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ale\u\Memoria\data\UBB\"/>
    </mc:Choice>
  </mc:AlternateContent>
  <xr:revisionPtr revIDLastSave="0" documentId="13_ncr:1_{71545FBF-2087-4A06-A158-2CB87B3F6291}" xr6:coauthVersionLast="45" xr6:coauthVersionMax="45" xr10:uidLastSave="{00000000-0000-0000-0000-000000000000}"/>
  <bookViews>
    <workbookView xWindow="-28920" yWindow="0" windowWidth="29040" windowHeight="15840" tabRatio="635" activeTab="6" xr2:uid="{00000000-000D-0000-FFFF-FFFF00000000}"/>
  </bookViews>
  <sheets>
    <sheet name="Datos Personales" sheetId="1" r:id="rId1"/>
    <sheet name="IDLp" sheetId="13" state="hidden" r:id="rId2"/>
    <sheet name="NUM" sheetId="2" r:id="rId3"/>
    <sheet name="CALC" sheetId="4" r:id="rId4"/>
    <sheet name="ESTR" sheetId="6" r:id="rId5"/>
    <sheet name="GEOM" sheetId="8" r:id="rId6"/>
    <sheet name="AZAR" sheetId="9" r:id="rId7"/>
    <sheet name="IDLp (2)" sheetId="14" r:id="rId8"/>
  </sheets>
  <externalReferences>
    <externalReference r:id="rId9"/>
  </externalReferences>
  <definedNames>
    <definedName name="_xlnm._FilterDatabase" localSheetId="6" hidden="1">AZAR!$A$1:$E$491</definedName>
    <definedName name="_xlnm._FilterDatabase" localSheetId="3" hidden="1">CALC!$A$1:$F$631</definedName>
    <definedName name="_xlnm._FilterDatabase" localSheetId="0" hidden="1">'Datos Personales'!$B$1:$P$55</definedName>
    <definedName name="_xlnm._FilterDatabase" localSheetId="4" hidden="1">ESTR!$A$1:$E$357</definedName>
    <definedName name="_xlnm._FilterDatabase" localSheetId="5" hidden="1">GEOM!$A$1:$E$710</definedName>
    <definedName name="_xlnm._FilterDatabase" localSheetId="1" hidden="1">IDLp!$A$1:$P$55</definedName>
    <definedName name="_xlnm._FilterDatabase" localSheetId="7" hidden="1">'IDLp (2)'!$A$1:$I$46</definedName>
    <definedName name="_xlnm._FilterDatabase" localSheetId="2" hidden="1">NUM!$A$1:$E$655</definedName>
  </definedNames>
  <calcPr calcId="181029"/>
</workbook>
</file>

<file path=xl/calcChain.xml><?xml version="1.0" encoding="utf-8"?>
<calcChain xmlns="http://schemas.openxmlformats.org/spreadsheetml/2006/main">
  <c r="E2" i="13" l="1"/>
  <c r="G2" i="13"/>
  <c r="I2" i="13"/>
  <c r="K2" i="13"/>
  <c r="M2" i="13"/>
  <c r="O2" i="13"/>
  <c r="O9" i="13"/>
  <c r="O22" i="13"/>
  <c r="O24" i="13"/>
  <c r="O25" i="13"/>
  <c r="O27" i="13"/>
  <c r="O36" i="13"/>
  <c r="O40" i="13"/>
  <c r="O41" i="13"/>
  <c r="O14" i="13" l="1"/>
  <c r="O15" i="13"/>
  <c r="O16" i="13"/>
  <c r="O17" i="13"/>
  <c r="O18" i="13"/>
  <c r="O19" i="13"/>
  <c r="O20" i="13"/>
  <c r="O21" i="13"/>
  <c r="O23" i="13"/>
  <c r="O26" i="13"/>
  <c r="O28" i="13"/>
  <c r="O29" i="13"/>
  <c r="O30" i="13"/>
  <c r="O31" i="13"/>
  <c r="O32" i="13"/>
  <c r="O33" i="13"/>
  <c r="O34" i="13"/>
  <c r="O35" i="13"/>
  <c r="O37" i="13"/>
  <c r="O38" i="13"/>
  <c r="O39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3" i="13"/>
  <c r="O4" i="13"/>
  <c r="O5" i="13"/>
  <c r="O6" i="13"/>
  <c r="O7" i="13"/>
  <c r="O8" i="13"/>
  <c r="O10" i="13"/>
  <c r="O11" i="13"/>
  <c r="O12" i="13"/>
  <c r="O13" i="13"/>
  <c r="M3" i="13" l="1"/>
  <c r="M4" i="13" s="1"/>
  <c r="F25" i="9"/>
  <c r="H26" i="9"/>
  <c r="H27" i="9"/>
  <c r="F28" i="9"/>
  <c r="F31" i="9"/>
  <c r="F32" i="9"/>
  <c r="F34" i="9"/>
  <c r="F37" i="9"/>
  <c r="F38" i="9"/>
  <c r="F41" i="9"/>
  <c r="F42" i="9"/>
  <c r="F43" i="9"/>
  <c r="F45" i="9"/>
  <c r="G45" i="9" s="1"/>
  <c r="F46" i="9"/>
  <c r="F47" i="9"/>
  <c r="F48" i="9"/>
  <c r="F51" i="9"/>
  <c r="F52" i="9"/>
  <c r="F53" i="9"/>
  <c r="F54" i="9"/>
  <c r="F55" i="9"/>
  <c r="F56" i="9"/>
  <c r="F57" i="9"/>
  <c r="F59" i="9"/>
  <c r="G59" i="9" s="1"/>
  <c r="F62" i="9"/>
  <c r="F64" i="9"/>
  <c r="F65" i="9"/>
  <c r="F67" i="9"/>
  <c r="F68" i="9"/>
  <c r="F70" i="9"/>
  <c r="H74" i="9"/>
  <c r="F75" i="9"/>
  <c r="F78" i="9"/>
  <c r="F79" i="9"/>
  <c r="F80" i="9"/>
  <c r="F87" i="9"/>
  <c r="F88" i="9"/>
  <c r="F91" i="9"/>
  <c r="F95" i="9"/>
  <c r="F101" i="9"/>
  <c r="F102" i="9"/>
  <c r="F104" i="9"/>
  <c r="F105" i="9"/>
  <c r="G105" i="9" s="1"/>
  <c r="F107" i="9"/>
  <c r="F108" i="9"/>
  <c r="F109" i="9"/>
  <c r="F110" i="9"/>
  <c r="G110" i="9" s="1"/>
  <c r="H110" i="9"/>
  <c r="F111" i="9"/>
  <c r="H111" i="9"/>
  <c r="F112" i="9"/>
  <c r="F116" i="9"/>
  <c r="F119" i="9"/>
  <c r="F120" i="9"/>
  <c r="F121" i="9"/>
  <c r="F130" i="9"/>
  <c r="F131" i="9"/>
  <c r="F132" i="9"/>
  <c r="F137" i="9"/>
  <c r="F138" i="9"/>
  <c r="F139" i="9"/>
  <c r="F140" i="9"/>
  <c r="F144" i="9"/>
  <c r="F147" i="9"/>
  <c r="F149" i="9"/>
  <c r="F150" i="9"/>
  <c r="F151" i="9"/>
  <c r="F152" i="9"/>
  <c r="F161" i="9"/>
  <c r="F162" i="9"/>
  <c r="F163" i="9"/>
  <c r="F164" i="9"/>
  <c r="F167" i="9"/>
  <c r="F173" i="9"/>
  <c r="F174" i="9"/>
  <c r="F175" i="9"/>
  <c r="F179" i="9"/>
  <c r="F181" i="9"/>
  <c r="F182" i="9"/>
  <c r="F187" i="9"/>
  <c r="F190" i="9"/>
  <c r="F192" i="9"/>
  <c r="G192" i="9" s="1"/>
  <c r="F195" i="9"/>
  <c r="F198" i="9"/>
  <c r="F199" i="9"/>
  <c r="F202" i="9"/>
  <c r="F203" i="9"/>
  <c r="F207" i="9"/>
  <c r="F208" i="9"/>
  <c r="F209" i="9"/>
  <c r="F210" i="9"/>
  <c r="F211" i="9"/>
  <c r="F215" i="9"/>
  <c r="F216" i="9"/>
  <c r="F218" i="9"/>
  <c r="F220" i="9"/>
  <c r="F223" i="9"/>
  <c r="F224" i="9"/>
  <c r="F226" i="9"/>
  <c r="F231" i="9"/>
  <c r="F232" i="9"/>
  <c r="F237" i="9"/>
  <c r="F239" i="9"/>
  <c r="F240" i="9"/>
  <c r="F241" i="9"/>
  <c r="F242" i="9"/>
  <c r="F244" i="9"/>
  <c r="F245" i="9"/>
  <c r="F247" i="9"/>
  <c r="F248" i="9"/>
  <c r="F252" i="9"/>
  <c r="F253" i="9"/>
  <c r="F255" i="9"/>
  <c r="F256" i="9"/>
  <c r="F259" i="9"/>
  <c r="F261" i="9"/>
  <c r="F262" i="9"/>
  <c r="F267" i="9"/>
  <c r="F274" i="9"/>
  <c r="G274" i="9" s="1"/>
  <c r="F280" i="9"/>
  <c r="F281" i="9"/>
  <c r="F286" i="9"/>
  <c r="F287" i="9"/>
  <c r="F288" i="9"/>
  <c r="F289" i="9"/>
  <c r="F290" i="9"/>
  <c r="F291" i="9"/>
  <c r="F294" i="9"/>
  <c r="F295" i="9"/>
  <c r="F296" i="9"/>
  <c r="F299" i="9"/>
  <c r="F302" i="9"/>
  <c r="F305" i="9"/>
  <c r="F306" i="9"/>
  <c r="F307" i="9"/>
  <c r="F308" i="9"/>
  <c r="F314" i="9"/>
  <c r="F315" i="9"/>
  <c r="F320" i="9"/>
  <c r="F321" i="9"/>
  <c r="F327" i="9"/>
  <c r="H328" i="9"/>
  <c r="H329" i="9"/>
  <c r="H330" i="9"/>
  <c r="F331" i="9"/>
  <c r="H331" i="9"/>
  <c r="H333" i="9"/>
  <c r="H334" i="9"/>
  <c r="H335" i="9"/>
  <c r="H336" i="9"/>
  <c r="H337" i="9"/>
  <c r="F338" i="9"/>
  <c r="H338" i="9"/>
  <c r="F339" i="9"/>
  <c r="H339" i="9"/>
  <c r="F340" i="9"/>
  <c r="H340" i="9"/>
  <c r="F341" i="9"/>
  <c r="H342" i="9"/>
  <c r="H343" i="9"/>
  <c r="H344" i="9"/>
  <c r="H345" i="9"/>
  <c r="H346" i="9"/>
  <c r="F347" i="9"/>
  <c r="H347" i="9"/>
  <c r="F348" i="9"/>
  <c r="H348" i="9"/>
  <c r="F349" i="9"/>
  <c r="H349" i="9"/>
  <c r="F350" i="9"/>
  <c r="H350" i="9"/>
  <c r="H352" i="9"/>
  <c r="H353" i="9"/>
  <c r="H354" i="9"/>
  <c r="H355" i="9"/>
  <c r="F356" i="9"/>
  <c r="H356" i="9"/>
  <c r="F357" i="9"/>
  <c r="H357" i="9"/>
  <c r="F358" i="9"/>
  <c r="H358" i="9"/>
  <c r="F359" i="9"/>
  <c r="H359" i="9"/>
  <c r="H360" i="9"/>
  <c r="F361" i="9"/>
  <c r="H361" i="9"/>
  <c r="H362" i="9"/>
  <c r="F363" i="9"/>
  <c r="H363" i="9"/>
  <c r="F364" i="9"/>
  <c r="H364" i="9"/>
  <c r="F365" i="9"/>
  <c r="H366" i="9"/>
  <c r="H367" i="9"/>
  <c r="F368" i="9"/>
  <c r="H368" i="9"/>
  <c r="H369" i="9"/>
  <c r="F370" i="9"/>
  <c r="H370" i="9"/>
  <c r="F371" i="9"/>
  <c r="H371" i="9"/>
  <c r="H372" i="9"/>
  <c r="H373" i="9"/>
  <c r="H374" i="9"/>
  <c r="F375" i="9"/>
  <c r="H375" i="9"/>
  <c r="F376" i="9"/>
  <c r="H376" i="9"/>
  <c r="F377" i="9"/>
  <c r="H377" i="9"/>
  <c r="H378" i="9"/>
  <c r="F379" i="9"/>
  <c r="H379" i="9"/>
  <c r="F380" i="9"/>
  <c r="H380" i="9"/>
  <c r="F381" i="9"/>
  <c r="H381" i="9"/>
  <c r="H382" i="9"/>
  <c r="H383" i="9"/>
  <c r="F384" i="9"/>
  <c r="H384" i="9"/>
  <c r="F385" i="9"/>
  <c r="H385" i="9"/>
  <c r="F386" i="9"/>
  <c r="H386" i="9"/>
  <c r="H387" i="9"/>
  <c r="H388" i="9"/>
  <c r="F389" i="9"/>
  <c r="H389" i="9"/>
  <c r="F390" i="9"/>
  <c r="H391" i="9"/>
  <c r="F392" i="9"/>
  <c r="H392" i="9"/>
  <c r="H393" i="9"/>
  <c r="H394" i="9"/>
  <c r="H395" i="9"/>
  <c r="H396" i="9"/>
  <c r="F397" i="9"/>
  <c r="H397" i="9"/>
  <c r="F398" i="9"/>
  <c r="H398" i="9"/>
  <c r="F399" i="9"/>
  <c r="H399" i="9"/>
  <c r="F400" i="9"/>
  <c r="H400" i="9"/>
  <c r="H401" i="9"/>
  <c r="F402" i="9"/>
  <c r="H402" i="9"/>
  <c r="F403" i="9"/>
  <c r="H403" i="9"/>
  <c r="F404" i="9"/>
  <c r="H405" i="9"/>
  <c r="H406" i="9"/>
  <c r="H407" i="9"/>
  <c r="H409" i="9"/>
  <c r="H410" i="9"/>
  <c r="H411" i="9"/>
  <c r="H412" i="9"/>
  <c r="H413" i="9"/>
  <c r="H414" i="9"/>
  <c r="H415" i="9"/>
  <c r="F416" i="9"/>
  <c r="H416" i="9"/>
  <c r="H417" i="9"/>
  <c r="F418" i="9"/>
  <c r="H418" i="9"/>
  <c r="H419" i="9"/>
  <c r="H420" i="9"/>
  <c r="F421" i="9"/>
  <c r="H421" i="9"/>
  <c r="F422" i="9"/>
  <c r="H423" i="9"/>
  <c r="H424" i="9"/>
  <c r="H425" i="9"/>
  <c r="H426" i="9"/>
  <c r="H427" i="9"/>
  <c r="H428" i="9"/>
  <c r="F429" i="9"/>
  <c r="H429" i="9"/>
  <c r="F430" i="9"/>
  <c r="H430" i="9"/>
  <c r="F431" i="9"/>
  <c r="H431" i="9"/>
  <c r="H432" i="9"/>
  <c r="F433" i="9"/>
  <c r="H433" i="9"/>
  <c r="H434" i="9"/>
  <c r="F435" i="9"/>
  <c r="H435" i="9"/>
  <c r="F436" i="9"/>
  <c r="H436" i="9"/>
  <c r="F437" i="9"/>
  <c r="H437" i="9"/>
  <c r="H438" i="9"/>
  <c r="F439" i="9"/>
  <c r="H439" i="9"/>
  <c r="H440" i="9"/>
  <c r="F441" i="9"/>
  <c r="H442" i="9"/>
  <c r="H443" i="9"/>
  <c r="F444" i="9"/>
  <c r="H444" i="9"/>
  <c r="H445" i="9"/>
  <c r="H446" i="9"/>
  <c r="H447" i="9"/>
  <c r="H448" i="9"/>
  <c r="F449" i="9"/>
  <c r="H449" i="9"/>
  <c r="F450" i="9"/>
  <c r="H450" i="9"/>
  <c r="F451" i="9"/>
  <c r="H451" i="9"/>
  <c r="F452" i="9"/>
  <c r="H452" i="9"/>
  <c r="H453" i="9"/>
  <c r="H454" i="9"/>
  <c r="H455" i="9"/>
  <c r="H456" i="9"/>
  <c r="H457" i="9"/>
  <c r="F458" i="9"/>
  <c r="H458" i="9"/>
  <c r="H459" i="9"/>
  <c r="F460" i="9"/>
  <c r="H460" i="9"/>
  <c r="F461" i="9"/>
  <c r="H462" i="9"/>
  <c r="H463" i="9"/>
  <c r="H464" i="9"/>
  <c r="H465" i="9"/>
  <c r="H466" i="9"/>
  <c r="H467" i="9"/>
  <c r="H468" i="9"/>
  <c r="H469" i="9"/>
  <c r="H470" i="9"/>
  <c r="F471" i="9"/>
  <c r="H471" i="9"/>
  <c r="F472" i="9"/>
  <c r="H472" i="9"/>
  <c r="F473" i="9"/>
  <c r="H473" i="9"/>
  <c r="F474" i="9"/>
  <c r="H474" i="9"/>
  <c r="H475" i="9"/>
  <c r="F476" i="9"/>
  <c r="H476" i="9"/>
  <c r="F477" i="9"/>
  <c r="H477" i="9"/>
  <c r="F478" i="9"/>
  <c r="H478" i="9"/>
  <c r="F479" i="9"/>
  <c r="H479" i="9"/>
  <c r="F480" i="9"/>
  <c r="H480" i="9"/>
  <c r="H481" i="9"/>
  <c r="F482" i="9"/>
  <c r="H482" i="9"/>
  <c r="H484" i="9"/>
  <c r="F485" i="9"/>
  <c r="H485" i="9"/>
  <c r="H486" i="9"/>
  <c r="H487" i="9"/>
  <c r="H488" i="9"/>
  <c r="H489" i="9"/>
  <c r="F490" i="9"/>
  <c r="H490" i="9"/>
  <c r="F491" i="9"/>
  <c r="F6" i="9"/>
  <c r="G6" i="9" s="1"/>
  <c r="F7" i="9"/>
  <c r="F8" i="9"/>
  <c r="G8" i="9" s="1"/>
  <c r="H8" i="9"/>
  <c r="F9" i="9"/>
  <c r="G9" i="9" s="1"/>
  <c r="H9" i="9"/>
  <c r="F10" i="9"/>
  <c r="F13" i="9"/>
  <c r="F17" i="9"/>
  <c r="F18" i="9"/>
  <c r="F20" i="9"/>
  <c r="F21" i="9"/>
  <c r="P2" i="9"/>
  <c r="P4" i="9"/>
  <c r="P21" i="9"/>
  <c r="P31" i="9"/>
  <c r="P58" i="9"/>
  <c r="P47" i="9"/>
  <c r="P59" i="9"/>
  <c r="P32" i="9"/>
  <c r="P6" i="9"/>
  <c r="P35" i="9"/>
  <c r="P7" i="9"/>
  <c r="P105" i="9"/>
  <c r="P117" i="9"/>
  <c r="P44" i="9"/>
  <c r="P56" i="9"/>
  <c r="P15" i="9"/>
  <c r="P3" i="9"/>
  <c r="P33" i="9"/>
  <c r="P27" i="9"/>
  <c r="P67" i="9"/>
  <c r="P77" i="9"/>
  <c r="P10" i="9"/>
  <c r="P17" i="9"/>
  <c r="P148" i="9"/>
  <c r="P157" i="9"/>
  <c r="P68" i="9"/>
  <c r="P78" i="9"/>
  <c r="P46" i="9"/>
  <c r="P14" i="9"/>
  <c r="P48" i="9"/>
  <c r="P60" i="9"/>
  <c r="P118" i="9"/>
  <c r="P133" i="9"/>
  <c r="P158" i="9"/>
  <c r="P169" i="9"/>
  <c r="P176" i="9"/>
  <c r="P183" i="9"/>
  <c r="P9" i="9"/>
  <c r="P49" i="9"/>
  <c r="P79" i="9"/>
  <c r="P45" i="9"/>
  <c r="P119" i="9"/>
  <c r="P149" i="9"/>
  <c r="P159" i="9"/>
  <c r="P61" i="9"/>
  <c r="P13" i="9"/>
  <c r="P36" i="9"/>
  <c r="P30" i="9"/>
  <c r="P80" i="9"/>
  <c r="P43" i="9"/>
  <c r="P93" i="9"/>
  <c r="P134" i="9"/>
  <c r="P41" i="9"/>
  <c r="P5" i="9"/>
  <c r="P12" i="9"/>
  <c r="P16" i="9"/>
  <c r="P19" i="9"/>
  <c r="P42" i="9"/>
  <c r="P38" i="9"/>
  <c r="P184" i="9"/>
  <c r="P50" i="9"/>
  <c r="P69" i="9"/>
  <c r="P81" i="9"/>
  <c r="P94" i="9"/>
  <c r="P51" i="9"/>
  <c r="P70" i="9"/>
  <c r="P11" i="9"/>
  <c r="P82" i="9"/>
  <c r="P120" i="9"/>
  <c r="P135" i="9"/>
  <c r="P150" i="9"/>
  <c r="P22" i="9"/>
  <c r="P29" i="9"/>
  <c r="P136" i="9"/>
  <c r="P151" i="9"/>
  <c r="P95" i="9"/>
  <c r="P106" i="9"/>
  <c r="P121" i="9"/>
  <c r="P137" i="9"/>
  <c r="P18" i="9"/>
  <c r="P83" i="9"/>
  <c r="P122" i="9"/>
  <c r="P25" i="9"/>
  <c r="P152" i="9"/>
  <c r="P160" i="9"/>
  <c r="P170" i="9"/>
  <c r="P177" i="9"/>
  <c r="P24" i="9"/>
  <c r="P55" i="9"/>
  <c r="P153" i="9"/>
  <c r="P161" i="9"/>
  <c r="P171" i="9"/>
  <c r="P71" i="9"/>
  <c r="P84" i="9"/>
  <c r="P96" i="9"/>
  <c r="P85" i="9"/>
  <c r="P107" i="9"/>
  <c r="P123" i="9"/>
  <c r="P34" i="9"/>
  <c r="P138" i="9"/>
  <c r="P52" i="9"/>
  <c r="P26" i="9"/>
  <c r="P66" i="9"/>
  <c r="P124" i="9"/>
  <c r="P139" i="9"/>
  <c r="P72" i="9"/>
  <c r="P86" i="9"/>
  <c r="P20" i="9"/>
  <c r="P154" i="9"/>
  <c r="P162" i="9"/>
  <c r="P172" i="9"/>
  <c r="P178" i="9"/>
  <c r="P28" i="9"/>
  <c r="P97" i="9"/>
  <c r="P62" i="9"/>
  <c r="P87" i="9"/>
  <c r="P108" i="9"/>
  <c r="P54" i="9"/>
  <c r="P98" i="9"/>
  <c r="P125" i="9"/>
  <c r="P140" i="9"/>
  <c r="P39" i="9"/>
  <c r="P163" i="9"/>
  <c r="P179" i="9"/>
  <c r="P185" i="9"/>
  <c r="P196" i="9"/>
  <c r="P88" i="9"/>
  <c r="P99" i="9"/>
  <c r="P63" i="9"/>
  <c r="P73" i="9"/>
  <c r="P109" i="9"/>
  <c r="P141" i="9"/>
  <c r="P89" i="9"/>
  <c r="P23" i="9"/>
  <c r="P53" i="9"/>
  <c r="P126" i="9"/>
  <c r="P142" i="9"/>
  <c r="P100" i="9"/>
  <c r="P127" i="9"/>
  <c r="P143" i="9"/>
  <c r="P115" i="9"/>
  <c r="P164" i="9"/>
  <c r="P91" i="9"/>
  <c r="P188" i="9"/>
  <c r="P74" i="9"/>
  <c r="P110" i="9"/>
  <c r="P155" i="9"/>
  <c r="P165" i="9"/>
  <c r="P180" i="9"/>
  <c r="P57" i="9"/>
  <c r="P101" i="9"/>
  <c r="P40" i="9"/>
  <c r="P90" i="9"/>
  <c r="P111" i="9"/>
  <c r="P128" i="9"/>
  <c r="P104" i="9"/>
  <c r="P156" i="9"/>
  <c r="P112" i="9"/>
  <c r="P129" i="9"/>
  <c r="P144" i="9"/>
  <c r="P102" i="9"/>
  <c r="P113" i="9"/>
  <c r="P92" i="9"/>
  <c r="P181" i="9"/>
  <c r="P186" i="9"/>
  <c r="P189" i="9"/>
  <c r="P75" i="9"/>
  <c r="P103" i="9"/>
  <c r="P114" i="9"/>
  <c r="P166" i="9"/>
  <c r="P190" i="9"/>
  <c r="P193" i="9"/>
  <c r="P197" i="9"/>
  <c r="P201" i="9"/>
  <c r="P202" i="9"/>
  <c r="P203" i="9"/>
  <c r="P64" i="9"/>
  <c r="P130" i="9"/>
  <c r="P37" i="9"/>
  <c r="P182" i="9"/>
  <c r="P191" i="9"/>
  <c r="P145" i="9"/>
  <c r="P76" i="9"/>
  <c r="P187" i="9"/>
  <c r="P192" i="9"/>
  <c r="P131" i="9"/>
  <c r="P146" i="9"/>
  <c r="P173" i="9"/>
  <c r="P116" i="9"/>
  <c r="P194" i="9"/>
  <c r="P199" i="9"/>
  <c r="P147" i="9"/>
  <c r="P167" i="9"/>
  <c r="P174" i="9"/>
  <c r="P200" i="9"/>
  <c r="P168" i="9"/>
  <c r="P175" i="9"/>
  <c r="P195" i="9"/>
  <c r="P198" i="9"/>
  <c r="P65" i="9"/>
  <c r="P132" i="9"/>
  <c r="P8" i="9"/>
  <c r="F18" i="8"/>
  <c r="H18" i="8"/>
  <c r="F19" i="8"/>
  <c r="H20" i="8"/>
  <c r="F21" i="8"/>
  <c r="H21" i="8"/>
  <c r="F22" i="8"/>
  <c r="H22" i="8"/>
  <c r="H23" i="8"/>
  <c r="H24" i="8"/>
  <c r="H25" i="8"/>
  <c r="H27" i="8"/>
  <c r="F28" i="8"/>
  <c r="H28" i="8"/>
  <c r="F29" i="8"/>
  <c r="H29" i="8"/>
  <c r="F30" i="8"/>
  <c r="H30" i="8"/>
  <c r="F31" i="8"/>
  <c r="H31" i="8"/>
  <c r="H32" i="8"/>
  <c r="F33" i="8"/>
  <c r="H33" i="8"/>
  <c r="H34" i="8"/>
  <c r="H35" i="8"/>
  <c r="H36" i="8"/>
  <c r="H38" i="8"/>
  <c r="F39" i="8"/>
  <c r="H39" i="8"/>
  <c r="H40" i="8"/>
  <c r="H41" i="8"/>
  <c r="H42" i="8"/>
  <c r="H44" i="8"/>
  <c r="H45" i="8"/>
  <c r="H46" i="8"/>
  <c r="F47" i="8"/>
  <c r="H47" i="8"/>
  <c r="H48" i="8"/>
  <c r="F50" i="8"/>
  <c r="G50" i="8" s="1"/>
  <c r="G51" i="8" s="1"/>
  <c r="H50" i="8"/>
  <c r="F51" i="8"/>
  <c r="H51" i="8"/>
  <c r="H52" i="8"/>
  <c r="H53" i="8"/>
  <c r="H54" i="8"/>
  <c r="H55" i="8"/>
  <c r="F56" i="8"/>
  <c r="H56" i="8"/>
  <c r="H57" i="8"/>
  <c r="H58" i="8"/>
  <c r="F59" i="8"/>
  <c r="H59" i="8"/>
  <c r="F60" i="8"/>
  <c r="H61" i="8"/>
  <c r="H62" i="8"/>
  <c r="H63" i="8"/>
  <c r="H64" i="8"/>
  <c r="H65" i="8"/>
  <c r="F66" i="8"/>
  <c r="H66" i="8"/>
  <c r="F67" i="8"/>
  <c r="H67" i="8"/>
  <c r="F68" i="8"/>
  <c r="H68" i="8"/>
  <c r="H69" i="8"/>
  <c r="H70" i="8"/>
  <c r="H72" i="8"/>
  <c r="F73" i="8"/>
  <c r="H73" i="8"/>
  <c r="F74" i="8"/>
  <c r="H74" i="8"/>
  <c r="F75" i="8"/>
  <c r="H75" i="8"/>
  <c r="H76" i="8"/>
  <c r="H77" i="8"/>
  <c r="H78" i="8"/>
  <c r="F79" i="8"/>
  <c r="H79" i="8"/>
  <c r="F80" i="8"/>
  <c r="H80" i="8"/>
  <c r="F81" i="8"/>
  <c r="H81" i="8"/>
  <c r="F82" i="8"/>
  <c r="H82" i="8"/>
  <c r="F83" i="8"/>
  <c r="H84" i="8"/>
  <c r="H85" i="8"/>
  <c r="H86" i="8"/>
  <c r="H87" i="8"/>
  <c r="F88" i="8"/>
  <c r="H88" i="8"/>
  <c r="F89" i="8"/>
  <c r="H89" i="8"/>
  <c r="H91" i="8"/>
  <c r="H92" i="8"/>
  <c r="H93" i="8"/>
  <c r="H94" i="8"/>
  <c r="H95" i="8"/>
  <c r="F96" i="8"/>
  <c r="F97" i="8"/>
  <c r="G97" i="8" s="1"/>
  <c r="H97" i="8"/>
  <c r="H98" i="8"/>
  <c r="F99" i="8"/>
  <c r="H99" i="8"/>
  <c r="F100" i="8"/>
  <c r="H101" i="8"/>
  <c r="H102" i="8"/>
  <c r="H103" i="8"/>
  <c r="F104" i="8"/>
  <c r="H104" i="8"/>
  <c r="H105" i="8"/>
  <c r="F106" i="8"/>
  <c r="H106" i="8"/>
  <c r="H107" i="8"/>
  <c r="F108" i="8"/>
  <c r="H108" i="8"/>
  <c r="F109" i="8"/>
  <c r="H109" i="8"/>
  <c r="H110" i="8"/>
  <c r="H111" i="8"/>
  <c r="H112" i="8"/>
  <c r="H113" i="8"/>
  <c r="F114" i="8"/>
  <c r="H114" i="8"/>
  <c r="F115" i="8"/>
  <c r="H115" i="8"/>
  <c r="F116" i="8"/>
  <c r="H116" i="8"/>
  <c r="F117" i="8"/>
  <c r="H118" i="8"/>
  <c r="F119" i="8"/>
  <c r="H119" i="8"/>
  <c r="F120" i="8"/>
  <c r="H120" i="8"/>
  <c r="F121" i="8"/>
  <c r="H121" i="8"/>
  <c r="F122" i="8"/>
  <c r="H122" i="8"/>
  <c r="F123" i="8"/>
  <c r="H123" i="8"/>
  <c r="F124" i="8"/>
  <c r="H124" i="8"/>
  <c r="F125" i="8"/>
  <c r="H125" i="8"/>
  <c r="H126" i="8"/>
  <c r="F127" i="8"/>
  <c r="H127" i="8"/>
  <c r="H128" i="8"/>
  <c r="H129" i="8"/>
  <c r="F130" i="8"/>
  <c r="H130" i="8"/>
  <c r="F131" i="8"/>
  <c r="H131" i="8"/>
  <c r="H133" i="8"/>
  <c r="H134" i="8"/>
  <c r="H135" i="8"/>
  <c r="H136" i="8"/>
  <c r="F137" i="8"/>
  <c r="H137" i="8"/>
  <c r="H138" i="8"/>
  <c r="H139" i="8"/>
  <c r="F140" i="8"/>
  <c r="H140" i="8"/>
  <c r="H141" i="8"/>
  <c r="H142" i="8"/>
  <c r="H144" i="8"/>
  <c r="H145" i="8"/>
  <c r="F146" i="8"/>
  <c r="H146" i="8"/>
  <c r="H147" i="8"/>
  <c r="F148" i="8"/>
  <c r="H148" i="8"/>
  <c r="F149" i="8"/>
  <c r="H149" i="8"/>
  <c r="F150" i="8"/>
  <c r="F151" i="8"/>
  <c r="G151" i="8" s="1"/>
  <c r="H151" i="8"/>
  <c r="F152" i="8"/>
  <c r="G152" i="8" s="1"/>
  <c r="H152" i="8"/>
  <c r="F153" i="8"/>
  <c r="H153" i="8"/>
  <c r="F154" i="8"/>
  <c r="H155" i="8"/>
  <c r="H156" i="8"/>
  <c r="F157" i="8"/>
  <c r="H157" i="8"/>
  <c r="H158" i="8"/>
  <c r="H159" i="8"/>
  <c r="H160" i="8"/>
  <c r="H162" i="8"/>
  <c r="H163" i="8"/>
  <c r="H164" i="8"/>
  <c r="H165" i="8"/>
  <c r="F166" i="8"/>
  <c r="H167" i="8"/>
  <c r="H168" i="8"/>
  <c r="H169" i="8"/>
  <c r="F170" i="8"/>
  <c r="H170" i="8"/>
  <c r="H171" i="8"/>
  <c r="H172" i="8"/>
  <c r="H173" i="8"/>
  <c r="H174" i="8"/>
  <c r="H176" i="8"/>
  <c r="F177" i="8"/>
  <c r="H177" i="8"/>
  <c r="H178" i="8"/>
  <c r="H179" i="8"/>
  <c r="H180" i="8"/>
  <c r="F181" i="8"/>
  <c r="H181" i="8"/>
  <c r="F182" i="8"/>
  <c r="H182" i="8"/>
  <c r="H183" i="8"/>
  <c r="F184" i="8"/>
  <c r="H184" i="8"/>
  <c r="H185" i="8"/>
  <c r="F186" i="8"/>
  <c r="H187" i="8"/>
  <c r="H188" i="8"/>
  <c r="H189" i="8"/>
  <c r="F190" i="8"/>
  <c r="H190" i="8"/>
  <c r="F191" i="8"/>
  <c r="H191" i="8"/>
  <c r="F192" i="8"/>
  <c r="H192" i="8"/>
  <c r="F193" i="8"/>
  <c r="H194" i="8"/>
  <c r="F195" i="8"/>
  <c r="H195" i="8"/>
  <c r="F196" i="8"/>
  <c r="H197" i="8"/>
  <c r="H198" i="8"/>
  <c r="H199" i="8"/>
  <c r="H200" i="8"/>
  <c r="H201" i="8"/>
  <c r="H202" i="8"/>
  <c r="H203" i="8"/>
  <c r="F204" i="8"/>
  <c r="H205" i="8"/>
  <c r="H206" i="8"/>
  <c r="F207" i="8"/>
  <c r="H207" i="8"/>
  <c r="H208" i="8"/>
  <c r="F209" i="8"/>
  <c r="H209" i="8"/>
  <c r="F210" i="8"/>
  <c r="H210" i="8"/>
  <c r="F211" i="8"/>
  <c r="H211" i="8"/>
  <c r="F212" i="8"/>
  <c r="H212" i="8"/>
  <c r="F213" i="8"/>
  <c r="H213" i="8"/>
  <c r="H215" i="8"/>
  <c r="F216" i="8"/>
  <c r="H216" i="8"/>
  <c r="H217" i="8"/>
  <c r="H218" i="8"/>
  <c r="H219" i="8"/>
  <c r="H220" i="8"/>
  <c r="F221" i="8"/>
  <c r="H221" i="8"/>
  <c r="F222" i="8"/>
  <c r="H222" i="8"/>
  <c r="H223" i="8"/>
  <c r="F224" i="8"/>
  <c r="H224" i="8"/>
  <c r="H225" i="8"/>
  <c r="H226" i="8"/>
  <c r="F227" i="8"/>
  <c r="H228" i="8"/>
  <c r="F229" i="8"/>
  <c r="H229" i="8"/>
  <c r="H230" i="8"/>
  <c r="H231" i="8"/>
  <c r="H232" i="8"/>
  <c r="H233" i="8"/>
  <c r="H234" i="8"/>
  <c r="H235" i="8"/>
  <c r="F236" i="8"/>
  <c r="H236" i="8"/>
  <c r="H237" i="8"/>
  <c r="H238" i="8"/>
  <c r="F239" i="8"/>
  <c r="H239" i="8"/>
  <c r="F240" i="8"/>
  <c r="H240" i="8"/>
  <c r="F241" i="8"/>
  <c r="H242" i="8"/>
  <c r="H243" i="8"/>
  <c r="H244" i="8"/>
  <c r="H245" i="8"/>
  <c r="H246" i="8"/>
  <c r="F247" i="8"/>
  <c r="H247" i="8"/>
  <c r="H248" i="8"/>
  <c r="F249" i="8"/>
  <c r="H249" i="8"/>
  <c r="F250" i="8"/>
  <c r="H250" i="8"/>
  <c r="H251" i="8"/>
  <c r="H252" i="8"/>
  <c r="H253" i="8"/>
  <c r="F254" i="8"/>
  <c r="H254" i="8"/>
  <c r="H255" i="8"/>
  <c r="H257" i="8"/>
  <c r="H258" i="8"/>
  <c r="H259" i="8"/>
  <c r="H260" i="8"/>
  <c r="H262" i="8"/>
  <c r="H263" i="8"/>
  <c r="H264" i="8"/>
  <c r="H265" i="8"/>
  <c r="H266" i="8"/>
  <c r="H267" i="8"/>
  <c r="F268" i="8"/>
  <c r="H269" i="8"/>
  <c r="H270" i="8"/>
  <c r="H271" i="8"/>
  <c r="F272" i="8"/>
  <c r="H272" i="8"/>
  <c r="H273" i="8"/>
  <c r="H274" i="8"/>
  <c r="H275" i="8"/>
  <c r="H276" i="8"/>
  <c r="F277" i="8"/>
  <c r="H277" i="8"/>
  <c r="H278" i="8"/>
  <c r="H279" i="8"/>
  <c r="F280" i="8"/>
  <c r="H280" i="8"/>
  <c r="H281" i="8"/>
  <c r="H282" i="8"/>
  <c r="H284" i="8"/>
  <c r="F285" i="8"/>
  <c r="H285" i="8"/>
  <c r="F286" i="8"/>
  <c r="H286" i="8"/>
  <c r="H287" i="8"/>
  <c r="F288" i="8"/>
  <c r="H288" i="8"/>
  <c r="H289" i="8"/>
  <c r="H290" i="8"/>
  <c r="F291" i="8"/>
  <c r="H291" i="8"/>
  <c r="H292" i="8"/>
  <c r="F293" i="8"/>
  <c r="H293" i="8"/>
  <c r="F294" i="8"/>
  <c r="H294" i="8"/>
  <c r="H295" i="8"/>
  <c r="F297" i="8"/>
  <c r="G297" i="8"/>
  <c r="H297" i="8"/>
  <c r="F298" i="8"/>
  <c r="G298" i="8"/>
  <c r="H298" i="8"/>
  <c r="F299" i="8"/>
  <c r="G299" i="8" s="1"/>
  <c r="H299" i="8"/>
  <c r="H300" i="8"/>
  <c r="H301" i="8"/>
  <c r="F302" i="8"/>
  <c r="H302" i="8"/>
  <c r="H303" i="8"/>
  <c r="H304" i="8"/>
  <c r="H305" i="8"/>
  <c r="H306" i="8"/>
  <c r="H307" i="8"/>
  <c r="H308" i="8"/>
  <c r="H309" i="8"/>
  <c r="F310" i="8"/>
  <c r="H310" i="8"/>
  <c r="F311" i="8"/>
  <c r="H312" i="8"/>
  <c r="H313" i="8"/>
  <c r="H314" i="8"/>
  <c r="H315" i="8"/>
  <c r="H316" i="8"/>
  <c r="H317" i="8"/>
  <c r="F319" i="8"/>
  <c r="G319" i="8" s="1"/>
  <c r="G320" i="8" s="1"/>
  <c r="H319" i="8"/>
  <c r="F320" i="8"/>
  <c r="H320" i="8"/>
  <c r="H321" i="8"/>
  <c r="H322" i="8"/>
  <c r="F323" i="8"/>
  <c r="H323" i="8"/>
  <c r="H324" i="8"/>
  <c r="F325" i="8"/>
  <c r="H325" i="8"/>
  <c r="F326" i="8"/>
  <c r="H326" i="8"/>
  <c r="H327" i="8"/>
  <c r="H328" i="8"/>
  <c r="H330" i="8"/>
  <c r="H331" i="8"/>
  <c r="H332" i="8"/>
  <c r="H333" i="8"/>
  <c r="H334" i="8"/>
  <c r="F335" i="8"/>
  <c r="H335" i="8"/>
  <c r="H336" i="8"/>
  <c r="H337" i="8"/>
  <c r="F338" i="8"/>
  <c r="H338" i="8"/>
  <c r="F339" i="8"/>
  <c r="H339" i="8"/>
  <c r="F340" i="8"/>
  <c r="H341" i="8"/>
  <c r="H342" i="8"/>
  <c r="H343" i="8"/>
  <c r="H344" i="8"/>
  <c r="F345" i="8"/>
  <c r="H345" i="8"/>
  <c r="F346" i="8"/>
  <c r="H346" i="8"/>
  <c r="F347" i="8"/>
  <c r="H347" i="8"/>
  <c r="F348" i="8"/>
  <c r="H348" i="8"/>
  <c r="H349" i="8"/>
  <c r="F350" i="8"/>
  <c r="H350" i="8"/>
  <c r="F351" i="8"/>
  <c r="H351" i="8"/>
  <c r="F352" i="8"/>
  <c r="H352" i="8"/>
  <c r="F353" i="8"/>
  <c r="H354" i="8"/>
  <c r="H355" i="8"/>
  <c r="H356" i="8"/>
  <c r="H357" i="8"/>
  <c r="H358" i="8"/>
  <c r="H359" i="8"/>
  <c r="H360" i="8"/>
  <c r="F361" i="8"/>
  <c r="H361" i="8"/>
  <c r="F362" i="8"/>
  <c r="H362" i="8"/>
  <c r="H363" i="8"/>
  <c r="F364" i="8"/>
  <c r="H364" i="8"/>
  <c r="F365" i="8"/>
  <c r="H365" i="8"/>
  <c r="H366" i="8"/>
  <c r="H367" i="8"/>
  <c r="F368" i="8"/>
  <c r="H369" i="8"/>
  <c r="H370" i="8"/>
  <c r="H371" i="8"/>
  <c r="H372" i="8"/>
  <c r="H373" i="8"/>
  <c r="F374" i="8"/>
  <c r="H374" i="8"/>
  <c r="H375" i="8"/>
  <c r="F376" i="8"/>
  <c r="H376" i="8"/>
  <c r="H377" i="8"/>
  <c r="F378" i="8"/>
  <c r="H378" i="8"/>
  <c r="F379" i="8"/>
  <c r="H379" i="8"/>
  <c r="H380" i="8"/>
  <c r="F381" i="8"/>
  <c r="H381" i="8"/>
  <c r="H382" i="8"/>
  <c r="F383" i="8"/>
  <c r="H383" i="8"/>
  <c r="F384" i="8"/>
  <c r="H384" i="8"/>
  <c r="F385" i="8"/>
  <c r="H385" i="8"/>
  <c r="F386" i="8"/>
  <c r="H386" i="8"/>
  <c r="F387" i="8"/>
  <c r="H388" i="8"/>
  <c r="H389" i="8"/>
  <c r="H390" i="8"/>
  <c r="H391" i="8"/>
  <c r="F392" i="8"/>
  <c r="H392" i="8"/>
  <c r="F393" i="8"/>
  <c r="H394" i="8"/>
  <c r="H395" i="8"/>
  <c r="H396" i="8"/>
  <c r="H397" i="8"/>
  <c r="H398" i="8"/>
  <c r="H399" i="8"/>
  <c r="H400" i="8"/>
  <c r="F401" i="8"/>
  <c r="H401" i="8"/>
  <c r="H402" i="8"/>
  <c r="F403" i="8"/>
  <c r="H403" i="8"/>
  <c r="F404" i="8"/>
  <c r="H404" i="8"/>
  <c r="F405" i="8"/>
  <c r="H406" i="8"/>
  <c r="H407" i="8"/>
  <c r="H408" i="8"/>
  <c r="F409" i="8"/>
  <c r="H409" i="8"/>
  <c r="F410" i="8"/>
  <c r="H410" i="8"/>
  <c r="F411" i="8"/>
  <c r="H411" i="8"/>
  <c r="F412" i="8"/>
  <c r="H412" i="8"/>
  <c r="H413" i="8"/>
  <c r="H414" i="8"/>
  <c r="H415" i="8"/>
  <c r="H416" i="8"/>
  <c r="H417" i="8"/>
  <c r="F418" i="8"/>
  <c r="H418" i="8"/>
  <c r="F419" i="8"/>
  <c r="H419" i="8"/>
  <c r="F420" i="8"/>
  <c r="H420" i="8"/>
  <c r="F421" i="8"/>
  <c r="H421" i="8"/>
  <c r="F422" i="8"/>
  <c r="H422" i="8"/>
  <c r="F423" i="8"/>
  <c r="H423" i="8"/>
  <c r="F424" i="8"/>
  <c r="H424" i="8"/>
  <c r="F425" i="8"/>
  <c r="H425" i="8"/>
  <c r="F426" i="8"/>
  <c r="H426" i="8"/>
  <c r="F427" i="8"/>
  <c r="H427" i="8"/>
  <c r="F428" i="8"/>
  <c r="H428" i="8"/>
  <c r="F429" i="8"/>
  <c r="H429" i="8"/>
  <c r="F430" i="8"/>
  <c r="H430" i="8"/>
  <c r="F431" i="8"/>
  <c r="H431" i="8"/>
  <c r="F432" i="8"/>
  <c r="H432" i="8"/>
  <c r="F433" i="8"/>
  <c r="H433" i="8"/>
  <c r="F434" i="8"/>
  <c r="H435" i="8"/>
  <c r="H436" i="8"/>
  <c r="H437" i="8"/>
  <c r="H438" i="8"/>
  <c r="H439" i="8"/>
  <c r="H440" i="8"/>
  <c r="F441" i="8"/>
  <c r="H441" i="8"/>
  <c r="H442" i="8"/>
  <c r="F443" i="8"/>
  <c r="H443" i="8"/>
  <c r="F444" i="8"/>
  <c r="H444" i="8"/>
  <c r="H445" i="8"/>
  <c r="H446" i="8"/>
  <c r="H447" i="8"/>
  <c r="F448" i="8"/>
  <c r="H448" i="8"/>
  <c r="H449" i="8"/>
  <c r="H450" i="8"/>
  <c r="F451" i="8"/>
  <c r="H451" i="8"/>
  <c r="F452" i="8"/>
  <c r="H452" i="8"/>
  <c r="F453" i="8"/>
  <c r="H453" i="8"/>
  <c r="F454" i="8"/>
  <c r="H454" i="8"/>
  <c r="F455" i="8"/>
  <c r="H456" i="8"/>
  <c r="H457" i="8"/>
  <c r="H458" i="8"/>
  <c r="F459" i="8"/>
  <c r="H459" i="8"/>
  <c r="H460" i="8"/>
  <c r="H461" i="8"/>
  <c r="H462" i="8"/>
  <c r="H463" i="8"/>
  <c r="H464" i="8"/>
  <c r="H465" i="8"/>
  <c r="F466" i="8"/>
  <c r="H466" i="8"/>
  <c r="H467" i="8"/>
  <c r="H468" i="8"/>
  <c r="F469" i="8"/>
  <c r="H469" i="8"/>
  <c r="F470" i="8"/>
  <c r="H470" i="8"/>
  <c r="H471" i="8"/>
  <c r="F472" i="8"/>
  <c r="H472" i="8"/>
  <c r="H473" i="8"/>
  <c r="H474" i="8"/>
  <c r="H475" i="8"/>
  <c r="F476" i="8"/>
  <c r="H476" i="8"/>
  <c r="H477" i="8"/>
  <c r="H478" i="8"/>
  <c r="F479" i="8"/>
  <c r="H479" i="8"/>
  <c r="F480" i="8"/>
  <c r="H480" i="8"/>
  <c r="F481" i="8"/>
  <c r="H481" i="8"/>
  <c r="F482" i="8"/>
  <c r="H482" i="8"/>
  <c r="F483" i="8"/>
  <c r="H483" i="8"/>
  <c r="F484" i="8"/>
  <c r="H484" i="8"/>
  <c r="F485" i="8"/>
  <c r="H485" i="8"/>
  <c r="F486" i="8"/>
  <c r="H487" i="8"/>
  <c r="H488" i="8"/>
  <c r="H489" i="8"/>
  <c r="F490" i="8"/>
  <c r="H490" i="8"/>
  <c r="F491" i="8"/>
  <c r="H491" i="8"/>
  <c r="H492" i="8"/>
  <c r="H493" i="8"/>
  <c r="F494" i="8"/>
  <c r="H494" i="8"/>
  <c r="H495" i="8"/>
  <c r="F496" i="8"/>
  <c r="H496" i="8"/>
  <c r="F497" i="8"/>
  <c r="H497" i="8"/>
  <c r="F498" i="8"/>
  <c r="H498" i="8"/>
  <c r="F499" i="8"/>
  <c r="H499" i="8"/>
  <c r="F500" i="8"/>
  <c r="H500" i="8"/>
  <c r="F501" i="8"/>
  <c r="H501" i="8"/>
  <c r="F502" i="8"/>
  <c r="H502" i="8"/>
  <c r="F503" i="8"/>
  <c r="H503" i="8"/>
  <c r="F504" i="8"/>
  <c r="H504" i="8"/>
  <c r="F505" i="8"/>
  <c r="H505" i="8"/>
  <c r="H507" i="8"/>
  <c r="H508" i="8"/>
  <c r="H509" i="8"/>
  <c r="H510" i="8"/>
  <c r="F511" i="8"/>
  <c r="H511" i="8"/>
  <c r="F512" i="8"/>
  <c r="H512" i="8"/>
  <c r="H513" i="8"/>
  <c r="H514" i="8"/>
  <c r="F515" i="8"/>
  <c r="H515" i="8"/>
  <c r="H516" i="8"/>
  <c r="F517" i="8"/>
  <c r="H517" i="8"/>
  <c r="F518" i="8"/>
  <c r="H518" i="8"/>
  <c r="F519" i="8"/>
  <c r="H519" i="8"/>
  <c r="H520" i="8"/>
  <c r="F521" i="8"/>
  <c r="H521" i="8"/>
  <c r="H522" i="8"/>
  <c r="H523" i="8"/>
  <c r="F524" i="8"/>
  <c r="H524" i="8"/>
  <c r="F525" i="8"/>
  <c r="H525" i="8"/>
  <c r="F526" i="8"/>
  <c r="H526" i="8"/>
  <c r="F527" i="8"/>
  <c r="H527" i="8"/>
  <c r="F528" i="8"/>
  <c r="H528" i="8"/>
  <c r="H529" i="8"/>
  <c r="F530" i="8"/>
  <c r="H530" i="8"/>
  <c r="F531" i="8"/>
  <c r="H531" i="8"/>
  <c r="H532" i="8"/>
  <c r="H533" i="8"/>
  <c r="F534" i="8"/>
  <c r="H534" i="8"/>
  <c r="F535" i="8"/>
  <c r="H535" i="8"/>
  <c r="F536" i="8"/>
  <c r="H537" i="8"/>
  <c r="H538" i="8"/>
  <c r="F539" i="8"/>
  <c r="H539" i="8"/>
  <c r="H540" i="8"/>
  <c r="H541" i="8"/>
  <c r="F542" i="8"/>
  <c r="H542" i="8"/>
  <c r="F543" i="8"/>
  <c r="H543" i="8"/>
  <c r="F544" i="8"/>
  <c r="H544" i="8"/>
  <c r="F545" i="8"/>
  <c r="H545" i="8"/>
  <c r="F546" i="8"/>
  <c r="H546" i="8"/>
  <c r="F547" i="8"/>
  <c r="H547" i="8"/>
  <c r="H548" i="8"/>
  <c r="F549" i="8"/>
  <c r="H549" i="8"/>
  <c r="F550" i="8"/>
  <c r="H550" i="8"/>
  <c r="H551" i="8"/>
  <c r="F552" i="8"/>
  <c r="H552" i="8"/>
  <c r="H553" i="8"/>
  <c r="F554" i="8"/>
  <c r="H555" i="8"/>
  <c r="H556" i="8"/>
  <c r="H557" i="8"/>
  <c r="H558" i="8"/>
  <c r="H559" i="8"/>
  <c r="F560" i="8"/>
  <c r="H560" i="8"/>
  <c r="H561" i="8"/>
  <c r="F562" i="8"/>
  <c r="H562" i="8"/>
  <c r="H563" i="8"/>
  <c r="H564" i="8"/>
  <c r="F565" i="8"/>
  <c r="H565" i="8"/>
  <c r="H566" i="8"/>
  <c r="H567" i="8"/>
  <c r="H568" i="8"/>
  <c r="F569" i="8"/>
  <c r="H569" i="8"/>
  <c r="H570" i="8"/>
  <c r="H571" i="8"/>
  <c r="H572" i="8"/>
  <c r="F573" i="8"/>
  <c r="F574" i="8"/>
  <c r="G574" i="8"/>
  <c r="H574" i="8"/>
  <c r="F575" i="8"/>
  <c r="H575" i="8"/>
  <c r="H576" i="8"/>
  <c r="F577" i="8"/>
  <c r="H577" i="8"/>
  <c r="H578" i="8"/>
  <c r="F579" i="8"/>
  <c r="H579" i="8"/>
  <c r="H580" i="8"/>
  <c r="H581" i="8"/>
  <c r="F582" i="8"/>
  <c r="H582" i="8"/>
  <c r="F583" i="8"/>
  <c r="H583" i="8"/>
  <c r="H584" i="8"/>
  <c r="H585" i="8"/>
  <c r="H586" i="8"/>
  <c r="F587" i="8"/>
  <c r="H587" i="8"/>
  <c r="F588" i="8"/>
  <c r="H588" i="8"/>
  <c r="F589" i="8"/>
  <c r="H589" i="8"/>
  <c r="F590" i="8"/>
  <c r="H590" i="8"/>
  <c r="F591" i="8"/>
  <c r="H591" i="8"/>
  <c r="F592" i="8"/>
  <c r="H592" i="8"/>
  <c r="F593" i="8"/>
  <c r="H593" i="8"/>
  <c r="F594" i="8"/>
  <c r="H594" i="8"/>
  <c r="F595" i="8"/>
  <c r="H595" i="8"/>
  <c r="F596" i="8"/>
  <c r="H596" i="8"/>
  <c r="H597" i="8"/>
  <c r="H598" i="8"/>
  <c r="F599" i="8"/>
  <c r="H599" i="8"/>
  <c r="F600" i="8"/>
  <c r="H600" i="8"/>
  <c r="F601" i="8"/>
  <c r="H601" i="8"/>
  <c r="F602" i="8"/>
  <c r="H602" i="8"/>
  <c r="H603" i="8"/>
  <c r="F604" i="8"/>
  <c r="F605" i="8"/>
  <c r="G605" i="8" s="1"/>
  <c r="G606" i="8" s="1"/>
  <c r="H605" i="8"/>
  <c r="F606" i="8"/>
  <c r="H606" i="8"/>
  <c r="F607" i="8"/>
  <c r="H607" i="8"/>
  <c r="H608" i="8"/>
  <c r="F609" i="8"/>
  <c r="H609" i="8"/>
  <c r="H610" i="8"/>
  <c r="H611" i="8"/>
  <c r="H612" i="8"/>
  <c r="H613" i="8"/>
  <c r="H614" i="8"/>
  <c r="H615" i="8"/>
  <c r="H616" i="8"/>
  <c r="F617" i="8"/>
  <c r="H617" i="8"/>
  <c r="F618" i="8"/>
  <c r="H618" i="8"/>
  <c r="F619" i="8"/>
  <c r="H619" i="8"/>
  <c r="H620" i="8"/>
  <c r="F621" i="8"/>
  <c r="H621" i="8"/>
  <c r="F622" i="8"/>
  <c r="H622" i="8"/>
  <c r="F623" i="8"/>
  <c r="H623" i="8"/>
  <c r="F624" i="8"/>
  <c r="H624" i="8"/>
  <c r="H625" i="8"/>
  <c r="H626" i="8"/>
  <c r="F627" i="8"/>
  <c r="H627" i="8"/>
  <c r="H628" i="8"/>
  <c r="H629" i="8"/>
  <c r="H630" i="8"/>
  <c r="H631" i="8"/>
  <c r="F632" i="8"/>
  <c r="H632" i="8"/>
  <c r="F633" i="8"/>
  <c r="H633" i="8"/>
  <c r="F634" i="8"/>
  <c r="H634" i="8"/>
  <c r="F635" i="8"/>
  <c r="H635" i="8"/>
  <c r="F636" i="8"/>
  <c r="H636" i="8"/>
  <c r="F637" i="8"/>
  <c r="H638" i="8"/>
  <c r="H639" i="8"/>
  <c r="H640" i="8"/>
  <c r="H641" i="8"/>
  <c r="H642" i="8"/>
  <c r="H643" i="8"/>
  <c r="H644" i="8"/>
  <c r="F645" i="8"/>
  <c r="H645" i="8"/>
  <c r="H646" i="8"/>
  <c r="F647" i="8"/>
  <c r="H647" i="8"/>
  <c r="F648" i="8"/>
  <c r="H648" i="8"/>
  <c r="F649" i="8"/>
  <c r="H649" i="8"/>
  <c r="F650" i="8"/>
  <c r="H650" i="8"/>
  <c r="F651" i="8"/>
  <c r="H651" i="8"/>
  <c r="H652" i="8"/>
  <c r="H653" i="8"/>
  <c r="F654" i="8"/>
  <c r="H654" i="8"/>
  <c r="H655" i="8"/>
  <c r="F656" i="8"/>
  <c r="H656" i="8"/>
  <c r="F657" i="8"/>
  <c r="H657" i="8"/>
  <c r="F658" i="8"/>
  <c r="H658" i="8"/>
  <c r="H659" i="8"/>
  <c r="H660" i="8"/>
  <c r="F661" i="8"/>
  <c r="H661" i="8"/>
  <c r="F662" i="8"/>
  <c r="H662" i="8"/>
  <c r="H663" i="8"/>
  <c r="F664" i="8"/>
  <c r="H665" i="8"/>
  <c r="H666" i="8"/>
  <c r="F667" i="8"/>
  <c r="H667" i="8"/>
  <c r="H668" i="8"/>
  <c r="F669" i="8"/>
  <c r="H669" i="8"/>
  <c r="F670" i="8"/>
  <c r="H670" i="8"/>
  <c r="H671" i="8"/>
  <c r="H672" i="8"/>
  <c r="H673" i="8"/>
  <c r="H674" i="8"/>
  <c r="H675" i="8"/>
  <c r="H676" i="8"/>
  <c r="F677" i="8"/>
  <c r="H677" i="8"/>
  <c r="H678" i="8"/>
  <c r="H679" i="8"/>
  <c r="F680" i="8"/>
  <c r="H680" i="8"/>
  <c r="F681" i="8"/>
  <c r="H681" i="8"/>
  <c r="H682" i="8"/>
  <c r="H683" i="8"/>
  <c r="F684" i="8"/>
  <c r="H684" i="8"/>
  <c r="F685" i="8"/>
  <c r="H685" i="8"/>
  <c r="F686" i="8"/>
  <c r="H686" i="8"/>
  <c r="F687" i="8"/>
  <c r="H687" i="8"/>
  <c r="H688" i="8"/>
  <c r="F689" i="8"/>
  <c r="H689" i="8"/>
  <c r="F690" i="8"/>
  <c r="H690" i="8"/>
  <c r="F691" i="8"/>
  <c r="H692" i="8"/>
  <c r="H693" i="8"/>
  <c r="H694" i="8"/>
  <c r="H695" i="8"/>
  <c r="H696" i="8"/>
  <c r="H697" i="8"/>
  <c r="F698" i="8"/>
  <c r="H698" i="8"/>
  <c r="F699" i="8"/>
  <c r="H699" i="8"/>
  <c r="F700" i="8"/>
  <c r="H700" i="8"/>
  <c r="F701" i="8"/>
  <c r="H701" i="8"/>
  <c r="H702" i="8"/>
  <c r="H703" i="8"/>
  <c r="H704" i="8"/>
  <c r="H705" i="8"/>
  <c r="H706" i="8"/>
  <c r="F707" i="8"/>
  <c r="H707" i="8"/>
  <c r="F708" i="8"/>
  <c r="H708" i="8"/>
  <c r="H709" i="8"/>
  <c r="F710" i="8"/>
  <c r="H4" i="8"/>
  <c r="F5" i="8"/>
  <c r="H5" i="8"/>
  <c r="F6" i="8"/>
  <c r="H6" i="8"/>
  <c r="F7" i="8"/>
  <c r="H7" i="8"/>
  <c r="H8" i="8"/>
  <c r="H10" i="8"/>
  <c r="F11" i="8"/>
  <c r="H11" i="8"/>
  <c r="F12" i="8"/>
  <c r="H12" i="8"/>
  <c r="F13" i="8"/>
  <c r="H13" i="8"/>
  <c r="F14" i="8"/>
  <c r="H14" i="8"/>
  <c r="F15" i="8"/>
  <c r="F16" i="8"/>
  <c r="G16" i="8" s="1"/>
  <c r="H16" i="8"/>
  <c r="F17" i="8"/>
  <c r="H17" i="8"/>
  <c r="F3" i="8"/>
  <c r="H3" i="8"/>
  <c r="H2" i="8"/>
  <c r="P82" i="8"/>
  <c r="P17" i="8"/>
  <c r="P49" i="8"/>
  <c r="P122" i="8"/>
  <c r="P133" i="8"/>
  <c r="P30" i="8"/>
  <c r="P19" i="8"/>
  <c r="P3" i="8"/>
  <c r="P83" i="8"/>
  <c r="P95" i="8"/>
  <c r="P40" i="8"/>
  <c r="P123" i="8"/>
  <c r="P134" i="8"/>
  <c r="P71" i="8"/>
  <c r="P84" i="8"/>
  <c r="P96" i="8"/>
  <c r="P107" i="8"/>
  <c r="P2" i="8"/>
  <c r="P85" i="8"/>
  <c r="P97" i="8"/>
  <c r="P16" i="8"/>
  <c r="P9" i="8"/>
  <c r="P7" i="8"/>
  <c r="P8" i="8"/>
  <c r="P45" i="8"/>
  <c r="P98" i="8"/>
  <c r="P108" i="8"/>
  <c r="P81" i="8"/>
  <c r="P66" i="8"/>
  <c r="P12" i="8"/>
  <c r="P4" i="8"/>
  <c r="P18" i="8"/>
  <c r="P33" i="8"/>
  <c r="P86" i="8"/>
  <c r="P10" i="8"/>
  <c r="P13" i="8"/>
  <c r="P22" i="8"/>
  <c r="P44" i="8"/>
  <c r="P72" i="8"/>
  <c r="P36" i="8"/>
  <c r="P5" i="8"/>
  <c r="P14" i="8"/>
  <c r="P24" i="8"/>
  <c r="P144" i="8"/>
  <c r="P48" i="8"/>
  <c r="P117" i="8"/>
  <c r="P11" i="8"/>
  <c r="P23" i="8"/>
  <c r="P135" i="8"/>
  <c r="P52" i="8"/>
  <c r="P80" i="8"/>
  <c r="P28" i="8"/>
  <c r="P54" i="8"/>
  <c r="P99" i="8"/>
  <c r="P109" i="8"/>
  <c r="P70" i="8"/>
  <c r="P161" i="8"/>
  <c r="P69" i="8"/>
  <c r="P167" i="8"/>
  <c r="P171" i="8"/>
  <c r="P124" i="8"/>
  <c r="P59" i="8"/>
  <c r="P26" i="8"/>
  <c r="P73" i="8"/>
  <c r="P37" i="8"/>
  <c r="P42" i="8"/>
  <c r="P46" i="8"/>
  <c r="P136" i="8"/>
  <c r="P27" i="8"/>
  <c r="P77" i="8"/>
  <c r="P151" i="8"/>
  <c r="P20" i="8"/>
  <c r="P31" i="8"/>
  <c r="P55" i="8"/>
  <c r="P181" i="8"/>
  <c r="P38" i="8"/>
  <c r="P67" i="8"/>
  <c r="P41" i="8"/>
  <c r="P79" i="8"/>
  <c r="P60" i="8"/>
  <c r="P53" i="8"/>
  <c r="P51" i="8"/>
  <c r="P157" i="8"/>
  <c r="P178" i="8"/>
  <c r="P39" i="8"/>
  <c r="P100" i="8"/>
  <c r="P74" i="8"/>
  <c r="P87" i="8"/>
  <c r="P101" i="8"/>
  <c r="P110" i="8"/>
  <c r="P6" i="8"/>
  <c r="P65" i="8"/>
  <c r="P125" i="8"/>
  <c r="P50" i="8"/>
  <c r="P88" i="8"/>
  <c r="P47" i="8"/>
  <c r="P145" i="8"/>
  <c r="P43" i="8"/>
  <c r="P35" i="8"/>
  <c r="P111" i="8"/>
  <c r="P56" i="8"/>
  <c r="P78" i="8"/>
  <c r="P63" i="8"/>
  <c r="P153" i="8"/>
  <c r="P102" i="8"/>
  <c r="P137" i="8"/>
  <c r="P146" i="8"/>
  <c r="P154" i="8"/>
  <c r="P116" i="8"/>
  <c r="P89" i="8"/>
  <c r="P34" i="8"/>
  <c r="P57" i="8"/>
  <c r="P175" i="8"/>
  <c r="P172" i="8"/>
  <c r="P179" i="8"/>
  <c r="P15" i="8"/>
  <c r="P138" i="8"/>
  <c r="P21" i="8"/>
  <c r="P120" i="8"/>
  <c r="P29" i="8"/>
  <c r="P103" i="8"/>
  <c r="P126" i="8"/>
  <c r="P150" i="8"/>
  <c r="P25" i="8"/>
  <c r="P168" i="8"/>
  <c r="P90" i="8"/>
  <c r="P139" i="8"/>
  <c r="P75" i="8"/>
  <c r="P91" i="8"/>
  <c r="P127" i="8"/>
  <c r="P147" i="8"/>
  <c r="P165" i="8"/>
  <c r="P61" i="8"/>
  <c r="P173" i="8"/>
  <c r="P162" i="8"/>
  <c r="P174" i="8"/>
  <c r="P182" i="8"/>
  <c r="P140" i="8"/>
  <c r="P155" i="8"/>
  <c r="P166" i="8"/>
  <c r="P169" i="8"/>
  <c r="P176" i="8"/>
  <c r="P183" i="8"/>
  <c r="P186" i="8"/>
  <c r="P190" i="8"/>
  <c r="P194" i="8"/>
  <c r="P141" i="8"/>
  <c r="P62" i="8"/>
  <c r="P148" i="8"/>
  <c r="P58" i="8"/>
  <c r="P163" i="8"/>
  <c r="P170" i="8"/>
  <c r="P121" i="8"/>
  <c r="P119" i="8"/>
  <c r="P189" i="8"/>
  <c r="P131" i="8"/>
  <c r="P68" i="8"/>
  <c r="P115" i="8"/>
  <c r="P205" i="8"/>
  <c r="P106" i="8"/>
  <c r="P156" i="8"/>
  <c r="P159" i="8"/>
  <c r="P210" i="8"/>
  <c r="P149" i="8"/>
  <c r="P158" i="8"/>
  <c r="P93" i="8"/>
  <c r="P195" i="8"/>
  <c r="P112" i="8"/>
  <c r="P211" i="8"/>
  <c r="P212" i="8"/>
  <c r="P213" i="8"/>
  <c r="P113" i="8"/>
  <c r="P128" i="8"/>
  <c r="P64" i="8"/>
  <c r="P180" i="8"/>
  <c r="P187" i="8"/>
  <c r="P191" i="8"/>
  <c r="P196" i="8"/>
  <c r="P129" i="8"/>
  <c r="P142" i="8"/>
  <c r="P118" i="8"/>
  <c r="P132" i="8"/>
  <c r="P177" i="8"/>
  <c r="P185" i="8"/>
  <c r="P188" i="8"/>
  <c r="P199" i="8"/>
  <c r="P164" i="8"/>
  <c r="P202" i="8"/>
  <c r="P206" i="8"/>
  <c r="P209" i="8"/>
  <c r="P152" i="8"/>
  <c r="P160" i="8"/>
  <c r="P143" i="8"/>
  <c r="P94" i="8"/>
  <c r="P105" i="8"/>
  <c r="P92" i="8"/>
  <c r="P114" i="8"/>
  <c r="P184" i="8"/>
  <c r="P197" i="8"/>
  <c r="P198" i="8"/>
  <c r="P200" i="8"/>
  <c r="P76" i="8"/>
  <c r="P104" i="8"/>
  <c r="P130" i="8"/>
  <c r="P204" i="8"/>
  <c r="P214" i="8"/>
  <c r="P201" i="8"/>
  <c r="P208" i="8"/>
  <c r="P192" i="8"/>
  <c r="P203" i="8"/>
  <c r="P207" i="8"/>
  <c r="P193" i="8"/>
  <c r="P3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M122" i="8"/>
  <c r="AN122" i="8"/>
  <c r="AO122" i="8"/>
  <c r="AP122" i="8"/>
  <c r="AQ122" i="8"/>
  <c r="AR122" i="8"/>
  <c r="AS122" i="8"/>
  <c r="AT122" i="8"/>
  <c r="AU122" i="8"/>
  <c r="AV122" i="8"/>
  <c r="AW122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AL133" i="8"/>
  <c r="AM133" i="8"/>
  <c r="AN133" i="8"/>
  <c r="AO133" i="8"/>
  <c r="AP133" i="8"/>
  <c r="AQ133" i="8"/>
  <c r="AR133" i="8"/>
  <c r="AS133" i="8"/>
  <c r="AT133" i="8"/>
  <c r="AU133" i="8"/>
  <c r="AV133" i="8"/>
  <c r="AW133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AW83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AW95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M123" i="8"/>
  <c r="AN123" i="8"/>
  <c r="AO123" i="8"/>
  <c r="AP123" i="8"/>
  <c r="AQ123" i="8"/>
  <c r="AR123" i="8"/>
  <c r="AS123" i="8"/>
  <c r="AT123" i="8"/>
  <c r="AU123" i="8"/>
  <c r="AV123" i="8"/>
  <c r="AW123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AH134" i="8"/>
  <c r="AI134" i="8"/>
  <c r="AJ134" i="8"/>
  <c r="AK134" i="8"/>
  <c r="AL134" i="8"/>
  <c r="AM134" i="8"/>
  <c r="AN134" i="8"/>
  <c r="AO134" i="8"/>
  <c r="AP134" i="8"/>
  <c r="AQ134" i="8"/>
  <c r="AR134" i="8"/>
  <c r="AS134" i="8"/>
  <c r="AT134" i="8"/>
  <c r="AU134" i="8"/>
  <c r="AV134" i="8"/>
  <c r="AW134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AW84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AS96" i="8"/>
  <c r="AT96" i="8"/>
  <c r="AU96" i="8"/>
  <c r="AV96" i="8"/>
  <c r="AW96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AS107" i="8"/>
  <c r="AT107" i="8"/>
  <c r="AU107" i="8"/>
  <c r="AV107" i="8"/>
  <c r="AW107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AW85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AS97" i="8"/>
  <c r="AT97" i="8"/>
  <c r="AU97" i="8"/>
  <c r="AV97" i="8"/>
  <c r="AW97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AW9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AS108" i="8"/>
  <c r="AT108" i="8"/>
  <c r="AU108" i="8"/>
  <c r="AV108" i="8"/>
  <c r="AW108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AW81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S86" i="8"/>
  <c r="AT86" i="8"/>
  <c r="AU86" i="8"/>
  <c r="AV86" i="8"/>
  <c r="AW86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AG144" i="8"/>
  <c r="AH144" i="8"/>
  <c r="AI144" i="8"/>
  <c r="AJ144" i="8"/>
  <c r="AK144" i="8"/>
  <c r="AL144" i="8"/>
  <c r="AM144" i="8"/>
  <c r="AN144" i="8"/>
  <c r="AO144" i="8"/>
  <c r="AP144" i="8"/>
  <c r="AQ144" i="8"/>
  <c r="AR144" i="8"/>
  <c r="AS144" i="8"/>
  <c r="AT144" i="8"/>
  <c r="AU144" i="8"/>
  <c r="AV144" i="8"/>
  <c r="AW144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AL117" i="8"/>
  <c r="AM117" i="8"/>
  <c r="AN117" i="8"/>
  <c r="AO117" i="8"/>
  <c r="AP117" i="8"/>
  <c r="AQ117" i="8"/>
  <c r="AR117" i="8"/>
  <c r="AS117" i="8"/>
  <c r="AT117" i="8"/>
  <c r="AU117" i="8"/>
  <c r="AV117" i="8"/>
  <c r="AW117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AL135" i="8"/>
  <c r="AM135" i="8"/>
  <c r="AN135" i="8"/>
  <c r="AO135" i="8"/>
  <c r="AP135" i="8"/>
  <c r="AQ135" i="8"/>
  <c r="AR135" i="8"/>
  <c r="AS135" i="8"/>
  <c r="AT135" i="8"/>
  <c r="AU135" i="8"/>
  <c r="AV135" i="8"/>
  <c r="AW135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AT99" i="8"/>
  <c r="AU99" i="8"/>
  <c r="AV99" i="8"/>
  <c r="AW9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H109" i="8"/>
  <c r="AI109" i="8"/>
  <c r="AJ109" i="8"/>
  <c r="AK109" i="8"/>
  <c r="AL109" i="8"/>
  <c r="AM109" i="8"/>
  <c r="AN109" i="8"/>
  <c r="AO109" i="8"/>
  <c r="AP109" i="8"/>
  <c r="AQ109" i="8"/>
  <c r="AR109" i="8"/>
  <c r="AS109" i="8"/>
  <c r="AT109" i="8"/>
  <c r="AU109" i="8"/>
  <c r="AV109" i="8"/>
  <c r="AW109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AG161" i="8"/>
  <c r="AH161" i="8"/>
  <c r="AI161" i="8"/>
  <c r="AJ161" i="8"/>
  <c r="AK161" i="8"/>
  <c r="AL161" i="8"/>
  <c r="AM161" i="8"/>
  <c r="AN161" i="8"/>
  <c r="AO161" i="8"/>
  <c r="AP161" i="8"/>
  <c r="AQ161" i="8"/>
  <c r="AR161" i="8"/>
  <c r="AS161" i="8"/>
  <c r="AT161" i="8"/>
  <c r="AU161" i="8"/>
  <c r="AV161" i="8"/>
  <c r="AW161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AG167" i="8"/>
  <c r="AH167" i="8"/>
  <c r="AI167" i="8"/>
  <c r="AJ167" i="8"/>
  <c r="AK167" i="8"/>
  <c r="AL167" i="8"/>
  <c r="AM167" i="8"/>
  <c r="AN167" i="8"/>
  <c r="AO167" i="8"/>
  <c r="AP167" i="8"/>
  <c r="AQ167" i="8"/>
  <c r="AR167" i="8"/>
  <c r="AS167" i="8"/>
  <c r="AT167" i="8"/>
  <c r="AU167" i="8"/>
  <c r="AV167" i="8"/>
  <c r="AW167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E171" i="8"/>
  <c r="AF171" i="8"/>
  <c r="AG171" i="8"/>
  <c r="AH171" i="8"/>
  <c r="AI171" i="8"/>
  <c r="AJ171" i="8"/>
  <c r="AK171" i="8"/>
  <c r="AL171" i="8"/>
  <c r="AM171" i="8"/>
  <c r="AN171" i="8"/>
  <c r="AO171" i="8"/>
  <c r="AP171" i="8"/>
  <c r="AQ171" i="8"/>
  <c r="AR171" i="8"/>
  <c r="AS171" i="8"/>
  <c r="AT171" i="8"/>
  <c r="AU171" i="8"/>
  <c r="AV171" i="8"/>
  <c r="AW171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AL124" i="8"/>
  <c r="AM124" i="8"/>
  <c r="AN124" i="8"/>
  <c r="AO124" i="8"/>
  <c r="AP124" i="8"/>
  <c r="AQ124" i="8"/>
  <c r="AR124" i="8"/>
  <c r="AS124" i="8"/>
  <c r="AT124" i="8"/>
  <c r="AU124" i="8"/>
  <c r="AV124" i="8"/>
  <c r="AW124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AH136" i="8"/>
  <c r="AI136" i="8"/>
  <c r="AJ136" i="8"/>
  <c r="AK136" i="8"/>
  <c r="AL136" i="8"/>
  <c r="AM136" i="8"/>
  <c r="AN136" i="8"/>
  <c r="AO136" i="8"/>
  <c r="AP136" i="8"/>
  <c r="AQ136" i="8"/>
  <c r="AR136" i="8"/>
  <c r="AS136" i="8"/>
  <c r="AT136" i="8"/>
  <c r="AU136" i="8"/>
  <c r="AV136" i="8"/>
  <c r="AW136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AG151" i="8"/>
  <c r="AH151" i="8"/>
  <c r="AI151" i="8"/>
  <c r="AJ151" i="8"/>
  <c r="AK151" i="8"/>
  <c r="AL151" i="8"/>
  <c r="AM151" i="8"/>
  <c r="AN151" i="8"/>
  <c r="AO151" i="8"/>
  <c r="AP151" i="8"/>
  <c r="AQ151" i="8"/>
  <c r="AR151" i="8"/>
  <c r="AS151" i="8"/>
  <c r="AT151" i="8"/>
  <c r="AU151" i="8"/>
  <c r="AV151" i="8"/>
  <c r="AW151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AC181" i="8"/>
  <c r="AD181" i="8"/>
  <c r="AE181" i="8"/>
  <c r="AF181" i="8"/>
  <c r="AG181" i="8"/>
  <c r="AH181" i="8"/>
  <c r="AI181" i="8"/>
  <c r="AJ181" i="8"/>
  <c r="AK181" i="8"/>
  <c r="AL181" i="8"/>
  <c r="AM181" i="8"/>
  <c r="AN181" i="8"/>
  <c r="AO181" i="8"/>
  <c r="AP181" i="8"/>
  <c r="AQ181" i="8"/>
  <c r="AR181" i="8"/>
  <c r="AS181" i="8"/>
  <c r="AT181" i="8"/>
  <c r="AU181" i="8"/>
  <c r="AV181" i="8"/>
  <c r="AW181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AW79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AG157" i="8"/>
  <c r="AH157" i="8"/>
  <c r="AI157" i="8"/>
  <c r="AJ157" i="8"/>
  <c r="AK157" i="8"/>
  <c r="AL157" i="8"/>
  <c r="AM157" i="8"/>
  <c r="AN157" i="8"/>
  <c r="AO157" i="8"/>
  <c r="AP157" i="8"/>
  <c r="AQ157" i="8"/>
  <c r="AR157" i="8"/>
  <c r="AS157" i="8"/>
  <c r="AT157" i="8"/>
  <c r="AU157" i="8"/>
  <c r="AV157" i="8"/>
  <c r="AW157" i="8"/>
  <c r="Q178" i="8"/>
  <c r="R178" i="8"/>
  <c r="S178" i="8"/>
  <c r="T178" i="8"/>
  <c r="U178" i="8"/>
  <c r="V178" i="8"/>
  <c r="W178" i="8"/>
  <c r="X178" i="8"/>
  <c r="Y178" i="8"/>
  <c r="Z178" i="8"/>
  <c r="AA178" i="8"/>
  <c r="AB178" i="8"/>
  <c r="AC178" i="8"/>
  <c r="AD178" i="8"/>
  <c r="AE178" i="8"/>
  <c r="AF178" i="8"/>
  <c r="AG178" i="8"/>
  <c r="AH178" i="8"/>
  <c r="AI178" i="8"/>
  <c r="AJ178" i="8"/>
  <c r="AK178" i="8"/>
  <c r="AL178" i="8"/>
  <c r="AM178" i="8"/>
  <c r="AN178" i="8"/>
  <c r="AO178" i="8"/>
  <c r="AP178" i="8"/>
  <c r="AQ178" i="8"/>
  <c r="AR178" i="8"/>
  <c r="AS178" i="8"/>
  <c r="AT178" i="8"/>
  <c r="AU178" i="8"/>
  <c r="AV178" i="8"/>
  <c r="AW178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AT100" i="8"/>
  <c r="AU100" i="8"/>
  <c r="AV100" i="8"/>
  <c r="AW100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AW101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AL110" i="8"/>
  <c r="AM110" i="8"/>
  <c r="AN110" i="8"/>
  <c r="AO110" i="8"/>
  <c r="AP110" i="8"/>
  <c r="AQ110" i="8"/>
  <c r="AR110" i="8"/>
  <c r="AS110" i="8"/>
  <c r="AT110" i="8"/>
  <c r="AU110" i="8"/>
  <c r="AV110" i="8"/>
  <c r="AW110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AL125" i="8"/>
  <c r="AM125" i="8"/>
  <c r="AN125" i="8"/>
  <c r="AO125" i="8"/>
  <c r="AP125" i="8"/>
  <c r="AQ125" i="8"/>
  <c r="AR125" i="8"/>
  <c r="AS125" i="8"/>
  <c r="AT125" i="8"/>
  <c r="AU125" i="8"/>
  <c r="AV125" i="8"/>
  <c r="AW125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AG145" i="8"/>
  <c r="AH145" i="8"/>
  <c r="AI145" i="8"/>
  <c r="AJ145" i="8"/>
  <c r="AK145" i="8"/>
  <c r="AL145" i="8"/>
  <c r="AM145" i="8"/>
  <c r="AN145" i="8"/>
  <c r="AO145" i="8"/>
  <c r="AP145" i="8"/>
  <c r="AQ145" i="8"/>
  <c r="AR145" i="8"/>
  <c r="AS145" i="8"/>
  <c r="AT145" i="8"/>
  <c r="AU145" i="8"/>
  <c r="AV145" i="8"/>
  <c r="AW145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S111" i="8"/>
  <c r="AT111" i="8"/>
  <c r="AU111" i="8"/>
  <c r="AV111" i="8"/>
  <c r="AW111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AG153" i="8"/>
  <c r="AH153" i="8"/>
  <c r="AI153" i="8"/>
  <c r="AJ153" i="8"/>
  <c r="AK153" i="8"/>
  <c r="AL153" i="8"/>
  <c r="AM153" i="8"/>
  <c r="AN153" i="8"/>
  <c r="AO153" i="8"/>
  <c r="AP153" i="8"/>
  <c r="AQ153" i="8"/>
  <c r="AR153" i="8"/>
  <c r="AS153" i="8"/>
  <c r="AT153" i="8"/>
  <c r="AU153" i="8"/>
  <c r="AV153" i="8"/>
  <c r="AW153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S102" i="8"/>
  <c r="AT102" i="8"/>
  <c r="AU102" i="8"/>
  <c r="AV102" i="8"/>
  <c r="AW102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AJ137" i="8"/>
  <c r="AK137" i="8"/>
  <c r="AL137" i="8"/>
  <c r="AM137" i="8"/>
  <c r="AN137" i="8"/>
  <c r="AO137" i="8"/>
  <c r="AP137" i="8"/>
  <c r="AQ137" i="8"/>
  <c r="AR137" i="8"/>
  <c r="AS137" i="8"/>
  <c r="AT137" i="8"/>
  <c r="AU137" i="8"/>
  <c r="AV137" i="8"/>
  <c r="AW137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AG146" i="8"/>
  <c r="AH146" i="8"/>
  <c r="AI146" i="8"/>
  <c r="AJ146" i="8"/>
  <c r="AK146" i="8"/>
  <c r="AL146" i="8"/>
  <c r="AM146" i="8"/>
  <c r="AN146" i="8"/>
  <c r="AO146" i="8"/>
  <c r="AP146" i="8"/>
  <c r="AQ146" i="8"/>
  <c r="AR146" i="8"/>
  <c r="AS146" i="8"/>
  <c r="AT146" i="8"/>
  <c r="AU146" i="8"/>
  <c r="AV146" i="8"/>
  <c r="AW146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AL154" i="8"/>
  <c r="AM154" i="8"/>
  <c r="AN154" i="8"/>
  <c r="AO154" i="8"/>
  <c r="AP154" i="8"/>
  <c r="AQ154" i="8"/>
  <c r="AR154" i="8"/>
  <c r="AS154" i="8"/>
  <c r="AT154" i="8"/>
  <c r="AU154" i="8"/>
  <c r="AV154" i="8"/>
  <c r="AW154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AR116" i="8"/>
  <c r="AS116" i="8"/>
  <c r="AT116" i="8"/>
  <c r="AU116" i="8"/>
  <c r="AV116" i="8"/>
  <c r="AW116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AE175" i="8"/>
  <c r="AF175" i="8"/>
  <c r="AG175" i="8"/>
  <c r="AH175" i="8"/>
  <c r="AI175" i="8"/>
  <c r="AJ175" i="8"/>
  <c r="AK175" i="8"/>
  <c r="AL175" i="8"/>
  <c r="AM175" i="8"/>
  <c r="AN175" i="8"/>
  <c r="AO175" i="8"/>
  <c r="AP175" i="8"/>
  <c r="AQ175" i="8"/>
  <c r="AR175" i="8"/>
  <c r="AS175" i="8"/>
  <c r="AT175" i="8"/>
  <c r="AU175" i="8"/>
  <c r="AV175" i="8"/>
  <c r="AW175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AE172" i="8"/>
  <c r="AF172" i="8"/>
  <c r="AG172" i="8"/>
  <c r="AH172" i="8"/>
  <c r="AI172" i="8"/>
  <c r="AJ172" i="8"/>
  <c r="AK172" i="8"/>
  <c r="AL172" i="8"/>
  <c r="AM172" i="8"/>
  <c r="AN172" i="8"/>
  <c r="AO172" i="8"/>
  <c r="AP172" i="8"/>
  <c r="AQ172" i="8"/>
  <c r="AR172" i="8"/>
  <c r="AS172" i="8"/>
  <c r="AT172" i="8"/>
  <c r="AU172" i="8"/>
  <c r="AV172" i="8"/>
  <c r="AW172" i="8"/>
  <c r="Q179" i="8"/>
  <c r="R179" i="8"/>
  <c r="S179" i="8"/>
  <c r="T179" i="8"/>
  <c r="U179" i="8"/>
  <c r="V179" i="8"/>
  <c r="W179" i="8"/>
  <c r="X179" i="8"/>
  <c r="Y179" i="8"/>
  <c r="Z179" i="8"/>
  <c r="AA179" i="8"/>
  <c r="AB179" i="8"/>
  <c r="AC179" i="8"/>
  <c r="AD179" i="8"/>
  <c r="AE179" i="8"/>
  <c r="AF179" i="8"/>
  <c r="AG179" i="8"/>
  <c r="AH179" i="8"/>
  <c r="AI179" i="8"/>
  <c r="AJ179" i="8"/>
  <c r="AK179" i="8"/>
  <c r="AL179" i="8"/>
  <c r="AM179" i="8"/>
  <c r="AN179" i="8"/>
  <c r="AO179" i="8"/>
  <c r="AP179" i="8"/>
  <c r="AQ179" i="8"/>
  <c r="AR179" i="8"/>
  <c r="AS179" i="8"/>
  <c r="AT179" i="8"/>
  <c r="AU179" i="8"/>
  <c r="AV179" i="8"/>
  <c r="AW179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AL138" i="8"/>
  <c r="AM138" i="8"/>
  <c r="AN138" i="8"/>
  <c r="AO138" i="8"/>
  <c r="AP138" i="8"/>
  <c r="AQ138" i="8"/>
  <c r="AR138" i="8"/>
  <c r="AS138" i="8"/>
  <c r="AT138" i="8"/>
  <c r="AU138" i="8"/>
  <c r="AV138" i="8"/>
  <c r="AW138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M120" i="8"/>
  <c r="AN120" i="8"/>
  <c r="AO120" i="8"/>
  <c r="AP120" i="8"/>
  <c r="AQ120" i="8"/>
  <c r="AR120" i="8"/>
  <c r="AS120" i="8"/>
  <c r="AT120" i="8"/>
  <c r="AU120" i="8"/>
  <c r="AV120" i="8"/>
  <c r="AW120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AS103" i="8"/>
  <c r="AT103" i="8"/>
  <c r="AU103" i="8"/>
  <c r="AV103" i="8"/>
  <c r="AW103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M126" i="8"/>
  <c r="AN126" i="8"/>
  <c r="AO126" i="8"/>
  <c r="AP126" i="8"/>
  <c r="AQ126" i="8"/>
  <c r="AR126" i="8"/>
  <c r="AS126" i="8"/>
  <c r="AT126" i="8"/>
  <c r="AU126" i="8"/>
  <c r="AV126" i="8"/>
  <c r="AW126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AF150" i="8"/>
  <c r="AG150" i="8"/>
  <c r="AH150" i="8"/>
  <c r="AI150" i="8"/>
  <c r="AJ150" i="8"/>
  <c r="AK150" i="8"/>
  <c r="AL150" i="8"/>
  <c r="AM150" i="8"/>
  <c r="AN150" i="8"/>
  <c r="AO150" i="8"/>
  <c r="AP150" i="8"/>
  <c r="AQ150" i="8"/>
  <c r="AR150" i="8"/>
  <c r="AS150" i="8"/>
  <c r="AT150" i="8"/>
  <c r="AU150" i="8"/>
  <c r="AV150" i="8"/>
  <c r="AW150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AG168" i="8"/>
  <c r="AH168" i="8"/>
  <c r="AI168" i="8"/>
  <c r="AJ168" i="8"/>
  <c r="AK168" i="8"/>
  <c r="AL168" i="8"/>
  <c r="AM168" i="8"/>
  <c r="AN168" i="8"/>
  <c r="AO168" i="8"/>
  <c r="AP168" i="8"/>
  <c r="AQ168" i="8"/>
  <c r="AR168" i="8"/>
  <c r="AS168" i="8"/>
  <c r="AT168" i="8"/>
  <c r="AU168" i="8"/>
  <c r="AV168" i="8"/>
  <c r="AW168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AW90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AG139" i="8"/>
  <c r="AH139" i="8"/>
  <c r="AI139" i="8"/>
  <c r="AJ139" i="8"/>
  <c r="AK139" i="8"/>
  <c r="AL139" i="8"/>
  <c r="AM139" i="8"/>
  <c r="AN139" i="8"/>
  <c r="AO139" i="8"/>
  <c r="AP139" i="8"/>
  <c r="AQ139" i="8"/>
  <c r="AR139" i="8"/>
  <c r="AS139" i="8"/>
  <c r="AT139" i="8"/>
  <c r="AU139" i="8"/>
  <c r="AV139" i="8"/>
  <c r="AW139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AW91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AL127" i="8"/>
  <c r="AM127" i="8"/>
  <c r="AN127" i="8"/>
  <c r="AO127" i="8"/>
  <c r="AP127" i="8"/>
  <c r="AQ127" i="8"/>
  <c r="AR127" i="8"/>
  <c r="AS127" i="8"/>
  <c r="AT127" i="8"/>
  <c r="AU127" i="8"/>
  <c r="AV127" i="8"/>
  <c r="AW12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AL147" i="8"/>
  <c r="AM147" i="8"/>
  <c r="AN147" i="8"/>
  <c r="AO147" i="8"/>
  <c r="AP147" i="8"/>
  <c r="AQ147" i="8"/>
  <c r="AR147" i="8"/>
  <c r="AS147" i="8"/>
  <c r="AT147" i="8"/>
  <c r="AU147" i="8"/>
  <c r="AV147" i="8"/>
  <c r="AW147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AG165" i="8"/>
  <c r="AH165" i="8"/>
  <c r="AI165" i="8"/>
  <c r="AJ165" i="8"/>
  <c r="AK165" i="8"/>
  <c r="AL165" i="8"/>
  <c r="AM165" i="8"/>
  <c r="AN165" i="8"/>
  <c r="AO165" i="8"/>
  <c r="AP165" i="8"/>
  <c r="AQ165" i="8"/>
  <c r="AR165" i="8"/>
  <c r="AS165" i="8"/>
  <c r="AT165" i="8"/>
  <c r="AU165" i="8"/>
  <c r="AV165" i="8"/>
  <c r="AW165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AE173" i="8"/>
  <c r="AF173" i="8"/>
  <c r="AG173" i="8"/>
  <c r="AH173" i="8"/>
  <c r="AI173" i="8"/>
  <c r="AJ173" i="8"/>
  <c r="AK173" i="8"/>
  <c r="AL173" i="8"/>
  <c r="AM173" i="8"/>
  <c r="AN173" i="8"/>
  <c r="AO173" i="8"/>
  <c r="AP173" i="8"/>
  <c r="AQ173" i="8"/>
  <c r="AR173" i="8"/>
  <c r="AS173" i="8"/>
  <c r="AT173" i="8"/>
  <c r="AU173" i="8"/>
  <c r="AV173" i="8"/>
  <c r="AW173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AG162" i="8"/>
  <c r="AH162" i="8"/>
  <c r="AI162" i="8"/>
  <c r="AJ162" i="8"/>
  <c r="AK162" i="8"/>
  <c r="AL162" i="8"/>
  <c r="AM162" i="8"/>
  <c r="AN162" i="8"/>
  <c r="AO162" i="8"/>
  <c r="AP162" i="8"/>
  <c r="AQ162" i="8"/>
  <c r="AR162" i="8"/>
  <c r="AS162" i="8"/>
  <c r="AT162" i="8"/>
  <c r="AU162" i="8"/>
  <c r="AV162" i="8"/>
  <c r="AW162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AE174" i="8"/>
  <c r="AF174" i="8"/>
  <c r="AG174" i="8"/>
  <c r="AH174" i="8"/>
  <c r="AI174" i="8"/>
  <c r="AJ174" i="8"/>
  <c r="AK174" i="8"/>
  <c r="AL174" i="8"/>
  <c r="AM174" i="8"/>
  <c r="AN174" i="8"/>
  <c r="AO174" i="8"/>
  <c r="AP174" i="8"/>
  <c r="AQ174" i="8"/>
  <c r="AR174" i="8"/>
  <c r="AS174" i="8"/>
  <c r="AT174" i="8"/>
  <c r="AU174" i="8"/>
  <c r="AV174" i="8"/>
  <c r="AW174" i="8"/>
  <c r="Q182" i="8"/>
  <c r="R182" i="8"/>
  <c r="S182" i="8"/>
  <c r="T182" i="8"/>
  <c r="U182" i="8"/>
  <c r="V182" i="8"/>
  <c r="W182" i="8"/>
  <c r="X182" i="8"/>
  <c r="Y182" i="8"/>
  <c r="Z182" i="8"/>
  <c r="AA182" i="8"/>
  <c r="AB182" i="8"/>
  <c r="AC182" i="8"/>
  <c r="AD182" i="8"/>
  <c r="AE182" i="8"/>
  <c r="AF182" i="8"/>
  <c r="AG182" i="8"/>
  <c r="AH182" i="8"/>
  <c r="AI182" i="8"/>
  <c r="AJ182" i="8"/>
  <c r="AK182" i="8"/>
  <c r="AL182" i="8"/>
  <c r="AM182" i="8"/>
  <c r="AN182" i="8"/>
  <c r="AO182" i="8"/>
  <c r="AP182" i="8"/>
  <c r="AQ182" i="8"/>
  <c r="AR182" i="8"/>
  <c r="AS182" i="8"/>
  <c r="AT182" i="8"/>
  <c r="AU182" i="8"/>
  <c r="AV182" i="8"/>
  <c r="AW182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AG140" i="8"/>
  <c r="AH140" i="8"/>
  <c r="AI140" i="8"/>
  <c r="AJ140" i="8"/>
  <c r="AK140" i="8"/>
  <c r="AL140" i="8"/>
  <c r="AM140" i="8"/>
  <c r="AN140" i="8"/>
  <c r="AO140" i="8"/>
  <c r="AP140" i="8"/>
  <c r="AQ140" i="8"/>
  <c r="AR140" i="8"/>
  <c r="AS140" i="8"/>
  <c r="AT140" i="8"/>
  <c r="AU140" i="8"/>
  <c r="AV140" i="8"/>
  <c r="AW140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AG155" i="8"/>
  <c r="AH155" i="8"/>
  <c r="AI155" i="8"/>
  <c r="AJ155" i="8"/>
  <c r="AK155" i="8"/>
  <c r="AL155" i="8"/>
  <c r="AM155" i="8"/>
  <c r="AN155" i="8"/>
  <c r="AO155" i="8"/>
  <c r="AP155" i="8"/>
  <c r="AQ155" i="8"/>
  <c r="AR155" i="8"/>
  <c r="AS155" i="8"/>
  <c r="AT155" i="8"/>
  <c r="AU155" i="8"/>
  <c r="AV155" i="8"/>
  <c r="AW155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AL166" i="8"/>
  <c r="AM166" i="8"/>
  <c r="AN166" i="8"/>
  <c r="AO166" i="8"/>
  <c r="AP166" i="8"/>
  <c r="AQ166" i="8"/>
  <c r="AR166" i="8"/>
  <c r="AS166" i="8"/>
  <c r="AT166" i="8"/>
  <c r="AU166" i="8"/>
  <c r="AV166" i="8"/>
  <c r="AW166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E169" i="8"/>
  <c r="AF169" i="8"/>
  <c r="AG169" i="8"/>
  <c r="AH169" i="8"/>
  <c r="AI169" i="8"/>
  <c r="AJ169" i="8"/>
  <c r="AK169" i="8"/>
  <c r="AL169" i="8"/>
  <c r="AM169" i="8"/>
  <c r="AN169" i="8"/>
  <c r="AO169" i="8"/>
  <c r="AP169" i="8"/>
  <c r="AQ169" i="8"/>
  <c r="AR169" i="8"/>
  <c r="AS169" i="8"/>
  <c r="AT169" i="8"/>
  <c r="AU169" i="8"/>
  <c r="AV169" i="8"/>
  <c r="AW169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AE176" i="8"/>
  <c r="AF176" i="8"/>
  <c r="AG176" i="8"/>
  <c r="AH176" i="8"/>
  <c r="AI176" i="8"/>
  <c r="AJ176" i="8"/>
  <c r="AK176" i="8"/>
  <c r="AL176" i="8"/>
  <c r="AM176" i="8"/>
  <c r="AN176" i="8"/>
  <c r="AO176" i="8"/>
  <c r="AP176" i="8"/>
  <c r="AQ176" i="8"/>
  <c r="AR176" i="8"/>
  <c r="AS176" i="8"/>
  <c r="AT176" i="8"/>
  <c r="AU176" i="8"/>
  <c r="AV176" i="8"/>
  <c r="AW176" i="8"/>
  <c r="Q183" i="8"/>
  <c r="R183" i="8"/>
  <c r="S183" i="8"/>
  <c r="T183" i="8"/>
  <c r="U183" i="8"/>
  <c r="V183" i="8"/>
  <c r="W183" i="8"/>
  <c r="X183" i="8"/>
  <c r="Y183" i="8"/>
  <c r="Z183" i="8"/>
  <c r="AA183" i="8"/>
  <c r="AB183" i="8"/>
  <c r="AC183" i="8"/>
  <c r="AD183" i="8"/>
  <c r="AE183" i="8"/>
  <c r="AF183" i="8"/>
  <c r="AG183" i="8"/>
  <c r="AH183" i="8"/>
  <c r="AI183" i="8"/>
  <c r="AJ183" i="8"/>
  <c r="AK183" i="8"/>
  <c r="AL183" i="8"/>
  <c r="AM183" i="8"/>
  <c r="AN183" i="8"/>
  <c r="AO183" i="8"/>
  <c r="AP183" i="8"/>
  <c r="AQ183" i="8"/>
  <c r="AR183" i="8"/>
  <c r="AS183" i="8"/>
  <c r="AT183" i="8"/>
  <c r="AU183" i="8"/>
  <c r="AV183" i="8"/>
  <c r="AW183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AD186" i="8"/>
  <c r="AE186" i="8"/>
  <c r="AF186" i="8"/>
  <c r="AG186" i="8"/>
  <c r="AH186" i="8"/>
  <c r="AI186" i="8"/>
  <c r="AJ186" i="8"/>
  <c r="AK186" i="8"/>
  <c r="AL186" i="8"/>
  <c r="AM186" i="8"/>
  <c r="AN186" i="8"/>
  <c r="AO186" i="8"/>
  <c r="AP186" i="8"/>
  <c r="AQ186" i="8"/>
  <c r="AR186" i="8"/>
  <c r="AS186" i="8"/>
  <c r="AT186" i="8"/>
  <c r="AU186" i="8"/>
  <c r="AV186" i="8"/>
  <c r="AW186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AE190" i="8"/>
  <c r="AF190" i="8"/>
  <c r="AG190" i="8"/>
  <c r="AH190" i="8"/>
  <c r="AI190" i="8"/>
  <c r="AJ190" i="8"/>
  <c r="AK190" i="8"/>
  <c r="AL190" i="8"/>
  <c r="AM190" i="8"/>
  <c r="AN190" i="8"/>
  <c r="AO190" i="8"/>
  <c r="AP190" i="8"/>
  <c r="AQ190" i="8"/>
  <c r="AR190" i="8"/>
  <c r="AS190" i="8"/>
  <c r="AT190" i="8"/>
  <c r="AU190" i="8"/>
  <c r="AV190" i="8"/>
  <c r="AW190" i="8"/>
  <c r="Q194" i="8"/>
  <c r="R194" i="8"/>
  <c r="S194" i="8"/>
  <c r="T194" i="8"/>
  <c r="U194" i="8"/>
  <c r="V194" i="8"/>
  <c r="W194" i="8"/>
  <c r="X194" i="8"/>
  <c r="Y194" i="8"/>
  <c r="Z194" i="8"/>
  <c r="AA194" i="8"/>
  <c r="AB194" i="8"/>
  <c r="AC194" i="8"/>
  <c r="AD194" i="8"/>
  <c r="AE194" i="8"/>
  <c r="AF194" i="8"/>
  <c r="AG194" i="8"/>
  <c r="AH194" i="8"/>
  <c r="AI194" i="8"/>
  <c r="AJ194" i="8"/>
  <c r="AK194" i="8"/>
  <c r="AL194" i="8"/>
  <c r="AM194" i="8"/>
  <c r="AN194" i="8"/>
  <c r="AO194" i="8"/>
  <c r="AP194" i="8"/>
  <c r="AQ194" i="8"/>
  <c r="AR194" i="8"/>
  <c r="AS194" i="8"/>
  <c r="AT194" i="8"/>
  <c r="AU194" i="8"/>
  <c r="AV194" i="8"/>
  <c r="AW194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AJ141" i="8"/>
  <c r="AK141" i="8"/>
  <c r="AL141" i="8"/>
  <c r="AM141" i="8"/>
  <c r="AN141" i="8"/>
  <c r="AO141" i="8"/>
  <c r="AP141" i="8"/>
  <c r="AQ141" i="8"/>
  <c r="AR141" i="8"/>
  <c r="AS141" i="8"/>
  <c r="AT141" i="8"/>
  <c r="AU141" i="8"/>
  <c r="AV141" i="8"/>
  <c r="AW141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AG148" i="8"/>
  <c r="AH148" i="8"/>
  <c r="AI148" i="8"/>
  <c r="AJ148" i="8"/>
  <c r="AK148" i="8"/>
  <c r="AL148" i="8"/>
  <c r="AM148" i="8"/>
  <c r="AN148" i="8"/>
  <c r="AO148" i="8"/>
  <c r="AP148" i="8"/>
  <c r="AQ148" i="8"/>
  <c r="AR148" i="8"/>
  <c r="AS148" i="8"/>
  <c r="AT148" i="8"/>
  <c r="AU148" i="8"/>
  <c r="AV148" i="8"/>
  <c r="AW14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AF163" i="8"/>
  <c r="AG163" i="8"/>
  <c r="AH163" i="8"/>
  <c r="AI163" i="8"/>
  <c r="AJ163" i="8"/>
  <c r="AK163" i="8"/>
  <c r="AL163" i="8"/>
  <c r="AM163" i="8"/>
  <c r="AN163" i="8"/>
  <c r="AO163" i="8"/>
  <c r="AP163" i="8"/>
  <c r="AQ163" i="8"/>
  <c r="AR163" i="8"/>
  <c r="AS163" i="8"/>
  <c r="AT163" i="8"/>
  <c r="AU163" i="8"/>
  <c r="AV163" i="8"/>
  <c r="AW163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E170" i="8"/>
  <c r="AF170" i="8"/>
  <c r="AG170" i="8"/>
  <c r="AH170" i="8"/>
  <c r="AI170" i="8"/>
  <c r="AJ170" i="8"/>
  <c r="AK170" i="8"/>
  <c r="AL170" i="8"/>
  <c r="AM170" i="8"/>
  <c r="AN170" i="8"/>
  <c r="AO170" i="8"/>
  <c r="AP170" i="8"/>
  <c r="AQ170" i="8"/>
  <c r="AR170" i="8"/>
  <c r="AS170" i="8"/>
  <c r="AT170" i="8"/>
  <c r="AU170" i="8"/>
  <c r="AV170" i="8"/>
  <c r="AW170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AL121" i="8"/>
  <c r="AM121" i="8"/>
  <c r="AN121" i="8"/>
  <c r="AO121" i="8"/>
  <c r="AP121" i="8"/>
  <c r="AQ121" i="8"/>
  <c r="AR121" i="8"/>
  <c r="AS121" i="8"/>
  <c r="AT121" i="8"/>
  <c r="AU121" i="8"/>
  <c r="AV121" i="8"/>
  <c r="AW121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AL119" i="8"/>
  <c r="AM119" i="8"/>
  <c r="AN119" i="8"/>
  <c r="AO119" i="8"/>
  <c r="AP119" i="8"/>
  <c r="AQ119" i="8"/>
  <c r="AR119" i="8"/>
  <c r="AS119" i="8"/>
  <c r="AT119" i="8"/>
  <c r="AU119" i="8"/>
  <c r="AV119" i="8"/>
  <c r="AW11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E189" i="8"/>
  <c r="AF189" i="8"/>
  <c r="AG189" i="8"/>
  <c r="AH189" i="8"/>
  <c r="AI189" i="8"/>
  <c r="AJ189" i="8"/>
  <c r="AK189" i="8"/>
  <c r="AL189" i="8"/>
  <c r="AM189" i="8"/>
  <c r="AN189" i="8"/>
  <c r="AO189" i="8"/>
  <c r="AP189" i="8"/>
  <c r="AQ189" i="8"/>
  <c r="AR189" i="8"/>
  <c r="AS189" i="8"/>
  <c r="AT189" i="8"/>
  <c r="AU189" i="8"/>
  <c r="AV189" i="8"/>
  <c r="AW189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AL131" i="8"/>
  <c r="AM131" i="8"/>
  <c r="AN131" i="8"/>
  <c r="AO131" i="8"/>
  <c r="AP131" i="8"/>
  <c r="AQ131" i="8"/>
  <c r="AR131" i="8"/>
  <c r="AS131" i="8"/>
  <c r="AT131" i="8"/>
  <c r="AU131" i="8"/>
  <c r="AV131" i="8"/>
  <c r="AW131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AR115" i="8"/>
  <c r="AS115" i="8"/>
  <c r="AT115" i="8"/>
  <c r="AU115" i="8"/>
  <c r="AV115" i="8"/>
  <c r="AW115" i="8"/>
  <c r="Q205" i="8"/>
  <c r="R205" i="8"/>
  <c r="S205" i="8"/>
  <c r="T205" i="8"/>
  <c r="U205" i="8"/>
  <c r="V205" i="8"/>
  <c r="W205" i="8"/>
  <c r="X205" i="8"/>
  <c r="Y205" i="8"/>
  <c r="Z205" i="8"/>
  <c r="AA205" i="8"/>
  <c r="AB205" i="8"/>
  <c r="AC205" i="8"/>
  <c r="AD205" i="8"/>
  <c r="AE205" i="8"/>
  <c r="AF205" i="8"/>
  <c r="AG205" i="8"/>
  <c r="AH205" i="8"/>
  <c r="AI205" i="8"/>
  <c r="AJ205" i="8"/>
  <c r="AK205" i="8"/>
  <c r="AL205" i="8"/>
  <c r="AM205" i="8"/>
  <c r="AN205" i="8"/>
  <c r="AO205" i="8"/>
  <c r="AP205" i="8"/>
  <c r="AQ205" i="8"/>
  <c r="AR205" i="8"/>
  <c r="AS205" i="8"/>
  <c r="AT205" i="8"/>
  <c r="AU205" i="8"/>
  <c r="AV205" i="8"/>
  <c r="AW205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AG156" i="8"/>
  <c r="AH156" i="8"/>
  <c r="AI156" i="8"/>
  <c r="AJ156" i="8"/>
  <c r="AK156" i="8"/>
  <c r="AL156" i="8"/>
  <c r="AM156" i="8"/>
  <c r="AN156" i="8"/>
  <c r="AO156" i="8"/>
  <c r="AP156" i="8"/>
  <c r="AQ156" i="8"/>
  <c r="AR156" i="8"/>
  <c r="AS156" i="8"/>
  <c r="AT156" i="8"/>
  <c r="AU156" i="8"/>
  <c r="AV156" i="8"/>
  <c r="AW156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AG159" i="8"/>
  <c r="AH159" i="8"/>
  <c r="AI159" i="8"/>
  <c r="AJ159" i="8"/>
  <c r="AK159" i="8"/>
  <c r="AL159" i="8"/>
  <c r="AM159" i="8"/>
  <c r="AN159" i="8"/>
  <c r="AO159" i="8"/>
  <c r="AP159" i="8"/>
  <c r="AQ159" i="8"/>
  <c r="AR159" i="8"/>
  <c r="AS159" i="8"/>
  <c r="AT159" i="8"/>
  <c r="AU159" i="8"/>
  <c r="AV159" i="8"/>
  <c r="AW159" i="8"/>
  <c r="Q210" i="8"/>
  <c r="R210" i="8"/>
  <c r="S210" i="8"/>
  <c r="T210" i="8"/>
  <c r="U210" i="8"/>
  <c r="V210" i="8"/>
  <c r="W210" i="8"/>
  <c r="X210" i="8"/>
  <c r="Y210" i="8"/>
  <c r="Z210" i="8"/>
  <c r="AA210" i="8"/>
  <c r="AB210" i="8"/>
  <c r="AC210" i="8"/>
  <c r="AD210" i="8"/>
  <c r="AE210" i="8"/>
  <c r="AF210" i="8"/>
  <c r="AG210" i="8"/>
  <c r="AH210" i="8"/>
  <c r="AI210" i="8"/>
  <c r="AJ210" i="8"/>
  <c r="AK210" i="8"/>
  <c r="AL210" i="8"/>
  <c r="AM210" i="8"/>
  <c r="AN210" i="8"/>
  <c r="AO210" i="8"/>
  <c r="AP210" i="8"/>
  <c r="AQ210" i="8"/>
  <c r="AR210" i="8"/>
  <c r="AS210" i="8"/>
  <c r="AT210" i="8"/>
  <c r="AU210" i="8"/>
  <c r="AV210" i="8"/>
  <c r="AW210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AG149" i="8"/>
  <c r="AH149" i="8"/>
  <c r="AI149" i="8"/>
  <c r="AJ149" i="8"/>
  <c r="AK149" i="8"/>
  <c r="AL149" i="8"/>
  <c r="AM149" i="8"/>
  <c r="AN149" i="8"/>
  <c r="AO149" i="8"/>
  <c r="AP149" i="8"/>
  <c r="AQ149" i="8"/>
  <c r="AR149" i="8"/>
  <c r="AS149" i="8"/>
  <c r="AT149" i="8"/>
  <c r="AU149" i="8"/>
  <c r="AV149" i="8"/>
  <c r="AW149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AG158" i="8"/>
  <c r="AH158" i="8"/>
  <c r="AI158" i="8"/>
  <c r="AJ158" i="8"/>
  <c r="AK158" i="8"/>
  <c r="AL158" i="8"/>
  <c r="AM158" i="8"/>
  <c r="AN158" i="8"/>
  <c r="AO158" i="8"/>
  <c r="AP158" i="8"/>
  <c r="AQ158" i="8"/>
  <c r="AR158" i="8"/>
  <c r="AS158" i="8"/>
  <c r="AT158" i="8"/>
  <c r="AU158" i="8"/>
  <c r="AV158" i="8"/>
  <c r="AW158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AW93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AD195" i="8"/>
  <c r="AE195" i="8"/>
  <c r="AF195" i="8"/>
  <c r="AG195" i="8"/>
  <c r="AH195" i="8"/>
  <c r="AI195" i="8"/>
  <c r="AJ195" i="8"/>
  <c r="AK195" i="8"/>
  <c r="AL195" i="8"/>
  <c r="AM195" i="8"/>
  <c r="AN195" i="8"/>
  <c r="AO195" i="8"/>
  <c r="AP195" i="8"/>
  <c r="AQ195" i="8"/>
  <c r="AR195" i="8"/>
  <c r="AS195" i="8"/>
  <c r="AT195" i="8"/>
  <c r="AU195" i="8"/>
  <c r="AV195" i="8"/>
  <c r="AW195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AL112" i="8"/>
  <c r="AM112" i="8"/>
  <c r="AN112" i="8"/>
  <c r="AO112" i="8"/>
  <c r="AP112" i="8"/>
  <c r="AQ112" i="8"/>
  <c r="AR112" i="8"/>
  <c r="AS112" i="8"/>
  <c r="AT112" i="8"/>
  <c r="AU112" i="8"/>
  <c r="AV112" i="8"/>
  <c r="AW112" i="8"/>
  <c r="Q211" i="8"/>
  <c r="R211" i="8"/>
  <c r="S211" i="8"/>
  <c r="T211" i="8"/>
  <c r="U211" i="8"/>
  <c r="V211" i="8"/>
  <c r="W211" i="8"/>
  <c r="X211" i="8"/>
  <c r="Y211" i="8"/>
  <c r="Z211" i="8"/>
  <c r="AA211" i="8"/>
  <c r="AB211" i="8"/>
  <c r="AC211" i="8"/>
  <c r="AD211" i="8"/>
  <c r="AE211" i="8"/>
  <c r="AF211" i="8"/>
  <c r="AG211" i="8"/>
  <c r="AH211" i="8"/>
  <c r="AI211" i="8"/>
  <c r="AJ211" i="8"/>
  <c r="AK211" i="8"/>
  <c r="AL211" i="8"/>
  <c r="AM211" i="8"/>
  <c r="AN211" i="8"/>
  <c r="AO211" i="8"/>
  <c r="AP211" i="8"/>
  <c r="AQ211" i="8"/>
  <c r="AR211" i="8"/>
  <c r="AS211" i="8"/>
  <c r="AT211" i="8"/>
  <c r="AU211" i="8"/>
  <c r="AV211" i="8"/>
  <c r="AW211" i="8"/>
  <c r="Q212" i="8"/>
  <c r="R212" i="8"/>
  <c r="S212" i="8"/>
  <c r="T212" i="8"/>
  <c r="U212" i="8"/>
  <c r="V212" i="8"/>
  <c r="W212" i="8"/>
  <c r="X212" i="8"/>
  <c r="Y212" i="8"/>
  <c r="Z212" i="8"/>
  <c r="AA212" i="8"/>
  <c r="AB212" i="8"/>
  <c r="AC212" i="8"/>
  <c r="AD212" i="8"/>
  <c r="AE212" i="8"/>
  <c r="AF212" i="8"/>
  <c r="AG212" i="8"/>
  <c r="AH212" i="8"/>
  <c r="AI212" i="8"/>
  <c r="AJ212" i="8"/>
  <c r="AK212" i="8"/>
  <c r="AL212" i="8"/>
  <c r="AM212" i="8"/>
  <c r="AN212" i="8"/>
  <c r="AO212" i="8"/>
  <c r="AP212" i="8"/>
  <c r="AQ212" i="8"/>
  <c r="AR212" i="8"/>
  <c r="AS212" i="8"/>
  <c r="AT212" i="8"/>
  <c r="AU212" i="8"/>
  <c r="AV212" i="8"/>
  <c r="AW212" i="8"/>
  <c r="Q213" i="8"/>
  <c r="R213" i="8"/>
  <c r="S213" i="8"/>
  <c r="T213" i="8"/>
  <c r="U213" i="8"/>
  <c r="V213" i="8"/>
  <c r="W213" i="8"/>
  <c r="X213" i="8"/>
  <c r="Y213" i="8"/>
  <c r="Z213" i="8"/>
  <c r="AA213" i="8"/>
  <c r="AB213" i="8"/>
  <c r="AC213" i="8"/>
  <c r="AD213" i="8"/>
  <c r="AE213" i="8"/>
  <c r="AF213" i="8"/>
  <c r="AG213" i="8"/>
  <c r="AH213" i="8"/>
  <c r="AI213" i="8"/>
  <c r="AJ213" i="8"/>
  <c r="AK213" i="8"/>
  <c r="AL213" i="8"/>
  <c r="AM213" i="8"/>
  <c r="AN213" i="8"/>
  <c r="AO213" i="8"/>
  <c r="AP213" i="8"/>
  <c r="AQ213" i="8"/>
  <c r="AR213" i="8"/>
  <c r="AS213" i="8"/>
  <c r="AT213" i="8"/>
  <c r="AU213" i="8"/>
  <c r="AV213" i="8"/>
  <c r="AW2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AL113" i="8"/>
  <c r="AM113" i="8"/>
  <c r="AN113" i="8"/>
  <c r="AO113" i="8"/>
  <c r="AP113" i="8"/>
  <c r="AQ113" i="8"/>
  <c r="AR113" i="8"/>
  <c r="AS113" i="8"/>
  <c r="AT113" i="8"/>
  <c r="AU113" i="8"/>
  <c r="AV113" i="8"/>
  <c r="AW113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AL128" i="8"/>
  <c r="AM128" i="8"/>
  <c r="AN128" i="8"/>
  <c r="AO128" i="8"/>
  <c r="AP128" i="8"/>
  <c r="AQ128" i="8"/>
  <c r="AR128" i="8"/>
  <c r="AS128" i="8"/>
  <c r="AT128" i="8"/>
  <c r="AU128" i="8"/>
  <c r="AV128" i="8"/>
  <c r="AW128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AE180" i="8"/>
  <c r="AF180" i="8"/>
  <c r="AG180" i="8"/>
  <c r="AH180" i="8"/>
  <c r="AI180" i="8"/>
  <c r="AJ180" i="8"/>
  <c r="AK180" i="8"/>
  <c r="AL180" i="8"/>
  <c r="AM180" i="8"/>
  <c r="AN180" i="8"/>
  <c r="AO180" i="8"/>
  <c r="AP180" i="8"/>
  <c r="AQ180" i="8"/>
  <c r="AR180" i="8"/>
  <c r="AS180" i="8"/>
  <c r="AT180" i="8"/>
  <c r="AU180" i="8"/>
  <c r="AV180" i="8"/>
  <c r="AW180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AE187" i="8"/>
  <c r="AF187" i="8"/>
  <c r="AG187" i="8"/>
  <c r="AH187" i="8"/>
  <c r="AI187" i="8"/>
  <c r="AJ187" i="8"/>
  <c r="AK187" i="8"/>
  <c r="AL187" i="8"/>
  <c r="AM187" i="8"/>
  <c r="AN187" i="8"/>
  <c r="AO187" i="8"/>
  <c r="AP187" i="8"/>
  <c r="AQ187" i="8"/>
  <c r="AR187" i="8"/>
  <c r="AS187" i="8"/>
  <c r="AT187" i="8"/>
  <c r="AU187" i="8"/>
  <c r="AV187" i="8"/>
  <c r="AW187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AE191" i="8"/>
  <c r="AF191" i="8"/>
  <c r="AG191" i="8"/>
  <c r="AH191" i="8"/>
  <c r="AI191" i="8"/>
  <c r="AJ191" i="8"/>
  <c r="AK191" i="8"/>
  <c r="AL191" i="8"/>
  <c r="AM191" i="8"/>
  <c r="AN191" i="8"/>
  <c r="AO191" i="8"/>
  <c r="AP191" i="8"/>
  <c r="AQ191" i="8"/>
  <c r="AR191" i="8"/>
  <c r="AS191" i="8"/>
  <c r="AT191" i="8"/>
  <c r="AU191" i="8"/>
  <c r="AV191" i="8"/>
  <c r="AW191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AD196" i="8"/>
  <c r="AE196" i="8"/>
  <c r="AF196" i="8"/>
  <c r="AG196" i="8"/>
  <c r="AH196" i="8"/>
  <c r="AI196" i="8"/>
  <c r="AJ196" i="8"/>
  <c r="AK196" i="8"/>
  <c r="AL196" i="8"/>
  <c r="AM196" i="8"/>
  <c r="AN196" i="8"/>
  <c r="AO196" i="8"/>
  <c r="AP196" i="8"/>
  <c r="AQ196" i="8"/>
  <c r="AR196" i="8"/>
  <c r="AS196" i="8"/>
  <c r="AT196" i="8"/>
  <c r="AU196" i="8"/>
  <c r="AV196" i="8"/>
  <c r="AW196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M129" i="8"/>
  <c r="AN129" i="8"/>
  <c r="AO129" i="8"/>
  <c r="AP129" i="8"/>
  <c r="AQ129" i="8"/>
  <c r="AR129" i="8"/>
  <c r="AS129" i="8"/>
  <c r="AT129" i="8"/>
  <c r="AU129" i="8"/>
  <c r="AV129" i="8"/>
  <c r="AW129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AL142" i="8"/>
  <c r="AM142" i="8"/>
  <c r="AN142" i="8"/>
  <c r="AO142" i="8"/>
  <c r="AP142" i="8"/>
  <c r="AQ142" i="8"/>
  <c r="AR142" i="8"/>
  <c r="AS142" i="8"/>
  <c r="AT142" i="8"/>
  <c r="AU142" i="8"/>
  <c r="AV142" i="8"/>
  <c r="AW142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S118" i="8"/>
  <c r="AT118" i="8"/>
  <c r="AU118" i="8"/>
  <c r="AV118" i="8"/>
  <c r="AW118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AL132" i="8"/>
  <c r="AM132" i="8"/>
  <c r="AN132" i="8"/>
  <c r="AO132" i="8"/>
  <c r="AP132" i="8"/>
  <c r="AQ132" i="8"/>
  <c r="AR132" i="8"/>
  <c r="AS132" i="8"/>
  <c r="AT132" i="8"/>
  <c r="AU132" i="8"/>
  <c r="AV132" i="8"/>
  <c r="AW132" i="8"/>
  <c r="Q177" i="8"/>
  <c r="R177" i="8"/>
  <c r="S177" i="8"/>
  <c r="T177" i="8"/>
  <c r="U177" i="8"/>
  <c r="V177" i="8"/>
  <c r="W177" i="8"/>
  <c r="X177" i="8"/>
  <c r="Y177" i="8"/>
  <c r="Z177" i="8"/>
  <c r="AA177" i="8"/>
  <c r="AB177" i="8"/>
  <c r="AC177" i="8"/>
  <c r="AD177" i="8"/>
  <c r="AE177" i="8"/>
  <c r="AF177" i="8"/>
  <c r="AG177" i="8"/>
  <c r="AH177" i="8"/>
  <c r="AI177" i="8"/>
  <c r="AJ177" i="8"/>
  <c r="AK177" i="8"/>
  <c r="AL177" i="8"/>
  <c r="AM177" i="8"/>
  <c r="AN177" i="8"/>
  <c r="AO177" i="8"/>
  <c r="AP177" i="8"/>
  <c r="AQ177" i="8"/>
  <c r="AR177" i="8"/>
  <c r="AS177" i="8"/>
  <c r="AT177" i="8"/>
  <c r="AU177" i="8"/>
  <c r="AV177" i="8"/>
  <c r="AW177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E185" i="8"/>
  <c r="AF185" i="8"/>
  <c r="AG185" i="8"/>
  <c r="AH185" i="8"/>
  <c r="AI185" i="8"/>
  <c r="AJ185" i="8"/>
  <c r="AK185" i="8"/>
  <c r="AL185" i="8"/>
  <c r="AM185" i="8"/>
  <c r="AN185" i="8"/>
  <c r="AO185" i="8"/>
  <c r="AP185" i="8"/>
  <c r="AQ185" i="8"/>
  <c r="AR185" i="8"/>
  <c r="AS185" i="8"/>
  <c r="AT185" i="8"/>
  <c r="AU185" i="8"/>
  <c r="AV185" i="8"/>
  <c r="AW185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AE188" i="8"/>
  <c r="AF188" i="8"/>
  <c r="AG188" i="8"/>
  <c r="AH188" i="8"/>
  <c r="AI188" i="8"/>
  <c r="AJ188" i="8"/>
  <c r="AK188" i="8"/>
  <c r="AL188" i="8"/>
  <c r="AM188" i="8"/>
  <c r="AN188" i="8"/>
  <c r="AO188" i="8"/>
  <c r="AP188" i="8"/>
  <c r="AQ188" i="8"/>
  <c r="AR188" i="8"/>
  <c r="AS188" i="8"/>
  <c r="AT188" i="8"/>
  <c r="AU188" i="8"/>
  <c r="AV188" i="8"/>
  <c r="AW188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AE199" i="8"/>
  <c r="AF199" i="8"/>
  <c r="AG199" i="8"/>
  <c r="AH199" i="8"/>
  <c r="AI199" i="8"/>
  <c r="AJ199" i="8"/>
  <c r="AK199" i="8"/>
  <c r="AL199" i="8"/>
  <c r="AM199" i="8"/>
  <c r="AN199" i="8"/>
  <c r="AO199" i="8"/>
  <c r="AP199" i="8"/>
  <c r="AQ199" i="8"/>
  <c r="AR199" i="8"/>
  <c r="AS199" i="8"/>
  <c r="AT199" i="8"/>
  <c r="AU199" i="8"/>
  <c r="AV199" i="8"/>
  <c r="AW199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AG164" i="8"/>
  <c r="AH164" i="8"/>
  <c r="AI164" i="8"/>
  <c r="AJ164" i="8"/>
  <c r="AK164" i="8"/>
  <c r="AL164" i="8"/>
  <c r="AM164" i="8"/>
  <c r="AN164" i="8"/>
  <c r="AO164" i="8"/>
  <c r="AP164" i="8"/>
  <c r="AQ164" i="8"/>
  <c r="AR164" i="8"/>
  <c r="AS164" i="8"/>
  <c r="AT164" i="8"/>
  <c r="AU164" i="8"/>
  <c r="AV164" i="8"/>
  <c r="AW164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AC202" i="8"/>
  <c r="AD202" i="8"/>
  <c r="AE202" i="8"/>
  <c r="AF202" i="8"/>
  <c r="AG202" i="8"/>
  <c r="AH202" i="8"/>
  <c r="AI202" i="8"/>
  <c r="AJ202" i="8"/>
  <c r="AK202" i="8"/>
  <c r="AL202" i="8"/>
  <c r="AM202" i="8"/>
  <c r="AN202" i="8"/>
  <c r="AO202" i="8"/>
  <c r="AP202" i="8"/>
  <c r="AQ202" i="8"/>
  <c r="AR202" i="8"/>
  <c r="AS202" i="8"/>
  <c r="AT202" i="8"/>
  <c r="AU202" i="8"/>
  <c r="AV202" i="8"/>
  <c r="AW202" i="8"/>
  <c r="Q206" i="8"/>
  <c r="R206" i="8"/>
  <c r="S206" i="8"/>
  <c r="T206" i="8"/>
  <c r="U206" i="8"/>
  <c r="V206" i="8"/>
  <c r="W206" i="8"/>
  <c r="X206" i="8"/>
  <c r="Y206" i="8"/>
  <c r="Z206" i="8"/>
  <c r="AA206" i="8"/>
  <c r="AB206" i="8"/>
  <c r="AC206" i="8"/>
  <c r="AD206" i="8"/>
  <c r="AE206" i="8"/>
  <c r="AF206" i="8"/>
  <c r="AG206" i="8"/>
  <c r="AH206" i="8"/>
  <c r="AI206" i="8"/>
  <c r="AJ206" i="8"/>
  <c r="AK206" i="8"/>
  <c r="AL206" i="8"/>
  <c r="AM206" i="8"/>
  <c r="AN206" i="8"/>
  <c r="AO206" i="8"/>
  <c r="AP206" i="8"/>
  <c r="AQ206" i="8"/>
  <c r="AR206" i="8"/>
  <c r="AS206" i="8"/>
  <c r="AT206" i="8"/>
  <c r="AU206" i="8"/>
  <c r="AV206" i="8"/>
  <c r="AW206" i="8"/>
  <c r="Q209" i="8"/>
  <c r="R209" i="8"/>
  <c r="S209" i="8"/>
  <c r="T209" i="8"/>
  <c r="U209" i="8"/>
  <c r="V209" i="8"/>
  <c r="W209" i="8"/>
  <c r="X209" i="8"/>
  <c r="Y209" i="8"/>
  <c r="Z209" i="8"/>
  <c r="AA209" i="8"/>
  <c r="AB209" i="8"/>
  <c r="AC209" i="8"/>
  <c r="AD209" i="8"/>
  <c r="AE209" i="8"/>
  <c r="AF209" i="8"/>
  <c r="AG209" i="8"/>
  <c r="AH209" i="8"/>
  <c r="AI209" i="8"/>
  <c r="AJ209" i="8"/>
  <c r="AK209" i="8"/>
  <c r="AL209" i="8"/>
  <c r="AM209" i="8"/>
  <c r="AN209" i="8"/>
  <c r="AO209" i="8"/>
  <c r="AP209" i="8"/>
  <c r="AQ209" i="8"/>
  <c r="AR209" i="8"/>
  <c r="AS209" i="8"/>
  <c r="AT209" i="8"/>
  <c r="AU209" i="8"/>
  <c r="AV209" i="8"/>
  <c r="AW209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AG152" i="8"/>
  <c r="AH152" i="8"/>
  <c r="AI152" i="8"/>
  <c r="AJ152" i="8"/>
  <c r="AK152" i="8"/>
  <c r="AL152" i="8"/>
  <c r="AM152" i="8"/>
  <c r="AN152" i="8"/>
  <c r="AO152" i="8"/>
  <c r="AP152" i="8"/>
  <c r="AQ152" i="8"/>
  <c r="AR152" i="8"/>
  <c r="AS152" i="8"/>
  <c r="AT152" i="8"/>
  <c r="AU152" i="8"/>
  <c r="AV152" i="8"/>
  <c r="AW152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AG160" i="8"/>
  <c r="AH160" i="8"/>
  <c r="AI160" i="8"/>
  <c r="AJ160" i="8"/>
  <c r="AK160" i="8"/>
  <c r="AL160" i="8"/>
  <c r="AM160" i="8"/>
  <c r="AN160" i="8"/>
  <c r="AO160" i="8"/>
  <c r="AP160" i="8"/>
  <c r="AQ160" i="8"/>
  <c r="AR160" i="8"/>
  <c r="AS160" i="8"/>
  <c r="AT160" i="8"/>
  <c r="AU160" i="8"/>
  <c r="AV160" i="8"/>
  <c r="AW160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J143" i="8"/>
  <c r="AK143" i="8"/>
  <c r="AL143" i="8"/>
  <c r="AM143" i="8"/>
  <c r="AN143" i="8"/>
  <c r="AO143" i="8"/>
  <c r="AP143" i="8"/>
  <c r="AQ143" i="8"/>
  <c r="AR143" i="8"/>
  <c r="AS143" i="8"/>
  <c r="AT143" i="8"/>
  <c r="AU143" i="8"/>
  <c r="AV143" i="8"/>
  <c r="AW143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S105" i="8"/>
  <c r="AT105" i="8"/>
  <c r="AU105" i="8"/>
  <c r="AV105" i="8"/>
  <c r="AW105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AW92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AL114" i="8"/>
  <c r="AM114" i="8"/>
  <c r="AN114" i="8"/>
  <c r="AO114" i="8"/>
  <c r="AP114" i="8"/>
  <c r="AQ114" i="8"/>
  <c r="AR114" i="8"/>
  <c r="AS114" i="8"/>
  <c r="AT114" i="8"/>
  <c r="AU114" i="8"/>
  <c r="AV114" i="8"/>
  <c r="AW114" i="8"/>
  <c r="Q184" i="8"/>
  <c r="R184" i="8"/>
  <c r="S184" i="8"/>
  <c r="T184" i="8"/>
  <c r="U184" i="8"/>
  <c r="V184" i="8"/>
  <c r="W184" i="8"/>
  <c r="X184" i="8"/>
  <c r="Y184" i="8"/>
  <c r="Z184" i="8"/>
  <c r="AA184" i="8"/>
  <c r="AB184" i="8"/>
  <c r="AC184" i="8"/>
  <c r="AD184" i="8"/>
  <c r="AE184" i="8"/>
  <c r="AF184" i="8"/>
  <c r="AG184" i="8"/>
  <c r="AH184" i="8"/>
  <c r="AI184" i="8"/>
  <c r="AJ184" i="8"/>
  <c r="AK184" i="8"/>
  <c r="AL184" i="8"/>
  <c r="AM184" i="8"/>
  <c r="AN184" i="8"/>
  <c r="AO184" i="8"/>
  <c r="AP184" i="8"/>
  <c r="AQ184" i="8"/>
  <c r="AR184" i="8"/>
  <c r="AS184" i="8"/>
  <c r="AT184" i="8"/>
  <c r="AU184" i="8"/>
  <c r="AV184" i="8"/>
  <c r="AW184" i="8"/>
  <c r="Q197" i="8"/>
  <c r="R197" i="8"/>
  <c r="S197" i="8"/>
  <c r="T197" i="8"/>
  <c r="U197" i="8"/>
  <c r="V197" i="8"/>
  <c r="W197" i="8"/>
  <c r="X197" i="8"/>
  <c r="Y197" i="8"/>
  <c r="Z197" i="8"/>
  <c r="AA197" i="8"/>
  <c r="AB197" i="8"/>
  <c r="AC197" i="8"/>
  <c r="AD197" i="8"/>
  <c r="AE197" i="8"/>
  <c r="AF197" i="8"/>
  <c r="AG197" i="8"/>
  <c r="AH197" i="8"/>
  <c r="AI197" i="8"/>
  <c r="AJ197" i="8"/>
  <c r="AK197" i="8"/>
  <c r="AL197" i="8"/>
  <c r="AM197" i="8"/>
  <c r="AN197" i="8"/>
  <c r="AO197" i="8"/>
  <c r="AP197" i="8"/>
  <c r="AQ197" i="8"/>
  <c r="AR197" i="8"/>
  <c r="AS197" i="8"/>
  <c r="AT197" i="8"/>
  <c r="AU197" i="8"/>
  <c r="AV197" i="8"/>
  <c r="AW197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E198" i="8"/>
  <c r="AF198" i="8"/>
  <c r="AG198" i="8"/>
  <c r="AH198" i="8"/>
  <c r="AI198" i="8"/>
  <c r="AJ198" i="8"/>
  <c r="AK198" i="8"/>
  <c r="AL198" i="8"/>
  <c r="AM198" i="8"/>
  <c r="AN198" i="8"/>
  <c r="AO198" i="8"/>
  <c r="AP198" i="8"/>
  <c r="AQ198" i="8"/>
  <c r="AR198" i="8"/>
  <c r="AS198" i="8"/>
  <c r="AT198" i="8"/>
  <c r="AU198" i="8"/>
  <c r="AV198" i="8"/>
  <c r="AW198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AE200" i="8"/>
  <c r="AF200" i="8"/>
  <c r="AG200" i="8"/>
  <c r="AH200" i="8"/>
  <c r="AI200" i="8"/>
  <c r="AJ200" i="8"/>
  <c r="AK200" i="8"/>
  <c r="AL200" i="8"/>
  <c r="AM200" i="8"/>
  <c r="AN200" i="8"/>
  <c r="AO200" i="8"/>
  <c r="AP200" i="8"/>
  <c r="AQ200" i="8"/>
  <c r="AR200" i="8"/>
  <c r="AS200" i="8"/>
  <c r="AT200" i="8"/>
  <c r="AU200" i="8"/>
  <c r="AV200" i="8"/>
  <c r="AW200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S104" i="8"/>
  <c r="AT104" i="8"/>
  <c r="AU104" i="8"/>
  <c r="AV104" i="8"/>
  <c r="AW104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AW130" i="8"/>
  <c r="Q204" i="8"/>
  <c r="R204" i="8"/>
  <c r="S204" i="8"/>
  <c r="T204" i="8"/>
  <c r="U204" i="8"/>
  <c r="V204" i="8"/>
  <c r="W204" i="8"/>
  <c r="X204" i="8"/>
  <c r="Y204" i="8"/>
  <c r="Z204" i="8"/>
  <c r="AA204" i="8"/>
  <c r="AB204" i="8"/>
  <c r="AC204" i="8"/>
  <c r="AD204" i="8"/>
  <c r="AE204" i="8"/>
  <c r="AF204" i="8"/>
  <c r="AG204" i="8"/>
  <c r="AH204" i="8"/>
  <c r="AI204" i="8"/>
  <c r="AJ204" i="8"/>
  <c r="AK204" i="8"/>
  <c r="AL204" i="8"/>
  <c r="AM204" i="8"/>
  <c r="AN204" i="8"/>
  <c r="AO204" i="8"/>
  <c r="AP204" i="8"/>
  <c r="AQ204" i="8"/>
  <c r="AR204" i="8"/>
  <c r="AS204" i="8"/>
  <c r="AT204" i="8"/>
  <c r="AU204" i="8"/>
  <c r="AV204" i="8"/>
  <c r="AW204" i="8"/>
  <c r="Q214" i="8"/>
  <c r="R214" i="8"/>
  <c r="S214" i="8"/>
  <c r="T214" i="8"/>
  <c r="U214" i="8"/>
  <c r="V214" i="8"/>
  <c r="W214" i="8"/>
  <c r="X214" i="8"/>
  <c r="Y214" i="8"/>
  <c r="Z214" i="8"/>
  <c r="AA214" i="8"/>
  <c r="AB214" i="8"/>
  <c r="AC214" i="8"/>
  <c r="AD214" i="8"/>
  <c r="AE214" i="8"/>
  <c r="AF214" i="8"/>
  <c r="AG214" i="8"/>
  <c r="AH214" i="8"/>
  <c r="AI214" i="8"/>
  <c r="AJ214" i="8"/>
  <c r="AK214" i="8"/>
  <c r="AL214" i="8"/>
  <c r="AM214" i="8"/>
  <c r="AN214" i="8"/>
  <c r="AO214" i="8"/>
  <c r="AP214" i="8"/>
  <c r="AQ214" i="8"/>
  <c r="AR214" i="8"/>
  <c r="AS214" i="8"/>
  <c r="AT214" i="8"/>
  <c r="AU214" i="8"/>
  <c r="AV214" i="8"/>
  <c r="AW214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AE201" i="8"/>
  <c r="AF201" i="8"/>
  <c r="AG201" i="8"/>
  <c r="AH201" i="8"/>
  <c r="AI201" i="8"/>
  <c r="AJ201" i="8"/>
  <c r="AK201" i="8"/>
  <c r="AL201" i="8"/>
  <c r="AM201" i="8"/>
  <c r="AN201" i="8"/>
  <c r="AO201" i="8"/>
  <c r="AP201" i="8"/>
  <c r="AQ201" i="8"/>
  <c r="AR201" i="8"/>
  <c r="AS201" i="8"/>
  <c r="AT201" i="8"/>
  <c r="AU201" i="8"/>
  <c r="AV201" i="8"/>
  <c r="AW201" i="8"/>
  <c r="Q208" i="8"/>
  <c r="R208" i="8"/>
  <c r="S208" i="8"/>
  <c r="T208" i="8"/>
  <c r="U208" i="8"/>
  <c r="V208" i="8"/>
  <c r="W208" i="8"/>
  <c r="X208" i="8"/>
  <c r="Y208" i="8"/>
  <c r="Z208" i="8"/>
  <c r="AA208" i="8"/>
  <c r="AB208" i="8"/>
  <c r="AC208" i="8"/>
  <c r="AD208" i="8"/>
  <c r="AE208" i="8"/>
  <c r="AF208" i="8"/>
  <c r="AG208" i="8"/>
  <c r="AH208" i="8"/>
  <c r="AI208" i="8"/>
  <c r="AJ208" i="8"/>
  <c r="AK208" i="8"/>
  <c r="AL208" i="8"/>
  <c r="AM208" i="8"/>
  <c r="AN208" i="8"/>
  <c r="AO208" i="8"/>
  <c r="AP208" i="8"/>
  <c r="AQ208" i="8"/>
  <c r="AR208" i="8"/>
  <c r="AS208" i="8"/>
  <c r="AT208" i="8"/>
  <c r="AU208" i="8"/>
  <c r="AV208" i="8"/>
  <c r="AW208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AC192" i="8"/>
  <c r="AD192" i="8"/>
  <c r="AE192" i="8"/>
  <c r="AF192" i="8"/>
  <c r="AG192" i="8"/>
  <c r="AH192" i="8"/>
  <c r="AI192" i="8"/>
  <c r="AJ192" i="8"/>
  <c r="AK192" i="8"/>
  <c r="AL192" i="8"/>
  <c r="AM192" i="8"/>
  <c r="AN192" i="8"/>
  <c r="AO192" i="8"/>
  <c r="AP192" i="8"/>
  <c r="AQ192" i="8"/>
  <c r="AR192" i="8"/>
  <c r="AS192" i="8"/>
  <c r="AT192" i="8"/>
  <c r="AU192" i="8"/>
  <c r="AV192" i="8"/>
  <c r="AW192" i="8"/>
  <c r="Q203" i="8"/>
  <c r="R203" i="8"/>
  <c r="S203" i="8"/>
  <c r="T203" i="8"/>
  <c r="U203" i="8"/>
  <c r="V203" i="8"/>
  <c r="W203" i="8"/>
  <c r="X203" i="8"/>
  <c r="Y203" i="8"/>
  <c r="Z203" i="8"/>
  <c r="AA203" i="8"/>
  <c r="AB203" i="8"/>
  <c r="AC203" i="8"/>
  <c r="AD203" i="8"/>
  <c r="AE203" i="8"/>
  <c r="AF203" i="8"/>
  <c r="AG203" i="8"/>
  <c r="AH203" i="8"/>
  <c r="AI203" i="8"/>
  <c r="AJ203" i="8"/>
  <c r="AK203" i="8"/>
  <c r="AL203" i="8"/>
  <c r="AM203" i="8"/>
  <c r="AN203" i="8"/>
  <c r="AO203" i="8"/>
  <c r="AP203" i="8"/>
  <c r="AQ203" i="8"/>
  <c r="AR203" i="8"/>
  <c r="AS203" i="8"/>
  <c r="AT203" i="8"/>
  <c r="AU203" i="8"/>
  <c r="AV203" i="8"/>
  <c r="AW203" i="8"/>
  <c r="Q207" i="8"/>
  <c r="R207" i="8"/>
  <c r="S207" i="8"/>
  <c r="T207" i="8"/>
  <c r="U207" i="8"/>
  <c r="V207" i="8"/>
  <c r="W207" i="8"/>
  <c r="X207" i="8"/>
  <c r="Y207" i="8"/>
  <c r="Z207" i="8"/>
  <c r="AA207" i="8"/>
  <c r="AB207" i="8"/>
  <c r="AC207" i="8"/>
  <c r="AD207" i="8"/>
  <c r="AE207" i="8"/>
  <c r="AF207" i="8"/>
  <c r="AG207" i="8"/>
  <c r="AH207" i="8"/>
  <c r="AI207" i="8"/>
  <c r="AJ207" i="8"/>
  <c r="AK207" i="8"/>
  <c r="AL207" i="8"/>
  <c r="AM207" i="8"/>
  <c r="AN207" i="8"/>
  <c r="AO207" i="8"/>
  <c r="AP207" i="8"/>
  <c r="AQ207" i="8"/>
  <c r="AR207" i="8"/>
  <c r="AS207" i="8"/>
  <c r="AT207" i="8"/>
  <c r="AU207" i="8"/>
  <c r="AV207" i="8"/>
  <c r="AW207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AD193" i="8"/>
  <c r="AE193" i="8"/>
  <c r="AF193" i="8"/>
  <c r="AG193" i="8"/>
  <c r="AH193" i="8"/>
  <c r="AI193" i="8"/>
  <c r="AJ193" i="8"/>
  <c r="AK193" i="8"/>
  <c r="AL193" i="8"/>
  <c r="AM193" i="8"/>
  <c r="AN193" i="8"/>
  <c r="AO193" i="8"/>
  <c r="AP193" i="8"/>
  <c r="AQ193" i="8"/>
  <c r="AR193" i="8"/>
  <c r="AS193" i="8"/>
  <c r="AT193" i="8"/>
  <c r="AU193" i="8"/>
  <c r="AV193" i="8"/>
  <c r="AW193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Q32" i="8"/>
  <c r="C713" i="8"/>
  <c r="H22" i="6"/>
  <c r="H23" i="6"/>
  <c r="F24" i="6"/>
  <c r="H25" i="6"/>
  <c r="F26" i="6"/>
  <c r="H26" i="6"/>
  <c r="H28" i="6"/>
  <c r="H29" i="6"/>
  <c r="F30" i="6"/>
  <c r="H30" i="6"/>
  <c r="F31" i="6"/>
  <c r="H31" i="6"/>
  <c r="H32" i="6"/>
  <c r="F33" i="6"/>
  <c r="H33" i="6"/>
  <c r="F34" i="6"/>
  <c r="H34" i="6"/>
  <c r="F35" i="6"/>
  <c r="H36" i="6"/>
  <c r="F37" i="6"/>
  <c r="H37" i="6"/>
  <c r="F38" i="6"/>
  <c r="H39" i="6"/>
  <c r="H40" i="6"/>
  <c r="H41" i="6"/>
  <c r="H42" i="6"/>
  <c r="F43" i="6"/>
  <c r="H43" i="6"/>
  <c r="H44" i="6"/>
  <c r="F45" i="6"/>
  <c r="H45" i="6"/>
  <c r="F46" i="6"/>
  <c r="H47" i="6"/>
  <c r="H48" i="6"/>
  <c r="H49" i="6"/>
  <c r="F50" i="6"/>
  <c r="H50" i="6"/>
  <c r="F51" i="6"/>
  <c r="F52" i="6"/>
  <c r="G52" i="6" s="1"/>
  <c r="H52" i="6" s="1"/>
  <c r="H54" i="6"/>
  <c r="F55" i="6"/>
  <c r="F56" i="6"/>
  <c r="G56" i="6" s="1"/>
  <c r="H56" i="6"/>
  <c r="H57" i="6"/>
  <c r="F58" i="6"/>
  <c r="H58" i="6"/>
  <c r="H59" i="6"/>
  <c r="F60" i="6"/>
  <c r="H60" i="6"/>
  <c r="F61" i="6"/>
  <c r="H61" i="6"/>
  <c r="H62" i="6"/>
  <c r="H63" i="6"/>
  <c r="F64" i="6"/>
  <c r="H65" i="6"/>
  <c r="H66" i="6"/>
  <c r="H68" i="6"/>
  <c r="F69" i="6"/>
  <c r="H69" i="6"/>
  <c r="F70" i="6"/>
  <c r="H70" i="6"/>
  <c r="F71" i="6"/>
  <c r="H72" i="6"/>
  <c r="F73" i="6"/>
  <c r="H73" i="6"/>
  <c r="F74" i="6"/>
  <c r="H74" i="6"/>
  <c r="F75" i="6"/>
  <c r="H75" i="6"/>
  <c r="F76" i="6"/>
  <c r="H76" i="6"/>
  <c r="F77" i="6"/>
  <c r="H77" i="6"/>
  <c r="F78" i="6"/>
  <c r="H78" i="6"/>
  <c r="F79" i="6"/>
  <c r="H80" i="6"/>
  <c r="H81" i="6"/>
  <c r="H82" i="6"/>
  <c r="F83" i="6"/>
  <c r="H83" i="6"/>
  <c r="F84" i="6"/>
  <c r="H84" i="6"/>
  <c r="F85" i="6"/>
  <c r="F86" i="6"/>
  <c r="G86" i="6" s="1"/>
  <c r="H86" i="6"/>
  <c r="H87" i="6"/>
  <c r="H88" i="6"/>
  <c r="H89" i="6"/>
  <c r="H90" i="6"/>
  <c r="F91" i="6"/>
  <c r="H92" i="6"/>
  <c r="F93" i="6"/>
  <c r="H94" i="6"/>
  <c r="H95" i="6"/>
  <c r="H96" i="6"/>
  <c r="H97" i="6"/>
  <c r="H98" i="6"/>
  <c r="H99" i="6"/>
  <c r="F100" i="6"/>
  <c r="H100" i="6"/>
  <c r="H101" i="6"/>
  <c r="H102" i="6"/>
  <c r="F103" i="6"/>
  <c r="H103" i="6"/>
  <c r="F104" i="6"/>
  <c r="H104" i="6"/>
  <c r="F105" i="6"/>
  <c r="H106" i="6"/>
  <c r="F107" i="6"/>
  <c r="H107" i="6"/>
  <c r="F108" i="6"/>
  <c r="H108" i="6"/>
  <c r="F109" i="6"/>
  <c r="H109" i="6"/>
  <c r="F110" i="6"/>
  <c r="F111" i="6"/>
  <c r="G111" i="6" s="1"/>
  <c r="H111" i="6"/>
  <c r="H112" i="6"/>
  <c r="H114" i="6"/>
  <c r="H115" i="6"/>
  <c r="H116" i="6"/>
  <c r="H117" i="6"/>
  <c r="F118" i="6"/>
  <c r="H118" i="6"/>
  <c r="F119" i="6"/>
  <c r="H119" i="6"/>
  <c r="F120" i="6"/>
  <c r="H120" i="6"/>
  <c r="F121" i="6"/>
  <c r="H122" i="6"/>
  <c r="H123" i="6"/>
  <c r="H124" i="6"/>
  <c r="H126" i="6"/>
  <c r="F127" i="6"/>
  <c r="H127" i="6"/>
  <c r="F128" i="6"/>
  <c r="H128" i="6"/>
  <c r="F129" i="6"/>
  <c r="H129" i="6"/>
  <c r="F130" i="6"/>
  <c r="H131" i="6"/>
  <c r="H132" i="6"/>
  <c r="H133" i="6"/>
  <c r="H134" i="6"/>
  <c r="H135" i="6"/>
  <c r="F136" i="6"/>
  <c r="H136" i="6"/>
  <c r="F137" i="6"/>
  <c r="H137" i="6"/>
  <c r="F138" i="6"/>
  <c r="H138" i="6"/>
  <c r="F139" i="6"/>
  <c r="H139" i="6"/>
  <c r="F140" i="6"/>
  <c r="H141" i="6"/>
  <c r="H142" i="6"/>
  <c r="H143" i="6"/>
  <c r="F144" i="6"/>
  <c r="H144" i="6"/>
  <c r="H145" i="6"/>
  <c r="F146" i="6"/>
  <c r="H146" i="6"/>
  <c r="H147" i="6"/>
  <c r="F148" i="6"/>
  <c r="H149" i="6"/>
  <c r="F150" i="6"/>
  <c r="H150" i="6"/>
  <c r="F151" i="6"/>
  <c r="F152" i="6"/>
  <c r="G152" i="6" s="1"/>
  <c r="H152" i="6" s="1"/>
  <c r="F153" i="6"/>
  <c r="G153" i="6" s="1"/>
  <c r="H153" i="6"/>
  <c r="F154" i="6"/>
  <c r="G154" i="6" s="1"/>
  <c r="H154" i="6"/>
  <c r="F155" i="6"/>
  <c r="H156" i="6"/>
  <c r="H157" i="6"/>
  <c r="H158" i="6"/>
  <c r="F159" i="6"/>
  <c r="H159" i="6"/>
  <c r="H161" i="6"/>
  <c r="F162" i="6"/>
  <c r="H162" i="6"/>
  <c r="F163" i="6"/>
  <c r="H164" i="6"/>
  <c r="H165" i="6"/>
  <c r="H166" i="6"/>
  <c r="H167" i="6"/>
  <c r="F168" i="6"/>
  <c r="H168" i="6"/>
  <c r="F169" i="6"/>
  <c r="H170" i="6"/>
  <c r="H171" i="6"/>
  <c r="H172" i="6"/>
  <c r="H173" i="6"/>
  <c r="H174" i="6"/>
  <c r="F175" i="6"/>
  <c r="H175" i="6"/>
  <c r="H176" i="6"/>
  <c r="F177" i="6"/>
  <c r="H178" i="6"/>
  <c r="H179" i="6"/>
  <c r="F180" i="6"/>
  <c r="H181" i="6"/>
  <c r="H182" i="6"/>
  <c r="H183" i="6"/>
  <c r="H184" i="6"/>
  <c r="H185" i="6"/>
  <c r="F186" i="6"/>
  <c r="H187" i="6"/>
  <c r="H188" i="6"/>
  <c r="H189" i="6"/>
  <c r="H190" i="6"/>
  <c r="H191" i="6"/>
  <c r="F192" i="6"/>
  <c r="H192" i="6"/>
  <c r="F193" i="6"/>
  <c r="H193" i="6"/>
  <c r="H194" i="6"/>
  <c r="F195" i="6"/>
  <c r="H195" i="6"/>
  <c r="H196" i="6"/>
  <c r="F197" i="6"/>
  <c r="H197" i="6"/>
  <c r="F198" i="6"/>
  <c r="H198" i="6"/>
  <c r="F199" i="6"/>
  <c r="H199" i="6"/>
  <c r="F200" i="6"/>
  <c r="H200" i="6"/>
  <c r="F201" i="6"/>
  <c r="H201" i="6"/>
  <c r="F202" i="6"/>
  <c r="H203" i="6"/>
  <c r="F204" i="6"/>
  <c r="H204" i="6"/>
  <c r="H205" i="6"/>
  <c r="H206" i="6"/>
  <c r="F207" i="6"/>
  <c r="H207" i="6"/>
  <c r="F208" i="6"/>
  <c r="H208" i="6"/>
  <c r="F209" i="6"/>
  <c r="H209" i="6"/>
  <c r="F210" i="6"/>
  <c r="H210" i="6"/>
  <c r="F211" i="6"/>
  <c r="H211" i="6"/>
  <c r="F212" i="6"/>
  <c r="H212" i="6"/>
  <c r="F213" i="6"/>
  <c r="H214" i="6"/>
  <c r="H216" i="6"/>
  <c r="F217" i="6"/>
  <c r="H217" i="6"/>
  <c r="F218" i="6"/>
  <c r="H218" i="6"/>
  <c r="F219" i="6"/>
  <c r="H219" i="6"/>
  <c r="F220" i="6"/>
  <c r="H220" i="6"/>
  <c r="F221" i="6"/>
  <c r="H221" i="6"/>
  <c r="F222" i="6"/>
  <c r="H223" i="6"/>
  <c r="H224" i="6"/>
  <c r="H225" i="6"/>
  <c r="F226" i="6"/>
  <c r="H226" i="6"/>
  <c r="F227" i="6"/>
  <c r="H227" i="6"/>
  <c r="F228" i="6"/>
  <c r="F229" i="6"/>
  <c r="G229" i="6" s="1"/>
  <c r="H229" i="6"/>
  <c r="H230" i="6"/>
  <c r="F231" i="6"/>
  <c r="H232" i="6"/>
  <c r="H233" i="6"/>
  <c r="H234" i="6"/>
  <c r="H235" i="6"/>
  <c r="F236" i="6"/>
  <c r="H236" i="6"/>
  <c r="F237" i="6"/>
  <c r="H237" i="6"/>
  <c r="F238" i="6"/>
  <c r="H238" i="6"/>
  <c r="H239" i="6"/>
  <c r="F240" i="6"/>
  <c r="H240" i="6"/>
  <c r="F241" i="6"/>
  <c r="H241" i="6"/>
  <c r="F242" i="6"/>
  <c r="H243" i="6"/>
  <c r="H244" i="6"/>
  <c r="F245" i="6"/>
  <c r="H245" i="6"/>
  <c r="F246" i="6"/>
  <c r="H246" i="6"/>
  <c r="F247" i="6"/>
  <c r="F248" i="6"/>
  <c r="G248" i="6"/>
  <c r="H248" i="6"/>
  <c r="H249" i="6"/>
  <c r="H250" i="6"/>
  <c r="F251" i="6"/>
  <c r="H251" i="6"/>
  <c r="F252" i="6"/>
  <c r="H252" i="6"/>
  <c r="F253" i="6"/>
  <c r="H253" i="6"/>
  <c r="F254" i="6"/>
  <c r="H254" i="6"/>
  <c r="F255" i="6"/>
  <c r="H255" i="6"/>
  <c r="H256" i="6"/>
  <c r="F257" i="6"/>
  <c r="H257" i="6"/>
  <c r="H258" i="6"/>
  <c r="F259" i="6"/>
  <c r="H259" i="6"/>
  <c r="F260" i="6"/>
  <c r="H260" i="6"/>
  <c r="F261" i="6"/>
  <c r="H261" i="6"/>
  <c r="F262" i="6"/>
  <c r="H262" i="6"/>
  <c r="F263" i="6"/>
  <c r="H263" i="6"/>
  <c r="F264" i="6"/>
  <c r="H264" i="6"/>
  <c r="F265" i="6"/>
  <c r="H266" i="6"/>
  <c r="H267" i="6"/>
  <c r="H268" i="6"/>
  <c r="H270" i="6"/>
  <c r="H271" i="6"/>
  <c r="H272" i="6"/>
  <c r="H273" i="6"/>
  <c r="H274" i="6"/>
  <c r="H275" i="6"/>
  <c r="F276" i="6"/>
  <c r="H276" i="6"/>
  <c r="H278" i="6"/>
  <c r="H279" i="6"/>
  <c r="F280" i="6"/>
  <c r="H280" i="6"/>
  <c r="F281" i="6"/>
  <c r="H281" i="6"/>
  <c r="F282" i="6"/>
  <c r="H282" i="6"/>
  <c r="F283" i="6"/>
  <c r="H283" i="6"/>
  <c r="F284" i="6"/>
  <c r="H284" i="6"/>
  <c r="F285" i="6"/>
  <c r="H285" i="6"/>
  <c r="F286" i="6"/>
  <c r="H286" i="6"/>
  <c r="F287" i="6"/>
  <c r="H287" i="6"/>
  <c r="F288" i="6"/>
  <c r="H288" i="6"/>
  <c r="F289" i="6"/>
  <c r="H289" i="6"/>
  <c r="F290" i="6"/>
  <c r="H290" i="6"/>
  <c r="F291" i="6"/>
  <c r="H291" i="6"/>
  <c r="H292" i="6"/>
  <c r="F293" i="6"/>
  <c r="H293" i="6"/>
  <c r="F294" i="6"/>
  <c r="H294" i="6"/>
  <c r="F295" i="6"/>
  <c r="H295" i="6"/>
  <c r="F296" i="6"/>
  <c r="H297" i="6"/>
  <c r="H298" i="6"/>
  <c r="F299" i="6"/>
  <c r="H299" i="6"/>
  <c r="H300" i="6"/>
  <c r="F301" i="6"/>
  <c r="H301" i="6"/>
  <c r="F302" i="6"/>
  <c r="H302" i="6"/>
  <c r="H303" i="6"/>
  <c r="F304" i="6"/>
  <c r="H304" i="6"/>
  <c r="F305" i="6"/>
  <c r="H305" i="6"/>
  <c r="F306" i="6"/>
  <c r="H306" i="6"/>
  <c r="F307" i="6"/>
  <c r="H307" i="6"/>
  <c r="F308" i="6"/>
  <c r="H308" i="6"/>
  <c r="F309" i="6"/>
  <c r="H309" i="6"/>
  <c r="H310" i="6"/>
  <c r="F311" i="6"/>
  <c r="H312" i="6"/>
  <c r="H313" i="6"/>
  <c r="H314" i="6"/>
  <c r="H315" i="6"/>
  <c r="F316" i="6"/>
  <c r="H316" i="6"/>
  <c r="F317" i="6"/>
  <c r="H317" i="6"/>
  <c r="H318" i="6"/>
  <c r="H319" i="6"/>
  <c r="F320" i="6"/>
  <c r="H320" i="6"/>
  <c r="H321" i="6"/>
  <c r="H322" i="6"/>
  <c r="H323" i="6"/>
  <c r="F324" i="6"/>
  <c r="H324" i="6"/>
  <c r="F325" i="6"/>
  <c r="H325" i="6"/>
  <c r="F326" i="6"/>
  <c r="H326" i="6"/>
  <c r="F327" i="6"/>
  <c r="H328" i="6"/>
  <c r="H329" i="6"/>
  <c r="H330" i="6"/>
  <c r="H331" i="6"/>
  <c r="F332" i="6"/>
  <c r="H332" i="6"/>
  <c r="F333" i="6"/>
  <c r="H333" i="6"/>
  <c r="F334" i="6"/>
  <c r="H334" i="6"/>
  <c r="F335" i="6"/>
  <c r="H335" i="6"/>
  <c r="H336" i="6"/>
  <c r="F337" i="6"/>
  <c r="H337" i="6"/>
  <c r="H338" i="6"/>
  <c r="H339" i="6"/>
  <c r="F340" i="6"/>
  <c r="H340" i="6"/>
  <c r="F341" i="6"/>
  <c r="H341" i="6"/>
  <c r="F342" i="6"/>
  <c r="H342" i="6"/>
  <c r="F343" i="6"/>
  <c r="H343" i="6"/>
  <c r="F344" i="6"/>
  <c r="H344" i="6"/>
  <c r="F345" i="6"/>
  <c r="H345" i="6"/>
  <c r="H346" i="6"/>
  <c r="F347" i="6"/>
  <c r="H348" i="6"/>
  <c r="H349" i="6"/>
  <c r="H350" i="6"/>
  <c r="H351" i="6"/>
  <c r="H352" i="6"/>
  <c r="H353" i="6"/>
  <c r="F354" i="6"/>
  <c r="H354" i="6"/>
  <c r="F355" i="6"/>
  <c r="H355" i="6"/>
  <c r="F356" i="6"/>
  <c r="H356" i="6"/>
  <c r="F357" i="6"/>
  <c r="F4" i="6"/>
  <c r="H4" i="6"/>
  <c r="F5" i="6"/>
  <c r="H5" i="6"/>
  <c r="H7" i="6"/>
  <c r="F8" i="6"/>
  <c r="H8" i="6"/>
  <c r="F9" i="6"/>
  <c r="H9" i="6"/>
  <c r="F10" i="6"/>
  <c r="H10" i="6"/>
  <c r="F11" i="6"/>
  <c r="H11" i="6"/>
  <c r="F12" i="6"/>
  <c r="H13" i="6"/>
  <c r="H14" i="6"/>
  <c r="H15" i="6"/>
  <c r="F16" i="6"/>
  <c r="H16" i="6"/>
  <c r="F17" i="6"/>
  <c r="H17" i="6"/>
  <c r="F18" i="6"/>
  <c r="F19" i="6"/>
  <c r="G19" i="6" s="1"/>
  <c r="H19" i="6" s="1"/>
  <c r="F20" i="6"/>
  <c r="G20" i="6" s="1"/>
  <c r="H20" i="6"/>
  <c r="H3" i="6"/>
  <c r="H2" i="6"/>
  <c r="P8" i="6"/>
  <c r="P66" i="6"/>
  <c r="P38" i="6"/>
  <c r="P11" i="6"/>
  <c r="P57" i="6"/>
  <c r="P67" i="6"/>
  <c r="P81" i="6"/>
  <c r="P40" i="6"/>
  <c r="P104" i="6"/>
  <c r="P10" i="6"/>
  <c r="P17" i="6"/>
  <c r="P35" i="6"/>
  <c r="P105" i="6"/>
  <c r="P49" i="6"/>
  <c r="P50" i="6"/>
  <c r="P2" i="6"/>
  <c r="P68" i="6"/>
  <c r="P15" i="6"/>
  <c r="P22" i="6"/>
  <c r="P18" i="6"/>
  <c r="P82" i="6"/>
  <c r="P6" i="6"/>
  <c r="P26" i="6"/>
  <c r="P118" i="6"/>
  <c r="P125" i="6"/>
  <c r="P58" i="6"/>
  <c r="P83" i="6"/>
  <c r="P41" i="6"/>
  <c r="P119" i="6"/>
  <c r="P126" i="6"/>
  <c r="P84" i="6"/>
  <c r="P95" i="6"/>
  <c r="P59" i="6"/>
  <c r="P23" i="6"/>
  <c r="P44" i="6"/>
  <c r="P25" i="6"/>
  <c r="P33" i="6"/>
  <c r="P29" i="6"/>
  <c r="P9" i="6"/>
  <c r="P16" i="6"/>
  <c r="P60" i="6"/>
  <c r="P69" i="6"/>
  <c r="P85" i="6"/>
  <c r="P61" i="6"/>
  <c r="P70" i="6"/>
  <c r="P96" i="6"/>
  <c r="P106" i="6"/>
  <c r="P37" i="6"/>
  <c r="P127" i="6"/>
  <c r="P3" i="6"/>
  <c r="P5" i="6"/>
  <c r="P86" i="6"/>
  <c r="P34" i="6"/>
  <c r="P107" i="6"/>
  <c r="P51" i="6"/>
  <c r="P12" i="6"/>
  <c r="P7" i="6"/>
  <c r="P56" i="6"/>
  <c r="P19" i="6"/>
  <c r="P62" i="6"/>
  <c r="P13" i="6"/>
  <c r="P20" i="6"/>
  <c r="P30" i="6"/>
  <c r="P136" i="6"/>
  <c r="P42" i="6"/>
  <c r="P71" i="6"/>
  <c r="P87" i="6"/>
  <c r="P97" i="6"/>
  <c r="P31" i="6"/>
  <c r="P36" i="6"/>
  <c r="P108" i="6"/>
  <c r="P80" i="6"/>
  <c r="P28" i="6"/>
  <c r="P72" i="6"/>
  <c r="P88" i="6"/>
  <c r="P98" i="6"/>
  <c r="P24" i="6"/>
  <c r="P89" i="6"/>
  <c r="P109" i="6"/>
  <c r="P128" i="6"/>
  <c r="P63" i="6"/>
  <c r="P73" i="6"/>
  <c r="P64" i="6"/>
  <c r="P74" i="6"/>
  <c r="P39" i="6"/>
  <c r="P43" i="6"/>
  <c r="P110" i="6"/>
  <c r="P48" i="6"/>
  <c r="P75" i="6"/>
  <c r="P32" i="6"/>
  <c r="P111" i="6"/>
  <c r="P120" i="6"/>
  <c r="P45" i="6"/>
  <c r="P139" i="6"/>
  <c r="P143" i="6"/>
  <c r="P145" i="6"/>
  <c r="P46" i="6"/>
  <c r="P112" i="6"/>
  <c r="P93" i="6"/>
  <c r="P130" i="6"/>
  <c r="P133" i="6"/>
  <c r="P137" i="6"/>
  <c r="P65" i="6"/>
  <c r="P76" i="6"/>
  <c r="P54" i="6"/>
  <c r="P99" i="6"/>
  <c r="P113" i="6"/>
  <c r="P121" i="6"/>
  <c r="P14" i="6"/>
  <c r="P55" i="6"/>
  <c r="P100" i="6"/>
  <c r="P114" i="6"/>
  <c r="P52" i="6"/>
  <c r="P77" i="6"/>
  <c r="P21" i="6"/>
  <c r="P27" i="6"/>
  <c r="P47" i="6"/>
  <c r="P117" i="6"/>
  <c r="P78" i="6"/>
  <c r="P90" i="6"/>
  <c r="P53" i="6"/>
  <c r="P91" i="6"/>
  <c r="P101" i="6"/>
  <c r="P115" i="6"/>
  <c r="P122" i="6"/>
  <c r="P129" i="6"/>
  <c r="P94" i="6"/>
  <c r="P144" i="6"/>
  <c r="P132" i="6"/>
  <c r="P103" i="6"/>
  <c r="P148" i="6"/>
  <c r="P123" i="6"/>
  <c r="P79" i="6"/>
  <c r="P92" i="6"/>
  <c r="P124" i="6"/>
  <c r="P134" i="6"/>
  <c r="P138" i="6"/>
  <c r="P147" i="6"/>
  <c r="P149" i="6"/>
  <c r="P150" i="6"/>
  <c r="P102" i="6"/>
  <c r="P131" i="6"/>
  <c r="P140" i="6"/>
  <c r="P141" i="6"/>
  <c r="P116" i="6"/>
  <c r="P142" i="6"/>
  <c r="P146" i="6"/>
  <c r="P135" i="6"/>
  <c r="P4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Q4" i="6"/>
  <c r="C360" i="6"/>
  <c r="F21" i="4"/>
  <c r="G21" i="4" s="1"/>
  <c r="H21" i="4"/>
  <c r="F22" i="4"/>
  <c r="G22" i="4" s="1"/>
  <c r="H22" i="4"/>
  <c r="F23" i="4"/>
  <c r="H23" i="4"/>
  <c r="F24" i="4"/>
  <c r="H24" i="4"/>
  <c r="F25" i="4"/>
  <c r="H25" i="4"/>
  <c r="F26" i="4"/>
  <c r="H26" i="4"/>
  <c r="H27" i="4"/>
  <c r="H28" i="4"/>
  <c r="F29" i="4"/>
  <c r="H29" i="4"/>
  <c r="F30" i="4"/>
  <c r="H31" i="4"/>
  <c r="H32" i="4"/>
  <c r="H33" i="4"/>
  <c r="F34" i="4"/>
  <c r="H34" i="4"/>
  <c r="H35" i="4"/>
  <c r="H36" i="4"/>
  <c r="F37" i="4"/>
  <c r="H37" i="4"/>
  <c r="F38" i="4"/>
  <c r="H38" i="4"/>
  <c r="F40" i="4"/>
  <c r="G40" i="4"/>
  <c r="H40" i="4"/>
  <c r="H41" i="4"/>
  <c r="H42" i="4"/>
  <c r="H43" i="4"/>
  <c r="H44" i="4"/>
  <c r="F45" i="4"/>
  <c r="H45" i="4"/>
  <c r="H47" i="4"/>
  <c r="F48" i="4"/>
  <c r="H48" i="4"/>
  <c r="H49" i="4"/>
  <c r="H50" i="4"/>
  <c r="H51" i="4"/>
  <c r="F52" i="4"/>
  <c r="H52" i="4"/>
  <c r="F53" i="4"/>
  <c r="H53" i="4"/>
  <c r="H54" i="4"/>
  <c r="H56" i="4"/>
  <c r="H57" i="4"/>
  <c r="F58" i="4"/>
  <c r="H58" i="4"/>
  <c r="F59" i="4"/>
  <c r="H59" i="4"/>
  <c r="H60" i="4"/>
  <c r="H61" i="4"/>
  <c r="H62" i="4"/>
  <c r="H64" i="4"/>
  <c r="H65" i="4"/>
  <c r="H66" i="4"/>
  <c r="H67" i="4"/>
  <c r="F68" i="4"/>
  <c r="H68" i="4"/>
  <c r="H69" i="4"/>
  <c r="F70" i="4"/>
  <c r="H70" i="4"/>
  <c r="F71" i="4"/>
  <c r="H71" i="4"/>
  <c r="H72" i="4"/>
  <c r="F73" i="4"/>
  <c r="H74" i="4"/>
  <c r="F75" i="4"/>
  <c r="H75" i="4"/>
  <c r="F76" i="4"/>
  <c r="H76" i="4"/>
  <c r="F77" i="4"/>
  <c r="H77" i="4"/>
  <c r="F78" i="4"/>
  <c r="H78" i="4"/>
  <c r="F79" i="4"/>
  <c r="H79" i="4"/>
  <c r="F80" i="4"/>
  <c r="H81" i="4"/>
  <c r="H82" i="4"/>
  <c r="H83" i="4"/>
  <c r="H84" i="4"/>
  <c r="F85" i="4"/>
  <c r="H85" i="4"/>
  <c r="F86" i="4"/>
  <c r="H86" i="4"/>
  <c r="F87" i="4"/>
  <c r="H87" i="4"/>
  <c r="F88" i="4"/>
  <c r="H88" i="4"/>
  <c r="H89" i="4"/>
  <c r="H90" i="4"/>
  <c r="F91" i="4"/>
  <c r="H91" i="4"/>
  <c r="F92" i="4"/>
  <c r="H92" i="4"/>
  <c r="F93" i="4"/>
  <c r="F94" i="4"/>
  <c r="G94" i="4"/>
  <c r="H94" i="4"/>
  <c r="H95" i="4"/>
  <c r="F96" i="4"/>
  <c r="H96" i="4"/>
  <c r="F97" i="4"/>
  <c r="H97" i="4"/>
  <c r="H98" i="4"/>
  <c r="H99" i="4"/>
  <c r="H100" i="4"/>
  <c r="F101" i="4"/>
  <c r="H101" i="4"/>
  <c r="F102" i="4"/>
  <c r="H102" i="4"/>
  <c r="F103" i="4"/>
  <c r="H103" i="4"/>
  <c r="H104" i="4"/>
  <c r="F105" i="4"/>
  <c r="H105" i="4"/>
  <c r="F106" i="4"/>
  <c r="H106" i="4"/>
  <c r="F107" i="4"/>
  <c r="H107" i="4"/>
  <c r="F108" i="4"/>
  <c r="H109" i="4"/>
  <c r="F110" i="4"/>
  <c r="H110" i="4"/>
  <c r="H111" i="4"/>
  <c r="H112" i="4"/>
  <c r="H113" i="4"/>
  <c r="H114" i="4"/>
  <c r="H115" i="4"/>
  <c r="H116" i="4"/>
  <c r="F117" i="4"/>
  <c r="H118" i="4"/>
  <c r="H119" i="4"/>
  <c r="F120" i="4"/>
  <c r="H120" i="4"/>
  <c r="F122" i="4"/>
  <c r="G122" i="4" s="1"/>
  <c r="H122" i="4"/>
  <c r="H123" i="4"/>
  <c r="H124" i="4"/>
  <c r="F125" i="4"/>
  <c r="H125" i="4"/>
  <c r="H126" i="4"/>
  <c r="H127" i="4"/>
  <c r="F128" i="4"/>
  <c r="H128" i="4"/>
  <c r="F129" i="4"/>
  <c r="H130" i="4"/>
  <c r="H131" i="4"/>
  <c r="H132" i="4"/>
  <c r="H133" i="4"/>
  <c r="F134" i="4"/>
  <c r="H134" i="4"/>
  <c r="F135" i="4"/>
  <c r="H135" i="4"/>
  <c r="F136" i="4"/>
  <c r="H136" i="4"/>
  <c r="F137" i="4"/>
  <c r="H137" i="4"/>
  <c r="H138" i="4"/>
  <c r="F139" i="4"/>
  <c r="H139" i="4"/>
  <c r="H141" i="4"/>
  <c r="H142" i="4"/>
  <c r="H143" i="4"/>
  <c r="F144" i="4"/>
  <c r="H144" i="4"/>
  <c r="F145" i="4"/>
  <c r="H145" i="4"/>
  <c r="H146" i="4"/>
  <c r="H147" i="4"/>
  <c r="F148" i="4"/>
  <c r="H148" i="4"/>
  <c r="H149" i="4"/>
  <c r="F150" i="4"/>
  <c r="H150" i="4"/>
  <c r="F151" i="4"/>
  <c r="H151" i="4"/>
  <c r="H153" i="4"/>
  <c r="H154" i="4"/>
  <c r="H155" i="4"/>
  <c r="H156" i="4"/>
  <c r="H157" i="4"/>
  <c r="F158" i="4"/>
  <c r="H158" i="4"/>
  <c r="H159" i="4"/>
  <c r="F160" i="4"/>
  <c r="H161" i="4"/>
  <c r="F162" i="4"/>
  <c r="H162" i="4"/>
  <c r="F163" i="4"/>
  <c r="H163" i="4"/>
  <c r="F164" i="4"/>
  <c r="H164" i="4"/>
  <c r="F165" i="4"/>
  <c r="H165" i="4"/>
  <c r="F166" i="4"/>
  <c r="H166" i="4"/>
  <c r="F167" i="4"/>
  <c r="H167" i="4"/>
  <c r="F168" i="4"/>
  <c r="H168" i="4"/>
  <c r="F169" i="4"/>
  <c r="H169" i="4"/>
  <c r="F170" i="4"/>
  <c r="H170" i="4"/>
  <c r="F171" i="4"/>
  <c r="H172" i="4"/>
  <c r="H173" i="4"/>
  <c r="H174" i="4"/>
  <c r="F175" i="4"/>
  <c r="H175" i="4"/>
  <c r="H176" i="4"/>
  <c r="H177" i="4"/>
  <c r="F178" i="4"/>
  <c r="H178" i="4"/>
  <c r="F179" i="4"/>
  <c r="H179" i="4"/>
  <c r="F180" i="4"/>
  <c r="H181" i="4"/>
  <c r="F182" i="4"/>
  <c r="H182" i="4"/>
  <c r="F183" i="4"/>
  <c r="H183" i="4"/>
  <c r="F184" i="4"/>
  <c r="H184" i="4"/>
  <c r="H185" i="4"/>
  <c r="H186" i="4"/>
  <c r="H187" i="4"/>
  <c r="F188" i="4"/>
  <c r="H189" i="4"/>
  <c r="F190" i="4"/>
  <c r="H190" i="4"/>
  <c r="F191" i="4"/>
  <c r="H191" i="4"/>
  <c r="H192" i="4"/>
  <c r="H193" i="4"/>
  <c r="H194" i="4"/>
  <c r="H195" i="4"/>
  <c r="H196" i="4"/>
  <c r="H197" i="4"/>
  <c r="H198" i="4"/>
  <c r="F199" i="4"/>
  <c r="H200" i="4"/>
  <c r="F201" i="4"/>
  <c r="H201" i="4"/>
  <c r="H202" i="4"/>
  <c r="H203" i="4"/>
  <c r="H204" i="4"/>
  <c r="F205" i="4"/>
  <c r="H205" i="4"/>
  <c r="F206" i="4"/>
  <c r="H206" i="4"/>
  <c r="F207" i="4"/>
  <c r="H207" i="4"/>
  <c r="H208" i="4"/>
  <c r="F209" i="4"/>
  <c r="H209" i="4"/>
  <c r="H210" i="4"/>
  <c r="F211" i="4"/>
  <c r="F212" i="4"/>
  <c r="G212" i="4"/>
  <c r="H212" i="4"/>
  <c r="H213" i="4"/>
  <c r="F214" i="4"/>
  <c r="H214" i="4"/>
  <c r="F215" i="4"/>
  <c r="H215" i="4"/>
  <c r="F216" i="4"/>
  <c r="H216" i="4"/>
  <c r="H217" i="4"/>
  <c r="H218" i="4"/>
  <c r="F219" i="4"/>
  <c r="H219" i="4"/>
  <c r="F220" i="4"/>
  <c r="F221" i="4"/>
  <c r="G221" i="4"/>
  <c r="H221" i="4"/>
  <c r="F222" i="4"/>
  <c r="G222" i="4" s="1"/>
  <c r="G223" i="4" s="1"/>
  <c r="H222" i="4"/>
  <c r="F223" i="4"/>
  <c r="H223" i="4"/>
  <c r="F224" i="4"/>
  <c r="H224" i="4"/>
  <c r="H225" i="4"/>
  <c r="H226" i="4"/>
  <c r="H227" i="4"/>
  <c r="H228" i="4"/>
  <c r="F230" i="4"/>
  <c r="G230" i="4" s="1"/>
  <c r="H230" i="4"/>
  <c r="H231" i="4"/>
  <c r="H232" i="4"/>
  <c r="H233" i="4"/>
  <c r="H234" i="4"/>
  <c r="F235" i="4"/>
  <c r="H235" i="4"/>
  <c r="F236" i="4"/>
  <c r="H236" i="4"/>
  <c r="F237" i="4"/>
  <c r="H237" i="4"/>
  <c r="F238" i="4"/>
  <c r="H238" i="4"/>
  <c r="H239" i="4"/>
  <c r="H240" i="4"/>
  <c r="H241" i="4"/>
  <c r="F242" i="4"/>
  <c r="H243" i="4"/>
  <c r="H244" i="4"/>
  <c r="H245" i="4"/>
  <c r="F246" i="4"/>
  <c r="H246" i="4"/>
  <c r="H247" i="4"/>
  <c r="H248" i="4"/>
  <c r="F249" i="4"/>
  <c r="H249" i="4"/>
  <c r="F250" i="4"/>
  <c r="H250" i="4"/>
  <c r="F251" i="4"/>
  <c r="H251" i="4"/>
  <c r="F253" i="4"/>
  <c r="G253" i="4"/>
  <c r="H253" i="4"/>
  <c r="H254" i="4"/>
  <c r="H255" i="4"/>
  <c r="H256" i="4"/>
  <c r="H257" i="4"/>
  <c r="H258" i="4"/>
  <c r="F259" i="4"/>
  <c r="H259" i="4"/>
  <c r="H260" i="4"/>
  <c r="H261" i="4"/>
  <c r="H262" i="4"/>
  <c r="F263" i="4"/>
  <c r="F264" i="4"/>
  <c r="G264" i="4"/>
  <c r="H264" i="4"/>
  <c r="H265" i="4"/>
  <c r="H266" i="4"/>
  <c r="H267" i="4"/>
  <c r="H268" i="4"/>
  <c r="F269" i="4"/>
  <c r="H269" i="4"/>
  <c r="F270" i="4"/>
  <c r="H270" i="4"/>
  <c r="F271" i="4"/>
  <c r="H271" i="4"/>
  <c r="H272" i="4"/>
  <c r="F273" i="4"/>
  <c r="H273" i="4"/>
  <c r="F274" i="4"/>
  <c r="H274" i="4"/>
  <c r="F275" i="4"/>
  <c r="H275" i="4"/>
  <c r="H276" i="4"/>
  <c r="H277" i="4"/>
  <c r="F278" i="4"/>
  <c r="H279" i="4"/>
  <c r="H280" i="4"/>
  <c r="H281" i="4"/>
  <c r="H282" i="4"/>
  <c r="F283" i="4"/>
  <c r="H283" i="4"/>
  <c r="H284" i="4"/>
  <c r="F285" i="4"/>
  <c r="H285" i="4"/>
  <c r="F286" i="4"/>
  <c r="H286" i="4"/>
  <c r="F287" i="4"/>
  <c r="H287" i="4"/>
  <c r="H288" i="4"/>
  <c r="F289" i="4"/>
  <c r="H289" i="4"/>
  <c r="F290" i="4"/>
  <c r="H291" i="4"/>
  <c r="F292" i="4"/>
  <c r="H292" i="4"/>
  <c r="F293" i="4"/>
  <c r="H293" i="4"/>
  <c r="H294" i="4"/>
  <c r="F295" i="4"/>
  <c r="H295" i="4"/>
  <c r="F296" i="4"/>
  <c r="H296" i="4"/>
  <c r="H297" i="4"/>
  <c r="F298" i="4"/>
  <c r="H299" i="4"/>
  <c r="H300" i="4"/>
  <c r="H301" i="4"/>
  <c r="F302" i="4"/>
  <c r="H302" i="4"/>
  <c r="H303" i="4"/>
  <c r="F305" i="4"/>
  <c r="G305" i="4" s="1"/>
  <c r="H305" i="4"/>
  <c r="F306" i="4"/>
  <c r="H306" i="4"/>
  <c r="H307" i="4"/>
  <c r="H308" i="4"/>
  <c r="H309" i="4"/>
  <c r="F310" i="4"/>
  <c r="H310" i="4"/>
  <c r="F311" i="4"/>
  <c r="H311" i="4"/>
  <c r="H312" i="4"/>
  <c r="F313" i="4"/>
  <c r="H313" i="4"/>
  <c r="F314" i="4"/>
  <c r="H314" i="4"/>
  <c r="F315" i="4"/>
  <c r="H315" i="4"/>
  <c r="F316" i="4"/>
  <c r="F317" i="4"/>
  <c r="G317" i="4" s="1"/>
  <c r="H317" i="4"/>
  <c r="H318" i="4"/>
  <c r="F319" i="4"/>
  <c r="H319" i="4"/>
  <c r="H320" i="4"/>
  <c r="H321" i="4"/>
  <c r="H322" i="4"/>
  <c r="F323" i="4"/>
  <c r="H323" i="4"/>
  <c r="H324" i="4"/>
  <c r="H325" i="4"/>
  <c r="H327" i="4"/>
  <c r="H328" i="4"/>
  <c r="H329" i="4"/>
  <c r="H330" i="4"/>
  <c r="H331" i="4"/>
  <c r="F332" i="4"/>
  <c r="H332" i="4"/>
  <c r="H333" i="4"/>
  <c r="F334" i="4"/>
  <c r="H334" i="4"/>
  <c r="F335" i="4"/>
  <c r="H335" i="4"/>
  <c r="F336" i="4"/>
  <c r="H337" i="4"/>
  <c r="H338" i="4"/>
  <c r="H339" i="4"/>
  <c r="H340" i="4"/>
  <c r="F341" i="4"/>
  <c r="H341" i="4"/>
  <c r="H342" i="4"/>
  <c r="H343" i="4"/>
  <c r="F344" i="4"/>
  <c r="H344" i="4"/>
  <c r="H345" i="4"/>
  <c r="F346" i="4"/>
  <c r="H346" i="4"/>
  <c r="H348" i="4"/>
  <c r="H349" i="4"/>
  <c r="F350" i="4"/>
  <c r="H350" i="4"/>
  <c r="H351" i="4"/>
  <c r="F352" i="4"/>
  <c r="H352" i="4"/>
  <c r="F353" i="4"/>
  <c r="H353" i="4"/>
  <c r="F354" i="4"/>
  <c r="H354" i="4"/>
  <c r="F355" i="4"/>
  <c r="H355" i="4"/>
  <c r="F356" i="4"/>
  <c r="H356" i="4"/>
  <c r="F357" i="4"/>
  <c r="H357" i="4"/>
  <c r="F358" i="4"/>
  <c r="H359" i="4"/>
  <c r="F360" i="4"/>
  <c r="H360" i="4"/>
  <c r="H361" i="4"/>
  <c r="F362" i="4"/>
  <c r="H362" i="4"/>
  <c r="H363" i="4"/>
  <c r="H364" i="4"/>
  <c r="F365" i="4"/>
  <c r="H365" i="4"/>
  <c r="H366" i="4"/>
  <c r="H367" i="4"/>
  <c r="H368" i="4"/>
  <c r="F369" i="4"/>
  <c r="H369" i="4"/>
  <c r="F370" i="4"/>
  <c r="H370" i="4"/>
  <c r="H371" i="4"/>
  <c r="F372" i="4"/>
  <c r="H372" i="4"/>
  <c r="F373" i="4"/>
  <c r="H374" i="4"/>
  <c r="F375" i="4"/>
  <c r="H375" i="4"/>
  <c r="F376" i="4"/>
  <c r="H376" i="4"/>
  <c r="H377" i="4"/>
  <c r="H378" i="4"/>
  <c r="F379" i="4"/>
  <c r="H379" i="4"/>
  <c r="F380" i="4"/>
  <c r="H380" i="4"/>
  <c r="F381" i="4"/>
  <c r="H381" i="4"/>
  <c r="H382" i="4"/>
  <c r="H383" i="4"/>
  <c r="F384" i="4"/>
  <c r="H384" i="4"/>
  <c r="F385" i="4"/>
  <c r="H385" i="4"/>
  <c r="H387" i="4"/>
  <c r="F388" i="4"/>
  <c r="H388" i="4"/>
  <c r="H389" i="4"/>
  <c r="H390" i="4"/>
  <c r="H391" i="4"/>
  <c r="H392" i="4"/>
  <c r="H393" i="4"/>
  <c r="H394" i="4"/>
  <c r="F395" i="4"/>
  <c r="H395" i="4"/>
  <c r="F396" i="4"/>
  <c r="H396" i="4"/>
  <c r="F397" i="4"/>
  <c r="H397" i="4"/>
  <c r="F398" i="4"/>
  <c r="H398" i="4"/>
  <c r="F399" i="4"/>
  <c r="H399" i="4"/>
  <c r="F400" i="4"/>
  <c r="H400" i="4"/>
  <c r="F401" i="4"/>
  <c r="H401" i="4"/>
  <c r="F402" i="4"/>
  <c r="H402" i="4"/>
  <c r="F403" i="4"/>
  <c r="H403" i="4"/>
  <c r="F404" i="4"/>
  <c r="F405" i="4"/>
  <c r="G405" i="4" s="1"/>
  <c r="H405" i="4"/>
  <c r="F406" i="4"/>
  <c r="H406" i="4"/>
  <c r="H407" i="4"/>
  <c r="F408" i="4"/>
  <c r="H408" i="4"/>
  <c r="H409" i="4"/>
  <c r="H410" i="4"/>
  <c r="F411" i="4"/>
  <c r="H411" i="4"/>
  <c r="F412" i="4"/>
  <c r="H412" i="4"/>
  <c r="F413" i="4"/>
  <c r="H413" i="4"/>
  <c r="H414" i="4"/>
  <c r="H415" i="4"/>
  <c r="F416" i="4"/>
  <c r="H416" i="4"/>
  <c r="F417" i="4"/>
  <c r="H417" i="4"/>
  <c r="F418" i="4"/>
  <c r="H418" i="4"/>
  <c r="F419" i="4"/>
  <c r="H420" i="4"/>
  <c r="F421" i="4"/>
  <c r="H421" i="4"/>
  <c r="H422" i="4"/>
  <c r="F423" i="4"/>
  <c r="H423" i="4"/>
  <c r="F424" i="4"/>
  <c r="H424" i="4"/>
  <c r="H425" i="4"/>
  <c r="F426" i="4"/>
  <c r="H426" i="4"/>
  <c r="H428" i="4"/>
  <c r="H429" i="4"/>
  <c r="F430" i="4"/>
  <c r="H430" i="4"/>
  <c r="H431" i="4"/>
  <c r="H432" i="4"/>
  <c r="H433" i="4"/>
  <c r="F434" i="4"/>
  <c r="H434" i="4"/>
  <c r="F435" i="4"/>
  <c r="H435" i="4"/>
  <c r="F436" i="4"/>
  <c r="H436" i="4"/>
  <c r="F437" i="4"/>
  <c r="H437" i="4"/>
  <c r="F438" i="4"/>
  <c r="H438" i="4"/>
  <c r="F439" i="4"/>
  <c r="H439" i="4"/>
  <c r="H440" i="4"/>
  <c r="F441" i="4"/>
  <c r="H441" i="4"/>
  <c r="F442" i="4"/>
  <c r="H442" i="4"/>
  <c r="F443" i="4"/>
  <c r="H443" i="4"/>
  <c r="F444" i="4"/>
  <c r="H444" i="4"/>
  <c r="F445" i="4"/>
  <c r="H445" i="4"/>
  <c r="F446" i="4"/>
  <c r="H446" i="4"/>
  <c r="F447" i="4"/>
  <c r="H447" i="4"/>
  <c r="F449" i="4"/>
  <c r="G449" i="4" s="1"/>
  <c r="H449" i="4"/>
  <c r="F450" i="4"/>
  <c r="H450" i="4"/>
  <c r="H451" i="4"/>
  <c r="H452" i="4"/>
  <c r="F453" i="4"/>
  <c r="H453" i="4"/>
  <c r="F454" i="4"/>
  <c r="H454" i="4"/>
  <c r="F455" i="4"/>
  <c r="H455" i="4"/>
  <c r="H456" i="4"/>
  <c r="F457" i="4"/>
  <c r="H457" i="4"/>
  <c r="F458" i="4"/>
  <c r="H458" i="4"/>
  <c r="F459" i="4"/>
  <c r="H459" i="4"/>
  <c r="F460" i="4"/>
  <c r="H460" i="4"/>
  <c r="F461" i="4"/>
  <c r="H461" i="4"/>
  <c r="F462" i="4"/>
  <c r="H462" i="4"/>
  <c r="F463" i="4"/>
  <c r="H464" i="4"/>
  <c r="H465" i="4"/>
  <c r="H466" i="4"/>
  <c r="H467" i="4"/>
  <c r="F468" i="4"/>
  <c r="H468" i="4"/>
  <c r="F469" i="4"/>
  <c r="H469" i="4"/>
  <c r="F470" i="4"/>
  <c r="H471" i="4"/>
  <c r="H472" i="4"/>
  <c r="H473" i="4"/>
  <c r="F474" i="4"/>
  <c r="H474" i="4"/>
  <c r="F475" i="4"/>
  <c r="H475" i="4"/>
  <c r="H476" i="4"/>
  <c r="F477" i="4"/>
  <c r="H478" i="4"/>
  <c r="H479" i="4"/>
  <c r="H480" i="4"/>
  <c r="F481" i="4"/>
  <c r="H481" i="4"/>
  <c r="F482" i="4"/>
  <c r="H482" i="4"/>
  <c r="F483" i="4"/>
  <c r="H483" i="4"/>
  <c r="F484" i="4"/>
  <c r="H484" i="4"/>
  <c r="H485" i="4"/>
  <c r="H486" i="4"/>
  <c r="H487" i="4"/>
  <c r="H488" i="4"/>
  <c r="H489" i="4"/>
  <c r="F490" i="4"/>
  <c r="H490" i="4"/>
  <c r="F491" i="4"/>
  <c r="H491" i="4"/>
  <c r="F492" i="4"/>
  <c r="H492" i="4"/>
  <c r="F493" i="4"/>
  <c r="H493" i="4"/>
  <c r="H495" i="4"/>
  <c r="H496" i="4"/>
  <c r="F497" i="4"/>
  <c r="H497" i="4"/>
  <c r="F498" i="4"/>
  <c r="H498" i="4"/>
  <c r="F499" i="4"/>
  <c r="H499" i="4"/>
  <c r="H500" i="4"/>
  <c r="H501" i="4"/>
  <c r="F502" i="4"/>
  <c r="H502" i="4"/>
  <c r="F503" i="4"/>
  <c r="H503" i="4"/>
  <c r="H504" i="4"/>
  <c r="H505" i="4"/>
  <c r="H506" i="4"/>
  <c r="F507" i="4"/>
  <c r="H507" i="4"/>
  <c r="F508" i="4"/>
  <c r="H508" i="4"/>
  <c r="F509" i="4"/>
  <c r="H509" i="4"/>
  <c r="F510" i="4"/>
  <c r="H510" i="4"/>
  <c r="F511" i="4"/>
  <c r="H511" i="4"/>
  <c r="F512" i="4"/>
  <c r="H512" i="4"/>
  <c r="F513" i="4"/>
  <c r="H513" i="4"/>
  <c r="F514" i="4"/>
  <c r="H514" i="4"/>
  <c r="F515" i="4"/>
  <c r="H515" i="4"/>
  <c r="F516" i="4"/>
  <c r="H516" i="4"/>
  <c r="F517" i="4"/>
  <c r="H517" i="4"/>
  <c r="F518" i="4"/>
  <c r="H519" i="4"/>
  <c r="H520" i="4"/>
  <c r="H521" i="4"/>
  <c r="F522" i="4"/>
  <c r="H522" i="4"/>
  <c r="F523" i="4"/>
  <c r="H523" i="4"/>
  <c r="F524" i="4"/>
  <c r="H524" i="4"/>
  <c r="H525" i="4"/>
  <c r="H527" i="4"/>
  <c r="H528" i="4"/>
  <c r="H529" i="4"/>
  <c r="F530" i="4"/>
  <c r="H530" i="4"/>
  <c r="F531" i="4"/>
  <c r="H531" i="4"/>
  <c r="F532" i="4"/>
  <c r="H532" i="4"/>
  <c r="F533" i="4"/>
  <c r="H533" i="4"/>
  <c r="H534" i="4"/>
  <c r="H536" i="4"/>
  <c r="H537" i="4"/>
  <c r="F538" i="4"/>
  <c r="H538" i="4"/>
  <c r="F539" i="4"/>
  <c r="H539" i="4"/>
  <c r="F540" i="4"/>
  <c r="H540" i="4"/>
  <c r="H541" i="4"/>
  <c r="F542" i="4"/>
  <c r="H542" i="4"/>
  <c r="H543" i="4"/>
  <c r="F544" i="4"/>
  <c r="H544" i="4"/>
  <c r="F545" i="4"/>
  <c r="H545" i="4"/>
  <c r="F546" i="4"/>
  <c r="H546" i="4"/>
  <c r="F547" i="4"/>
  <c r="H547" i="4"/>
  <c r="F548" i="4"/>
  <c r="H548" i="4"/>
  <c r="F549" i="4"/>
  <c r="H549" i="4"/>
  <c r="F550" i="4"/>
  <c r="H550" i="4"/>
  <c r="F551" i="4"/>
  <c r="H551" i="4"/>
  <c r="F552" i="4"/>
  <c r="H552" i="4"/>
  <c r="F553" i="4"/>
  <c r="H553" i="4"/>
  <c r="H554" i="4"/>
  <c r="F555" i="4"/>
  <c r="H555" i="4"/>
  <c r="F556" i="4"/>
  <c r="H556" i="4"/>
  <c r="F557" i="4"/>
  <c r="H558" i="4"/>
  <c r="H559" i="4"/>
  <c r="F560" i="4"/>
  <c r="H560" i="4"/>
  <c r="F561" i="4"/>
  <c r="H561" i="4"/>
  <c r="H562" i="4"/>
  <c r="F563" i="4"/>
  <c r="H563" i="4"/>
  <c r="F564" i="4"/>
  <c r="H564" i="4"/>
  <c r="F565" i="4"/>
  <c r="H565" i="4"/>
  <c r="F566" i="4"/>
  <c r="H566" i="4"/>
  <c r="F567" i="4"/>
  <c r="H567" i="4"/>
  <c r="F568" i="4"/>
  <c r="H568" i="4"/>
  <c r="F569" i="4"/>
  <c r="H569" i="4"/>
  <c r="F570" i="4"/>
  <c r="H570" i="4"/>
  <c r="F571" i="4"/>
  <c r="H571" i="4"/>
  <c r="F572" i="4"/>
  <c r="H572" i="4"/>
  <c r="F573" i="4"/>
  <c r="H573" i="4"/>
  <c r="F574" i="4"/>
  <c r="H574" i="4"/>
  <c r="H575" i="4"/>
  <c r="F576" i="4"/>
  <c r="H576" i="4"/>
  <c r="F577" i="4"/>
  <c r="H577" i="4"/>
  <c r="F578" i="4"/>
  <c r="H578" i="4"/>
  <c r="H579" i="4"/>
  <c r="F580" i="4"/>
  <c r="H580" i="4"/>
  <c r="F581" i="4"/>
  <c r="H582" i="4"/>
  <c r="H583" i="4"/>
  <c r="H584" i="4"/>
  <c r="H585" i="4"/>
  <c r="H586" i="4"/>
  <c r="F587" i="4"/>
  <c r="H587" i="4"/>
  <c r="F588" i="4"/>
  <c r="H588" i="4"/>
  <c r="F589" i="4"/>
  <c r="H589" i="4"/>
  <c r="F590" i="4"/>
  <c r="H590" i="4"/>
  <c r="H591" i="4"/>
  <c r="H592" i="4"/>
  <c r="F593" i="4"/>
  <c r="H593" i="4"/>
  <c r="F594" i="4"/>
  <c r="H594" i="4"/>
  <c r="F595" i="4"/>
  <c r="H595" i="4"/>
  <c r="F596" i="4"/>
  <c r="H596" i="4"/>
  <c r="F597" i="4"/>
  <c r="H597" i="4"/>
  <c r="F598" i="4"/>
  <c r="H598" i="4"/>
  <c r="F599" i="4"/>
  <c r="H599" i="4"/>
  <c r="F600" i="4"/>
  <c r="H600" i="4"/>
  <c r="H601" i="4"/>
  <c r="H603" i="4"/>
  <c r="H604" i="4"/>
  <c r="F605" i="4"/>
  <c r="H605" i="4"/>
  <c r="H606" i="4"/>
  <c r="F607" i="4"/>
  <c r="H607" i="4"/>
  <c r="F608" i="4"/>
  <c r="H608" i="4"/>
  <c r="H609" i="4"/>
  <c r="F610" i="4"/>
  <c r="H610" i="4"/>
  <c r="H611" i="4"/>
  <c r="F612" i="4"/>
  <c r="H612" i="4"/>
  <c r="H613" i="4"/>
  <c r="H614" i="4"/>
  <c r="H615" i="4"/>
  <c r="H616" i="4"/>
  <c r="F617" i="4"/>
  <c r="H617" i="4"/>
  <c r="H618" i="4"/>
  <c r="F619" i="4"/>
  <c r="H619" i="4"/>
  <c r="F620" i="4"/>
  <c r="H620" i="4"/>
  <c r="F621" i="4"/>
  <c r="H621" i="4"/>
  <c r="F622" i="4"/>
  <c r="H623" i="4"/>
  <c r="H624" i="4"/>
  <c r="H625" i="4"/>
  <c r="H626" i="4"/>
  <c r="H627" i="4"/>
  <c r="H628" i="4"/>
  <c r="F629" i="4"/>
  <c r="H629" i="4"/>
  <c r="F630" i="4"/>
  <c r="H630" i="4"/>
  <c r="F631" i="4"/>
  <c r="H4" i="4"/>
  <c r="F5" i="4"/>
  <c r="H5" i="4"/>
  <c r="F6" i="4"/>
  <c r="H6" i="4"/>
  <c r="F7" i="4"/>
  <c r="H7" i="4"/>
  <c r="F8" i="4"/>
  <c r="H8" i="4"/>
  <c r="H9" i="4"/>
  <c r="H11" i="4"/>
  <c r="F12" i="4"/>
  <c r="H12" i="4"/>
  <c r="F13" i="4"/>
  <c r="H13" i="4"/>
  <c r="F14" i="4"/>
  <c r="H14" i="4"/>
  <c r="H15" i="4"/>
  <c r="F16" i="4"/>
  <c r="H16" i="4"/>
  <c r="F17" i="4"/>
  <c r="H17" i="4"/>
  <c r="F18" i="4"/>
  <c r="H18" i="4"/>
  <c r="F19" i="4"/>
  <c r="H19" i="4"/>
  <c r="F20" i="4"/>
  <c r="H3" i="4"/>
  <c r="H2" i="4"/>
  <c r="P18" i="4"/>
  <c r="P4" i="4"/>
  <c r="P27" i="4"/>
  <c r="P34" i="4"/>
  <c r="P65" i="4"/>
  <c r="P33" i="4"/>
  <c r="P6" i="4"/>
  <c r="P2" i="4"/>
  <c r="P20" i="4"/>
  <c r="P82" i="4"/>
  <c r="P98" i="4"/>
  <c r="P111" i="4"/>
  <c r="P132" i="4"/>
  <c r="P147" i="4"/>
  <c r="P164" i="4"/>
  <c r="P177" i="4"/>
  <c r="P187" i="4"/>
  <c r="P70" i="4"/>
  <c r="P99" i="4"/>
  <c r="P112" i="4"/>
  <c r="P124" i="4"/>
  <c r="P133" i="4"/>
  <c r="P67" i="4"/>
  <c r="P188" i="4"/>
  <c r="P12" i="4"/>
  <c r="P113" i="4"/>
  <c r="P14" i="4"/>
  <c r="P148" i="4"/>
  <c r="P46" i="4"/>
  <c r="P19" i="4"/>
  <c r="P71" i="4"/>
  <c r="P134" i="4"/>
  <c r="P15" i="4"/>
  <c r="P44" i="4"/>
  <c r="P3" i="4"/>
  <c r="P135" i="4"/>
  <c r="P149" i="4"/>
  <c r="P22" i="4"/>
  <c r="P36" i="4"/>
  <c r="P32" i="4"/>
  <c r="P17" i="4"/>
  <c r="P11" i="4"/>
  <c r="P125" i="4"/>
  <c r="P77" i="4"/>
  <c r="P79" i="4"/>
  <c r="P83" i="4"/>
  <c r="P100" i="4"/>
  <c r="P52" i="4"/>
  <c r="P47" i="4"/>
  <c r="P150" i="4"/>
  <c r="P10" i="4"/>
  <c r="P25" i="4"/>
  <c r="P126" i="4"/>
  <c r="P53" i="4"/>
  <c r="P122" i="4"/>
  <c r="P69" i="4"/>
  <c r="P30" i="4"/>
  <c r="P42" i="4"/>
  <c r="P72" i="4"/>
  <c r="P101" i="4"/>
  <c r="P114" i="4"/>
  <c r="P165" i="4"/>
  <c r="P178" i="4"/>
  <c r="P60" i="4"/>
  <c r="P9" i="4"/>
  <c r="P38" i="4"/>
  <c r="P109" i="4"/>
  <c r="P123" i="4"/>
  <c r="P222" i="4"/>
  <c r="P39" i="4"/>
  <c r="P63" i="4"/>
  <c r="P21" i="4"/>
  <c r="P29" i="4"/>
  <c r="P151" i="4"/>
  <c r="P166" i="4"/>
  <c r="P7" i="4"/>
  <c r="P8" i="4"/>
  <c r="P13" i="4"/>
  <c r="P16" i="4"/>
  <c r="P40" i="4"/>
  <c r="P28" i="4"/>
  <c r="P54" i="4"/>
  <c r="P56" i="4"/>
  <c r="P55" i="4"/>
  <c r="P136" i="4"/>
  <c r="P167" i="4"/>
  <c r="P84" i="4"/>
  <c r="P102" i="4"/>
  <c r="P115" i="4"/>
  <c r="P127" i="4"/>
  <c r="P137" i="4"/>
  <c r="P152" i="4"/>
  <c r="P168" i="4"/>
  <c r="P179" i="4"/>
  <c r="P189" i="4"/>
  <c r="P194" i="4"/>
  <c r="P116" i="4"/>
  <c r="P153" i="4"/>
  <c r="P169" i="4"/>
  <c r="P180" i="4"/>
  <c r="P57" i="4"/>
  <c r="P35" i="4"/>
  <c r="P117" i="4"/>
  <c r="P80" i="4"/>
  <c r="P85" i="4"/>
  <c r="P31" i="4"/>
  <c r="P86" i="4"/>
  <c r="P138" i="4"/>
  <c r="P94" i="4"/>
  <c r="P170" i="4"/>
  <c r="P24" i="4"/>
  <c r="P66" i="4"/>
  <c r="P23" i="4"/>
  <c r="P201" i="4"/>
  <c r="P26" i="4"/>
  <c r="P78" i="4"/>
  <c r="P73" i="4"/>
  <c r="P87" i="4"/>
  <c r="P103" i="4"/>
  <c r="P43" i="4"/>
  <c r="P74" i="4"/>
  <c r="P41" i="4"/>
  <c r="P96" i="4"/>
  <c r="P51" i="4"/>
  <c r="P118" i="4"/>
  <c r="P68" i="4"/>
  <c r="P154" i="4"/>
  <c r="P75" i="4"/>
  <c r="P139" i="4"/>
  <c r="P202" i="4"/>
  <c r="P223" i="4"/>
  <c r="P155" i="4"/>
  <c r="P37" i="4"/>
  <c r="P181" i="4"/>
  <c r="P195" i="4"/>
  <c r="P203" i="4"/>
  <c r="P88" i="4"/>
  <c r="P140" i="4"/>
  <c r="P61" i="4"/>
  <c r="P89" i="4"/>
  <c r="P141" i="4"/>
  <c r="P156" i="4"/>
  <c r="P182" i="4"/>
  <c r="P204" i="4"/>
  <c r="P104" i="4"/>
  <c r="P171" i="4"/>
  <c r="P183" i="4"/>
  <c r="P190" i="4"/>
  <c r="P105" i="4"/>
  <c r="P128" i="4"/>
  <c r="P50" i="4"/>
  <c r="P157" i="4"/>
  <c r="P172" i="4"/>
  <c r="P191" i="4"/>
  <c r="P90" i="4"/>
  <c r="P196" i="4"/>
  <c r="P91" i="4"/>
  <c r="P142" i="4"/>
  <c r="P205" i="4"/>
  <c r="P59" i="4"/>
  <c r="P192" i="4"/>
  <c r="P197" i="4"/>
  <c r="P206" i="4"/>
  <c r="P210" i="4"/>
  <c r="P216" i="4"/>
  <c r="P224" i="4"/>
  <c r="P229" i="4"/>
  <c r="P236" i="4"/>
  <c r="P92" i="4"/>
  <c r="P173" i="4"/>
  <c r="P211" i="4"/>
  <c r="P186" i="4"/>
  <c r="P49" i="4"/>
  <c r="P119" i="4"/>
  <c r="P158" i="4"/>
  <c r="P106" i="4"/>
  <c r="P174" i="4"/>
  <c r="P64" i="4"/>
  <c r="P198" i="4"/>
  <c r="P207" i="4"/>
  <c r="P225" i="4"/>
  <c r="P230" i="4"/>
  <c r="P81" i="4"/>
  <c r="P76" i="4"/>
  <c r="P93" i="4"/>
  <c r="P129" i="4"/>
  <c r="P143" i="4"/>
  <c r="P159" i="4"/>
  <c r="P108" i="4"/>
  <c r="P199" i="4"/>
  <c r="P208" i="4"/>
  <c r="P212" i="4"/>
  <c r="P217" i="4"/>
  <c r="P130" i="4"/>
  <c r="P144" i="4"/>
  <c r="P160" i="4"/>
  <c r="P120" i="4"/>
  <c r="P145" i="4"/>
  <c r="P161" i="4"/>
  <c r="P213" i="4"/>
  <c r="P218" i="4"/>
  <c r="P226" i="4"/>
  <c r="P231" i="4"/>
  <c r="P107" i="4"/>
  <c r="P48" i="4"/>
  <c r="P58" i="4"/>
  <c r="P95" i="4"/>
  <c r="P219" i="4"/>
  <c r="P200" i="4"/>
  <c r="P110" i="4"/>
  <c r="P233" i="4"/>
  <c r="P237" i="4"/>
  <c r="P239" i="4"/>
  <c r="P241" i="4"/>
  <c r="P243" i="4"/>
  <c r="P62" i="4"/>
  <c r="P245" i="4"/>
  <c r="P246" i="4"/>
  <c r="P121" i="4"/>
  <c r="P97" i="4"/>
  <c r="P146" i="4"/>
  <c r="P45" i="4"/>
  <c r="P131" i="4"/>
  <c r="P193" i="4"/>
  <c r="P214" i="4"/>
  <c r="P220" i="4"/>
  <c r="P227" i="4"/>
  <c r="P232" i="4"/>
  <c r="P234" i="4"/>
  <c r="P242" i="4"/>
  <c r="P162" i="4"/>
  <c r="P175" i="4"/>
  <c r="P184" i="4"/>
  <c r="P209" i="4"/>
  <c r="P215" i="4"/>
  <c r="P221" i="4"/>
  <c r="P228" i="4"/>
  <c r="P235" i="4"/>
  <c r="P240" i="4"/>
  <c r="P244" i="4"/>
  <c r="P247" i="4"/>
  <c r="P238" i="4"/>
  <c r="P163" i="4"/>
  <c r="P176" i="4"/>
  <c r="P185" i="4"/>
  <c r="P5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Q5" i="4"/>
  <c r="O146" i="6" l="1"/>
  <c r="O116" i="6"/>
  <c r="O140" i="6"/>
  <c r="O176" i="4"/>
  <c r="O238" i="4"/>
  <c r="O244" i="4"/>
  <c r="O240" i="4"/>
  <c r="O228" i="4"/>
  <c r="O215" i="4"/>
  <c r="O184" i="4"/>
  <c r="O162" i="4"/>
  <c r="O234" i="4"/>
  <c r="O227" i="4"/>
  <c r="O214" i="4"/>
  <c r="O131" i="4"/>
  <c r="O146" i="4"/>
  <c r="O121" i="4"/>
  <c r="O62" i="4"/>
  <c r="O239" i="4"/>
  <c r="O110" i="4"/>
  <c r="O219" i="4"/>
  <c r="O58" i="4"/>
  <c r="O107" i="4"/>
  <c r="O218" i="4"/>
  <c r="O213" i="4"/>
  <c r="O145" i="4"/>
  <c r="O160" i="4"/>
  <c r="O130" i="4"/>
  <c r="O217" i="4"/>
  <c r="O208" i="4"/>
  <c r="O108" i="4"/>
  <c r="O143" i="4"/>
  <c r="O93" i="4"/>
  <c r="O81" i="4"/>
  <c r="O225" i="4"/>
  <c r="O198" i="4"/>
  <c r="O174" i="4"/>
  <c r="O158" i="4"/>
  <c r="O49" i="4"/>
  <c r="O211" i="4"/>
  <c r="O236" i="4"/>
  <c r="O224" i="4"/>
  <c r="O216" i="4"/>
  <c r="O210" i="4"/>
  <c r="O206" i="4"/>
  <c r="O197" i="4"/>
  <c r="O192" i="4"/>
  <c r="O59" i="4"/>
  <c r="O205" i="4"/>
  <c r="O142" i="4"/>
  <c r="O91" i="4"/>
  <c r="O196" i="4"/>
  <c r="O90" i="4"/>
  <c r="O191" i="4"/>
  <c r="O172" i="4"/>
  <c r="O157" i="4"/>
  <c r="O50" i="4"/>
  <c r="O128" i="4"/>
  <c r="O105" i="4"/>
  <c r="O190" i="4"/>
  <c r="O183" i="4"/>
  <c r="O171" i="4"/>
  <c r="O104" i="4"/>
  <c r="O204" i="4"/>
  <c r="O182" i="4"/>
  <c r="O156" i="4"/>
  <c r="O141" i="4"/>
  <c r="O89" i="4"/>
  <c r="O61" i="4"/>
  <c r="O140" i="4"/>
  <c r="O88" i="4"/>
  <c r="O203" i="4"/>
  <c r="O195" i="4"/>
  <c r="O181" i="4"/>
  <c r="O37" i="4"/>
  <c r="O155" i="4"/>
  <c r="O223" i="4"/>
  <c r="O185" i="4"/>
  <c r="O163" i="4"/>
  <c r="O247" i="4"/>
  <c r="O235" i="4"/>
  <c r="O221" i="4"/>
  <c r="O209" i="4"/>
  <c r="O175" i="4"/>
  <c r="O242" i="4"/>
  <c r="O232" i="4"/>
  <c r="O220" i="4"/>
  <c r="O193" i="4"/>
  <c r="O45" i="4"/>
  <c r="O97" i="4"/>
  <c r="O246" i="4"/>
  <c r="O245" i="4"/>
  <c r="O243" i="4"/>
  <c r="O241" i="4"/>
  <c r="O237" i="4"/>
  <c r="O233" i="4"/>
  <c r="O200" i="4"/>
  <c r="O95" i="4"/>
  <c r="O48" i="4"/>
  <c r="O231" i="4"/>
  <c r="O226" i="4"/>
  <c r="O161" i="4"/>
  <c r="O120" i="4"/>
  <c r="O144" i="4"/>
  <c r="O212" i="4"/>
  <c r="O199" i="4"/>
  <c r="O159" i="4"/>
  <c r="O129" i="4"/>
  <c r="O76" i="4"/>
  <c r="O230" i="4"/>
  <c r="O207" i="4"/>
  <c r="O64" i="4"/>
  <c r="O106" i="4"/>
  <c r="O119" i="4"/>
  <c r="O186" i="4"/>
  <c r="O173" i="4"/>
  <c r="O92" i="4"/>
  <c r="O229" i="4"/>
  <c r="O5" i="4"/>
  <c r="G406" i="4"/>
  <c r="O202" i="4"/>
  <c r="O139" i="4"/>
  <c r="O75" i="4"/>
  <c r="O154" i="4"/>
  <c r="O68" i="4"/>
  <c r="O118" i="4"/>
  <c r="O51" i="4"/>
  <c r="O96" i="4"/>
  <c r="O41" i="4"/>
  <c r="O74" i="4"/>
  <c r="O43" i="4"/>
  <c r="O103" i="4"/>
  <c r="O87" i="4"/>
  <c r="O73" i="4"/>
  <c r="O78" i="4"/>
  <c r="O26" i="4"/>
  <c r="O201" i="4"/>
  <c r="O23" i="4"/>
  <c r="O66" i="4"/>
  <c r="O24" i="4"/>
  <c r="O170" i="4"/>
  <c r="O94" i="4"/>
  <c r="O138" i="4"/>
  <c r="O86" i="4"/>
  <c r="O31" i="4"/>
  <c r="O85" i="4"/>
  <c r="O80" i="4"/>
  <c r="O117" i="4"/>
  <c r="O35" i="4"/>
  <c r="O57" i="4"/>
  <c r="O180" i="4"/>
  <c r="O169" i="4"/>
  <c r="O153" i="4"/>
  <c r="O116" i="4"/>
  <c r="O194" i="4"/>
  <c r="O189" i="4"/>
  <c r="O179" i="4"/>
  <c r="O168" i="4"/>
  <c r="O152" i="4"/>
  <c r="O137" i="4"/>
  <c r="O127" i="4"/>
  <c r="O115" i="4"/>
  <c r="O102" i="4"/>
  <c r="O84" i="4"/>
  <c r="O167" i="4"/>
  <c r="O136" i="4"/>
  <c r="O55" i="4"/>
  <c r="O56" i="4"/>
  <c r="O54" i="4"/>
  <c r="O28" i="4"/>
  <c r="O40" i="4"/>
  <c r="O16" i="4"/>
  <c r="O13" i="4"/>
  <c r="O8" i="4"/>
  <c r="O7" i="4"/>
  <c r="O166" i="4"/>
  <c r="O151" i="4"/>
  <c r="O29" i="4"/>
  <c r="O21" i="4"/>
  <c r="O63" i="4"/>
  <c r="O39" i="4"/>
  <c r="O222" i="4"/>
  <c r="O123" i="4"/>
  <c r="O109" i="4"/>
  <c r="O38" i="4"/>
  <c r="O9" i="4"/>
  <c r="O60" i="4"/>
  <c r="O178" i="4"/>
  <c r="O165" i="4"/>
  <c r="O114" i="4"/>
  <c r="O101" i="4"/>
  <c r="O72" i="4"/>
  <c r="O42" i="4"/>
  <c r="O30" i="4"/>
  <c r="O69" i="4"/>
  <c r="O122" i="4"/>
  <c r="O53" i="4"/>
  <c r="O126" i="4"/>
  <c r="O25" i="4"/>
  <c r="O10" i="4"/>
  <c r="O150" i="4"/>
  <c r="O47" i="4"/>
  <c r="O52" i="4"/>
  <c r="O100" i="4"/>
  <c r="O83" i="4"/>
  <c r="O79" i="4"/>
  <c r="O77" i="4"/>
  <c r="O125" i="4"/>
  <c r="O11" i="4"/>
  <c r="O17" i="4"/>
  <c r="O32" i="4"/>
  <c r="O36" i="4"/>
  <c r="O22" i="4"/>
  <c r="O149" i="4"/>
  <c r="O135" i="4"/>
  <c r="O3" i="4"/>
  <c r="O44" i="4"/>
  <c r="O15" i="4"/>
  <c r="O134" i="4"/>
  <c r="O102" i="6"/>
  <c r="O149" i="6"/>
  <c r="O138" i="6"/>
  <c r="O124" i="6"/>
  <c r="O79" i="6"/>
  <c r="O148" i="6"/>
  <c r="O132" i="6"/>
  <c r="O94" i="6"/>
  <c r="O122" i="6"/>
  <c r="O101" i="6"/>
  <c r="O53" i="6"/>
  <c r="O78" i="6"/>
  <c r="O47" i="6"/>
  <c r="O21" i="6"/>
  <c r="O52" i="6"/>
  <c r="O100" i="6"/>
  <c r="O14" i="6"/>
  <c r="O113" i="6"/>
  <c r="O54" i="6"/>
  <c r="O65" i="6"/>
  <c r="O133" i="6"/>
  <c r="O93" i="6"/>
  <c r="G224" i="4"/>
  <c r="O208" i="8"/>
  <c r="O198" i="8"/>
  <c r="O160" i="8"/>
  <c r="O185" i="8"/>
  <c r="O187" i="8"/>
  <c r="O112" i="8"/>
  <c r="O106" i="8"/>
  <c r="O170" i="8"/>
  <c r="O186" i="8"/>
  <c r="O174" i="8"/>
  <c r="O135" i="6"/>
  <c r="O142" i="6"/>
  <c r="O141" i="6"/>
  <c r="O131" i="6"/>
  <c r="O150" i="6"/>
  <c r="O147" i="6"/>
  <c r="O134" i="6"/>
  <c r="O92" i="6"/>
  <c r="O123" i="6"/>
  <c r="O103" i="6"/>
  <c r="O144" i="6"/>
  <c r="O129" i="6"/>
  <c r="O115" i="6"/>
  <c r="O91" i="6"/>
  <c r="O90" i="6"/>
  <c r="O117" i="6"/>
  <c r="O27" i="6"/>
  <c r="O77" i="6"/>
  <c r="O114" i="6"/>
  <c r="O55" i="6"/>
  <c r="O121" i="6"/>
  <c r="O99" i="6"/>
  <c r="O4" i="6"/>
  <c r="O71" i="4"/>
  <c r="O19" i="4"/>
  <c r="O46" i="4"/>
  <c r="O148" i="4"/>
  <c r="O14" i="4"/>
  <c r="O113" i="4"/>
  <c r="O12" i="4"/>
  <c r="O188" i="4"/>
  <c r="O67" i="4"/>
  <c r="O133" i="4"/>
  <c r="O124" i="4"/>
  <c r="O112" i="4"/>
  <c r="O99" i="4"/>
  <c r="O70" i="4"/>
  <c r="O187" i="4"/>
  <c r="O177" i="4"/>
  <c r="O164" i="4"/>
  <c r="O147" i="4"/>
  <c r="O132" i="4"/>
  <c r="O111" i="4"/>
  <c r="O98" i="4"/>
  <c r="O82" i="4"/>
  <c r="O20" i="4"/>
  <c r="O2" i="4"/>
  <c r="O6" i="4"/>
  <c r="O33" i="4"/>
  <c r="O65" i="4"/>
  <c r="O34" i="4"/>
  <c r="O27" i="4"/>
  <c r="O4" i="4"/>
  <c r="O18" i="4"/>
  <c r="G450" i="4"/>
  <c r="O75" i="8"/>
  <c r="O29" i="8"/>
  <c r="O57" i="8"/>
  <c r="O153" i="8"/>
  <c r="O47" i="8"/>
  <c r="O87" i="8"/>
  <c r="O60" i="8"/>
  <c r="O20" i="8"/>
  <c r="O73" i="8"/>
  <c r="O70" i="8"/>
  <c r="O23" i="8"/>
  <c r="O36" i="8"/>
  <c r="O18" i="8"/>
  <c r="O8" i="8"/>
  <c r="O96" i="8"/>
  <c r="O3" i="8"/>
  <c r="O76" i="6"/>
  <c r="O137" i="6"/>
  <c r="O130" i="6"/>
  <c r="O112" i="6"/>
  <c r="O145" i="6"/>
  <c r="O139" i="6"/>
  <c r="O120" i="6"/>
  <c r="O32" i="6"/>
  <c r="O48" i="6"/>
  <c r="O43" i="6"/>
  <c r="O74" i="6"/>
  <c r="O73" i="6"/>
  <c r="O128" i="6"/>
  <c r="O89" i="6"/>
  <c r="O98" i="6"/>
  <c r="O72" i="6"/>
  <c r="O80" i="6"/>
  <c r="O36" i="6"/>
  <c r="O97" i="6"/>
  <c r="O71" i="6"/>
  <c r="O136" i="6"/>
  <c r="O20" i="6"/>
  <c r="O62" i="6"/>
  <c r="O56" i="6"/>
  <c r="O12" i="6"/>
  <c r="O107" i="6"/>
  <c r="O86" i="6"/>
  <c r="O3" i="6"/>
  <c r="O37" i="6"/>
  <c r="O96" i="6"/>
  <c r="O61" i="6"/>
  <c r="O69" i="6"/>
  <c r="O16" i="6"/>
  <c r="O29" i="6"/>
  <c r="O25" i="6"/>
  <c r="O23" i="6"/>
  <c r="O95" i="6"/>
  <c r="O126" i="6"/>
  <c r="O41" i="6"/>
  <c r="O58" i="6"/>
  <c r="O118" i="6"/>
  <c r="O6" i="6"/>
  <c r="O18" i="6"/>
  <c r="O15" i="6"/>
  <c r="O2" i="6"/>
  <c r="O49" i="6"/>
  <c r="O35" i="6"/>
  <c r="O10" i="6"/>
  <c r="O40" i="6"/>
  <c r="O67" i="6"/>
  <c r="O11" i="6"/>
  <c r="O66" i="6"/>
  <c r="O201" i="8"/>
  <c r="O197" i="8"/>
  <c r="O152" i="8"/>
  <c r="O177" i="8"/>
  <c r="O180" i="8"/>
  <c r="O195" i="8"/>
  <c r="O205" i="8"/>
  <c r="O163" i="8"/>
  <c r="O183" i="8"/>
  <c r="O162" i="8"/>
  <c r="O139" i="8"/>
  <c r="O120" i="8"/>
  <c r="O34" i="8"/>
  <c r="O63" i="8"/>
  <c r="O88" i="8"/>
  <c r="O74" i="8"/>
  <c r="O79" i="8"/>
  <c r="O151" i="8"/>
  <c r="O26" i="8"/>
  <c r="O109" i="8"/>
  <c r="O11" i="8"/>
  <c r="O72" i="8"/>
  <c r="O4" i="8"/>
  <c r="O7" i="8"/>
  <c r="O84" i="8"/>
  <c r="O19" i="8"/>
  <c r="O214" i="8"/>
  <c r="O184" i="8"/>
  <c r="O209" i="8"/>
  <c r="O132" i="8"/>
  <c r="O64" i="8"/>
  <c r="O93" i="8"/>
  <c r="O115" i="8"/>
  <c r="O58" i="8"/>
  <c r="O176" i="8"/>
  <c r="O173" i="8"/>
  <c r="O90" i="8"/>
  <c r="O21" i="8"/>
  <c r="O89" i="8"/>
  <c r="O78" i="8"/>
  <c r="O50" i="8"/>
  <c r="O100" i="8"/>
  <c r="O41" i="8"/>
  <c r="O77" i="8"/>
  <c r="O59" i="8"/>
  <c r="O99" i="8"/>
  <c r="O117" i="8"/>
  <c r="O44" i="8"/>
  <c r="O12" i="8"/>
  <c r="O9" i="8"/>
  <c r="O71" i="8"/>
  <c r="O30" i="8"/>
  <c r="O32" i="8"/>
  <c r="O204" i="8"/>
  <c r="O114" i="8"/>
  <c r="O206" i="8"/>
  <c r="O118" i="8"/>
  <c r="O128" i="8"/>
  <c r="O158" i="8"/>
  <c r="O68" i="8"/>
  <c r="O148" i="8"/>
  <c r="O169" i="8"/>
  <c r="O61" i="8"/>
  <c r="O168" i="8"/>
  <c r="O138" i="8"/>
  <c r="O116" i="8"/>
  <c r="O56" i="8"/>
  <c r="O125" i="8"/>
  <c r="O39" i="8"/>
  <c r="O67" i="8"/>
  <c r="O27" i="8"/>
  <c r="O124" i="8"/>
  <c r="O54" i="8"/>
  <c r="O48" i="8"/>
  <c r="O22" i="8"/>
  <c r="O66" i="8"/>
  <c r="O16" i="8"/>
  <c r="O134" i="8"/>
  <c r="O133" i="8"/>
  <c r="O193" i="8"/>
  <c r="O130" i="8"/>
  <c r="O92" i="8"/>
  <c r="O202" i="8"/>
  <c r="O142" i="8"/>
  <c r="O113" i="8"/>
  <c r="O149" i="8"/>
  <c r="O131" i="8"/>
  <c r="O62" i="8"/>
  <c r="O166" i="8"/>
  <c r="O165" i="8"/>
  <c r="O25" i="8"/>
  <c r="O15" i="8"/>
  <c r="O154" i="8"/>
  <c r="O111" i="8"/>
  <c r="O65" i="8"/>
  <c r="O178" i="8"/>
  <c r="O38" i="8"/>
  <c r="O136" i="8"/>
  <c r="O171" i="8"/>
  <c r="O28" i="8"/>
  <c r="O144" i="8"/>
  <c r="O13" i="8"/>
  <c r="O81" i="8"/>
  <c r="O97" i="8"/>
  <c r="O123" i="8"/>
  <c r="O122" i="8"/>
  <c r="O46" i="6"/>
  <c r="O143" i="6"/>
  <c r="O45" i="6"/>
  <c r="O111" i="6"/>
  <c r="O75" i="6"/>
  <c r="O110" i="6"/>
  <c r="O39" i="6"/>
  <c r="O64" i="6"/>
  <c r="O63" i="6"/>
  <c r="O109" i="6"/>
  <c r="O24" i="6"/>
  <c r="O88" i="6"/>
  <c r="O28" i="6"/>
  <c r="O108" i="6"/>
  <c r="O31" i="6"/>
  <c r="O87" i="6"/>
  <c r="O42" i="6"/>
  <c r="O30" i="6"/>
  <c r="O13" i="6"/>
  <c r="O19" i="6"/>
  <c r="O7" i="6"/>
  <c r="O51" i="6"/>
  <c r="O34" i="6"/>
  <c r="O5" i="6"/>
  <c r="O127" i="6"/>
  <c r="O106" i="6"/>
  <c r="O70" i="6"/>
  <c r="O85" i="6"/>
  <c r="O60" i="6"/>
  <c r="O9" i="6"/>
  <c r="O33" i="6"/>
  <c r="O44" i="6"/>
  <c r="O59" i="6"/>
  <c r="O84" i="6"/>
  <c r="O119" i="6"/>
  <c r="O83" i="6"/>
  <c r="O125" i="6"/>
  <c r="O26" i="6"/>
  <c r="O82" i="6"/>
  <c r="O22" i="6"/>
  <c r="O68" i="6"/>
  <c r="O50" i="6"/>
  <c r="O105" i="6"/>
  <c r="O17" i="6"/>
  <c r="O104" i="6"/>
  <c r="O81" i="6"/>
  <c r="O57" i="6"/>
  <c r="O38" i="6"/>
  <c r="O8" i="6"/>
  <c r="O207" i="8"/>
  <c r="O104" i="8"/>
  <c r="O105" i="8"/>
  <c r="O164" i="8"/>
  <c r="O129" i="8"/>
  <c r="O213" i="8"/>
  <c r="O210" i="8"/>
  <c r="O189" i="8"/>
  <c r="O141" i="8"/>
  <c r="O155" i="8"/>
  <c r="O147" i="8"/>
  <c r="O150" i="8"/>
  <c r="O179" i="8"/>
  <c r="O146" i="8"/>
  <c r="O35" i="8"/>
  <c r="O6" i="8"/>
  <c r="O157" i="8"/>
  <c r="O181" i="8"/>
  <c r="O46" i="8"/>
  <c r="O167" i="8"/>
  <c r="O80" i="8"/>
  <c r="O24" i="8"/>
  <c r="O10" i="8"/>
  <c r="O108" i="8"/>
  <c r="O85" i="8"/>
  <c r="O40" i="8"/>
  <c r="O49" i="8"/>
  <c r="O203" i="8"/>
  <c r="O76" i="8"/>
  <c r="O94" i="8"/>
  <c r="O199" i="8"/>
  <c r="O196" i="8"/>
  <c r="O212" i="8"/>
  <c r="O159" i="8"/>
  <c r="O119" i="8"/>
  <c r="O194" i="8"/>
  <c r="O140" i="8"/>
  <c r="O127" i="8"/>
  <c r="O126" i="8"/>
  <c r="O172" i="8"/>
  <c r="O137" i="8"/>
  <c r="O43" i="8"/>
  <c r="O110" i="8"/>
  <c r="O51" i="8"/>
  <c r="O55" i="8"/>
  <c r="O42" i="8"/>
  <c r="O69" i="8"/>
  <c r="O52" i="8"/>
  <c r="O14" i="8"/>
  <c r="O86" i="8"/>
  <c r="O98" i="8"/>
  <c r="O2" i="8"/>
  <c r="O95" i="8"/>
  <c r="O17" i="8"/>
  <c r="O192" i="8"/>
  <c r="O200" i="8"/>
  <c r="O143" i="8"/>
  <c r="O188" i="8"/>
  <c r="O191" i="8"/>
  <c r="O211" i="8"/>
  <c r="O156" i="8"/>
  <c r="O121" i="8"/>
  <c r="O190" i="8"/>
  <c r="O182" i="8"/>
  <c r="O91" i="8"/>
  <c r="O103" i="8"/>
  <c r="O175" i="8"/>
  <c r="O102" i="8"/>
  <c r="O145" i="8"/>
  <c r="O101" i="8"/>
  <c r="O53" i="8"/>
  <c r="O31" i="8"/>
  <c r="O37" i="8"/>
  <c r="O161" i="8"/>
  <c r="O135" i="8"/>
  <c r="O5" i="8"/>
  <c r="O33" i="8"/>
  <c r="O45" i="8"/>
  <c r="O107" i="8"/>
  <c r="O83" i="8"/>
  <c r="O82" i="8"/>
  <c r="G607" i="8"/>
  <c r="G575" i="8"/>
  <c r="G19" i="8"/>
  <c r="H19" i="8" s="1"/>
  <c r="G18" i="8"/>
  <c r="G111" i="9"/>
  <c r="G3" i="13"/>
  <c r="G4" i="13" s="1"/>
  <c r="I3" i="13"/>
  <c r="I4" i="13" s="1"/>
  <c r="K3" i="13"/>
  <c r="M5" i="13"/>
  <c r="G112" i="9"/>
  <c r="H112" i="9" s="1"/>
  <c r="G10" i="9"/>
  <c r="H10" i="9" s="1"/>
  <c r="G153" i="8"/>
  <c r="G154" i="8"/>
  <c r="H154" i="8" s="1"/>
  <c r="G17" i="8"/>
  <c r="G155" i="6"/>
  <c r="H155" i="6" s="1"/>
  <c r="G306" i="4"/>
  <c r="G23" i="4"/>
  <c r="G24" i="4" s="1"/>
  <c r="G25" i="4" s="1"/>
  <c r="G26" i="4" s="1"/>
  <c r="F239" i="4" l="1"/>
  <c r="F279" i="4"/>
  <c r="G279" i="4" s="1"/>
  <c r="F359" i="4"/>
  <c r="G359" i="4" s="1"/>
  <c r="G360" i="4" s="1"/>
  <c r="F409" i="4"/>
  <c r="F562" i="4"/>
  <c r="F32" i="4"/>
  <c r="F118" i="4"/>
  <c r="G118" i="4" s="1"/>
  <c r="F138" i="4"/>
  <c r="F193" i="4"/>
  <c r="F431" i="4"/>
  <c r="F10" i="4"/>
  <c r="F49" i="4"/>
  <c r="F65" i="4"/>
  <c r="F345" i="4"/>
  <c r="L2" i="4"/>
  <c r="F41" i="4"/>
  <c r="G41" i="4" s="1"/>
  <c r="F74" i="4"/>
  <c r="G74" i="4" s="1"/>
  <c r="G75" i="4" s="1"/>
  <c r="G76" i="4" s="1"/>
  <c r="G77" i="4" s="1"/>
  <c r="G78" i="4" s="1"/>
  <c r="G79" i="4" s="1"/>
  <c r="G80" i="4" s="1"/>
  <c r="H80" i="4" s="1"/>
  <c r="F142" i="4"/>
  <c r="F225" i="4"/>
  <c r="G225" i="4" s="1"/>
  <c r="F294" i="4"/>
  <c r="F604" i="4"/>
  <c r="F312" i="4"/>
  <c r="F519" i="4"/>
  <c r="G519" i="4" s="1"/>
  <c r="F583" i="4"/>
  <c r="F301" i="4"/>
  <c r="F321" i="4"/>
  <c r="F495" i="4"/>
  <c r="G495" i="4" s="1"/>
  <c r="F528" i="4"/>
  <c r="F172" i="4"/>
  <c r="G172" i="4" s="1"/>
  <c r="F349" i="4"/>
  <c r="F472" i="4"/>
  <c r="G472" i="4" s="1"/>
  <c r="F389" i="4"/>
  <c r="F123" i="4"/>
  <c r="G123" i="4" s="1"/>
  <c r="F420" i="4"/>
  <c r="G420" i="4" s="1"/>
  <c r="G421" i="4" s="1"/>
  <c r="F213" i="4"/>
  <c r="G213" i="4" s="1"/>
  <c r="G214" i="4" s="1"/>
  <c r="G215" i="4" s="1"/>
  <c r="G216" i="4" s="1"/>
  <c r="F627" i="4"/>
  <c r="F112" i="4"/>
  <c r="F186" i="4"/>
  <c r="F383" i="4"/>
  <c r="F536" i="4"/>
  <c r="G536" i="4" s="1"/>
  <c r="F260" i="4"/>
  <c r="F478" i="4"/>
  <c r="G478" i="4" s="1"/>
  <c r="F202" i="4"/>
  <c r="F178" i="8"/>
  <c r="F27" i="8"/>
  <c r="G27" i="8" s="1"/>
  <c r="G28" i="8" s="1"/>
  <c r="G29" i="8" s="1"/>
  <c r="G30" i="8" s="1"/>
  <c r="G31" i="8" s="1"/>
  <c r="F77" i="8"/>
  <c r="F138" i="8"/>
  <c r="F53" i="8"/>
  <c r="F49" i="8"/>
  <c r="F395" i="8"/>
  <c r="F189" i="8"/>
  <c r="F279" i="8"/>
  <c r="F255" i="8"/>
  <c r="F375" i="8"/>
  <c r="F366" i="8"/>
  <c r="F259" i="8"/>
  <c r="F388" i="8"/>
  <c r="G388" i="8" s="1"/>
  <c r="F586" i="8"/>
  <c r="F262" i="8"/>
  <c r="G262" i="8" s="1"/>
  <c r="F60" i="4"/>
  <c r="F534" i="4"/>
  <c r="F127" i="4"/>
  <c r="F456" i="4"/>
  <c r="F554" i="4"/>
  <c r="F15" i="4"/>
  <c r="F90" i="4"/>
  <c r="F579" i="4"/>
  <c r="F585" i="4"/>
  <c r="F606" i="4"/>
  <c r="F99" i="4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H108" i="4" s="1"/>
  <c r="I108" i="4" s="1"/>
  <c r="F318" i="4"/>
  <c r="G318" i="4" s="1"/>
  <c r="G319" i="4" s="1"/>
  <c r="F432" i="4"/>
  <c r="F505" i="4"/>
  <c r="F35" i="4"/>
  <c r="F262" i="4"/>
  <c r="F284" i="4"/>
  <c r="F51" i="4"/>
  <c r="F157" i="4"/>
  <c r="F2" i="4"/>
  <c r="G2" i="4" s="1"/>
  <c r="F226" i="4"/>
  <c r="G226" i="4" s="1"/>
  <c r="F277" i="4"/>
  <c r="F448" i="4"/>
  <c r="I5" i="13"/>
  <c r="F141" i="4"/>
  <c r="G141" i="4" s="1"/>
  <c r="F203" i="4"/>
  <c r="F261" i="4"/>
  <c r="F520" i="4"/>
  <c r="F584" i="4"/>
  <c r="F124" i="4"/>
  <c r="G124" i="4" s="1"/>
  <c r="G125" i="4" s="1"/>
  <c r="F322" i="4"/>
  <c r="F348" i="4"/>
  <c r="G348" i="4" s="1"/>
  <c r="F390" i="4"/>
  <c r="F479" i="4"/>
  <c r="G479" i="4" s="1"/>
  <c r="F113" i="4"/>
  <c r="F243" i="4"/>
  <c r="G243" i="4" s="1"/>
  <c r="F496" i="4"/>
  <c r="G496" i="4" s="1"/>
  <c r="G497" i="4" s="1"/>
  <c r="G498" i="4" s="1"/>
  <c r="G499" i="4" s="1"/>
  <c r="F98" i="4"/>
  <c r="F185" i="4"/>
  <c r="F240" i="4"/>
  <c r="F280" i="4"/>
  <c r="G280" i="4" s="1"/>
  <c r="F527" i="4"/>
  <c r="G527" i="4" s="1"/>
  <c r="F83" i="4"/>
  <c r="F154" i="4"/>
  <c r="F176" i="4"/>
  <c r="F366" i="4"/>
  <c r="F603" i="4"/>
  <c r="G603" i="4" s="1"/>
  <c r="F66" i="4"/>
  <c r="F377" i="4"/>
  <c r="F537" i="4"/>
  <c r="G537" i="4" s="1"/>
  <c r="G538" i="4" s="1"/>
  <c r="G539" i="4" s="1"/>
  <c r="G540" i="4" s="1"/>
  <c r="F559" i="4"/>
  <c r="F329" i="4"/>
  <c r="F50" i="4"/>
  <c r="F194" i="4"/>
  <c r="F161" i="4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H171" i="4" s="1"/>
  <c r="F81" i="4"/>
  <c r="G81" i="4" s="1"/>
  <c r="F109" i="4"/>
  <c r="G109" i="4" s="1"/>
  <c r="G110" i="4" s="1"/>
  <c r="F291" i="4"/>
  <c r="G291" i="4" s="1"/>
  <c r="G292" i="4" s="1"/>
  <c r="G293" i="4" s="1"/>
  <c r="G294" i="4" s="1"/>
  <c r="G295" i="4" s="1"/>
  <c r="G296" i="4" s="1"/>
  <c r="F582" i="4"/>
  <c r="G582" i="4" s="1"/>
  <c r="F272" i="4"/>
  <c r="F288" i="4"/>
  <c r="F343" i="4"/>
  <c r="F371" i="4"/>
  <c r="F254" i="4"/>
  <c r="G254" i="4" s="1"/>
  <c r="G27" i="4"/>
  <c r="F84" i="8"/>
  <c r="G84" i="8" s="1"/>
  <c r="F155" i="8"/>
  <c r="G155" i="8" s="1"/>
  <c r="F245" i="8"/>
  <c r="F54" i="8"/>
  <c r="F324" i="8"/>
  <c r="F467" i="8"/>
  <c r="F610" i="8"/>
  <c r="F493" i="8"/>
  <c r="F563" i="8"/>
  <c r="F540" i="8"/>
  <c r="F239" i="6"/>
  <c r="F99" i="6"/>
  <c r="F125" i="6"/>
  <c r="F319" i="6"/>
  <c r="F185" i="6"/>
  <c r="F194" i="6"/>
  <c r="F220" i="8"/>
  <c r="F113" i="8"/>
  <c r="F141" i="8"/>
  <c r="F568" i="8"/>
  <c r="F126" i="8"/>
  <c r="F641" i="8"/>
  <c r="F349" i="8"/>
  <c r="F72" i="6"/>
  <c r="G72" i="6" s="1"/>
  <c r="G73" i="6" s="1"/>
  <c r="G74" i="6" s="1"/>
  <c r="G75" i="6" s="1"/>
  <c r="G76" i="6" s="1"/>
  <c r="G77" i="6" s="1"/>
  <c r="G78" i="6" s="1"/>
  <c r="G79" i="6" s="1"/>
  <c r="H79" i="6" s="1"/>
  <c r="F106" i="6"/>
  <c r="G106" i="6" s="1"/>
  <c r="G107" i="6" s="1"/>
  <c r="G108" i="6" s="1"/>
  <c r="G109" i="6" s="1"/>
  <c r="G110" i="6" s="1"/>
  <c r="H110" i="6" s="1"/>
  <c r="F174" i="6"/>
  <c r="F323" i="6"/>
  <c r="F66" i="6"/>
  <c r="F149" i="6"/>
  <c r="G149" i="6" s="1"/>
  <c r="G150" i="6" s="1"/>
  <c r="G151" i="6" s="1"/>
  <c r="H151" i="6" s="1"/>
  <c r="I151" i="6" s="1"/>
  <c r="F191" i="6"/>
  <c r="F277" i="6"/>
  <c r="F353" i="6"/>
  <c r="F143" i="8"/>
  <c r="F48" i="8"/>
  <c r="F234" i="8"/>
  <c r="F94" i="8"/>
  <c r="F174" i="8"/>
  <c r="F41" i="8"/>
  <c r="F70" i="8"/>
  <c r="F145" i="8"/>
  <c r="F572" i="8"/>
  <c r="F705" i="8"/>
  <c r="F373" i="8"/>
  <c r="F516" i="8"/>
  <c r="F226" i="8"/>
  <c r="F308" i="8"/>
  <c r="F318" i="8"/>
  <c r="F282" i="8"/>
  <c r="F659" i="8"/>
  <c r="F90" i="8"/>
  <c r="F171" i="8"/>
  <c r="F417" i="8"/>
  <c r="F630" i="8"/>
  <c r="F671" i="8"/>
  <c r="F439" i="8"/>
  <c r="F555" i="8"/>
  <c r="G555" i="8" s="1"/>
  <c r="F49" i="6"/>
  <c r="F101" i="6"/>
  <c r="F123" i="6"/>
  <c r="F244" i="6"/>
  <c r="F28" i="6"/>
  <c r="G28" i="6" s="1"/>
  <c r="F68" i="6"/>
  <c r="G68" i="6" s="1"/>
  <c r="G69" i="6" s="1"/>
  <c r="G70" i="6" s="1"/>
  <c r="G71" i="6" s="1"/>
  <c r="H71" i="6" s="1"/>
  <c r="I71" i="6" s="1"/>
  <c r="F65" i="6"/>
  <c r="G65" i="6" s="1"/>
  <c r="F322" i="6"/>
  <c r="F134" i="6"/>
  <c r="F167" i="6"/>
  <c r="F310" i="6"/>
  <c r="L2" i="6"/>
  <c r="F39" i="6"/>
  <c r="G39" i="6" s="1"/>
  <c r="F126" i="6"/>
  <c r="G126" i="6" s="1"/>
  <c r="G127" i="6" s="1"/>
  <c r="G128" i="6" s="1"/>
  <c r="G129" i="6" s="1"/>
  <c r="G130" i="6" s="1"/>
  <c r="H130" i="6" s="1"/>
  <c r="I130" i="6" s="1"/>
  <c r="F250" i="6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H265" i="6" s="1"/>
  <c r="I265" i="6" s="1"/>
  <c r="F21" i="6"/>
  <c r="G21" i="6" s="1"/>
  <c r="H21" i="6" s="1"/>
  <c r="I21" i="6" s="1"/>
  <c r="F53" i="6"/>
  <c r="G53" i="6" s="1"/>
  <c r="H53" i="6" s="1"/>
  <c r="I53" i="6" s="1"/>
  <c r="F214" i="6"/>
  <c r="G214" i="6" s="1"/>
  <c r="F132" i="8"/>
  <c r="F86" i="8"/>
  <c r="F36" i="8"/>
  <c r="F532" i="8"/>
  <c r="F402" i="8"/>
  <c r="F446" i="8"/>
  <c r="F464" i="8"/>
  <c r="F566" i="8"/>
  <c r="F642" i="8"/>
  <c r="F202" i="8"/>
  <c r="F615" i="8"/>
  <c r="F548" i="8"/>
  <c r="F506" i="4"/>
  <c r="F282" i="4"/>
  <c r="F196" i="4"/>
  <c r="F156" i="4"/>
  <c r="F46" i="4"/>
  <c r="F3" i="4"/>
  <c r="G3" i="4" s="1"/>
  <c r="F427" i="4"/>
  <c r="F27" i="4"/>
  <c r="F11" i="4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H20" i="4" s="1"/>
  <c r="I20" i="4" s="1"/>
  <c r="H3" i="13" s="1"/>
  <c r="F428" i="4"/>
  <c r="G428" i="4" s="1"/>
  <c r="F31" i="4"/>
  <c r="G31" i="4" s="1"/>
  <c r="F159" i="4"/>
  <c r="F198" i="4"/>
  <c r="F57" i="4"/>
  <c r="F115" i="4"/>
  <c r="F245" i="4"/>
  <c r="F33" i="4"/>
  <c r="F368" i="4"/>
  <c r="F95" i="4"/>
  <c r="G95" i="4" s="1"/>
  <c r="G96" i="4" s="1"/>
  <c r="G97" i="4" s="1"/>
  <c r="G98" i="4" s="1"/>
  <c r="F174" i="4"/>
  <c r="F394" i="4"/>
  <c r="F55" i="4"/>
  <c r="F276" i="4"/>
  <c r="F328" i="4"/>
  <c r="F153" i="4"/>
  <c r="G153" i="4" s="1"/>
  <c r="F82" i="4"/>
  <c r="F231" i="4"/>
  <c r="G231" i="4" s="1"/>
  <c r="F255" i="4"/>
  <c r="G255" i="4" s="1"/>
  <c r="F464" i="4"/>
  <c r="G464" i="4" s="1"/>
  <c r="F130" i="4"/>
  <c r="G130" i="4" s="1"/>
  <c r="F337" i="4"/>
  <c r="G337" i="4" s="1"/>
  <c r="F614" i="4"/>
  <c r="F485" i="4"/>
  <c r="F623" i="4"/>
  <c r="G623" i="4" s="1"/>
  <c r="F265" i="4"/>
  <c r="G265" i="4" s="1"/>
  <c r="F307" i="4"/>
  <c r="G307" i="4" s="1"/>
  <c r="F97" i="6"/>
  <c r="F233" i="6"/>
  <c r="F275" i="6"/>
  <c r="F329" i="6"/>
  <c r="F298" i="6"/>
  <c r="G298" i="6" s="1"/>
  <c r="G299" i="6" s="1"/>
  <c r="F314" i="6"/>
  <c r="F90" i="6"/>
  <c r="F225" i="6"/>
  <c r="F157" i="6"/>
  <c r="F256" i="6"/>
  <c r="F107" i="8"/>
  <c r="F506" i="8"/>
  <c r="F688" i="8"/>
  <c r="F408" i="8"/>
  <c r="F438" i="8"/>
  <c r="F513" i="8"/>
  <c r="F461" i="8"/>
  <c r="F269" i="8"/>
  <c r="G269" i="8" s="1"/>
  <c r="F697" i="8"/>
  <c r="F638" i="8"/>
  <c r="G638" i="8" s="1"/>
  <c r="F257" i="8"/>
  <c r="G257" i="8" s="1"/>
  <c r="F675" i="8"/>
  <c r="F510" i="8"/>
  <c r="F37" i="8"/>
  <c r="F231" i="8"/>
  <c r="F98" i="8"/>
  <c r="G98" i="8" s="1"/>
  <c r="G99" i="8" s="1"/>
  <c r="G100" i="8" s="1"/>
  <c r="H100" i="8" s="1"/>
  <c r="F91" i="8"/>
  <c r="G91" i="8" s="1"/>
  <c r="F305" i="8"/>
  <c r="F9" i="8"/>
  <c r="F158" i="8"/>
  <c r="F283" i="8"/>
  <c r="F59" i="6"/>
  <c r="F25" i="6"/>
  <c r="G25" i="6" s="1"/>
  <c r="G26" i="6" s="1"/>
  <c r="F47" i="6"/>
  <c r="G47" i="6" s="1"/>
  <c r="F141" i="6"/>
  <c r="G141" i="6" s="1"/>
  <c r="F135" i="6"/>
  <c r="F88" i="6"/>
  <c r="G88" i="6" s="1"/>
  <c r="G89" i="6" s="1"/>
  <c r="G90" i="6" s="1"/>
  <c r="G91" i="6" s="1"/>
  <c r="H91" i="6" s="1"/>
  <c r="I91" i="6" s="1"/>
  <c r="F224" i="6"/>
  <c r="F81" i="6"/>
  <c r="F124" i="6"/>
  <c r="F172" i="6"/>
  <c r="F181" i="6"/>
  <c r="G181" i="6" s="1"/>
  <c r="F338" i="6"/>
  <c r="F234" i="6"/>
  <c r="F318" i="6"/>
  <c r="F351" i="6"/>
  <c r="F95" i="6"/>
  <c r="F188" i="6"/>
  <c r="F297" i="6"/>
  <c r="G297" i="6" s="1"/>
  <c r="F278" i="6"/>
  <c r="G278" i="6" s="1"/>
  <c r="F267" i="6"/>
  <c r="F155" i="4"/>
  <c r="F347" i="4"/>
  <c r="F44" i="4"/>
  <c r="F543" i="4"/>
  <c r="F69" i="4"/>
  <c r="F227" i="4"/>
  <c r="G227" i="4" s="1"/>
  <c r="F382" i="4"/>
  <c r="F4" i="4"/>
  <c r="G4" i="4" s="1"/>
  <c r="G5" i="4" s="1"/>
  <c r="G6" i="4" s="1"/>
  <c r="G7" i="4" s="1"/>
  <c r="G8" i="4" s="1"/>
  <c r="F146" i="4"/>
  <c r="F204" i="4"/>
  <c r="F248" i="4"/>
  <c r="F100" i="4"/>
  <c r="F281" i="4"/>
  <c r="F297" i="4"/>
  <c r="F62" i="4"/>
  <c r="F500" i="4"/>
  <c r="F84" i="4"/>
  <c r="F140" i="4"/>
  <c r="F324" i="4"/>
  <c r="F425" i="4"/>
  <c r="F54" i="4"/>
  <c r="F195" i="4"/>
  <c r="F494" i="4"/>
  <c r="F613" i="4"/>
  <c r="F586" i="4"/>
  <c r="F119" i="4"/>
  <c r="G119" i="4" s="1"/>
  <c r="G120" i="4" s="1"/>
  <c r="G121" i="4" s="1"/>
  <c r="H121" i="4" s="1"/>
  <c r="I121" i="4" s="1"/>
  <c r="F241" i="4"/>
  <c r="F203" i="6"/>
  <c r="G203" i="6" s="1"/>
  <c r="G204" i="6" s="1"/>
  <c r="F2" i="6"/>
  <c r="G2" i="6" s="1"/>
  <c r="F321" i="6"/>
  <c r="F13" i="6"/>
  <c r="G13" i="6" s="1"/>
  <c r="F94" i="6"/>
  <c r="G94" i="6" s="1"/>
  <c r="G95" i="6" s="1"/>
  <c r="F187" i="6"/>
  <c r="G187" i="6" s="1"/>
  <c r="F29" i="6"/>
  <c r="G29" i="6" s="1"/>
  <c r="G30" i="6" s="1"/>
  <c r="G31" i="6" s="1"/>
  <c r="G32" i="6" s="1"/>
  <c r="G33" i="6" s="1"/>
  <c r="G34" i="6" s="1"/>
  <c r="G35" i="6" s="1"/>
  <c r="H35" i="6" s="1"/>
  <c r="I35" i="6" s="1"/>
  <c r="F216" i="6"/>
  <c r="G216" i="6" s="1"/>
  <c r="G217" i="6" s="1"/>
  <c r="G218" i="6" s="1"/>
  <c r="G219" i="6" s="1"/>
  <c r="G220" i="6" s="1"/>
  <c r="G221" i="6" s="1"/>
  <c r="G222" i="6" s="1"/>
  <c r="H222" i="6" s="1"/>
  <c r="I222" i="6" s="1"/>
  <c r="F57" i="6"/>
  <c r="G57" i="6" s="1"/>
  <c r="G58" i="6" s="1"/>
  <c r="G59" i="6" s="1"/>
  <c r="G60" i="6" s="1"/>
  <c r="G61" i="6" s="1"/>
  <c r="F122" i="6"/>
  <c r="G122" i="6" s="1"/>
  <c r="F7" i="6"/>
  <c r="G7" i="6" s="1"/>
  <c r="G8" i="6" s="1"/>
  <c r="G9" i="6" s="1"/>
  <c r="G10" i="6" s="1"/>
  <c r="G11" i="6" s="1"/>
  <c r="G12" i="6" s="1"/>
  <c r="H12" i="6" s="1"/>
  <c r="I12" i="6" s="1"/>
  <c r="F44" i="6"/>
  <c r="F22" i="6"/>
  <c r="G22" i="6" s="1"/>
  <c r="F308" i="4"/>
  <c r="G308" i="4" s="1"/>
  <c r="F415" i="4"/>
  <c r="F232" i="4"/>
  <c r="G232" i="4" s="1"/>
  <c r="F266" i="4"/>
  <c r="G266" i="4" s="1"/>
  <c r="F465" i="4"/>
  <c r="G465" i="4" s="1"/>
  <c r="F338" i="4"/>
  <c r="G338" i="4" s="1"/>
  <c r="F615" i="4"/>
  <c r="F624" i="4"/>
  <c r="G624" i="4" s="1"/>
  <c r="F131" i="4"/>
  <c r="G131" i="4" s="1"/>
  <c r="F256" i="4"/>
  <c r="G256" i="4" s="1"/>
  <c r="F486" i="4"/>
  <c r="F43" i="8"/>
  <c r="F197" i="8"/>
  <c r="G197" i="8" s="1"/>
  <c r="F24" i="8"/>
  <c r="F183" i="8"/>
  <c r="F314" i="8"/>
  <c r="F360" i="8"/>
  <c r="F252" i="8"/>
  <c r="F4" i="8"/>
  <c r="F156" i="8"/>
  <c r="G156" i="8" s="1"/>
  <c r="G157" i="8" s="1"/>
  <c r="F168" i="8"/>
  <c r="F260" i="8"/>
  <c r="F336" i="8"/>
  <c r="F357" i="8"/>
  <c r="F456" i="8"/>
  <c r="G456" i="8" s="1"/>
  <c r="F551" i="8"/>
  <c r="F242" i="8"/>
  <c r="G242" i="8" s="1"/>
  <c r="F273" i="8"/>
  <c r="F580" i="8"/>
  <c r="F289" i="8"/>
  <c r="F440" i="8"/>
  <c r="F629" i="8"/>
  <c r="F492" i="8"/>
  <c r="F666" i="8"/>
  <c r="F682" i="8"/>
  <c r="F341" i="8"/>
  <c r="G341" i="8" s="1"/>
  <c r="F415" i="8"/>
  <c r="F63" i="6"/>
  <c r="F115" i="6"/>
  <c r="F160" i="6"/>
  <c r="F15" i="6"/>
  <c r="F48" i="6"/>
  <c r="G48" i="6" s="1"/>
  <c r="G49" i="6" s="1"/>
  <c r="G50" i="6" s="1"/>
  <c r="G51" i="6" s="1"/>
  <c r="H51" i="6" s="1"/>
  <c r="I51" i="6" s="1"/>
  <c r="F230" i="6"/>
  <c r="G230" i="6" s="1"/>
  <c r="G231" i="6" s="1"/>
  <c r="H231" i="6" s="1"/>
  <c r="I231" i="6" s="1"/>
  <c r="F142" i="6"/>
  <c r="G142" i="6" s="1"/>
  <c r="F145" i="6"/>
  <c r="F92" i="6"/>
  <c r="G92" i="6" s="1"/>
  <c r="G93" i="6" s="1"/>
  <c r="H93" i="6" s="1"/>
  <c r="I93" i="6" s="1"/>
  <c r="F214" i="8"/>
  <c r="F176" i="8"/>
  <c r="G176" i="8" s="1"/>
  <c r="G177" i="8" s="1"/>
  <c r="G178" i="8" s="1"/>
  <c r="F72" i="8"/>
  <c r="G72" i="8" s="1"/>
  <c r="G73" i="8" s="1"/>
  <c r="G74" i="8" s="1"/>
  <c r="G75" i="8" s="1"/>
  <c r="F394" i="8"/>
  <c r="G394" i="8" s="1"/>
  <c r="F331" i="8"/>
  <c r="F377" i="8"/>
  <c r="F246" i="8"/>
  <c r="F358" i="8"/>
  <c r="F414" i="8"/>
  <c r="F457" i="8"/>
  <c r="G457" i="8" s="1"/>
  <c r="F287" i="8"/>
  <c r="F553" i="8"/>
  <c r="F274" i="8"/>
  <c r="F578" i="8"/>
  <c r="F631" i="8"/>
  <c r="F41" i="6"/>
  <c r="F176" i="6"/>
  <c r="F164" i="6"/>
  <c r="G164" i="6" s="1"/>
  <c r="F179" i="6"/>
  <c r="F6" i="6"/>
  <c r="G6" i="6" s="1"/>
  <c r="H6" i="6" s="1"/>
  <c r="I6" i="6" s="1"/>
  <c r="J2" i="13" s="1"/>
  <c r="F131" i="6"/>
  <c r="G131" i="6" s="1"/>
  <c r="F54" i="6"/>
  <c r="G54" i="6" s="1"/>
  <c r="G55" i="6" s="1"/>
  <c r="H55" i="6" s="1"/>
  <c r="I55" i="6" s="1"/>
  <c r="F27" i="6"/>
  <c r="G27" i="6" s="1"/>
  <c r="H27" i="6" s="1"/>
  <c r="I27" i="6" s="1"/>
  <c r="F133" i="6"/>
  <c r="F205" i="6"/>
  <c r="G205" i="6" s="1"/>
  <c r="F114" i="6"/>
  <c r="G114" i="6" s="1"/>
  <c r="F292" i="6"/>
  <c r="F64" i="8"/>
  <c r="F185" i="8"/>
  <c r="F301" i="8"/>
  <c r="F608" i="8"/>
  <c r="G608" i="8" s="1"/>
  <c r="G609" i="8" s="1"/>
  <c r="F597" i="8"/>
  <c r="F329" i="8"/>
  <c r="F558" i="8"/>
  <c r="F380" i="8"/>
  <c r="F477" i="8"/>
  <c r="F655" i="8"/>
  <c r="F36" i="4"/>
  <c r="F501" i="4"/>
  <c r="F529" i="4"/>
  <c r="F541" i="4"/>
  <c r="F601" i="4"/>
  <c r="F126" i="4"/>
  <c r="F452" i="4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H463" i="4" s="1"/>
  <c r="I463" i="4" s="1"/>
  <c r="F489" i="4"/>
  <c r="F611" i="4"/>
  <c r="F303" i="4"/>
  <c r="F313" i="6"/>
  <c r="F266" i="6"/>
  <c r="G266" i="6" s="1"/>
  <c r="F274" i="6"/>
  <c r="F352" i="6"/>
  <c r="F223" i="6"/>
  <c r="G223" i="6" s="1"/>
  <c r="F336" i="6"/>
  <c r="F111" i="4"/>
  <c r="F217" i="4"/>
  <c r="G217" i="4" s="1"/>
  <c r="F56" i="4"/>
  <c r="G56" i="4" s="1"/>
  <c r="F304" i="4"/>
  <c r="F233" i="4"/>
  <c r="G233" i="4" s="1"/>
  <c r="F257" i="4"/>
  <c r="F616" i="4"/>
  <c r="F487" i="4"/>
  <c r="F340" i="4"/>
  <c r="F626" i="4"/>
  <c r="F132" i="4"/>
  <c r="G132" i="4" s="1"/>
  <c r="F267" i="4"/>
  <c r="G267" i="4" s="1"/>
  <c r="F309" i="4"/>
  <c r="F466" i="4"/>
  <c r="G466" i="4" s="1"/>
  <c r="F38" i="8"/>
  <c r="G38" i="8" s="1"/>
  <c r="G39" i="8" s="1"/>
  <c r="F161" i="8"/>
  <c r="F58" i="8"/>
  <c r="F232" i="8"/>
  <c r="F306" i="8"/>
  <c r="F142" i="8"/>
  <c r="F233" i="8"/>
  <c r="F93" i="8"/>
  <c r="F173" i="8"/>
  <c r="F225" i="8"/>
  <c r="F144" i="8"/>
  <c r="G144" i="8" s="1"/>
  <c r="F40" i="8"/>
  <c r="F69" i="8"/>
  <c r="F203" i="8"/>
  <c r="F45" i="8"/>
  <c r="F111" i="8"/>
  <c r="F307" i="8"/>
  <c r="F281" i="8"/>
  <c r="F317" i="8"/>
  <c r="F507" i="8"/>
  <c r="G507" i="8" s="1"/>
  <c r="F660" i="8"/>
  <c r="F625" i="8"/>
  <c r="F449" i="8"/>
  <c r="F570" i="8"/>
  <c r="F473" i="8"/>
  <c r="F703" i="8"/>
  <c r="F350" i="6"/>
  <c r="F98" i="6"/>
  <c r="F330" i="6"/>
  <c r="F268" i="6"/>
  <c r="F271" i="6"/>
  <c r="F315" i="6"/>
  <c r="F416" i="8"/>
  <c r="F292" i="8"/>
  <c r="F581" i="8"/>
  <c r="F695" i="8"/>
  <c r="F330" i="8"/>
  <c r="G330" i="8" s="1"/>
  <c r="F458" i="8"/>
  <c r="G458" i="8" s="1"/>
  <c r="G459" i="8" s="1"/>
  <c r="F92" i="8"/>
  <c r="G92" i="8" s="1"/>
  <c r="G93" i="8" s="1"/>
  <c r="F23" i="8"/>
  <c r="F271" i="8"/>
  <c r="G271" i="8" s="1"/>
  <c r="G272" i="8" s="1"/>
  <c r="F576" i="8"/>
  <c r="G576" i="8" s="1"/>
  <c r="G577" i="8" s="1"/>
  <c r="G578" i="8" s="1"/>
  <c r="G579" i="8" s="1"/>
  <c r="G580" i="8" s="1"/>
  <c r="G581" i="8" s="1"/>
  <c r="G582" i="8" s="1"/>
  <c r="G583" i="8" s="1"/>
  <c r="F295" i="8"/>
  <c r="F678" i="8"/>
  <c r="F267" i="8"/>
  <c r="F327" i="8"/>
  <c r="F359" i="8"/>
  <c r="F382" i="8"/>
  <c r="F251" i="8"/>
  <c r="F399" i="8"/>
  <c r="F2" i="8"/>
  <c r="G2" i="8" s="1"/>
  <c r="G3" i="8" s="1"/>
  <c r="F460" i="8"/>
  <c r="F230" i="8"/>
  <c r="F663" i="8"/>
  <c r="F198" i="8"/>
  <c r="G198" i="8" s="1"/>
  <c r="F312" i="8"/>
  <c r="G312" i="8" s="1"/>
  <c r="F8" i="8"/>
  <c r="F333" i="8"/>
  <c r="F128" i="8"/>
  <c r="F172" i="8"/>
  <c r="F26" i="8"/>
  <c r="F135" i="8"/>
  <c r="F65" i="8"/>
  <c r="F62" i="8"/>
  <c r="F397" i="8"/>
  <c r="F413" i="8"/>
  <c r="F435" i="8"/>
  <c r="G435" i="8" s="1"/>
  <c r="F668" i="8"/>
  <c r="F620" i="8"/>
  <c r="F475" i="8"/>
  <c r="F653" i="8"/>
  <c r="F300" i="8"/>
  <c r="G300" i="8" s="1"/>
  <c r="F343" i="8"/>
  <c r="G343" i="8" s="1"/>
  <c r="F646" i="8"/>
  <c r="F354" i="8"/>
  <c r="G354" i="8" s="1"/>
  <c r="F559" i="8"/>
  <c r="F495" i="8"/>
  <c r="F36" i="6"/>
  <c r="G36" i="6" s="1"/>
  <c r="G37" i="6" s="1"/>
  <c r="G38" i="6" s="1"/>
  <c r="H38" i="6" s="1"/>
  <c r="I38" i="6" s="1"/>
  <c r="F80" i="6"/>
  <c r="G80" i="6" s="1"/>
  <c r="G81" i="6" s="1"/>
  <c r="F32" i="6"/>
  <c r="F273" i="6"/>
  <c r="F300" i="6"/>
  <c r="F190" i="6"/>
  <c r="F279" i="6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F182" i="6"/>
  <c r="G182" i="6" s="1"/>
  <c r="F303" i="6"/>
  <c r="F171" i="6"/>
  <c r="F303" i="8"/>
  <c r="F442" i="8"/>
  <c r="F406" i="8"/>
  <c r="G406" i="8" s="1"/>
  <c r="F702" i="8"/>
  <c r="F278" i="8"/>
  <c r="F514" i="8"/>
  <c r="F339" i="4"/>
  <c r="G339" i="4" s="1"/>
  <c r="G340" i="4" s="1"/>
  <c r="G341" i="4" s="1"/>
  <c r="F467" i="4"/>
  <c r="G467" i="4" s="1"/>
  <c r="G468" i="4" s="1"/>
  <c r="G469" i="4" s="1"/>
  <c r="G470" i="4" s="1"/>
  <c r="H470" i="4" s="1"/>
  <c r="F625" i="4"/>
  <c r="F133" i="4"/>
  <c r="F268" i="4"/>
  <c r="G268" i="4" s="1"/>
  <c r="G269" i="4" s="1"/>
  <c r="G270" i="4" s="1"/>
  <c r="G271" i="4" s="1"/>
  <c r="F488" i="4"/>
  <c r="F618" i="4"/>
  <c r="F258" i="4"/>
  <c r="F351" i="4"/>
  <c r="F407" i="4"/>
  <c r="G407" i="4" s="1"/>
  <c r="G408" i="4" s="1"/>
  <c r="G409" i="4" s="1"/>
  <c r="F526" i="4"/>
  <c r="F364" i="4"/>
  <c r="F440" i="4"/>
  <c r="F208" i="4"/>
  <c r="F52" i="8"/>
  <c r="G52" i="8" s="1"/>
  <c r="G53" i="8" s="1"/>
  <c r="F188" i="8"/>
  <c r="F102" i="8"/>
  <c r="F223" i="8"/>
  <c r="F95" i="8"/>
  <c r="F139" i="8"/>
  <c r="F258" i="8"/>
  <c r="F344" i="8"/>
  <c r="F355" i="8"/>
  <c r="G355" i="8" s="1"/>
  <c r="F243" i="8"/>
  <c r="G243" i="8" s="1"/>
  <c r="F585" i="8"/>
  <c r="F76" i="8"/>
  <c r="G76" i="8" s="1"/>
  <c r="G77" i="8" s="1"/>
  <c r="F332" i="8"/>
  <c r="F396" i="8"/>
  <c r="F370" i="8"/>
  <c r="F208" i="8"/>
  <c r="F187" i="8"/>
  <c r="G187" i="8" s="1"/>
  <c r="F85" i="8"/>
  <c r="F129" i="8"/>
  <c r="F61" i="8"/>
  <c r="G61" i="8" s="1"/>
  <c r="F248" i="8"/>
  <c r="F57" i="8"/>
  <c r="F147" i="8"/>
  <c r="F159" i="8"/>
  <c r="F180" i="8"/>
  <c r="F20" i="8"/>
  <c r="G20" i="8" s="1"/>
  <c r="G21" i="8" s="1"/>
  <c r="G22" i="8" s="1"/>
  <c r="G23" i="8" s="1"/>
  <c r="G24" i="8" s="1"/>
  <c r="F103" i="8"/>
  <c r="F309" i="8"/>
  <c r="F672" i="8"/>
  <c r="F445" i="8"/>
  <c r="F462" i="8"/>
  <c r="F556" i="8"/>
  <c r="F164" i="8"/>
  <c r="F363" i="8"/>
  <c r="F390" i="8"/>
  <c r="F337" i="8"/>
  <c r="F520" i="8"/>
  <c r="F613" i="8"/>
  <c r="F706" i="8"/>
  <c r="F201" i="8"/>
  <c r="F237" i="8"/>
  <c r="F264" i="8"/>
  <c r="F400" i="8"/>
  <c r="F290" i="8"/>
  <c r="F321" i="8"/>
  <c r="G321" i="8" s="1"/>
  <c r="F598" i="8"/>
  <c r="F316" i="8"/>
  <c r="F538" i="8"/>
  <c r="F643" i="8"/>
  <c r="L2" i="8"/>
  <c r="I19" i="8" s="1"/>
  <c r="F487" i="8"/>
  <c r="G487" i="8" s="1"/>
  <c r="F55" i="8"/>
  <c r="F87" i="8"/>
  <c r="F564" i="8"/>
  <c r="F468" i="8"/>
  <c r="F529" i="8"/>
  <c r="F244" i="8"/>
  <c r="G244" i="8" s="1"/>
  <c r="G245" i="8" s="1"/>
  <c r="G246" i="8" s="1"/>
  <c r="G247" i="8" s="1"/>
  <c r="F367" i="8"/>
  <c r="F683" i="8"/>
  <c r="F611" i="8"/>
  <c r="F253" i="8"/>
  <c r="F35" i="8"/>
  <c r="F162" i="8"/>
  <c r="G162" i="8" s="1"/>
  <c r="F200" i="8"/>
  <c r="F105" i="8"/>
  <c r="F133" i="8"/>
  <c r="G133" i="8" s="1"/>
  <c r="F322" i="8"/>
  <c r="F523" i="8"/>
  <c r="F616" i="8"/>
  <c r="F640" i="8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58" i="8" s="1"/>
  <c r="G659" i="8" s="1"/>
  <c r="G660" i="8" s="1"/>
  <c r="G661" i="8" s="1"/>
  <c r="G662" i="8" s="1"/>
  <c r="G663" i="8" s="1"/>
  <c r="G664" i="8" s="1"/>
  <c r="H664" i="8" s="1"/>
  <c r="I664" i="8" s="1"/>
  <c r="F315" i="8"/>
  <c r="F463" i="8"/>
  <c r="F694" i="8"/>
  <c r="F218" i="8"/>
  <c r="F436" i="8"/>
  <c r="G436" i="8" s="1"/>
  <c r="F488" i="8"/>
  <c r="F541" i="8"/>
  <c r="F372" i="8"/>
  <c r="F238" i="8"/>
  <c r="F567" i="8"/>
  <c r="F603" i="8"/>
  <c r="F673" i="8"/>
  <c r="F67" i="6"/>
  <c r="F249" i="6"/>
  <c r="G249" i="6" s="1"/>
  <c r="F243" i="6"/>
  <c r="G243" i="6" s="1"/>
  <c r="F339" i="6"/>
  <c r="F328" i="6"/>
  <c r="G328" i="6" s="1"/>
  <c r="F158" i="6"/>
  <c r="F166" i="6"/>
  <c r="F215" i="6"/>
  <c r="G215" i="6" s="1"/>
  <c r="H215" i="6" s="1"/>
  <c r="I215" i="6" s="1"/>
  <c r="F346" i="6"/>
  <c r="F112" i="6"/>
  <c r="G112" i="6" s="1"/>
  <c r="F87" i="6"/>
  <c r="G87" i="6" s="1"/>
  <c r="F196" i="6"/>
  <c r="F161" i="6"/>
  <c r="G161" i="6" s="1"/>
  <c r="G162" i="6" s="1"/>
  <c r="G163" i="6" s="1"/>
  <c r="H163" i="6" s="1"/>
  <c r="I163" i="6" s="1"/>
  <c r="F121" i="4"/>
  <c r="F331" i="4"/>
  <c r="F504" i="4"/>
  <c r="F535" i="4"/>
  <c r="F143" i="4"/>
  <c r="F252" i="4"/>
  <c r="F391" i="4"/>
  <c r="F132" i="6"/>
  <c r="G132" i="6" s="1"/>
  <c r="F178" i="6"/>
  <c r="G178" i="6" s="1"/>
  <c r="F102" i="6"/>
  <c r="F116" i="6"/>
  <c r="F147" i="6"/>
  <c r="F62" i="6"/>
  <c r="G62" i="6" s="1"/>
  <c r="G63" i="6" s="1"/>
  <c r="G64" i="6" s="1"/>
  <c r="H64" i="6" s="1"/>
  <c r="I64" i="6" s="1"/>
  <c r="F40" i="6"/>
  <c r="G40" i="6" s="1"/>
  <c r="G41" i="6" s="1"/>
  <c r="F165" i="6"/>
  <c r="G165" i="6" s="1"/>
  <c r="F3" i="6"/>
  <c r="G3" i="6" s="1"/>
  <c r="G4" i="6" s="1"/>
  <c r="G5" i="6" s="1"/>
  <c r="F46" i="8"/>
  <c r="F71" i="8"/>
  <c r="F175" i="8"/>
  <c r="F450" i="8"/>
  <c r="F474" i="8"/>
  <c r="F652" i="8"/>
  <c r="F508" i="8"/>
  <c r="F626" i="8"/>
  <c r="F112" i="8"/>
  <c r="F235" i="8"/>
  <c r="F571" i="8"/>
  <c r="F704" i="8"/>
  <c r="F160" i="8"/>
  <c r="F25" i="8"/>
  <c r="F167" i="8"/>
  <c r="G167" i="8" s="1"/>
  <c r="F205" i="8"/>
  <c r="G205" i="8" s="1"/>
  <c r="F437" i="8"/>
  <c r="G437" i="8" s="1"/>
  <c r="F584" i="8"/>
  <c r="F612" i="8"/>
  <c r="F644" i="8"/>
  <c r="F471" i="8"/>
  <c r="F561" i="8"/>
  <c r="F537" i="8"/>
  <c r="G537" i="8" s="1"/>
  <c r="G538" i="8" s="1"/>
  <c r="G539" i="8" s="1"/>
  <c r="G540" i="8" s="1"/>
  <c r="F276" i="8"/>
  <c r="F407" i="8"/>
  <c r="G407" i="8" s="1"/>
  <c r="F522" i="8"/>
  <c r="F696" i="8"/>
  <c r="F665" i="8"/>
  <c r="G665" i="8" s="1"/>
  <c r="F23" i="6"/>
  <c r="G23" i="6" s="1"/>
  <c r="G24" i="6" s="1"/>
  <c r="H24" i="6" s="1"/>
  <c r="I24" i="6" s="1"/>
  <c r="F143" i="6"/>
  <c r="G143" i="6" s="1"/>
  <c r="G144" i="6" s="1"/>
  <c r="G145" i="6" s="1"/>
  <c r="G146" i="6" s="1"/>
  <c r="G147" i="6" s="1"/>
  <c r="G148" i="6" s="1"/>
  <c r="H148" i="6" s="1"/>
  <c r="I148" i="6" s="1"/>
  <c r="F206" i="6"/>
  <c r="G206" i="6" s="1"/>
  <c r="G207" i="6" s="1"/>
  <c r="G208" i="6" s="1"/>
  <c r="G209" i="6" s="1"/>
  <c r="G210" i="6" s="1"/>
  <c r="G211" i="6" s="1"/>
  <c r="G212" i="6" s="1"/>
  <c r="G213" i="6" s="1"/>
  <c r="H213" i="6" s="1"/>
  <c r="I213" i="6" s="1"/>
  <c r="F170" i="6"/>
  <c r="G170" i="6" s="1"/>
  <c r="F42" i="6"/>
  <c r="F184" i="6"/>
  <c r="F14" i="6"/>
  <c r="G14" i="6" s="1"/>
  <c r="G15" i="6" s="1"/>
  <c r="G16" i="6" s="1"/>
  <c r="G17" i="6" s="1"/>
  <c r="G18" i="6" s="1"/>
  <c r="H18" i="6" s="1"/>
  <c r="I18" i="6" s="1"/>
  <c r="J4" i="13" s="1"/>
  <c r="F117" i="6"/>
  <c r="F42" i="8"/>
  <c r="F199" i="8"/>
  <c r="G199" i="8" s="1"/>
  <c r="G200" i="8" s="1"/>
  <c r="G201" i="8" s="1"/>
  <c r="G202" i="8" s="1"/>
  <c r="G203" i="8" s="1"/>
  <c r="G204" i="8" s="1"/>
  <c r="H204" i="8" s="1"/>
  <c r="I204" i="8" s="1"/>
  <c r="F44" i="8"/>
  <c r="G44" i="8" s="1"/>
  <c r="F215" i="8"/>
  <c r="G215" i="8" s="1"/>
  <c r="G216" i="8" s="1"/>
  <c r="F32" i="8"/>
  <c r="F78" i="8"/>
  <c r="G78" i="8" s="1"/>
  <c r="G79" i="8" s="1"/>
  <c r="G80" i="8" s="1"/>
  <c r="G81" i="8" s="1"/>
  <c r="G82" i="8" s="1"/>
  <c r="G83" i="8" s="1"/>
  <c r="H83" i="8" s="1"/>
  <c r="I83" i="8" s="1"/>
  <c r="F676" i="8"/>
  <c r="F169" i="8"/>
  <c r="F693" i="8"/>
  <c r="F10" i="8"/>
  <c r="G10" i="8" s="1"/>
  <c r="G11" i="8" s="1"/>
  <c r="G12" i="8" s="1"/>
  <c r="G13" i="8" s="1"/>
  <c r="G14" i="8" s="1"/>
  <c r="G15" i="8" s="1"/>
  <c r="H15" i="8" s="1"/>
  <c r="I15" i="8" s="1"/>
  <c r="F266" i="8"/>
  <c r="F334" i="8"/>
  <c r="F369" i="8"/>
  <c r="G369" i="8" s="1"/>
  <c r="F284" i="8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F261" i="8"/>
  <c r="F313" i="8"/>
  <c r="G313" i="8" s="1"/>
  <c r="G314" i="8" s="1"/>
  <c r="F509" i="8"/>
  <c r="F639" i="8"/>
  <c r="G639" i="8" s="1"/>
  <c r="F110" i="8"/>
  <c r="F256" i="8"/>
  <c r="F136" i="8"/>
  <c r="F228" i="8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H241" i="8" s="1"/>
  <c r="I241" i="8" s="1"/>
  <c r="F118" i="8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H132" i="8" s="1"/>
  <c r="I132" i="8" s="1"/>
  <c r="F275" i="8"/>
  <c r="F342" i="8"/>
  <c r="G342" i="8" s="1"/>
  <c r="F72" i="4"/>
  <c r="F333" i="4"/>
  <c r="F61" i="4"/>
  <c r="F300" i="4"/>
  <c r="F42" i="4"/>
  <c r="F591" i="4"/>
  <c r="F39" i="4"/>
  <c r="F270" i="6"/>
  <c r="G270" i="6" s="1"/>
  <c r="F232" i="6"/>
  <c r="G232" i="6" s="1"/>
  <c r="F348" i="6"/>
  <c r="G348" i="6" s="1"/>
  <c r="F387" i="4"/>
  <c r="G387" i="4" s="1"/>
  <c r="G388" i="4" s="1"/>
  <c r="G389" i="4" s="1"/>
  <c r="F234" i="4"/>
  <c r="G234" i="4" s="1"/>
  <c r="G235" i="4" s="1"/>
  <c r="G236" i="4" s="1"/>
  <c r="G237" i="4" s="1"/>
  <c r="G238" i="4" s="1"/>
  <c r="G239" i="4" s="1"/>
  <c r="G240" i="4" s="1"/>
  <c r="G241" i="4" s="1"/>
  <c r="G242" i="4" s="1"/>
  <c r="H242" i="4" s="1"/>
  <c r="F342" i="4"/>
  <c r="F471" i="4"/>
  <c r="G471" i="4" s="1"/>
  <c r="F47" i="4"/>
  <c r="G47" i="4" s="1"/>
  <c r="G48" i="4" s="1"/>
  <c r="F64" i="4"/>
  <c r="G64" i="4" s="1"/>
  <c r="F367" i="4"/>
  <c r="F173" i="4"/>
  <c r="G173" i="4" s="1"/>
  <c r="F393" i="4"/>
  <c r="F197" i="4"/>
  <c r="F244" i="4"/>
  <c r="G244" i="4" s="1"/>
  <c r="F575" i="4"/>
  <c r="F114" i="4"/>
  <c r="F63" i="4"/>
  <c r="F149" i="4"/>
  <c r="F592" i="4"/>
  <c r="F187" i="4"/>
  <c r="F433" i="4"/>
  <c r="F473" i="4"/>
  <c r="F628" i="4"/>
  <c r="F326" i="4"/>
  <c r="F609" i="4"/>
  <c r="F104" i="4"/>
  <c r="F192" i="4"/>
  <c r="G192" i="4" s="1"/>
  <c r="F361" i="4"/>
  <c r="G361" i="4" s="1"/>
  <c r="G362" i="4" s="1"/>
  <c r="F386" i="4"/>
  <c r="F480" i="4"/>
  <c r="G480" i="4" s="1"/>
  <c r="G481" i="4" s="1"/>
  <c r="G482" i="4" s="1"/>
  <c r="G483" i="4" s="1"/>
  <c r="G484" i="4" s="1"/>
  <c r="F228" i="4"/>
  <c r="G228" i="4" s="1"/>
  <c r="F229" i="4"/>
  <c r="F320" i="4"/>
  <c r="F451" i="4"/>
  <c r="G451" i="4" s="1"/>
  <c r="F525" i="4"/>
  <c r="F363" i="4"/>
  <c r="F210" i="4"/>
  <c r="F602" i="4"/>
  <c r="F183" i="6"/>
  <c r="G183" i="6" s="1"/>
  <c r="F189" i="6"/>
  <c r="F89" i="6"/>
  <c r="F156" i="6"/>
  <c r="G156" i="6" s="1"/>
  <c r="F82" i="6"/>
  <c r="G82" i="6" s="1"/>
  <c r="G83" i="6" s="1"/>
  <c r="G84" i="6" s="1"/>
  <c r="G85" i="6" s="1"/>
  <c r="H85" i="6" s="1"/>
  <c r="I85" i="6" s="1"/>
  <c r="F331" i="6"/>
  <c r="F258" i="6"/>
  <c r="F96" i="6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H105" i="6" s="1"/>
  <c r="I105" i="6" s="1"/>
  <c r="F113" i="6"/>
  <c r="G113" i="6" s="1"/>
  <c r="H113" i="6" s="1"/>
  <c r="I113" i="6" s="1"/>
  <c r="F173" i="6"/>
  <c r="F235" i="6"/>
  <c r="F349" i="6"/>
  <c r="F272" i="6"/>
  <c r="F312" i="6"/>
  <c r="G312" i="6" s="1"/>
  <c r="F269" i="6"/>
  <c r="F134" i="8"/>
  <c r="G134" i="8" s="1"/>
  <c r="G135" i="8" s="1"/>
  <c r="G136" i="8" s="1"/>
  <c r="G137" i="8" s="1"/>
  <c r="F217" i="8"/>
  <c r="F165" i="8"/>
  <c r="F34" i="8"/>
  <c r="F398" i="8"/>
  <c r="F674" i="8"/>
  <c r="F101" i="8"/>
  <c r="G101" i="8" s="1"/>
  <c r="F356" i="8"/>
  <c r="G356" i="8" s="1"/>
  <c r="F391" i="8"/>
  <c r="F533" i="8"/>
  <c r="F265" i="8"/>
  <c r="F692" i="8"/>
  <c r="G692" i="8" s="1"/>
  <c r="F63" i="8"/>
  <c r="F179" i="8"/>
  <c r="F194" i="8"/>
  <c r="G194" i="8" s="1"/>
  <c r="G195" i="8" s="1"/>
  <c r="G196" i="8" s="1"/>
  <c r="H196" i="8" s="1"/>
  <c r="I196" i="8" s="1"/>
  <c r="F206" i="8"/>
  <c r="G206" i="8" s="1"/>
  <c r="G207" i="8" s="1"/>
  <c r="F163" i="8"/>
  <c r="G163" i="8" s="1"/>
  <c r="F263" i="8"/>
  <c r="G263" i="8" s="1"/>
  <c r="F328" i="8"/>
  <c r="F478" i="8"/>
  <c r="F628" i="8"/>
  <c r="F371" i="8"/>
  <c r="F557" i="8"/>
  <c r="F304" i="8"/>
  <c r="F270" i="8"/>
  <c r="G270" i="8" s="1"/>
  <c r="F296" i="8"/>
  <c r="F389" i="8"/>
  <c r="G389" i="8" s="1"/>
  <c r="G390" i="8" s="1"/>
  <c r="F219" i="8"/>
  <c r="F709" i="8"/>
  <c r="F614" i="8"/>
  <c r="F489" i="8"/>
  <c r="F679" i="8"/>
  <c r="F447" i="8"/>
  <c r="F465" i="8"/>
  <c r="F299" i="4"/>
  <c r="G299" i="4" s="1"/>
  <c r="F89" i="4"/>
  <c r="F429" i="4"/>
  <c r="G429" i="4" s="1"/>
  <c r="G430" i="4" s="1"/>
  <c r="F28" i="4"/>
  <c r="F147" i="4"/>
  <c r="F218" i="4"/>
  <c r="G218" i="4" s="1"/>
  <c r="G219" i="4" s="1"/>
  <c r="G220" i="4" s="1"/>
  <c r="H220" i="4" s="1"/>
  <c r="F325" i="4"/>
  <c r="F476" i="4"/>
  <c r="F181" i="4"/>
  <c r="G181" i="4" s="1"/>
  <c r="G182" i="4" s="1"/>
  <c r="G183" i="4" s="1"/>
  <c r="G184" i="4" s="1"/>
  <c r="F374" i="4"/>
  <c r="G374" i="4" s="1"/>
  <c r="G375" i="4" s="1"/>
  <c r="G376" i="4" s="1"/>
  <c r="F189" i="4"/>
  <c r="G189" i="4" s="1"/>
  <c r="G190" i="4" s="1"/>
  <c r="G191" i="4" s="1"/>
  <c r="F422" i="4"/>
  <c r="G422" i="4" s="1"/>
  <c r="G423" i="4" s="1"/>
  <c r="G424" i="4" s="1"/>
  <c r="G425" i="4" s="1"/>
  <c r="G426" i="4" s="1"/>
  <c r="G427" i="4" s="1"/>
  <c r="H427" i="4" s="1"/>
  <c r="I427" i="4" s="1"/>
  <c r="F327" i="4"/>
  <c r="G327" i="4" s="1"/>
  <c r="F9" i="4"/>
  <c r="F43" i="4"/>
  <c r="F200" i="4"/>
  <c r="G200" i="4" s="1"/>
  <c r="G201" i="4" s="1"/>
  <c r="F414" i="4"/>
  <c r="F152" i="4"/>
  <c r="F177" i="4"/>
  <c r="F247" i="4"/>
  <c r="F410" i="4"/>
  <c r="F521" i="4"/>
  <c r="F116" i="4"/>
  <c r="F330" i="4"/>
  <c r="F392" i="4"/>
  <c r="F558" i="4"/>
  <c r="G558" i="4" s="1"/>
  <c r="F67" i="4"/>
  <c r="F378" i="4"/>
  <c r="G5" i="13"/>
  <c r="J3" i="13"/>
  <c r="L3" i="13"/>
  <c r="K4" i="13"/>
  <c r="M6" i="13"/>
  <c r="I6" i="13"/>
  <c r="G6" i="13"/>
  <c r="G349" i="6" l="1"/>
  <c r="G350" i="6" s="1"/>
  <c r="G351" i="6" s="1"/>
  <c r="G352" i="6" s="1"/>
  <c r="G353" i="6" s="1"/>
  <c r="G354" i="6" s="1"/>
  <c r="G355" i="6" s="1"/>
  <c r="G356" i="6" s="1"/>
  <c r="G357" i="6" s="1"/>
  <c r="H357" i="6" s="1"/>
  <c r="I357" i="6" s="1"/>
  <c r="G42" i="6"/>
  <c r="G43" i="6" s="1"/>
  <c r="G44" i="6" s="1"/>
  <c r="G45" i="6" s="1"/>
  <c r="G46" i="6" s="1"/>
  <c r="H46" i="6" s="1"/>
  <c r="I46" i="6" s="1"/>
  <c r="G541" i="8"/>
  <c r="G542" i="8" s="1"/>
  <c r="G543" i="8" s="1"/>
  <c r="G544" i="8" s="1"/>
  <c r="G545" i="8" s="1"/>
  <c r="G546" i="8" s="1"/>
  <c r="G547" i="8" s="1"/>
  <c r="G548" i="8" s="1"/>
  <c r="G549" i="8" s="1"/>
  <c r="G550" i="8" s="1"/>
  <c r="G62" i="8"/>
  <c r="G63" i="8" s="1"/>
  <c r="G64" i="8" s="1"/>
  <c r="G65" i="8" s="1"/>
  <c r="G66" i="8" s="1"/>
  <c r="G67" i="8" s="1"/>
  <c r="G68" i="8" s="1"/>
  <c r="G69" i="8" s="1"/>
  <c r="G70" i="8" s="1"/>
  <c r="G71" i="8" s="1"/>
  <c r="H71" i="8" s="1"/>
  <c r="I71" i="8" s="1"/>
  <c r="G257" i="4"/>
  <c r="G292" i="6"/>
  <c r="G293" i="6" s="1"/>
  <c r="G294" i="6" s="1"/>
  <c r="G295" i="6" s="1"/>
  <c r="G296" i="6" s="1"/>
  <c r="H296" i="6" s="1"/>
  <c r="I296" i="6" s="1"/>
  <c r="G179" i="6"/>
  <c r="G180" i="6" s="1"/>
  <c r="H180" i="6" s="1"/>
  <c r="I180" i="6" s="1"/>
  <c r="G309" i="4"/>
  <c r="G310" i="4" s="1"/>
  <c r="G311" i="4" s="1"/>
  <c r="G312" i="4" s="1"/>
  <c r="G313" i="4" s="1"/>
  <c r="G314" i="4" s="1"/>
  <c r="G315" i="4" s="1"/>
  <c r="G316" i="4" s="1"/>
  <c r="H316" i="4" s="1"/>
  <c r="I316" i="4" s="1"/>
  <c r="G234" i="6"/>
  <c r="G235" i="6" s="1"/>
  <c r="G236" i="6" s="1"/>
  <c r="G237" i="6" s="1"/>
  <c r="G238" i="6" s="1"/>
  <c r="G239" i="6" s="1"/>
  <c r="G240" i="6" s="1"/>
  <c r="G241" i="6" s="1"/>
  <c r="G242" i="6" s="1"/>
  <c r="H242" i="6" s="1"/>
  <c r="I242" i="6" s="1"/>
  <c r="G329" i="6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H347" i="6" s="1"/>
  <c r="I347" i="6" s="1"/>
  <c r="G328" i="4"/>
  <c r="G245" i="4"/>
  <c r="G246" i="4" s="1"/>
  <c r="G82" i="4"/>
  <c r="G51" i="4"/>
  <c r="G52" i="4" s="1"/>
  <c r="G53" i="4" s="1"/>
  <c r="G54" i="4" s="1"/>
  <c r="G55" i="4" s="1"/>
  <c r="H55" i="4" s="1"/>
  <c r="I55" i="4" s="1"/>
  <c r="G349" i="4"/>
  <c r="G350" i="4" s="1"/>
  <c r="G32" i="4"/>
  <c r="G33" i="4" s="1"/>
  <c r="G34" i="4" s="1"/>
  <c r="G35" i="4" s="1"/>
  <c r="G36" i="4" s="1"/>
  <c r="G37" i="4" s="1"/>
  <c r="G38" i="4" s="1"/>
  <c r="G39" i="4" s="1"/>
  <c r="H39" i="4" s="1"/>
  <c r="I39" i="4" s="1"/>
  <c r="I110" i="4"/>
  <c r="I112" i="4"/>
  <c r="I114" i="4"/>
  <c r="I120" i="4"/>
  <c r="I126" i="4"/>
  <c r="I132" i="4"/>
  <c r="I146" i="4"/>
  <c r="I166" i="4"/>
  <c r="I172" i="4"/>
  <c r="I179" i="4"/>
  <c r="I195" i="4"/>
  <c r="I213" i="4"/>
  <c r="I215" i="4"/>
  <c r="I217" i="4"/>
  <c r="I219" i="4"/>
  <c r="I236" i="4"/>
  <c r="I244" i="4"/>
  <c r="I246" i="4"/>
  <c r="I248" i="4"/>
  <c r="I250" i="4"/>
  <c r="I284" i="4"/>
  <c r="I310" i="4"/>
  <c r="I324" i="4"/>
  <c r="I330" i="4"/>
  <c r="I344" i="4"/>
  <c r="I350" i="4"/>
  <c r="I364" i="4"/>
  <c r="I372" i="4"/>
  <c r="I378" i="4"/>
  <c r="I392" i="4"/>
  <c r="I400" i="4"/>
  <c r="I406" i="4"/>
  <c r="I414" i="4"/>
  <c r="I420" i="4"/>
  <c r="I441" i="4"/>
  <c r="I455" i="4"/>
  <c r="I469" i="4"/>
  <c r="I475" i="4"/>
  <c r="I481" i="4"/>
  <c r="I489" i="4"/>
  <c r="I495" i="4"/>
  <c r="I503" i="4"/>
  <c r="I511" i="4"/>
  <c r="I525" i="4"/>
  <c r="I531" i="4"/>
  <c r="I537" i="4"/>
  <c r="I545" i="4"/>
  <c r="I553" i="4"/>
  <c r="I559" i="4"/>
  <c r="I567" i="4"/>
  <c r="I575" i="4"/>
  <c r="I589" i="4"/>
  <c r="I597" i="4"/>
  <c r="I613" i="4"/>
  <c r="I621" i="4"/>
  <c r="I627" i="4"/>
  <c r="I118" i="4"/>
  <c r="I124" i="4"/>
  <c r="I130" i="4"/>
  <c r="I138" i="4"/>
  <c r="I144" i="4"/>
  <c r="I158" i="4"/>
  <c r="I164" i="4"/>
  <c r="I177" i="4"/>
  <c r="I187" i="4"/>
  <c r="I193" i="4"/>
  <c r="I201" i="4"/>
  <c r="I203" i="4"/>
  <c r="I205" i="4"/>
  <c r="I207" i="4"/>
  <c r="I209" i="4"/>
  <c r="I234" i="4"/>
  <c r="I253" i="4"/>
  <c r="I255" i="4"/>
  <c r="I257" i="4"/>
  <c r="I259" i="4"/>
  <c r="I261" i="4"/>
  <c r="I276" i="4"/>
  <c r="I282" i="4"/>
  <c r="I296" i="4"/>
  <c r="I302" i="4"/>
  <c r="I308" i="4"/>
  <c r="I322" i="4"/>
  <c r="I328" i="4"/>
  <c r="I342" i="4"/>
  <c r="I348" i="4"/>
  <c r="I356" i="4"/>
  <c r="I362" i="4"/>
  <c r="I370" i="4"/>
  <c r="I376" i="4"/>
  <c r="I384" i="4"/>
  <c r="I390" i="4"/>
  <c r="I398" i="4"/>
  <c r="I412" i="4"/>
  <c r="I426" i="4"/>
  <c r="I439" i="4"/>
  <c r="I447" i="4"/>
  <c r="I453" i="4"/>
  <c r="I461" i="4"/>
  <c r="I467" i="4"/>
  <c r="I473" i="4"/>
  <c r="I479" i="4"/>
  <c r="I487" i="4"/>
  <c r="I501" i="4"/>
  <c r="I509" i="4"/>
  <c r="I517" i="4"/>
  <c r="I523" i="4"/>
  <c r="I529" i="4"/>
  <c r="I543" i="4"/>
  <c r="I551" i="4"/>
  <c r="I565" i="4"/>
  <c r="I573" i="4"/>
  <c r="I587" i="4"/>
  <c r="I595" i="4"/>
  <c r="I619" i="4"/>
  <c r="I625" i="4"/>
  <c r="I125" i="4"/>
  <c r="I133" i="4"/>
  <c r="I159" i="4"/>
  <c r="I167" i="4"/>
  <c r="I343" i="4"/>
  <c r="I363" i="4"/>
  <c r="I371" i="4"/>
  <c r="I379" i="4"/>
  <c r="I399" i="4"/>
  <c r="I442" i="4"/>
  <c r="I502" i="4"/>
  <c r="I510" i="4"/>
  <c r="I598" i="4"/>
  <c r="I116" i="4"/>
  <c r="I175" i="4"/>
  <c r="I200" i="4"/>
  <c r="I210" i="4"/>
  <c r="I223" i="4"/>
  <c r="I230" i="4"/>
  <c r="I235" i="4"/>
  <c r="I238" i="4"/>
  <c r="I254" i="4"/>
  <c r="I258" i="4"/>
  <c r="I268" i="4"/>
  <c r="I309" i="4"/>
  <c r="I325" i="4"/>
  <c r="I422" i="4"/>
  <c r="I454" i="4"/>
  <c r="I480" i="4"/>
  <c r="I483" i="4"/>
  <c r="I536" i="4"/>
  <c r="I539" i="4"/>
  <c r="I554" i="4"/>
  <c r="I568" i="4"/>
  <c r="I583" i="4"/>
  <c r="I591" i="4"/>
  <c r="I606" i="4"/>
  <c r="I615" i="4"/>
  <c r="I628" i="4"/>
  <c r="I196" i="4"/>
  <c r="I317" i="4"/>
  <c r="I407" i="4"/>
  <c r="I415" i="4"/>
  <c r="I476" i="4"/>
  <c r="I488" i="4"/>
  <c r="I532" i="4"/>
  <c r="I544" i="4"/>
  <c r="I558" i="4"/>
  <c r="I588" i="4"/>
  <c r="I134" i="4"/>
  <c r="I147" i="4"/>
  <c r="I165" i="4"/>
  <c r="I168" i="4"/>
  <c r="I183" i="4"/>
  <c r="I221" i="4"/>
  <c r="I227" i="4"/>
  <c r="I331" i="4"/>
  <c r="I349" i="4"/>
  <c r="I377" i="4"/>
  <c r="I380" i="4"/>
  <c r="I393" i="4"/>
  <c r="I431" i="4"/>
  <c r="I437" i="4"/>
  <c r="I440" i="4"/>
  <c r="I443" i="4"/>
  <c r="I462" i="4"/>
  <c r="I496" i="4"/>
  <c r="I519" i="4"/>
  <c r="I596" i="4"/>
  <c r="I599" i="4"/>
  <c r="I612" i="4"/>
  <c r="I620" i="4"/>
  <c r="I139" i="4"/>
  <c r="I153" i="4"/>
  <c r="I181" i="4"/>
  <c r="I323" i="4"/>
  <c r="I357" i="4"/>
  <c r="I365" i="4"/>
  <c r="I385" i="4"/>
  <c r="I401" i="4"/>
  <c r="I435" i="4"/>
  <c r="I456" i="4"/>
  <c r="I512" i="4"/>
  <c r="I530" i="4"/>
  <c r="I552" i="4"/>
  <c r="I610" i="4"/>
  <c r="I626" i="4"/>
  <c r="I119" i="4"/>
  <c r="I194" i="4"/>
  <c r="I202" i="4"/>
  <c r="I225" i="4"/>
  <c r="I237" i="4"/>
  <c r="I277" i="4"/>
  <c r="I303" i="4"/>
  <c r="I311" i="4"/>
  <c r="I337" i="4"/>
  <c r="I405" i="4"/>
  <c r="I413" i="4"/>
  <c r="I429" i="4"/>
  <c r="I474" i="4"/>
  <c r="I482" i="4"/>
  <c r="I538" i="4"/>
  <c r="I115" i="4"/>
  <c r="I128" i="4"/>
  <c r="I145" i="4"/>
  <c r="I154" i="4"/>
  <c r="I178" i="4"/>
  <c r="I206" i="4"/>
  <c r="I264" i="4"/>
  <c r="I270" i="4"/>
  <c r="I283" i="4"/>
  <c r="I286" i="4"/>
  <c r="I291" i="4"/>
  <c r="I329" i="4"/>
  <c r="I346" i="4"/>
  <c r="I351" i="4"/>
  <c r="I366" i="4"/>
  <c r="I391" i="4"/>
  <c r="I421" i="4"/>
  <c r="I433" i="4"/>
  <c r="I449" i="4"/>
  <c r="I490" i="4"/>
  <c r="I546" i="4"/>
  <c r="I560" i="4"/>
  <c r="I574" i="4"/>
  <c r="I577" i="4"/>
  <c r="I582" i="4"/>
  <c r="I590" i="4"/>
  <c r="I608" i="4"/>
  <c r="I614" i="4"/>
  <c r="I468" i="4"/>
  <c r="I524" i="4"/>
  <c r="I131" i="4"/>
  <c r="I197" i="4"/>
  <c r="I285" i="4"/>
  <c r="I555" i="4"/>
  <c r="I576" i="4"/>
  <c r="I208" i="4"/>
  <c r="I629" i="4"/>
  <c r="I127" i="4"/>
  <c r="I266" i="4"/>
  <c r="I569" i="4"/>
  <c r="I566" i="4"/>
  <c r="I189" i="4"/>
  <c r="I272" i="4"/>
  <c r="I297" i="4"/>
  <c r="I318" i="4"/>
  <c r="I504" i="4"/>
  <c r="I604" i="4"/>
  <c r="I173" i="4"/>
  <c r="I345" i="4"/>
  <c r="I408" i="4"/>
  <c r="I505" i="4"/>
  <c r="I402" i="4"/>
  <c r="I428" i="4"/>
  <c r="I492" i="4"/>
  <c r="I249" i="4"/>
  <c r="I497" i="4"/>
  <c r="I580" i="4"/>
  <c r="I623" i="4"/>
  <c r="I417" i="4"/>
  <c r="I300" i="4"/>
  <c r="I149" i="4"/>
  <c r="I594" i="4"/>
  <c r="I486" i="4"/>
  <c r="I319" i="4"/>
  <c r="I174" i="4"/>
  <c r="I600" i="4"/>
  <c r="I424" i="4"/>
  <c r="I222" i="4"/>
  <c r="I87" i="4"/>
  <c r="I562" i="4"/>
  <c r="I369" i="4"/>
  <c r="I240" i="4"/>
  <c r="I86" i="4"/>
  <c r="I584" i="4"/>
  <c r="I434" i="4"/>
  <c r="I231" i="4"/>
  <c r="I109" i="4"/>
  <c r="I624" i="4"/>
  <c r="I339" i="4"/>
  <c r="I271" i="4"/>
  <c r="I79" i="4"/>
  <c r="I471" i="4"/>
  <c r="I99" i="4"/>
  <c r="I58" i="4"/>
  <c r="I69" i="4"/>
  <c r="I24" i="4"/>
  <c r="I105" i="4"/>
  <c r="I14" i="4"/>
  <c r="I72" i="4"/>
  <c r="I23" i="4"/>
  <c r="I9" i="4"/>
  <c r="I88" i="4"/>
  <c r="I82" i="4"/>
  <c r="I500" i="4"/>
  <c r="I394" i="4"/>
  <c r="I292" i="4"/>
  <c r="I416" i="4"/>
  <c r="I204" i="4"/>
  <c r="I491" i="4"/>
  <c r="I520" i="4"/>
  <c r="I611" i="4"/>
  <c r="I410" i="4"/>
  <c r="I295" i="4"/>
  <c r="I141" i="4"/>
  <c r="I570" i="4"/>
  <c r="I465" i="4"/>
  <c r="I315" i="4"/>
  <c r="I163" i="4"/>
  <c r="I586" i="4"/>
  <c r="I381" i="4"/>
  <c r="I212" i="4"/>
  <c r="I83" i="4"/>
  <c r="I540" i="4"/>
  <c r="I361" i="4"/>
  <c r="I232" i="4"/>
  <c r="I71" i="4"/>
  <c r="I579" i="4"/>
  <c r="I403" i="4"/>
  <c r="I95" i="4"/>
  <c r="I609" i="4"/>
  <c r="I430" i="4"/>
  <c r="I334" i="4"/>
  <c r="I265" i="4"/>
  <c r="I75" i="4"/>
  <c r="I466" i="4"/>
  <c r="I226" i="4"/>
  <c r="I54" i="4"/>
  <c r="I65" i="4"/>
  <c r="I101" i="4"/>
  <c r="I44" i="4"/>
  <c r="I68" i="4"/>
  <c r="I5" i="4"/>
  <c r="I84" i="4"/>
  <c r="I26" i="4"/>
  <c r="I457" i="4"/>
  <c r="I338" i="4"/>
  <c r="I262" i="4"/>
  <c r="I162" i="4"/>
  <c r="I485" i="4"/>
  <c r="I352" i="4"/>
  <c r="I564" i="4"/>
  <c r="I247" i="4"/>
  <c r="I136" i="4"/>
  <c r="I556" i="4"/>
  <c r="I460" i="4"/>
  <c r="I299" i="4"/>
  <c r="I111" i="4"/>
  <c r="I563" i="4"/>
  <c r="I307" i="4"/>
  <c r="I33" i="4"/>
  <c r="I508" i="4"/>
  <c r="I335" i="4"/>
  <c r="I224" i="4"/>
  <c r="I47" i="4"/>
  <c r="I572" i="4"/>
  <c r="I340" i="4"/>
  <c r="I214" i="4"/>
  <c r="I603" i="4"/>
  <c r="I418" i="4"/>
  <c r="I321" i="4"/>
  <c r="I251" i="4"/>
  <c r="I45" i="4"/>
  <c r="I436" i="4"/>
  <c r="I191" i="4"/>
  <c r="I50" i="4"/>
  <c r="I61" i="4"/>
  <c r="I97" i="4"/>
  <c r="I40" i="4"/>
  <c r="I64" i="4"/>
  <c r="I43" i="4"/>
  <c r="I22" i="4"/>
  <c r="I314" i="4"/>
  <c r="I332" i="4"/>
  <c r="I256" i="4"/>
  <c r="I561" i="4"/>
  <c r="I374" i="4"/>
  <c r="I289" i="4"/>
  <c r="I527" i="4"/>
  <c r="I395" i="4"/>
  <c r="I243" i="4"/>
  <c r="I98" i="4"/>
  <c r="I3" i="4"/>
  <c r="I549" i="4"/>
  <c r="I438" i="4"/>
  <c r="I273" i="4"/>
  <c r="I106" i="4"/>
  <c r="I521" i="4"/>
  <c r="I294" i="4"/>
  <c r="I198" i="4"/>
  <c r="I484" i="4"/>
  <c r="I327" i="4"/>
  <c r="I218" i="4"/>
  <c r="I41" i="4"/>
  <c r="I514" i="4"/>
  <c r="I313" i="4"/>
  <c r="I192" i="4"/>
  <c r="I51" i="4"/>
  <c r="I578" i="4"/>
  <c r="I411" i="4"/>
  <c r="I305" i="4"/>
  <c r="I156" i="4"/>
  <c r="I383" i="4"/>
  <c r="I186" i="4"/>
  <c r="I59" i="4"/>
  <c r="I78" i="4"/>
  <c r="I29" i="4"/>
  <c r="I19" i="4"/>
  <c r="I57" i="4"/>
  <c r="I89" i="4"/>
  <c r="I36" i="4"/>
  <c r="I60" i="4"/>
  <c r="I35" i="4"/>
  <c r="I293" i="4"/>
  <c r="I459" i="4"/>
  <c r="I341" i="4"/>
  <c r="I67" i="4"/>
  <c r="I522" i="4"/>
  <c r="I387" i="4"/>
  <c r="I216" i="4"/>
  <c r="I630" i="4"/>
  <c r="I542" i="4"/>
  <c r="I409" i="4"/>
  <c r="I267" i="4"/>
  <c r="I102" i="4"/>
  <c r="I478" i="4"/>
  <c r="I184" i="4"/>
  <c r="I306" i="4"/>
  <c r="I176" i="4"/>
  <c r="I499" i="4"/>
  <c r="I288" i="4"/>
  <c r="I161" i="4"/>
  <c r="I528" i="4"/>
  <c r="I396" i="4"/>
  <c r="I301" i="4"/>
  <c r="I150" i="4"/>
  <c r="I13" i="4"/>
  <c r="I367" i="4"/>
  <c r="I155" i="4"/>
  <c r="I74" i="4"/>
  <c r="I25" i="4"/>
  <c r="I15" i="4"/>
  <c r="I53" i="4"/>
  <c r="I85" i="4"/>
  <c r="I32" i="4"/>
  <c r="I56" i="4"/>
  <c r="I104" i="4"/>
  <c r="I31" i="4"/>
  <c r="I123" i="4"/>
  <c r="I42" i="4"/>
  <c r="I353" i="4"/>
  <c r="I617" i="4"/>
  <c r="I148" i="4"/>
  <c r="I2" i="4"/>
  <c r="I506" i="4"/>
  <c r="I359" i="4"/>
  <c r="I182" i="4"/>
  <c r="I34" i="4"/>
  <c r="I618" i="4"/>
  <c r="I534" i="4"/>
  <c r="I382" i="4"/>
  <c r="I190" i="4"/>
  <c r="I38" i="4"/>
  <c r="I464" i="4"/>
  <c r="I241" i="4"/>
  <c r="I423" i="4"/>
  <c r="I281" i="4"/>
  <c r="I157" i="4"/>
  <c r="I616" i="4"/>
  <c r="I472" i="4"/>
  <c r="I275" i="4"/>
  <c r="I143" i="4"/>
  <c r="I507" i="4"/>
  <c r="I388" i="4"/>
  <c r="I287" i="4"/>
  <c r="I137" i="4"/>
  <c r="I571" i="4"/>
  <c r="I355" i="4"/>
  <c r="I142" i="4"/>
  <c r="I70" i="4"/>
  <c r="I21" i="4"/>
  <c r="I11" i="4"/>
  <c r="I49" i="4"/>
  <c r="I6" i="4"/>
  <c r="I81" i="4"/>
  <c r="I52" i="4"/>
  <c r="I100" i="4"/>
  <c r="I513" i="4"/>
  <c r="I37" i="4"/>
  <c r="I593" i="4"/>
  <c r="I312" i="4"/>
  <c r="I547" i="4"/>
  <c r="I17" i="4"/>
  <c r="I445" i="4"/>
  <c r="I333" i="4"/>
  <c r="I605" i="4"/>
  <c r="I516" i="4"/>
  <c r="I375" i="4"/>
  <c r="I185" i="4"/>
  <c r="I444" i="4"/>
  <c r="I233" i="4"/>
  <c r="I169" i="4"/>
  <c r="I607" i="4"/>
  <c r="I397" i="4"/>
  <c r="I269" i="4"/>
  <c r="I151" i="4"/>
  <c r="I458" i="4"/>
  <c r="I122" i="4"/>
  <c r="I8" i="4"/>
  <c r="I450" i="4"/>
  <c r="I368" i="4"/>
  <c r="I280" i="4"/>
  <c r="I94" i="4"/>
  <c r="I550" i="4"/>
  <c r="I279" i="4"/>
  <c r="I107" i="4"/>
  <c r="I16" i="4"/>
  <c r="I66" i="4"/>
  <c r="I48" i="4"/>
  <c r="I96" i="4"/>
  <c r="I320" i="4"/>
  <c r="I354" i="4"/>
  <c r="I592" i="4"/>
  <c r="I28" i="4"/>
  <c r="I27" i="4"/>
  <c r="I170" i="4"/>
  <c r="I451" i="4"/>
  <c r="I90" i="4"/>
  <c r="I12" i="4"/>
  <c r="I260" i="4"/>
  <c r="I515" i="4"/>
  <c r="I239" i="4"/>
  <c r="I498" i="4"/>
  <c r="I62" i="4"/>
  <c r="I541" i="4"/>
  <c r="I432" i="4"/>
  <c r="I274" i="4"/>
  <c r="I91" i="4"/>
  <c r="I77" i="4"/>
  <c r="I76" i="4"/>
  <c r="I452" i="4"/>
  <c r="I228" i="4"/>
  <c r="I585" i="4"/>
  <c r="I113" i="4"/>
  <c r="I103" i="4"/>
  <c r="I92" i="4"/>
  <c r="I493" i="4"/>
  <c r="I360" i="4"/>
  <c r="I533" i="4"/>
  <c r="I7" i="4"/>
  <c r="I135" i="4"/>
  <c r="I389" i="4"/>
  <c r="I4" i="4"/>
  <c r="I548" i="4"/>
  <c r="I425" i="4"/>
  <c r="I601" i="4"/>
  <c r="I245" i="4"/>
  <c r="I446" i="4"/>
  <c r="I18" i="4"/>
  <c r="G377" i="4"/>
  <c r="G378" i="4" s="1"/>
  <c r="G379" i="4" s="1"/>
  <c r="G380" i="4" s="1"/>
  <c r="G381" i="4" s="1"/>
  <c r="G382" i="4" s="1"/>
  <c r="G383" i="4" s="1"/>
  <c r="G384" i="4" s="1"/>
  <c r="G385" i="4" s="1"/>
  <c r="G386" i="4" s="1"/>
  <c r="H386" i="4" s="1"/>
  <c r="I386" i="4" s="1"/>
  <c r="G89" i="4"/>
  <c r="G90" i="4" s="1"/>
  <c r="G91" i="4" s="1"/>
  <c r="G92" i="4" s="1"/>
  <c r="G93" i="4" s="1"/>
  <c r="H93" i="4" s="1"/>
  <c r="I93" i="4" s="1"/>
  <c r="G693" i="8"/>
  <c r="G694" i="8" s="1"/>
  <c r="G410" i="4"/>
  <c r="G411" i="4" s="1"/>
  <c r="G412" i="4" s="1"/>
  <c r="G413" i="4" s="1"/>
  <c r="G414" i="4" s="1"/>
  <c r="G415" i="4" s="1"/>
  <c r="G416" i="4" s="1"/>
  <c r="G417" i="4" s="1"/>
  <c r="G418" i="4" s="1"/>
  <c r="G419" i="4" s="1"/>
  <c r="H419" i="4" s="1"/>
  <c r="I419" i="4" s="1"/>
  <c r="I470" i="4"/>
  <c r="G171" i="6"/>
  <c r="G271" i="6"/>
  <c r="G45" i="8"/>
  <c r="G179" i="8"/>
  <c r="G180" i="8" s="1"/>
  <c r="G181" i="8" s="1"/>
  <c r="G182" i="8" s="1"/>
  <c r="G183" i="8" s="1"/>
  <c r="G184" i="8" s="1"/>
  <c r="G185" i="8" s="1"/>
  <c r="G186" i="8" s="1"/>
  <c r="H186" i="8" s="1"/>
  <c r="I186" i="8" s="1"/>
  <c r="G357" i="8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H368" i="8" s="1"/>
  <c r="I368" i="8" s="1"/>
  <c r="G625" i="4"/>
  <c r="G626" i="4" s="1"/>
  <c r="G627" i="4" s="1"/>
  <c r="G628" i="4" s="1"/>
  <c r="G629" i="4" s="1"/>
  <c r="G630" i="4" s="1"/>
  <c r="G631" i="4" s="1"/>
  <c r="H631" i="4" s="1"/>
  <c r="I631" i="4" s="1"/>
  <c r="G9" i="4"/>
  <c r="G10" i="4" s="1"/>
  <c r="H10" i="4" s="1"/>
  <c r="I10" i="4" s="1"/>
  <c r="H2" i="13" s="1"/>
  <c r="G267" i="6"/>
  <c r="I171" i="4"/>
  <c r="G185" i="4"/>
  <c r="G186" i="4" s="1"/>
  <c r="G187" i="4" s="1"/>
  <c r="G188" i="4" s="1"/>
  <c r="H188" i="4" s="1"/>
  <c r="I188" i="4" s="1"/>
  <c r="G32" i="8"/>
  <c r="G33" i="8" s="1"/>
  <c r="G34" i="8" s="1"/>
  <c r="G35" i="8" s="1"/>
  <c r="G36" i="8" s="1"/>
  <c r="G37" i="8" s="1"/>
  <c r="H37" i="8" s="1"/>
  <c r="I37" i="8" s="1"/>
  <c r="G112" i="4"/>
  <c r="G604" i="4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H622" i="4" s="1"/>
  <c r="I622" i="4" s="1"/>
  <c r="G65" i="4"/>
  <c r="G66" i="4" s="1"/>
  <c r="G67" i="4" s="1"/>
  <c r="G68" i="4" s="1"/>
  <c r="G69" i="4" s="1"/>
  <c r="G70" i="4" s="1"/>
  <c r="G71" i="4" s="1"/>
  <c r="G72" i="4" s="1"/>
  <c r="G73" i="4" s="1"/>
  <c r="H73" i="4" s="1"/>
  <c r="I73" i="4" s="1"/>
  <c r="G272" i="6"/>
  <c r="G273" i="6" s="1"/>
  <c r="G274" i="6" s="1"/>
  <c r="G275" i="6" s="1"/>
  <c r="G276" i="6" s="1"/>
  <c r="G277" i="6" s="1"/>
  <c r="H277" i="6" s="1"/>
  <c r="I277" i="6" s="1"/>
  <c r="G391" i="8"/>
  <c r="G392" i="8" s="1"/>
  <c r="G393" i="8" s="1"/>
  <c r="H393" i="8" s="1"/>
  <c r="I393" i="8" s="1"/>
  <c r="G173" i="6"/>
  <c r="G174" i="6" s="1"/>
  <c r="G175" i="6" s="1"/>
  <c r="G176" i="6" s="1"/>
  <c r="G177" i="6" s="1"/>
  <c r="H177" i="6" s="1"/>
  <c r="I177" i="6" s="1"/>
  <c r="G229" i="4"/>
  <c r="H229" i="4" s="1"/>
  <c r="I229" i="4" s="1"/>
  <c r="G315" i="8"/>
  <c r="G316" i="8" s="1"/>
  <c r="G317" i="8" s="1"/>
  <c r="G318" i="8" s="1"/>
  <c r="H318" i="8" s="1"/>
  <c r="I318" i="8" s="1"/>
  <c r="G666" i="8"/>
  <c r="G667" i="8" s="1"/>
  <c r="G322" i="8"/>
  <c r="G323" i="8" s="1"/>
  <c r="G324" i="8" s="1"/>
  <c r="G325" i="8" s="1"/>
  <c r="G326" i="8" s="1"/>
  <c r="G327" i="8" s="1"/>
  <c r="G328" i="8" s="1"/>
  <c r="G329" i="8" s="1"/>
  <c r="H329" i="8" s="1"/>
  <c r="I329" i="8" s="1"/>
  <c r="G488" i="8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H506" i="8" s="1"/>
  <c r="I506" i="8" s="1"/>
  <c r="G102" i="8"/>
  <c r="G103" i="8" s="1"/>
  <c r="G104" i="8" s="1"/>
  <c r="G105" i="8" s="1"/>
  <c r="G106" i="8" s="1"/>
  <c r="G107" i="8" s="1"/>
  <c r="G108" i="8" s="1"/>
  <c r="G109" i="8" s="1"/>
  <c r="G351" i="4"/>
  <c r="G352" i="4" s="1"/>
  <c r="G353" i="4" s="1"/>
  <c r="G354" i="4" s="1"/>
  <c r="G355" i="4" s="1"/>
  <c r="G356" i="4" s="1"/>
  <c r="G357" i="4" s="1"/>
  <c r="G358" i="4" s="1"/>
  <c r="H358" i="4" s="1"/>
  <c r="I358" i="4" s="1"/>
  <c r="G342" i="4"/>
  <c r="G343" i="4" s="1"/>
  <c r="G344" i="4" s="1"/>
  <c r="G345" i="4" s="1"/>
  <c r="G346" i="4" s="1"/>
  <c r="G347" i="4" s="1"/>
  <c r="H347" i="4" s="1"/>
  <c r="I347" i="4" s="1"/>
  <c r="G460" i="8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H486" i="8" s="1"/>
  <c r="I486" i="8" s="1"/>
  <c r="G268" i="6"/>
  <c r="G115" i="6"/>
  <c r="I100" i="8"/>
  <c r="G233" i="6"/>
  <c r="G57" i="4"/>
  <c r="G58" i="4" s="1"/>
  <c r="G59" i="4" s="1"/>
  <c r="G60" i="4" s="1"/>
  <c r="G86" i="8"/>
  <c r="G87" i="8" s="1"/>
  <c r="G88" i="8" s="1"/>
  <c r="G89" i="8" s="1"/>
  <c r="G90" i="8" s="1"/>
  <c r="H90" i="8" s="1"/>
  <c r="I90" i="8" s="1"/>
  <c r="I154" i="6"/>
  <c r="I171" i="6"/>
  <c r="I173" i="6"/>
  <c r="I175" i="6"/>
  <c r="I194" i="6"/>
  <c r="I208" i="6"/>
  <c r="I214" i="6"/>
  <c r="I220" i="6"/>
  <c r="I226" i="6"/>
  <c r="I238" i="6"/>
  <c r="I248" i="6"/>
  <c r="I256" i="6"/>
  <c r="I264" i="6"/>
  <c r="I272" i="6"/>
  <c r="I294" i="6"/>
  <c r="I297" i="6"/>
  <c r="I299" i="6"/>
  <c r="I301" i="6"/>
  <c r="I2" i="6"/>
  <c r="I181" i="6"/>
  <c r="I187" i="6"/>
  <c r="I195" i="6"/>
  <c r="I209" i="6"/>
  <c r="I221" i="6"/>
  <c r="I227" i="6"/>
  <c r="I239" i="6"/>
  <c r="I249" i="6"/>
  <c r="I257" i="6"/>
  <c r="I273" i="6"/>
  <c r="I295" i="6"/>
  <c r="I302" i="6"/>
  <c r="I240" i="6"/>
  <c r="I303" i="6"/>
  <c r="I179" i="6"/>
  <c r="I196" i="6"/>
  <c r="I245" i="6"/>
  <c r="I210" i="6"/>
  <c r="I250" i="6"/>
  <c r="I258" i="6"/>
  <c r="I232" i="6"/>
  <c r="I274" i="6"/>
  <c r="I188" i="6"/>
  <c r="I182" i="6"/>
  <c r="I243" i="6"/>
  <c r="I263" i="6"/>
  <c r="I176" i="6"/>
  <c r="I288" i="6"/>
  <c r="I193" i="6"/>
  <c r="I262" i="6"/>
  <c r="I145" i="6"/>
  <c r="I291" i="6"/>
  <c r="I150" i="6"/>
  <c r="I344" i="6"/>
  <c r="I230" i="6"/>
  <c r="I199" i="6"/>
  <c r="I223" i="6"/>
  <c r="I356" i="6"/>
  <c r="I126" i="6"/>
  <c r="I39" i="6"/>
  <c r="I331" i="6"/>
  <c r="I99" i="6"/>
  <c r="I47" i="6"/>
  <c r="I351" i="6"/>
  <c r="I129" i="6"/>
  <c r="I42" i="6"/>
  <c r="I334" i="6"/>
  <c r="I98" i="6"/>
  <c r="I321" i="6"/>
  <c r="I119" i="6"/>
  <c r="I41" i="6"/>
  <c r="I341" i="6"/>
  <c r="I101" i="6"/>
  <c r="I49" i="6"/>
  <c r="I353" i="6"/>
  <c r="I54" i="6"/>
  <c r="I259" i="6"/>
  <c r="I146" i="6"/>
  <c r="I284" i="6"/>
  <c r="I158" i="6"/>
  <c r="I254" i="6"/>
  <c r="I104" i="6"/>
  <c r="I287" i="6"/>
  <c r="I144" i="6"/>
  <c r="I340" i="6"/>
  <c r="I225" i="6"/>
  <c r="I290" i="6"/>
  <c r="I191" i="6"/>
  <c r="I218" i="6"/>
  <c r="I66" i="6"/>
  <c r="I352" i="6"/>
  <c r="I117" i="6"/>
  <c r="I34" i="6"/>
  <c r="I310" i="6"/>
  <c r="I95" i="6"/>
  <c r="I25" i="6"/>
  <c r="I326" i="6"/>
  <c r="I120" i="6"/>
  <c r="I33" i="6"/>
  <c r="I330" i="6"/>
  <c r="I94" i="6"/>
  <c r="I317" i="6"/>
  <c r="I115" i="6"/>
  <c r="I337" i="6"/>
  <c r="I97" i="6"/>
  <c r="I36" i="6"/>
  <c r="I349" i="6"/>
  <c r="I135" i="6"/>
  <c r="I44" i="6"/>
  <c r="I289" i="6"/>
  <c r="I255" i="6"/>
  <c r="I100" i="6"/>
  <c r="I280" i="6"/>
  <c r="I122" i="6"/>
  <c r="I241" i="6"/>
  <c r="I62" i="6"/>
  <c r="I283" i="6"/>
  <c r="I138" i="6"/>
  <c r="I307" i="6"/>
  <c r="I219" i="6"/>
  <c r="I286" i="6"/>
  <c r="I184" i="6"/>
  <c r="I276" i="6"/>
  <c r="I212" i="6"/>
  <c r="I348" i="6"/>
  <c r="I108" i="6"/>
  <c r="I30" i="6"/>
  <c r="I306" i="6"/>
  <c r="I90" i="6"/>
  <c r="I322" i="6"/>
  <c r="I116" i="6"/>
  <c r="I29" i="6"/>
  <c r="I309" i="6"/>
  <c r="I89" i="6"/>
  <c r="I17" i="6"/>
  <c r="I313" i="6"/>
  <c r="I106" i="6"/>
  <c r="I32" i="6"/>
  <c r="I333" i="6"/>
  <c r="I88" i="6"/>
  <c r="I324" i="6"/>
  <c r="I127" i="6"/>
  <c r="I40" i="6"/>
  <c r="I234" i="6"/>
  <c r="I285" i="6"/>
  <c r="I136" i="6"/>
  <c r="I251" i="6"/>
  <c r="I58" i="6"/>
  <c r="I268" i="6"/>
  <c r="I336" i="6"/>
  <c r="I237" i="6"/>
  <c r="I279" i="6"/>
  <c r="I134" i="6"/>
  <c r="I278" i="6"/>
  <c r="I205" i="6"/>
  <c r="I282" i="6"/>
  <c r="I178" i="6"/>
  <c r="I271" i="6"/>
  <c r="I190" i="6"/>
  <c r="I323" i="6"/>
  <c r="I78" i="6"/>
  <c r="I167" i="6"/>
  <c r="I82" i="6"/>
  <c r="I318" i="6"/>
  <c r="I107" i="6"/>
  <c r="I305" i="6"/>
  <c r="I81" i="6"/>
  <c r="I13" i="6"/>
  <c r="I76" i="6"/>
  <c r="I28" i="6"/>
  <c r="I329" i="6"/>
  <c r="I84" i="6"/>
  <c r="I320" i="6"/>
  <c r="I118" i="6"/>
  <c r="I31" i="6"/>
  <c r="I281" i="6"/>
  <c r="I293" i="6"/>
  <c r="I298" i="6"/>
  <c r="I203" i="6"/>
  <c r="I246" i="6"/>
  <c r="I216" i="6"/>
  <c r="I206" i="6"/>
  <c r="I26" i="6"/>
  <c r="I266" i="6"/>
  <c r="I185" i="6"/>
  <c r="I149" i="6"/>
  <c r="I260" i="6"/>
  <c r="I183" i="6"/>
  <c r="I319" i="6"/>
  <c r="I74" i="6"/>
  <c r="I10" i="6"/>
  <c r="I141" i="6"/>
  <c r="I65" i="6"/>
  <c r="I19" i="6"/>
  <c r="J5" i="13" s="1"/>
  <c r="I314" i="6"/>
  <c r="I86" i="6"/>
  <c r="I9" i="6"/>
  <c r="I133" i="6"/>
  <c r="I60" i="6"/>
  <c r="I4" i="6"/>
  <c r="I68" i="6"/>
  <c r="I23" i="6"/>
  <c r="I3" i="6"/>
  <c r="I308" i="6"/>
  <c r="I80" i="6"/>
  <c r="I316" i="6"/>
  <c r="I114" i="6"/>
  <c r="I22" i="6"/>
  <c r="I87" i="6"/>
  <c r="I189" i="6"/>
  <c r="I198" i="6"/>
  <c r="I233" i="6"/>
  <c r="I207" i="6"/>
  <c r="I170" i="6"/>
  <c r="I200" i="6"/>
  <c r="I261" i="6"/>
  <c r="I174" i="6"/>
  <c r="I229" i="6"/>
  <c r="I96" i="6"/>
  <c r="I328" i="6"/>
  <c r="I252" i="6"/>
  <c r="I161" i="6"/>
  <c r="I315" i="6"/>
  <c r="I70" i="6"/>
  <c r="I343" i="6"/>
  <c r="I137" i="6"/>
  <c r="I61" i="6"/>
  <c r="I14" i="6"/>
  <c r="I159" i="6"/>
  <c r="I77" i="6"/>
  <c r="I346" i="6"/>
  <c r="I124" i="6"/>
  <c r="I56" i="6"/>
  <c r="I354" i="6"/>
  <c r="I143" i="6"/>
  <c r="I8" i="6"/>
  <c r="I304" i="6"/>
  <c r="I72" i="6"/>
  <c r="I312" i="6"/>
  <c r="I109" i="6"/>
  <c r="I270" i="6"/>
  <c r="I166" i="6"/>
  <c r="I217" i="6"/>
  <c r="I332" i="6"/>
  <c r="I201" i="6"/>
  <c r="I164" i="6"/>
  <c r="I192" i="6"/>
  <c r="I11" i="6"/>
  <c r="I253" i="6"/>
  <c r="I168" i="6"/>
  <c r="I224" i="6"/>
  <c r="I83" i="6"/>
  <c r="I244" i="6"/>
  <c r="I142" i="6"/>
  <c r="I20" i="6"/>
  <c r="I339" i="6"/>
  <c r="I112" i="6"/>
  <c r="I57" i="6"/>
  <c r="I5" i="6"/>
  <c r="I152" i="6"/>
  <c r="I73" i="6"/>
  <c r="I342" i="6"/>
  <c r="I111" i="6"/>
  <c r="I50" i="6"/>
  <c r="I350" i="6"/>
  <c r="I139" i="6"/>
  <c r="I132" i="6"/>
  <c r="I63" i="6"/>
  <c r="I165" i="6"/>
  <c r="I92" i="6"/>
  <c r="I156" i="6"/>
  <c r="I153" i="6"/>
  <c r="I52" i="6"/>
  <c r="I37" i="6"/>
  <c r="I325" i="6"/>
  <c r="I345" i="6"/>
  <c r="I16" i="6"/>
  <c r="I204" i="6"/>
  <c r="I43" i="6"/>
  <c r="I128" i="6"/>
  <c r="I123" i="6"/>
  <c r="I103" i="6"/>
  <c r="I172" i="6"/>
  <c r="I48" i="6"/>
  <c r="I45" i="6"/>
  <c r="I59" i="6"/>
  <c r="I75" i="6"/>
  <c r="I292" i="6"/>
  <c r="I300" i="6"/>
  <c r="I15" i="6"/>
  <c r="I69" i="6"/>
  <c r="I197" i="6"/>
  <c r="I7" i="6"/>
  <c r="I131" i="6"/>
  <c r="I102" i="6"/>
  <c r="I275" i="6"/>
  <c r="I267" i="6"/>
  <c r="I236" i="6"/>
  <c r="I355" i="6"/>
  <c r="I211" i="6"/>
  <c r="I157" i="6"/>
  <c r="I162" i="6"/>
  <c r="I235" i="6"/>
  <c r="I335" i="6"/>
  <c r="I147" i="6"/>
  <c r="I338" i="6"/>
  <c r="G244" i="6"/>
  <c r="G245" i="6" s="1"/>
  <c r="G246" i="6" s="1"/>
  <c r="G247" i="6" s="1"/>
  <c r="H247" i="6" s="1"/>
  <c r="I247" i="6" s="1"/>
  <c r="G94" i="8"/>
  <c r="G95" i="8" s="1"/>
  <c r="G96" i="8" s="1"/>
  <c r="H96" i="8" s="1"/>
  <c r="I96" i="8" s="1"/>
  <c r="G66" i="6"/>
  <c r="G67" i="6" s="1"/>
  <c r="H67" i="6" s="1"/>
  <c r="I67" i="6" s="1"/>
  <c r="G54" i="8"/>
  <c r="G55" i="8" s="1"/>
  <c r="G56" i="8" s="1"/>
  <c r="G57" i="8" s="1"/>
  <c r="G126" i="4"/>
  <c r="G127" i="4" s="1"/>
  <c r="G128" i="4" s="1"/>
  <c r="G129" i="4" s="1"/>
  <c r="H129" i="4" s="1"/>
  <c r="I129" i="4" s="1"/>
  <c r="I155" i="6"/>
  <c r="G528" i="4"/>
  <c r="G49" i="4"/>
  <c r="G50" i="4" s="1"/>
  <c r="G110" i="8"/>
  <c r="G111" i="8" s="1"/>
  <c r="G112" i="8" s="1"/>
  <c r="G113" i="8" s="1"/>
  <c r="G114" i="8" s="1"/>
  <c r="G115" i="8" s="1"/>
  <c r="G116" i="8" s="1"/>
  <c r="G117" i="8" s="1"/>
  <c r="H117" i="8" s="1"/>
  <c r="I117" i="8" s="1"/>
  <c r="G439" i="8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H455" i="8" s="1"/>
  <c r="I455" i="8" s="1"/>
  <c r="G28" i="4"/>
  <c r="G29" i="4" s="1"/>
  <c r="G30" i="4" s="1"/>
  <c r="H30" i="4" s="1"/>
  <c r="I30" i="4" s="1"/>
  <c r="H4" i="13" s="1"/>
  <c r="G217" i="8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H227" i="8" s="1"/>
  <c r="I227" i="8" s="1"/>
  <c r="G116" i="6"/>
  <c r="G117" i="6" s="1"/>
  <c r="G118" i="6" s="1"/>
  <c r="G119" i="6" s="1"/>
  <c r="G120" i="6" s="1"/>
  <c r="G121" i="6" s="1"/>
  <c r="H121" i="6" s="1"/>
  <c r="I121" i="6" s="1"/>
  <c r="I103" i="8"/>
  <c r="I111" i="8"/>
  <c r="I125" i="8"/>
  <c r="I139" i="8"/>
  <c r="I145" i="8"/>
  <c r="I208" i="8"/>
  <c r="I222" i="8"/>
  <c r="I121" i="8"/>
  <c r="I149" i="8"/>
  <c r="I173" i="8"/>
  <c r="I179" i="8"/>
  <c r="I197" i="8"/>
  <c r="I211" i="8"/>
  <c r="I217" i="8"/>
  <c r="I225" i="8"/>
  <c r="I231" i="8"/>
  <c r="I110" i="8"/>
  <c r="I124" i="8"/>
  <c r="I138" i="8"/>
  <c r="I144" i="8"/>
  <c r="I156" i="8"/>
  <c r="I162" i="8"/>
  <c r="I168" i="8"/>
  <c r="I182" i="8"/>
  <c r="I188" i="8"/>
  <c r="I194" i="8"/>
  <c r="I200" i="8"/>
  <c r="I206" i="8"/>
  <c r="I105" i="8"/>
  <c r="I113" i="8"/>
  <c r="I119" i="8"/>
  <c r="I127" i="8"/>
  <c r="I133" i="8"/>
  <c r="I141" i="8"/>
  <c r="I147" i="8"/>
  <c r="I153" i="8"/>
  <c r="I172" i="8"/>
  <c r="I407" i="8"/>
  <c r="I415" i="8"/>
  <c r="I423" i="8"/>
  <c r="I431" i="8"/>
  <c r="I444" i="8"/>
  <c r="I452" i="8"/>
  <c r="I458" i="8"/>
  <c r="I178" i="8"/>
  <c r="I203" i="8"/>
  <c r="I220" i="8"/>
  <c r="I288" i="8"/>
  <c r="I333" i="8"/>
  <c r="I354" i="8"/>
  <c r="I362" i="8"/>
  <c r="I370" i="8"/>
  <c r="I372" i="8"/>
  <c r="I374" i="8"/>
  <c r="I376" i="8"/>
  <c r="I378" i="8"/>
  <c r="I380" i="8"/>
  <c r="I382" i="8"/>
  <c r="I384" i="8"/>
  <c r="I386" i="8"/>
  <c r="I389" i="8"/>
  <c r="I410" i="8"/>
  <c r="I418" i="8"/>
  <c r="I426" i="8"/>
  <c r="I439" i="8"/>
  <c r="I447" i="8"/>
  <c r="I142" i="8"/>
  <c r="I148" i="8"/>
  <c r="I192" i="8"/>
  <c r="I216" i="8"/>
  <c r="I224" i="8"/>
  <c r="I245" i="8"/>
  <c r="I291" i="8"/>
  <c r="I314" i="8"/>
  <c r="I336" i="8"/>
  <c r="I357" i="8"/>
  <c r="I365" i="8"/>
  <c r="I392" i="8"/>
  <c r="I413" i="8"/>
  <c r="I421" i="8"/>
  <c r="I429" i="8"/>
  <c r="I442" i="8"/>
  <c r="I450" i="8"/>
  <c r="I456" i="8"/>
  <c r="I114" i="8"/>
  <c r="I209" i="8"/>
  <c r="I2" i="8"/>
  <c r="I159" i="8"/>
  <c r="I229" i="8"/>
  <c r="I239" i="8"/>
  <c r="I249" i="8"/>
  <c r="I252" i="8"/>
  <c r="I255" i="8"/>
  <c r="I266" i="8"/>
  <c r="I269" i="8"/>
  <c r="I271" i="8"/>
  <c r="I273" i="8"/>
  <c r="I275" i="8"/>
  <c r="I277" i="8"/>
  <c r="I279" i="8"/>
  <c r="I281" i="8"/>
  <c r="I289" i="8"/>
  <c r="I312" i="8"/>
  <c r="I320" i="8"/>
  <c r="I322" i="8"/>
  <c r="I324" i="8"/>
  <c r="I326" i="8"/>
  <c r="I328" i="8"/>
  <c r="I334" i="8"/>
  <c r="I342" i="8"/>
  <c r="I344" i="8"/>
  <c r="I346" i="8"/>
  <c r="I348" i="8"/>
  <c r="I350" i="8"/>
  <c r="I352" i="8"/>
  <c r="I355" i="8"/>
  <c r="I363" i="8"/>
  <c r="I390" i="8"/>
  <c r="I411" i="8"/>
  <c r="I419" i="8"/>
  <c r="I427" i="8"/>
  <c r="I440" i="8"/>
  <c r="I448" i="8"/>
  <c r="I165" i="8"/>
  <c r="I185" i="8"/>
  <c r="I243" i="8"/>
  <c r="I246" i="8"/>
  <c r="I284" i="8"/>
  <c r="I292" i="8"/>
  <c r="I315" i="8"/>
  <c r="I337" i="8"/>
  <c r="I358" i="8"/>
  <c r="I366" i="8"/>
  <c r="I369" i="8"/>
  <c r="I371" i="8"/>
  <c r="I373" i="8"/>
  <c r="I375" i="8"/>
  <c r="I377" i="8"/>
  <c r="I379" i="8"/>
  <c r="I381" i="8"/>
  <c r="I383" i="8"/>
  <c r="I385" i="8"/>
  <c r="I406" i="8"/>
  <c r="I414" i="8"/>
  <c r="I422" i="8"/>
  <c r="I430" i="8"/>
  <c r="I443" i="8"/>
  <c r="I451" i="8"/>
  <c r="I457" i="8"/>
  <c r="I106" i="8"/>
  <c r="I160" i="8"/>
  <c r="I171" i="8"/>
  <c r="I210" i="8"/>
  <c r="I234" i="8"/>
  <c r="I253" i="8"/>
  <c r="I120" i="8"/>
  <c r="I128" i="8"/>
  <c r="I134" i="8"/>
  <c r="I177" i="8"/>
  <c r="I191" i="8"/>
  <c r="I215" i="8"/>
  <c r="I223" i="8"/>
  <c r="I230" i="8"/>
  <c r="I240" i="8"/>
  <c r="I259" i="8"/>
  <c r="I267" i="8"/>
  <c r="I290" i="8"/>
  <c r="I298" i="8"/>
  <c r="I300" i="8"/>
  <c r="I302" i="8"/>
  <c r="I304" i="8"/>
  <c r="I306" i="8"/>
  <c r="I308" i="8"/>
  <c r="I310" i="8"/>
  <c r="I313" i="8"/>
  <c r="I335" i="8"/>
  <c r="I356" i="8"/>
  <c r="I364" i="8"/>
  <c r="I420" i="8"/>
  <c r="I441" i="8"/>
  <c r="I449" i="8"/>
  <c r="I588" i="8"/>
  <c r="I399" i="8"/>
  <c r="I264" i="8"/>
  <c r="I572" i="8"/>
  <c r="I299" i="8"/>
  <c r="I438" i="8"/>
  <c r="I294" i="8"/>
  <c r="I636" i="8"/>
  <c r="I531" i="8"/>
  <c r="I402" i="8"/>
  <c r="I226" i="8"/>
  <c r="I652" i="8"/>
  <c r="I394" i="8"/>
  <c r="I287" i="8"/>
  <c r="I568" i="8"/>
  <c r="I297" i="8"/>
  <c r="I3" i="8"/>
  <c r="I417" i="8"/>
  <c r="I272" i="8"/>
  <c r="I683" i="8"/>
  <c r="I546" i="8"/>
  <c r="I247" i="8"/>
  <c r="I112" i="8"/>
  <c r="I695" i="8"/>
  <c r="I638" i="8"/>
  <c r="I606" i="8"/>
  <c r="I574" i="8"/>
  <c r="I521" i="8"/>
  <c r="I480" i="8"/>
  <c r="I195" i="8"/>
  <c r="I674" i="8"/>
  <c r="I213" i="8"/>
  <c r="I11" i="8"/>
  <c r="I649" i="8"/>
  <c r="I613" i="8"/>
  <c r="I581" i="8"/>
  <c r="I532" i="8"/>
  <c r="I479" i="8"/>
  <c r="I170" i="8"/>
  <c r="I673" i="8"/>
  <c r="I544" i="8"/>
  <c r="I236" i="8"/>
  <c r="I122" i="8"/>
  <c r="I242" i="8"/>
  <c r="I104" i="8"/>
  <c r="I672" i="8"/>
  <c r="I228" i="8"/>
  <c r="I63" i="8"/>
  <c r="I663" i="8"/>
  <c r="I631" i="8"/>
  <c r="I599" i="8"/>
  <c r="I567" i="8"/>
  <c r="I530" i="8"/>
  <c r="I477" i="8"/>
  <c r="I129" i="8"/>
  <c r="I28" i="8"/>
  <c r="I65" i="8"/>
  <c r="I81" i="8"/>
  <c r="I18" i="8"/>
  <c r="I56" i="8"/>
  <c r="I560" i="8"/>
  <c r="I254" i="8"/>
  <c r="I432" i="8"/>
  <c r="I295" i="8"/>
  <c r="I409" i="8"/>
  <c r="I270" i="8"/>
  <c r="I632" i="8"/>
  <c r="I361" i="8"/>
  <c r="I282" i="8"/>
  <c r="I482" i="8"/>
  <c r="I395" i="8"/>
  <c r="I624" i="8"/>
  <c r="I280" i="8"/>
  <c r="I535" i="8"/>
  <c r="I286" i="8"/>
  <c r="I705" i="8"/>
  <c r="I400" i="8"/>
  <c r="I265" i="8"/>
  <c r="I679" i="8"/>
  <c r="I542" i="8"/>
  <c r="I219" i="8"/>
  <c r="I107" i="8"/>
  <c r="I634" i="8"/>
  <c r="I602" i="8"/>
  <c r="I570" i="8"/>
  <c r="I517" i="8"/>
  <c r="I476" i="8"/>
  <c r="I146" i="8"/>
  <c r="I670" i="8"/>
  <c r="I201" i="8"/>
  <c r="I706" i="8"/>
  <c r="I645" i="8"/>
  <c r="I609" i="8"/>
  <c r="I577" i="8"/>
  <c r="I528" i="8"/>
  <c r="I475" i="8"/>
  <c r="I131" i="8"/>
  <c r="I669" i="8"/>
  <c r="I540" i="8"/>
  <c r="I221" i="8"/>
  <c r="I109" i="8"/>
  <c r="I199" i="8"/>
  <c r="I92" i="8"/>
  <c r="I668" i="8"/>
  <c r="I198" i="8"/>
  <c r="I42" i="8"/>
  <c r="I659" i="8"/>
  <c r="I627" i="8"/>
  <c r="I595" i="8"/>
  <c r="I563" i="8"/>
  <c r="I526" i="8"/>
  <c r="I473" i="8"/>
  <c r="I82" i="8"/>
  <c r="I102" i="8"/>
  <c r="I61" i="8"/>
  <c r="I77" i="8"/>
  <c r="I101" i="8"/>
  <c r="I52" i="8"/>
  <c r="I91" i="8"/>
  <c r="I41" i="8"/>
  <c r="I7" i="8"/>
  <c r="I519" i="8"/>
  <c r="I428" i="8"/>
  <c r="I263" i="8"/>
  <c r="I403" i="8"/>
  <c r="I262" i="8"/>
  <c r="I564" i="8"/>
  <c r="I349" i="8"/>
  <c r="I276" i="8"/>
  <c r="I478" i="8"/>
  <c r="I388" i="8"/>
  <c r="I620" i="8"/>
  <c r="I274" i="8"/>
  <c r="I656" i="8"/>
  <c r="I237" i="8"/>
  <c r="I675" i="8"/>
  <c r="I538" i="8"/>
  <c r="I202" i="8"/>
  <c r="I67" i="8"/>
  <c r="I662" i="8"/>
  <c r="I630" i="8"/>
  <c r="I598" i="8"/>
  <c r="I566" i="8"/>
  <c r="I513" i="8"/>
  <c r="I472" i="8"/>
  <c r="I88" i="8"/>
  <c r="I666" i="8"/>
  <c r="I181" i="8"/>
  <c r="I702" i="8"/>
  <c r="I641" i="8"/>
  <c r="I605" i="8"/>
  <c r="I569" i="8"/>
  <c r="I524" i="8"/>
  <c r="I471" i="8"/>
  <c r="I38" i="8"/>
  <c r="I665" i="8"/>
  <c r="I503" i="8"/>
  <c r="I205" i="8"/>
  <c r="I51" i="8"/>
  <c r="I189" i="8"/>
  <c r="I551" i="8"/>
  <c r="I183" i="8"/>
  <c r="I13" i="8"/>
  <c r="I655" i="8"/>
  <c r="I623" i="8"/>
  <c r="I591" i="8"/>
  <c r="I559" i="8"/>
  <c r="I522" i="8"/>
  <c r="I469" i="8"/>
  <c r="I78" i="8"/>
  <c r="I98" i="8"/>
  <c r="I57" i="8"/>
  <c r="I73" i="8"/>
  <c r="I97" i="8"/>
  <c r="I39" i="8"/>
  <c r="I79" i="8"/>
  <c r="I87" i="8"/>
  <c r="I693" i="8"/>
  <c r="I321" i="8"/>
  <c r="I424" i="8"/>
  <c r="I248" i="8"/>
  <c r="I397" i="8"/>
  <c r="I235" i="8"/>
  <c r="I527" i="8"/>
  <c r="I260" i="8"/>
  <c r="I701" i="8"/>
  <c r="I459" i="8"/>
  <c r="I608" i="8"/>
  <c r="I360" i="8"/>
  <c r="I232" i="8"/>
  <c r="I359" i="8"/>
  <c r="I257" i="8"/>
  <c r="I640" i="8"/>
  <c r="I351" i="8"/>
  <c r="I218" i="8"/>
  <c r="I671" i="8"/>
  <c r="I505" i="8"/>
  <c r="I187" i="8"/>
  <c r="I55" i="8"/>
  <c r="I658" i="8"/>
  <c r="I626" i="8"/>
  <c r="I594" i="8"/>
  <c r="I562" i="8"/>
  <c r="I509" i="8"/>
  <c r="I468" i="8"/>
  <c r="I21" i="8"/>
  <c r="I553" i="8"/>
  <c r="I504" i="8"/>
  <c r="I155" i="8"/>
  <c r="I698" i="8"/>
  <c r="I633" i="8"/>
  <c r="I601" i="8"/>
  <c r="I565" i="8"/>
  <c r="I520" i="8"/>
  <c r="I467" i="8"/>
  <c r="I6" i="8"/>
  <c r="I499" i="8"/>
  <c r="I184" i="8"/>
  <c r="I25" i="8"/>
  <c r="I174" i="8"/>
  <c r="I5" i="8"/>
  <c r="I547" i="8"/>
  <c r="I163" i="8"/>
  <c r="I708" i="8"/>
  <c r="I651" i="8"/>
  <c r="I619" i="8"/>
  <c r="I587" i="8"/>
  <c r="I555" i="8"/>
  <c r="I518" i="8"/>
  <c r="I465" i="8"/>
  <c r="I74" i="8"/>
  <c r="I94" i="8"/>
  <c r="I53" i="8"/>
  <c r="I48" i="8"/>
  <c r="I93" i="8"/>
  <c r="I22" i="8"/>
  <c r="I47" i="8"/>
  <c r="I75" i="8"/>
  <c r="I70" i="8"/>
  <c r="I24" i="8"/>
  <c r="I628" i="8"/>
  <c r="I307" i="8"/>
  <c r="I398" i="8"/>
  <c r="I600" i="8"/>
  <c r="I367" i="8"/>
  <c r="I523" i="8"/>
  <c r="I338" i="8"/>
  <c r="I697" i="8"/>
  <c r="I453" i="8"/>
  <c r="I331" i="8"/>
  <c r="I556" i="8"/>
  <c r="I343" i="8"/>
  <c r="I347" i="8"/>
  <c r="I244" i="8"/>
  <c r="I515" i="8"/>
  <c r="I17" i="8"/>
  <c r="I667" i="8"/>
  <c r="I501" i="8"/>
  <c r="I167" i="8"/>
  <c r="I12" i="8"/>
  <c r="I654" i="8"/>
  <c r="I622" i="8"/>
  <c r="I590" i="8"/>
  <c r="I558" i="8"/>
  <c r="I464" i="8"/>
  <c r="I690" i="8"/>
  <c r="I549" i="8"/>
  <c r="I500" i="8"/>
  <c r="I123" i="8"/>
  <c r="I694" i="8"/>
  <c r="I629" i="8"/>
  <c r="I597" i="8"/>
  <c r="I561" i="8"/>
  <c r="I516" i="8"/>
  <c r="I463" i="8"/>
  <c r="I689" i="8"/>
  <c r="I495" i="8"/>
  <c r="I180" i="8"/>
  <c r="I474" i="8"/>
  <c r="I169" i="8"/>
  <c r="I688" i="8"/>
  <c r="I543" i="8"/>
  <c r="I502" i="8"/>
  <c r="I152" i="8"/>
  <c r="I704" i="8"/>
  <c r="I647" i="8"/>
  <c r="I615" i="8"/>
  <c r="I583" i="8"/>
  <c r="I514" i="8"/>
  <c r="I461" i="8"/>
  <c r="I86" i="8"/>
  <c r="I40" i="8"/>
  <c r="I44" i="8"/>
  <c r="I89" i="8"/>
  <c r="I34" i="8"/>
  <c r="I46" i="8"/>
  <c r="I66" i="8"/>
  <c r="I20" i="8"/>
  <c r="I612" i="8"/>
  <c r="I445" i="8"/>
  <c r="I285" i="8"/>
  <c r="I391" i="8"/>
  <c r="I576" i="8"/>
  <c r="I345" i="8"/>
  <c r="I460" i="8"/>
  <c r="I332" i="8"/>
  <c r="I648" i="8"/>
  <c r="I436" i="8"/>
  <c r="I303" i="8"/>
  <c r="I511" i="8"/>
  <c r="I330" i="8"/>
  <c r="I14" i="8"/>
  <c r="I238" i="8"/>
  <c r="I446" i="8"/>
  <c r="I341" i="8"/>
  <c r="I8" i="8"/>
  <c r="I497" i="8"/>
  <c r="I151" i="8"/>
  <c r="I707" i="8"/>
  <c r="I650" i="8"/>
  <c r="I618" i="8"/>
  <c r="I586" i="8"/>
  <c r="I533" i="8"/>
  <c r="I686" i="8"/>
  <c r="I545" i="8"/>
  <c r="I496" i="8"/>
  <c r="I115" i="8"/>
  <c r="I661" i="8"/>
  <c r="I625" i="8"/>
  <c r="I593" i="8"/>
  <c r="I557" i="8"/>
  <c r="I512" i="8"/>
  <c r="I233" i="8"/>
  <c r="I685" i="8"/>
  <c r="I491" i="8"/>
  <c r="I164" i="8"/>
  <c r="I470" i="8"/>
  <c r="I158" i="8"/>
  <c r="I684" i="8"/>
  <c r="I539" i="8"/>
  <c r="I498" i="8"/>
  <c r="I136" i="8"/>
  <c r="I700" i="8"/>
  <c r="I643" i="8"/>
  <c r="I611" i="8"/>
  <c r="I579" i="8"/>
  <c r="I510" i="8"/>
  <c r="I45" i="8"/>
  <c r="I35" i="8"/>
  <c r="I85" i="8"/>
  <c r="I80" i="8"/>
  <c r="I30" i="8"/>
  <c r="I33" i="8"/>
  <c r="I62" i="8"/>
  <c r="I596" i="8"/>
  <c r="I416" i="8"/>
  <c r="I278" i="8"/>
  <c r="I709" i="8"/>
  <c r="I507" i="8"/>
  <c r="I325" i="8"/>
  <c r="I16" i="8"/>
  <c r="I437" i="8"/>
  <c r="I616" i="8"/>
  <c r="I412" i="8"/>
  <c r="I293" i="8"/>
  <c r="I435" i="8"/>
  <c r="I323" i="8"/>
  <c r="I10" i="8"/>
  <c r="I316" i="8"/>
  <c r="I212" i="8"/>
  <c r="I433" i="8"/>
  <c r="I327" i="8"/>
  <c r="I4" i="8"/>
  <c r="I493" i="8"/>
  <c r="I140" i="8"/>
  <c r="I703" i="8"/>
  <c r="I646" i="8"/>
  <c r="I614" i="8"/>
  <c r="I582" i="8"/>
  <c r="I529" i="8"/>
  <c r="I250" i="8"/>
  <c r="I682" i="8"/>
  <c r="I541" i="8"/>
  <c r="I492" i="8"/>
  <c r="I59" i="8"/>
  <c r="I657" i="8"/>
  <c r="I621" i="8"/>
  <c r="I589" i="8"/>
  <c r="I508" i="8"/>
  <c r="I190" i="8"/>
  <c r="I681" i="8"/>
  <c r="I552" i="8"/>
  <c r="I487" i="8"/>
  <c r="I137" i="8"/>
  <c r="I466" i="8"/>
  <c r="I130" i="8"/>
  <c r="I680" i="8"/>
  <c r="I494" i="8"/>
  <c r="I108" i="8"/>
  <c r="I696" i="8"/>
  <c r="I639" i="8"/>
  <c r="I607" i="8"/>
  <c r="I575" i="8"/>
  <c r="I485" i="8"/>
  <c r="I157" i="8"/>
  <c r="I36" i="8"/>
  <c r="I23" i="8"/>
  <c r="I31" i="8"/>
  <c r="I68" i="8"/>
  <c r="I76" i="8"/>
  <c r="I29" i="8"/>
  <c r="I58" i="8"/>
  <c r="I592" i="8"/>
  <c r="I687" i="8"/>
  <c r="I610" i="8"/>
  <c r="I548" i="8"/>
  <c r="I84" i="8"/>
  <c r="I32" i="8"/>
  <c r="I677" i="8"/>
  <c r="I404" i="8"/>
  <c r="I578" i="8"/>
  <c r="I653" i="8"/>
  <c r="I258" i="8"/>
  <c r="I692" i="8"/>
  <c r="I69" i="8"/>
  <c r="I99" i="8"/>
  <c r="I642" i="8"/>
  <c r="I525" i="8"/>
  <c r="I617" i="8"/>
  <c r="I126" i="8"/>
  <c r="I635" i="8"/>
  <c r="I95" i="8"/>
  <c r="I309" i="8"/>
  <c r="I454" i="8"/>
  <c r="I644" i="8"/>
  <c r="I550" i="8"/>
  <c r="I484" i="8"/>
  <c r="I585" i="8"/>
  <c r="I462" i="8"/>
  <c r="I603" i="8"/>
  <c r="I27" i="8"/>
  <c r="I54" i="8"/>
  <c r="I301" i="8"/>
  <c r="I135" i="8"/>
  <c r="I660" i="8"/>
  <c r="I305" i="8"/>
  <c r="I396" i="8"/>
  <c r="I580" i="8"/>
  <c r="I489" i="8"/>
  <c r="I207" i="8"/>
  <c r="I118" i="8"/>
  <c r="I571" i="8"/>
  <c r="I64" i="8"/>
  <c r="I50" i="8"/>
  <c r="I317" i="8"/>
  <c r="I490" i="8"/>
  <c r="I339" i="8"/>
  <c r="I319" i="8"/>
  <c r="I408" i="8"/>
  <c r="I116" i="8"/>
  <c r="I678" i="8"/>
  <c r="I483" i="8"/>
  <c r="I676" i="8"/>
  <c r="I534" i="8"/>
  <c r="I488" i="8"/>
  <c r="I251" i="8"/>
  <c r="I401" i="8"/>
  <c r="I584" i="8"/>
  <c r="I425" i="8"/>
  <c r="I699" i="8"/>
  <c r="I537" i="8"/>
  <c r="I176" i="8"/>
  <c r="I481" i="8"/>
  <c r="I72" i="8"/>
  <c r="G264" i="8"/>
  <c r="G265" i="8" s="1"/>
  <c r="G266" i="8" s="1"/>
  <c r="G267" i="8" s="1"/>
  <c r="G268" i="8" s="1"/>
  <c r="H268" i="8" s="1"/>
  <c r="I268" i="8" s="1"/>
  <c r="G25" i="8"/>
  <c r="G26" i="8" s="1"/>
  <c r="H26" i="8" s="1"/>
  <c r="I26" i="8" s="1"/>
  <c r="G188" i="8"/>
  <c r="G258" i="4"/>
  <c r="G259" i="4" s="1"/>
  <c r="G133" i="4"/>
  <c r="G134" i="4" s="1"/>
  <c r="G135" i="4" s="1"/>
  <c r="G136" i="4" s="1"/>
  <c r="G137" i="4" s="1"/>
  <c r="G138" i="4" s="1"/>
  <c r="G139" i="4" s="1"/>
  <c r="G140" i="4" s="1"/>
  <c r="H140" i="4" s="1"/>
  <c r="I140" i="4" s="1"/>
  <c r="G313" i="6"/>
  <c r="G529" i="4"/>
  <c r="G530" i="4" s="1"/>
  <c r="G531" i="4" s="1"/>
  <c r="G532" i="4" s="1"/>
  <c r="G533" i="4" s="1"/>
  <c r="G534" i="4" s="1"/>
  <c r="G535" i="4" s="1"/>
  <c r="H535" i="4" s="1"/>
  <c r="I535" i="4" s="1"/>
  <c r="G133" i="6"/>
  <c r="G134" i="6" s="1"/>
  <c r="G135" i="6" s="1"/>
  <c r="G136" i="6" s="1"/>
  <c r="G137" i="6" s="1"/>
  <c r="G138" i="6" s="1"/>
  <c r="G139" i="6" s="1"/>
  <c r="G140" i="6" s="1"/>
  <c r="H140" i="6" s="1"/>
  <c r="I140" i="6" s="1"/>
  <c r="G172" i="6"/>
  <c r="G157" i="6"/>
  <c r="G158" i="6" s="1"/>
  <c r="G159" i="6" s="1"/>
  <c r="G160" i="6" s="1"/>
  <c r="H160" i="6" s="1"/>
  <c r="I160" i="6" s="1"/>
  <c r="G123" i="6"/>
  <c r="G124" i="6" s="1"/>
  <c r="G125" i="6" s="1"/>
  <c r="H125" i="6" s="1"/>
  <c r="I125" i="6" s="1"/>
  <c r="G500" i="4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H518" i="4" s="1"/>
  <c r="I518" i="4" s="1"/>
  <c r="G189" i="8"/>
  <c r="G190" i="8" s="1"/>
  <c r="G191" i="8" s="1"/>
  <c r="G192" i="8" s="1"/>
  <c r="G193" i="8" s="1"/>
  <c r="H193" i="8" s="1"/>
  <c r="I193" i="8" s="1"/>
  <c r="G202" i="4"/>
  <c r="G247" i="4"/>
  <c r="G248" i="4" s="1"/>
  <c r="G249" i="4" s="1"/>
  <c r="G250" i="4" s="1"/>
  <c r="G251" i="4" s="1"/>
  <c r="G252" i="4" s="1"/>
  <c r="H252" i="4" s="1"/>
  <c r="I252" i="4" s="1"/>
  <c r="G551" i="8"/>
  <c r="G552" i="8" s="1"/>
  <c r="G553" i="8" s="1"/>
  <c r="G554" i="8" s="1"/>
  <c r="H554" i="8" s="1"/>
  <c r="I554" i="8" s="1"/>
  <c r="G138" i="8"/>
  <c r="G139" i="8" s="1"/>
  <c r="G140" i="8" s="1"/>
  <c r="G141" i="8" s="1"/>
  <c r="G142" i="8" s="1"/>
  <c r="G143" i="8" s="1"/>
  <c r="H143" i="8" s="1"/>
  <c r="I143" i="8" s="1"/>
  <c r="G485" i="4"/>
  <c r="G486" i="4" s="1"/>
  <c r="G487" i="4" s="1"/>
  <c r="G488" i="4" s="1"/>
  <c r="G489" i="4" s="1"/>
  <c r="G490" i="4" s="1"/>
  <c r="G491" i="4" s="1"/>
  <c r="G492" i="4" s="1"/>
  <c r="G493" i="4" s="1"/>
  <c r="G494" i="4" s="1"/>
  <c r="H494" i="4" s="1"/>
  <c r="I494" i="4" s="1"/>
  <c r="G473" i="4"/>
  <c r="G474" i="4" s="1"/>
  <c r="G475" i="4" s="1"/>
  <c r="G476" i="4" s="1"/>
  <c r="G477" i="4" s="1"/>
  <c r="H477" i="4" s="1"/>
  <c r="I477" i="4" s="1"/>
  <c r="G296" i="8"/>
  <c r="H296" i="8" s="1"/>
  <c r="I296" i="8" s="1"/>
  <c r="G184" i="6"/>
  <c r="G185" i="6" s="1"/>
  <c r="G186" i="6" s="1"/>
  <c r="H186" i="6" s="1"/>
  <c r="I186" i="6" s="1"/>
  <c r="G166" i="6"/>
  <c r="G167" i="6" s="1"/>
  <c r="G168" i="6" s="1"/>
  <c r="G169" i="6" s="1"/>
  <c r="H169" i="6" s="1"/>
  <c r="I169" i="6" s="1"/>
  <c r="G248" i="8"/>
  <c r="G249" i="8" s="1"/>
  <c r="G250" i="8" s="1"/>
  <c r="G251" i="8" s="1"/>
  <c r="G252" i="8" s="1"/>
  <c r="G253" i="8" s="1"/>
  <c r="G254" i="8" s="1"/>
  <c r="G255" i="8" s="1"/>
  <c r="G256" i="8" s="1"/>
  <c r="H256" i="8" s="1"/>
  <c r="I256" i="8" s="1"/>
  <c r="G164" i="8"/>
  <c r="G165" i="8" s="1"/>
  <c r="G166" i="8" s="1"/>
  <c r="H166" i="8" s="1"/>
  <c r="I166" i="8" s="1"/>
  <c r="G668" i="8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H691" i="8" s="1"/>
  <c r="I691" i="8" s="1"/>
  <c r="G695" i="8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708" i="8" s="1"/>
  <c r="G709" i="8" s="1"/>
  <c r="G710" i="8" s="1"/>
  <c r="H710" i="8" s="1"/>
  <c r="I710" i="8" s="1"/>
  <c r="G508" i="8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H536" i="8" s="1"/>
  <c r="I536" i="8" s="1"/>
  <c r="G40" i="8"/>
  <c r="G41" i="8" s="1"/>
  <c r="G42" i="8" s="1"/>
  <c r="G43" i="8" s="1"/>
  <c r="H43" i="8" s="1"/>
  <c r="I43" i="8" s="1"/>
  <c r="G610" i="8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H637" i="8" s="1"/>
  <c r="I637" i="8" s="1"/>
  <c r="G168" i="8"/>
  <c r="G169" i="8" s="1"/>
  <c r="G170" i="8" s="1"/>
  <c r="G171" i="8" s="1"/>
  <c r="G172" i="8" s="1"/>
  <c r="G173" i="8" s="1"/>
  <c r="G174" i="8" s="1"/>
  <c r="G175" i="8" s="1"/>
  <c r="H175" i="8" s="1"/>
  <c r="I175" i="8" s="1"/>
  <c r="G281" i="4"/>
  <c r="G282" i="4" s="1"/>
  <c r="G283" i="4" s="1"/>
  <c r="G284" i="4" s="1"/>
  <c r="G285" i="4" s="1"/>
  <c r="G286" i="4" s="1"/>
  <c r="G287" i="4" s="1"/>
  <c r="G288" i="4" s="1"/>
  <c r="G289" i="4" s="1"/>
  <c r="G290" i="4" s="1"/>
  <c r="H290" i="4" s="1"/>
  <c r="I290" i="4" s="1"/>
  <c r="G188" i="6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H202" i="6" s="1"/>
  <c r="I202" i="6" s="1"/>
  <c r="G225" i="6"/>
  <c r="G226" i="6" s="1"/>
  <c r="G227" i="6" s="1"/>
  <c r="G228" i="6" s="1"/>
  <c r="H228" i="6" s="1"/>
  <c r="I228" i="6" s="1"/>
  <c r="G174" i="4"/>
  <c r="G175" i="4" s="1"/>
  <c r="G176" i="4" s="1"/>
  <c r="G177" i="4" s="1"/>
  <c r="G178" i="4" s="1"/>
  <c r="G179" i="4" s="1"/>
  <c r="G180" i="4" s="1"/>
  <c r="H180" i="4" s="1"/>
  <c r="I180" i="4" s="1"/>
  <c r="G48" i="8"/>
  <c r="G272" i="4"/>
  <c r="G273" i="4" s="1"/>
  <c r="G274" i="4" s="1"/>
  <c r="G275" i="4" s="1"/>
  <c r="G276" i="4" s="1"/>
  <c r="G277" i="4" s="1"/>
  <c r="G278" i="4" s="1"/>
  <c r="H278" i="4" s="1"/>
  <c r="I278" i="4" s="1"/>
  <c r="G329" i="4"/>
  <c r="G330" i="4" s="1"/>
  <c r="G331" i="4" s="1"/>
  <c r="G332" i="4" s="1"/>
  <c r="G333" i="4" s="1"/>
  <c r="G334" i="4" s="1"/>
  <c r="G335" i="4" s="1"/>
  <c r="G336" i="4" s="1"/>
  <c r="H336" i="4" s="1"/>
  <c r="I336" i="4" s="1"/>
  <c r="G154" i="4"/>
  <c r="G155" i="4" s="1"/>
  <c r="G156" i="4" s="1"/>
  <c r="G157" i="4" s="1"/>
  <c r="G158" i="4" s="1"/>
  <c r="G159" i="4" s="1"/>
  <c r="G160" i="4" s="1"/>
  <c r="H160" i="4" s="1"/>
  <c r="I160" i="4" s="1"/>
  <c r="G520" i="4"/>
  <c r="G521" i="4" s="1"/>
  <c r="G522" i="4" s="1"/>
  <c r="G523" i="4" s="1"/>
  <c r="G524" i="4" s="1"/>
  <c r="G525" i="4" s="1"/>
  <c r="G526" i="4" s="1"/>
  <c r="H526" i="4" s="1"/>
  <c r="I526" i="4" s="1"/>
  <c r="G395" i="8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H405" i="8" s="1"/>
  <c r="I405" i="8" s="1"/>
  <c r="G142" i="4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H152" i="4" s="1"/>
  <c r="I152" i="4" s="1"/>
  <c r="G431" i="4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H448" i="4" s="1"/>
  <c r="I448" i="4" s="1"/>
  <c r="H5" i="13"/>
  <c r="I220" i="4"/>
  <c r="G269" i="6"/>
  <c r="H269" i="6" s="1"/>
  <c r="I269" i="6" s="1"/>
  <c r="I242" i="4"/>
  <c r="G300" i="4"/>
  <c r="G301" i="4" s="1"/>
  <c r="G302" i="4" s="1"/>
  <c r="G303" i="4" s="1"/>
  <c r="G304" i="4" s="1"/>
  <c r="H304" i="4" s="1"/>
  <c r="I304" i="4" s="1"/>
  <c r="G46" i="8"/>
  <c r="G47" i="8" s="1"/>
  <c r="G208" i="8"/>
  <c r="G209" i="8" s="1"/>
  <c r="G210" i="8" s="1"/>
  <c r="G211" i="8" s="1"/>
  <c r="G212" i="8" s="1"/>
  <c r="G213" i="8" s="1"/>
  <c r="G214" i="8" s="1"/>
  <c r="H214" i="8" s="1"/>
  <c r="I214" i="8" s="1"/>
  <c r="G344" i="8"/>
  <c r="G345" i="8" s="1"/>
  <c r="G346" i="8" s="1"/>
  <c r="G347" i="8" s="1"/>
  <c r="G348" i="8" s="1"/>
  <c r="G349" i="8" s="1"/>
  <c r="G350" i="8" s="1"/>
  <c r="G351" i="8" s="1"/>
  <c r="G352" i="8" s="1"/>
  <c r="G353" i="8" s="1"/>
  <c r="H353" i="8" s="1"/>
  <c r="I353" i="8" s="1"/>
  <c r="G58" i="8"/>
  <c r="G59" i="8" s="1"/>
  <c r="G60" i="8" s="1"/>
  <c r="H60" i="8" s="1"/>
  <c r="I60" i="8" s="1"/>
  <c r="G111" i="4"/>
  <c r="G301" i="8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H311" i="8" s="1"/>
  <c r="I311" i="8" s="1"/>
  <c r="G273" i="8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H283" i="8" s="1"/>
  <c r="I283" i="8" s="1"/>
  <c r="G438" i="8"/>
  <c r="I110" i="6"/>
  <c r="G85" i="8"/>
  <c r="G559" i="4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H581" i="4" s="1"/>
  <c r="I581" i="4" s="1"/>
  <c r="G83" i="4"/>
  <c r="G84" i="4" s="1"/>
  <c r="G85" i="4" s="1"/>
  <c r="G86" i="4" s="1"/>
  <c r="G87" i="4" s="1"/>
  <c r="G88" i="4" s="1"/>
  <c r="G113" i="4"/>
  <c r="G114" i="4" s="1"/>
  <c r="G115" i="4" s="1"/>
  <c r="G116" i="4" s="1"/>
  <c r="G117" i="4" s="1"/>
  <c r="H117" i="4" s="1"/>
  <c r="I117" i="4" s="1"/>
  <c r="G49" i="8"/>
  <c r="H49" i="8" s="1"/>
  <c r="I49" i="8" s="1"/>
  <c r="G260" i="4"/>
  <c r="G261" i="4" s="1"/>
  <c r="G262" i="4" s="1"/>
  <c r="G263" i="4" s="1"/>
  <c r="H263" i="4" s="1"/>
  <c r="I263" i="4" s="1"/>
  <c r="I80" i="4"/>
  <c r="G193" i="4"/>
  <c r="G194" i="4" s="1"/>
  <c r="G195" i="4" s="1"/>
  <c r="G196" i="4" s="1"/>
  <c r="G197" i="4" s="1"/>
  <c r="G198" i="4" s="1"/>
  <c r="G199" i="4" s="1"/>
  <c r="H199" i="4" s="1"/>
  <c r="I199" i="4" s="1"/>
  <c r="G363" i="4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H373" i="4" s="1"/>
  <c r="I373" i="4" s="1"/>
  <c r="G390" i="4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H404" i="4" s="1"/>
  <c r="I404" i="4" s="1"/>
  <c r="G61" i="4"/>
  <c r="G62" i="4" s="1"/>
  <c r="G63" i="4" s="1"/>
  <c r="H63" i="4" s="1"/>
  <c r="I63" i="4" s="1"/>
  <c r="G370" i="8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H387" i="8" s="1"/>
  <c r="I387" i="8" s="1"/>
  <c r="G258" i="8"/>
  <c r="G300" i="6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H311" i="6" s="1"/>
  <c r="I311" i="6" s="1"/>
  <c r="G584" i="8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H604" i="8" s="1"/>
  <c r="I604" i="8" s="1"/>
  <c r="G331" i="8"/>
  <c r="G332" i="8" s="1"/>
  <c r="G333" i="8" s="1"/>
  <c r="G334" i="8" s="1"/>
  <c r="G335" i="8" s="1"/>
  <c r="G336" i="8" s="1"/>
  <c r="G337" i="8" s="1"/>
  <c r="G338" i="8" s="1"/>
  <c r="G339" i="8" s="1"/>
  <c r="G340" i="8" s="1"/>
  <c r="H340" i="8" s="1"/>
  <c r="I340" i="8" s="1"/>
  <c r="G4" i="8"/>
  <c r="G5" i="8" s="1"/>
  <c r="G6" i="8" s="1"/>
  <c r="G7" i="8" s="1"/>
  <c r="G8" i="8" s="1"/>
  <c r="G9" i="8" s="1"/>
  <c r="H9" i="8" s="1"/>
  <c r="I9" i="8" s="1"/>
  <c r="L2" i="13" s="1"/>
  <c r="G224" i="6"/>
  <c r="G158" i="8"/>
  <c r="G159" i="8" s="1"/>
  <c r="G160" i="8" s="1"/>
  <c r="G161" i="8" s="1"/>
  <c r="H161" i="8" s="1"/>
  <c r="I161" i="8" s="1"/>
  <c r="G408" i="8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H434" i="8" s="1"/>
  <c r="I434" i="8" s="1"/>
  <c r="G314" i="6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H327" i="6" s="1"/>
  <c r="I327" i="6" s="1"/>
  <c r="G556" i="8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H573" i="8" s="1"/>
  <c r="I573" i="8" s="1"/>
  <c r="G145" i="8"/>
  <c r="G146" i="8" s="1"/>
  <c r="G147" i="8" s="1"/>
  <c r="G148" i="8" s="1"/>
  <c r="G149" i="8" s="1"/>
  <c r="G150" i="8" s="1"/>
  <c r="H150" i="8" s="1"/>
  <c r="I150" i="8" s="1"/>
  <c r="I79" i="6"/>
  <c r="I154" i="8"/>
  <c r="G297" i="4"/>
  <c r="G298" i="4" s="1"/>
  <c r="H298" i="4" s="1"/>
  <c r="I298" i="4" s="1"/>
  <c r="G541" i="4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H557" i="4" s="1"/>
  <c r="I557" i="4" s="1"/>
  <c r="G203" i="4"/>
  <c r="G204" i="4" s="1"/>
  <c r="G205" i="4" s="1"/>
  <c r="G206" i="4" s="1"/>
  <c r="G207" i="4" s="1"/>
  <c r="G208" i="4" s="1"/>
  <c r="G209" i="4" s="1"/>
  <c r="G210" i="4" s="1"/>
  <c r="G211" i="4" s="1"/>
  <c r="H211" i="4" s="1"/>
  <c r="I211" i="4" s="1"/>
  <c r="G320" i="4"/>
  <c r="G321" i="4" s="1"/>
  <c r="G322" i="4" s="1"/>
  <c r="G323" i="4" s="1"/>
  <c r="G324" i="4" s="1"/>
  <c r="G325" i="4" s="1"/>
  <c r="G326" i="4" s="1"/>
  <c r="H326" i="4" s="1"/>
  <c r="I326" i="4" s="1"/>
  <c r="G259" i="8"/>
  <c r="G260" i="8" s="1"/>
  <c r="G261" i="8" s="1"/>
  <c r="H261" i="8" s="1"/>
  <c r="I261" i="8" s="1"/>
  <c r="G583" i="4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H602" i="4" s="1"/>
  <c r="I602" i="4" s="1"/>
  <c r="G42" i="4"/>
  <c r="G43" i="4" s="1"/>
  <c r="G44" i="4" s="1"/>
  <c r="G45" i="4" s="1"/>
  <c r="G46" i="4" s="1"/>
  <c r="H46" i="4" s="1"/>
  <c r="I46" i="4" s="1"/>
  <c r="H6" i="13" s="1"/>
  <c r="L4" i="13"/>
  <c r="K5" i="13"/>
  <c r="M7" i="13"/>
  <c r="J6" i="13"/>
  <c r="I7" i="13"/>
  <c r="G7" i="13"/>
  <c r="K6" i="13" l="1"/>
  <c r="L5" i="13"/>
  <c r="M8" i="13"/>
  <c r="M9" i="13" s="1"/>
  <c r="I8" i="13"/>
  <c r="I9" i="13" s="1"/>
  <c r="J9" i="13" s="1"/>
  <c r="J7" i="13"/>
  <c r="G8" i="13"/>
  <c r="G9" i="13" s="1"/>
  <c r="H9" i="13" s="1"/>
  <c r="H7" i="13"/>
  <c r="K7" i="13" l="1"/>
  <c r="L6" i="13"/>
  <c r="J8" i="13"/>
  <c r="H8" i="13"/>
  <c r="L7" i="13" l="1"/>
  <c r="K8" i="13"/>
  <c r="K9" i="13" s="1"/>
  <c r="L9" i="13" s="1"/>
  <c r="M10" i="13"/>
  <c r="I10" i="13"/>
  <c r="G10" i="13"/>
  <c r="L8" i="13" l="1"/>
  <c r="M11" i="13"/>
  <c r="J10" i="13"/>
  <c r="I11" i="13"/>
  <c r="H10" i="13"/>
  <c r="G11" i="13"/>
  <c r="K10" i="13" l="1"/>
  <c r="M12" i="13"/>
  <c r="I12" i="13"/>
  <c r="J11" i="13"/>
  <c r="G12" i="13"/>
  <c r="H11" i="13"/>
  <c r="K11" i="13" l="1"/>
  <c r="L10" i="13"/>
  <c r="M13" i="13"/>
  <c r="J12" i="13"/>
  <c r="I13" i="13"/>
  <c r="H12" i="13"/>
  <c r="G13" i="13"/>
  <c r="L11" i="13" l="1"/>
  <c r="K12" i="13"/>
  <c r="M14" i="13"/>
  <c r="I14" i="13"/>
  <c r="J13" i="13"/>
  <c r="G14" i="13"/>
  <c r="H13" i="13"/>
  <c r="K13" i="13" l="1"/>
  <c r="L12" i="13"/>
  <c r="M15" i="13"/>
  <c r="J14" i="13"/>
  <c r="I15" i="13"/>
  <c r="H14" i="13"/>
  <c r="G15" i="13"/>
  <c r="L13" i="13" l="1"/>
  <c r="K14" i="13"/>
  <c r="M16" i="13"/>
  <c r="I16" i="13"/>
  <c r="J15" i="13"/>
  <c r="G16" i="13"/>
  <c r="H15" i="13"/>
  <c r="K15" i="13" l="1"/>
  <c r="L14" i="13"/>
  <c r="M17" i="13"/>
  <c r="J16" i="13"/>
  <c r="I17" i="13"/>
  <c r="H16" i="13"/>
  <c r="G17" i="13"/>
  <c r="L15" i="13" l="1"/>
  <c r="K16" i="13"/>
  <c r="M18" i="13"/>
  <c r="I18" i="13"/>
  <c r="J17" i="13"/>
  <c r="G18" i="13"/>
  <c r="H17" i="13"/>
  <c r="K17" i="13" l="1"/>
  <c r="L16" i="13"/>
  <c r="M19" i="13"/>
  <c r="J18" i="13"/>
  <c r="I19" i="13"/>
  <c r="H18" i="13"/>
  <c r="G19" i="13"/>
  <c r="L17" i="13" l="1"/>
  <c r="K18" i="13"/>
  <c r="M20" i="13"/>
  <c r="I20" i="13"/>
  <c r="J19" i="13"/>
  <c r="G20" i="13"/>
  <c r="H19" i="13"/>
  <c r="K19" i="13" l="1"/>
  <c r="L18" i="13"/>
  <c r="M21" i="13"/>
  <c r="M22" i="13" s="1"/>
  <c r="J20" i="13"/>
  <c r="I21" i="13"/>
  <c r="I22" i="13" s="1"/>
  <c r="J22" i="13" s="1"/>
  <c r="H20" i="13"/>
  <c r="G21" i="13"/>
  <c r="G22" i="13" s="1"/>
  <c r="H22" i="13" s="1"/>
  <c r="K20" i="13" l="1"/>
  <c r="L19" i="13"/>
  <c r="J21" i="13"/>
  <c r="H21" i="13"/>
  <c r="K21" i="13" l="1"/>
  <c r="K22" i="13" s="1"/>
  <c r="L22" i="13" s="1"/>
  <c r="L20" i="13"/>
  <c r="M23" i="13"/>
  <c r="M24" i="13" s="1"/>
  <c r="I23" i="13"/>
  <c r="I24" i="13" s="1"/>
  <c r="G23" i="13"/>
  <c r="G24" i="13" s="1"/>
  <c r="I25" i="13" l="1"/>
  <c r="J25" i="13" s="1"/>
  <c r="J24" i="13"/>
  <c r="H24" i="13"/>
  <c r="G25" i="13"/>
  <c r="H25" i="13" s="1"/>
  <c r="M25" i="13"/>
  <c r="L21" i="13"/>
  <c r="J23" i="13"/>
  <c r="H23" i="13"/>
  <c r="K23" i="13" l="1"/>
  <c r="K24" i="13" s="1"/>
  <c r="L24" i="13" l="1"/>
  <c r="K25" i="13"/>
  <c r="L25" i="13" s="1"/>
  <c r="L23" i="13"/>
  <c r="M26" i="13"/>
  <c r="M27" i="13" s="1"/>
  <c r="I26" i="13"/>
  <c r="I27" i="13" s="1"/>
  <c r="J27" i="13" s="1"/>
  <c r="G26" i="13"/>
  <c r="G27" i="13" s="1"/>
  <c r="H27" i="13" s="1"/>
  <c r="J26" i="13" l="1"/>
  <c r="H26" i="13"/>
  <c r="K26" i="13" l="1"/>
  <c r="K27" i="13" s="1"/>
  <c r="L27" i="13" s="1"/>
  <c r="M28" i="13"/>
  <c r="I28" i="13"/>
  <c r="G28" i="13"/>
  <c r="L26" i="13" l="1"/>
  <c r="M29" i="13"/>
  <c r="J28" i="13"/>
  <c r="I29" i="13"/>
  <c r="H28" i="13"/>
  <c r="G29" i="13"/>
  <c r="K28" i="13" l="1"/>
  <c r="M30" i="13"/>
  <c r="I30" i="13"/>
  <c r="J29" i="13"/>
  <c r="G30" i="13"/>
  <c r="H29" i="13"/>
  <c r="L28" i="13" l="1"/>
  <c r="K29" i="13"/>
  <c r="M31" i="13"/>
  <c r="J30" i="13"/>
  <c r="I31" i="13"/>
  <c r="H30" i="13"/>
  <c r="G31" i="13"/>
  <c r="K30" i="13" l="1"/>
  <c r="L29" i="13"/>
  <c r="M32" i="13"/>
  <c r="I32" i="13"/>
  <c r="J31" i="13"/>
  <c r="G32" i="13"/>
  <c r="H31" i="13"/>
  <c r="L30" i="13" l="1"/>
  <c r="K31" i="13"/>
  <c r="M33" i="13"/>
  <c r="J32" i="13"/>
  <c r="I33" i="13"/>
  <c r="H32" i="13"/>
  <c r="G33" i="13"/>
  <c r="K32" i="13" l="1"/>
  <c r="L31" i="13"/>
  <c r="M34" i="13"/>
  <c r="I34" i="13"/>
  <c r="J33" i="13"/>
  <c r="G34" i="13"/>
  <c r="H33" i="13"/>
  <c r="L32" i="13" l="1"/>
  <c r="K33" i="13"/>
  <c r="M35" i="13"/>
  <c r="M36" i="13" s="1"/>
  <c r="J34" i="13"/>
  <c r="I35" i="13"/>
  <c r="I36" i="13" s="1"/>
  <c r="J36" i="13" s="1"/>
  <c r="H34" i="13"/>
  <c r="G35" i="13"/>
  <c r="G36" i="13" s="1"/>
  <c r="H36" i="13" s="1"/>
  <c r="K34" i="13" l="1"/>
  <c r="L33" i="13"/>
  <c r="J35" i="13"/>
  <c r="H35" i="13"/>
  <c r="L34" i="13" l="1"/>
  <c r="K35" i="13"/>
  <c r="K36" i="13" s="1"/>
  <c r="L36" i="13" s="1"/>
  <c r="M37" i="13"/>
  <c r="I37" i="13"/>
  <c r="G37" i="13"/>
  <c r="L35" i="13" l="1"/>
  <c r="M38" i="13"/>
  <c r="I38" i="13"/>
  <c r="J37" i="13"/>
  <c r="G38" i="13"/>
  <c r="H37" i="13"/>
  <c r="K37" i="13" l="1"/>
  <c r="M39" i="13"/>
  <c r="M40" i="13" s="1"/>
  <c r="J38" i="13"/>
  <c r="I39" i="13"/>
  <c r="I40" i="13" s="1"/>
  <c r="H38" i="13"/>
  <c r="G39" i="13"/>
  <c r="G40" i="13" s="1"/>
  <c r="M41" i="13" l="1"/>
  <c r="H40" i="13"/>
  <c r="G41" i="13"/>
  <c r="H41" i="13" s="1"/>
  <c r="I41" i="13"/>
  <c r="J41" i="13" s="1"/>
  <c r="J40" i="13"/>
  <c r="K38" i="13"/>
  <c r="L37" i="13"/>
  <c r="J39" i="13"/>
  <c r="H39" i="13"/>
  <c r="L38" i="13" l="1"/>
  <c r="K39" i="13"/>
  <c r="K40" i="13" s="1"/>
  <c r="L40" i="13" l="1"/>
  <c r="K41" i="13"/>
  <c r="L41" i="13" s="1"/>
  <c r="L39" i="13"/>
  <c r="M42" i="13"/>
  <c r="I42" i="13"/>
  <c r="G42" i="13"/>
  <c r="M43" i="13" l="1"/>
  <c r="J42" i="13"/>
  <c r="I43" i="13"/>
  <c r="H42" i="13"/>
  <c r="G43" i="13"/>
  <c r="K42" i="13" l="1"/>
  <c r="M44" i="13"/>
  <c r="I44" i="13"/>
  <c r="J43" i="13"/>
  <c r="G44" i="13"/>
  <c r="H43" i="13"/>
  <c r="L42" i="13" l="1"/>
  <c r="K43" i="13"/>
  <c r="M45" i="13"/>
  <c r="J44" i="13"/>
  <c r="I45" i="13"/>
  <c r="H44" i="13"/>
  <c r="G45" i="13"/>
  <c r="L43" i="13" l="1"/>
  <c r="K44" i="13"/>
  <c r="M46" i="13"/>
  <c r="I46" i="13"/>
  <c r="J45" i="13"/>
  <c r="G46" i="13"/>
  <c r="H45" i="13"/>
  <c r="L44" i="13" l="1"/>
  <c r="K45" i="13"/>
  <c r="M47" i="13"/>
  <c r="J46" i="13"/>
  <c r="I47" i="13"/>
  <c r="H46" i="13"/>
  <c r="G47" i="13"/>
  <c r="L45" i="13" l="1"/>
  <c r="K46" i="13"/>
  <c r="M48" i="13"/>
  <c r="I48" i="13"/>
  <c r="J47" i="13"/>
  <c r="G48" i="13"/>
  <c r="H47" i="13"/>
  <c r="L46" i="13" l="1"/>
  <c r="K47" i="13"/>
  <c r="M49" i="13"/>
  <c r="J48" i="13"/>
  <c r="I49" i="13"/>
  <c r="H48" i="13"/>
  <c r="G49" i="13"/>
  <c r="K48" i="13" l="1"/>
  <c r="L47" i="13"/>
  <c r="M50" i="13"/>
  <c r="I50" i="13"/>
  <c r="J49" i="13"/>
  <c r="G50" i="13"/>
  <c r="H49" i="13"/>
  <c r="L48" i="13" l="1"/>
  <c r="K49" i="13"/>
  <c r="M51" i="13"/>
  <c r="J50" i="13"/>
  <c r="I51" i="13"/>
  <c r="H50" i="13"/>
  <c r="G51" i="13"/>
  <c r="K50" i="13" l="1"/>
  <c r="L49" i="13"/>
  <c r="M52" i="13"/>
  <c r="I52" i="13"/>
  <c r="J51" i="13"/>
  <c r="G52" i="13"/>
  <c r="H51" i="13"/>
  <c r="L50" i="13" l="1"/>
  <c r="K51" i="13"/>
  <c r="M53" i="13"/>
  <c r="J52" i="13"/>
  <c r="I53" i="13"/>
  <c r="H52" i="13"/>
  <c r="G53" i="13"/>
  <c r="K52" i="13" l="1"/>
  <c r="L51" i="13"/>
  <c r="M54" i="13"/>
  <c r="I54" i="13"/>
  <c r="J53" i="13"/>
  <c r="G54" i="13"/>
  <c r="H53" i="13"/>
  <c r="L52" i="13" l="1"/>
  <c r="K53" i="13"/>
  <c r="M55" i="13"/>
  <c r="J54" i="13"/>
  <c r="I55" i="13"/>
  <c r="J55" i="13" s="1"/>
  <c r="H54" i="13"/>
  <c r="G55" i="13"/>
  <c r="H55" i="13" s="1"/>
  <c r="K54" i="13" l="1"/>
  <c r="L53" i="13"/>
  <c r="C634" i="4"/>
  <c r="L54" i="13" l="1"/>
  <c r="K55" i="13"/>
  <c r="L55" i="13" s="1"/>
  <c r="E3" i="13"/>
  <c r="E4" i="13" l="1"/>
  <c r="F20" i="2"/>
  <c r="H20" i="2"/>
  <c r="F21" i="2"/>
  <c r="H21" i="2"/>
  <c r="F22" i="2"/>
  <c r="H22" i="2"/>
  <c r="F23" i="2"/>
  <c r="H23" i="2"/>
  <c r="F24" i="2"/>
  <c r="H24" i="2"/>
  <c r="F25" i="2"/>
  <c r="H25" i="2"/>
  <c r="F26" i="2"/>
  <c r="H26" i="2"/>
  <c r="F27" i="2"/>
  <c r="F28" i="2"/>
  <c r="G28" i="2" s="1"/>
  <c r="H28" i="2"/>
  <c r="H29" i="2"/>
  <c r="F30" i="2"/>
  <c r="H30" i="2"/>
  <c r="F31" i="2"/>
  <c r="H31" i="2"/>
  <c r="H32" i="2"/>
  <c r="F33" i="2"/>
  <c r="H33" i="2"/>
  <c r="F34" i="2"/>
  <c r="H34" i="2"/>
  <c r="F35" i="2"/>
  <c r="H35" i="2"/>
  <c r="F37" i="2"/>
  <c r="G37" i="2" s="1"/>
  <c r="H37" i="2"/>
  <c r="H38" i="2"/>
  <c r="H39" i="2"/>
  <c r="H40" i="2"/>
  <c r="F41" i="2"/>
  <c r="H41" i="2"/>
  <c r="F42" i="2"/>
  <c r="H42" i="2"/>
  <c r="H43" i="2"/>
  <c r="H44" i="2"/>
  <c r="H45" i="2"/>
  <c r="F46" i="2"/>
  <c r="H46" i="2"/>
  <c r="F47" i="2"/>
  <c r="H48" i="2"/>
  <c r="H49" i="2"/>
  <c r="H50" i="2"/>
  <c r="H51" i="2"/>
  <c r="H52" i="2"/>
  <c r="F53" i="2"/>
  <c r="H53" i="2"/>
  <c r="F54" i="2"/>
  <c r="H54" i="2"/>
  <c r="F55" i="2"/>
  <c r="H55" i="2"/>
  <c r="F56" i="2"/>
  <c r="H56" i="2"/>
  <c r="F57" i="2"/>
  <c r="H57" i="2"/>
  <c r="F58" i="2"/>
  <c r="H58" i="2"/>
  <c r="F59" i="2"/>
  <c r="H59" i="2"/>
  <c r="F60" i="2"/>
  <c r="H60" i="2"/>
  <c r="H61" i="2"/>
  <c r="F62" i="2"/>
  <c r="H63" i="2"/>
  <c r="H64" i="2"/>
  <c r="F65" i="2"/>
  <c r="H65" i="2"/>
  <c r="F66" i="2"/>
  <c r="H66" i="2"/>
  <c r="H67" i="2"/>
  <c r="F68" i="2"/>
  <c r="H68" i="2"/>
  <c r="H69" i="2"/>
  <c r="F70" i="2"/>
  <c r="H70" i="2"/>
  <c r="F71" i="2"/>
  <c r="H71" i="2"/>
  <c r="H73" i="2"/>
  <c r="H74" i="2"/>
  <c r="F75" i="2"/>
  <c r="H75" i="2"/>
  <c r="F76" i="2"/>
  <c r="H76" i="2"/>
  <c r="H77" i="2"/>
  <c r="H79" i="2"/>
  <c r="F80" i="2"/>
  <c r="H80" i="2"/>
  <c r="H81" i="2"/>
  <c r="F82" i="2"/>
  <c r="H82" i="2"/>
  <c r="F83" i="2"/>
  <c r="H83" i="2"/>
  <c r="H84" i="2"/>
  <c r="H85" i="2"/>
  <c r="F86" i="2"/>
  <c r="H86" i="2"/>
  <c r="F87" i="2"/>
  <c r="H87" i="2"/>
  <c r="H88" i="2"/>
  <c r="F89" i="2"/>
  <c r="H89" i="2"/>
  <c r="H90" i="2"/>
  <c r="H91" i="2"/>
  <c r="F92" i="2"/>
  <c r="H92" i="2"/>
  <c r="H93" i="2"/>
  <c r="H94" i="2"/>
  <c r="F95" i="2"/>
  <c r="H95" i="2"/>
  <c r="F96" i="2"/>
  <c r="H96" i="2"/>
  <c r="F97" i="2"/>
  <c r="H97" i="2"/>
  <c r="F98" i="2"/>
  <c r="H99" i="2"/>
  <c r="H100" i="2"/>
  <c r="H101" i="2"/>
  <c r="F102" i="2"/>
  <c r="H102" i="2"/>
  <c r="H103" i="2"/>
  <c r="F104" i="2"/>
  <c r="H104" i="2"/>
  <c r="F105" i="2"/>
  <c r="H105" i="2"/>
  <c r="F106" i="2"/>
  <c r="H106" i="2"/>
  <c r="F107" i="2"/>
  <c r="H107" i="2"/>
  <c r="F108" i="2"/>
  <c r="H108" i="2"/>
  <c r="F109" i="2"/>
  <c r="H109" i="2"/>
  <c r="F110" i="2"/>
  <c r="H110" i="2"/>
  <c r="F111" i="2"/>
  <c r="H112" i="2"/>
  <c r="H113" i="2"/>
  <c r="F114" i="2"/>
  <c r="H114" i="2"/>
  <c r="F115" i="2"/>
  <c r="H115" i="2"/>
  <c r="F116" i="2"/>
  <c r="H116" i="2"/>
  <c r="F117" i="2"/>
  <c r="H117" i="2"/>
  <c r="H118" i="2"/>
  <c r="H119" i="2"/>
  <c r="F120" i="2"/>
  <c r="H120" i="2"/>
  <c r="H121" i="2"/>
  <c r="H122" i="2"/>
  <c r="H123" i="2"/>
  <c r="H124" i="2"/>
  <c r="H125" i="2"/>
  <c r="H126" i="2"/>
  <c r="H127" i="2"/>
  <c r="F129" i="2"/>
  <c r="G129" i="2" s="1"/>
  <c r="H129" i="2"/>
  <c r="H130" i="2"/>
  <c r="F131" i="2"/>
  <c r="H131" i="2"/>
  <c r="H132" i="2"/>
  <c r="H133" i="2"/>
  <c r="H134" i="2"/>
  <c r="H135" i="2"/>
  <c r="H136" i="2"/>
  <c r="H137" i="2"/>
  <c r="F138" i="2"/>
  <c r="H138" i="2"/>
  <c r="F139" i="2"/>
  <c r="H139" i="2"/>
  <c r="F140" i="2"/>
  <c r="H141" i="2"/>
  <c r="H142" i="2"/>
  <c r="F143" i="2"/>
  <c r="H143" i="2"/>
  <c r="H144" i="2"/>
  <c r="F145" i="2"/>
  <c r="H145" i="2"/>
  <c r="H146" i="2"/>
  <c r="F147" i="2"/>
  <c r="H147" i="2"/>
  <c r="F148" i="2"/>
  <c r="H148" i="2"/>
  <c r="F149" i="2"/>
  <c r="H149" i="2"/>
  <c r="F150" i="2"/>
  <c r="H150" i="2"/>
  <c r="F151" i="2"/>
  <c r="H152" i="2"/>
  <c r="H153" i="2"/>
  <c r="H154" i="2"/>
  <c r="F155" i="2"/>
  <c r="H155" i="2"/>
  <c r="F156" i="2"/>
  <c r="H156" i="2"/>
  <c r="H158" i="2"/>
  <c r="F159" i="2"/>
  <c r="H159" i="2"/>
  <c r="H160" i="2"/>
  <c r="F161" i="2"/>
  <c r="H161" i="2"/>
  <c r="H162" i="2"/>
  <c r="F163" i="2"/>
  <c r="H163" i="2"/>
  <c r="H164" i="2"/>
  <c r="F165" i="2"/>
  <c r="H165" i="2"/>
  <c r="F166" i="2"/>
  <c r="H166" i="2"/>
  <c r="F167" i="2"/>
  <c r="H167" i="2"/>
  <c r="F168" i="2"/>
  <c r="H168" i="2"/>
  <c r="F169" i="2"/>
  <c r="H170" i="2"/>
  <c r="F171" i="2"/>
  <c r="H171" i="2"/>
  <c r="F172" i="2"/>
  <c r="H172" i="2"/>
  <c r="F173" i="2"/>
  <c r="H173" i="2"/>
  <c r="F174" i="2"/>
  <c r="H174" i="2"/>
  <c r="H175" i="2"/>
  <c r="H176" i="2"/>
  <c r="H177" i="2"/>
  <c r="H178" i="2"/>
  <c r="H179" i="2"/>
  <c r="F180" i="2"/>
  <c r="H181" i="2"/>
  <c r="F182" i="2"/>
  <c r="H182" i="2"/>
  <c r="H183" i="2"/>
  <c r="F184" i="2"/>
  <c r="H184" i="2"/>
  <c r="H185" i="2"/>
  <c r="H186" i="2"/>
  <c r="H187" i="2"/>
  <c r="F188" i="2"/>
  <c r="H188" i="2"/>
  <c r="F189" i="2"/>
  <c r="H189" i="2"/>
  <c r="F190" i="2"/>
  <c r="H190" i="2"/>
  <c r="F191" i="2"/>
  <c r="H191" i="2"/>
  <c r="F192" i="2"/>
  <c r="H192" i="2"/>
  <c r="F193" i="2"/>
  <c r="H193" i="2"/>
  <c r="F194" i="2"/>
  <c r="H194" i="2"/>
  <c r="H195" i="2"/>
  <c r="H197" i="2"/>
  <c r="H198" i="2"/>
  <c r="H199" i="2"/>
  <c r="F200" i="2"/>
  <c r="H200" i="2"/>
  <c r="F201" i="2"/>
  <c r="H201" i="2"/>
  <c r="H202" i="2"/>
  <c r="H203" i="2"/>
  <c r="H204" i="2"/>
  <c r="H205" i="2"/>
  <c r="F206" i="2"/>
  <c r="H206" i="2"/>
  <c r="F208" i="2"/>
  <c r="G208" i="2" s="1"/>
  <c r="H208" i="2"/>
  <c r="F209" i="2"/>
  <c r="H209" i="2"/>
  <c r="F210" i="2"/>
  <c r="H210" i="2"/>
  <c r="F211" i="2"/>
  <c r="H211" i="2"/>
  <c r="F212" i="2"/>
  <c r="H212" i="2"/>
  <c r="F213" i="2"/>
  <c r="H214" i="2"/>
  <c r="H215" i="2"/>
  <c r="H216" i="2"/>
  <c r="H217" i="2"/>
  <c r="F218" i="2"/>
  <c r="H218" i="2"/>
  <c r="H219" i="2"/>
  <c r="H220" i="2"/>
  <c r="H221" i="2"/>
  <c r="H222" i="2"/>
  <c r="H223" i="2"/>
  <c r="H224" i="2"/>
  <c r="H225" i="2"/>
  <c r="H226" i="2"/>
  <c r="F227" i="2"/>
  <c r="H228" i="2"/>
  <c r="H229" i="2"/>
  <c r="F230" i="2"/>
  <c r="H230" i="2"/>
  <c r="F231" i="2"/>
  <c r="H231" i="2"/>
  <c r="H232" i="2"/>
  <c r="F233" i="2"/>
  <c r="H233" i="2"/>
  <c r="H234" i="2"/>
  <c r="F235" i="2"/>
  <c r="H235" i="2"/>
  <c r="H237" i="2"/>
  <c r="F238" i="2"/>
  <c r="H238" i="2"/>
  <c r="F239" i="2"/>
  <c r="H239" i="2"/>
  <c r="H240" i="2"/>
  <c r="F241" i="2"/>
  <c r="H241" i="2"/>
  <c r="F242" i="2"/>
  <c r="H242" i="2"/>
  <c r="H243" i="2"/>
  <c r="F244" i="2"/>
  <c r="H244" i="2"/>
  <c r="H245" i="2"/>
  <c r="H246" i="2"/>
  <c r="F247" i="2"/>
  <c r="H247" i="2"/>
  <c r="H248" i="2"/>
  <c r="F249" i="2"/>
  <c r="H250" i="2"/>
  <c r="F251" i="2"/>
  <c r="H251" i="2"/>
  <c r="F252" i="2"/>
  <c r="H252" i="2"/>
  <c r="H253" i="2"/>
  <c r="H254" i="2"/>
  <c r="H255" i="2"/>
  <c r="F256" i="2"/>
  <c r="H256" i="2"/>
  <c r="F257" i="2"/>
  <c r="H257" i="2"/>
  <c r="F258" i="2"/>
  <c r="H258" i="2"/>
  <c r="F259" i="2"/>
  <c r="H259" i="2"/>
  <c r="H260" i="2"/>
  <c r="F261" i="2"/>
  <c r="H261" i="2"/>
  <c r="H262" i="2"/>
  <c r="H263" i="2"/>
  <c r="F264" i="2"/>
  <c r="H265" i="2"/>
  <c r="F266" i="2"/>
  <c r="H266" i="2"/>
  <c r="H267" i="2"/>
  <c r="F268" i="2"/>
  <c r="H268" i="2"/>
  <c r="F269" i="2"/>
  <c r="H269" i="2"/>
  <c r="H270" i="2"/>
  <c r="F271" i="2"/>
  <c r="H271" i="2"/>
  <c r="H273" i="2"/>
  <c r="H274" i="2"/>
  <c r="H275" i="2"/>
  <c r="F276" i="2"/>
  <c r="H276" i="2"/>
  <c r="F277" i="2"/>
  <c r="H277" i="2"/>
  <c r="H278" i="2"/>
  <c r="H280" i="2"/>
  <c r="H281" i="2"/>
  <c r="F282" i="2"/>
  <c r="H282" i="2"/>
  <c r="H283" i="2"/>
  <c r="H284" i="2"/>
  <c r="F285" i="2"/>
  <c r="H285" i="2"/>
  <c r="F286" i="2"/>
  <c r="H286" i="2"/>
  <c r="H287" i="2"/>
  <c r="H288" i="2"/>
  <c r="H289" i="2"/>
  <c r="H291" i="2"/>
  <c r="H292" i="2"/>
  <c r="F293" i="2"/>
  <c r="H293" i="2"/>
  <c r="H294" i="2"/>
  <c r="H295" i="2"/>
  <c r="F296" i="2"/>
  <c r="H296" i="2"/>
  <c r="F297" i="2"/>
  <c r="H297" i="2"/>
  <c r="H299" i="2"/>
  <c r="H300" i="2"/>
  <c r="F301" i="2"/>
  <c r="H301" i="2"/>
  <c r="H302" i="2"/>
  <c r="H303" i="2"/>
  <c r="F304" i="2"/>
  <c r="H304" i="2"/>
  <c r="F305" i="2"/>
  <c r="H305" i="2"/>
  <c r="H306" i="2"/>
  <c r="F307" i="2"/>
  <c r="F308" i="2"/>
  <c r="G308" i="2" s="1"/>
  <c r="H308" i="2"/>
  <c r="H309" i="2"/>
  <c r="F310" i="2"/>
  <c r="H310" i="2"/>
  <c r="H311" i="2"/>
  <c r="H312" i="2"/>
  <c r="H313" i="2"/>
  <c r="H314" i="2"/>
  <c r="H315" i="2"/>
  <c r="F316" i="2"/>
  <c r="H316" i="2"/>
  <c r="F317" i="2"/>
  <c r="H318" i="2"/>
  <c r="H319" i="2"/>
  <c r="H320" i="2"/>
  <c r="H321" i="2"/>
  <c r="F322" i="2"/>
  <c r="H322" i="2"/>
  <c r="F323" i="2"/>
  <c r="H323" i="2"/>
  <c r="F324" i="2"/>
  <c r="H324" i="2"/>
  <c r="F325" i="2"/>
  <c r="H325" i="2"/>
  <c r="F326" i="2"/>
  <c r="H326" i="2"/>
  <c r="H327" i="2"/>
  <c r="F328" i="2"/>
  <c r="H328" i="2"/>
  <c r="F329" i="2"/>
  <c r="H329" i="2"/>
  <c r="F330" i="2"/>
  <c r="H330" i="2"/>
  <c r="F331" i="2"/>
  <c r="H331" i="2"/>
  <c r="F332" i="2"/>
  <c r="H332" i="2"/>
  <c r="H333" i="2"/>
  <c r="F334" i="2"/>
  <c r="H335" i="2"/>
  <c r="F336" i="2"/>
  <c r="H336" i="2"/>
  <c r="F337" i="2"/>
  <c r="H337" i="2"/>
  <c r="H338" i="2"/>
  <c r="H339" i="2"/>
  <c r="F340" i="2"/>
  <c r="H340" i="2"/>
  <c r="F341" i="2"/>
  <c r="H341" i="2"/>
  <c r="H343" i="2"/>
  <c r="H344" i="2"/>
  <c r="H345" i="2"/>
  <c r="H346" i="2"/>
  <c r="H347" i="2"/>
  <c r="F348" i="2"/>
  <c r="H348" i="2"/>
  <c r="F349" i="2"/>
  <c r="F350" i="2"/>
  <c r="G350" i="2" s="1"/>
  <c r="H350" i="2"/>
  <c r="H351" i="2"/>
  <c r="H352" i="2"/>
  <c r="H353" i="2"/>
  <c r="H354" i="2"/>
  <c r="F355" i="2"/>
  <c r="H355" i="2"/>
  <c r="F356" i="2"/>
  <c r="H356" i="2"/>
  <c r="F357" i="2"/>
  <c r="H357" i="2"/>
  <c r="F358" i="2"/>
  <c r="H358" i="2"/>
  <c r="F359" i="2"/>
  <c r="H359" i="2"/>
  <c r="F360" i="2"/>
  <c r="H361" i="2"/>
  <c r="H362" i="2"/>
  <c r="H363" i="2"/>
  <c r="H364" i="2"/>
  <c r="F365" i="2"/>
  <c r="H365" i="2"/>
  <c r="F366" i="2"/>
  <c r="H366" i="2"/>
  <c r="F367" i="2"/>
  <c r="H367" i="2"/>
  <c r="F368" i="2"/>
  <c r="H368" i="2"/>
  <c r="F369" i="2"/>
  <c r="F370" i="2"/>
  <c r="G370" i="2" s="1"/>
  <c r="H370" i="2"/>
  <c r="F371" i="2"/>
  <c r="H371" i="2"/>
  <c r="F372" i="2"/>
  <c r="H372" i="2"/>
  <c r="F373" i="2"/>
  <c r="H373" i="2"/>
  <c r="F374" i="2"/>
  <c r="H374" i="2"/>
  <c r="H375" i="2"/>
  <c r="F376" i="2"/>
  <c r="H376" i="2"/>
  <c r="F377" i="2"/>
  <c r="H377" i="2"/>
  <c r="H378" i="2"/>
  <c r="F379" i="2"/>
  <c r="H379" i="2"/>
  <c r="H380" i="2"/>
  <c r="F381" i="2"/>
  <c r="H381" i="2"/>
  <c r="F382" i="2"/>
  <c r="H382" i="2"/>
  <c r="F383" i="2"/>
  <c r="H383" i="2"/>
  <c r="F384" i="2"/>
  <c r="F385" i="2"/>
  <c r="G385" i="2" s="1"/>
  <c r="H385" i="2"/>
  <c r="H386" i="2"/>
  <c r="H387" i="2"/>
  <c r="F388" i="2"/>
  <c r="H388" i="2"/>
  <c r="H389" i="2"/>
  <c r="H390" i="2"/>
  <c r="H391" i="2"/>
  <c r="H392" i="2"/>
  <c r="F394" i="2"/>
  <c r="G394" i="2" s="1"/>
  <c r="H394" i="2"/>
  <c r="H395" i="2"/>
  <c r="F396" i="2"/>
  <c r="H396" i="2"/>
  <c r="H397" i="2"/>
  <c r="F398" i="2"/>
  <c r="H398" i="2"/>
  <c r="F399" i="2"/>
  <c r="H399" i="2"/>
  <c r="F400" i="2"/>
  <c r="H400" i="2"/>
  <c r="H401" i="2"/>
  <c r="F402" i="2"/>
  <c r="H402" i="2"/>
  <c r="F403" i="2"/>
  <c r="H403" i="2"/>
  <c r="H404" i="2"/>
  <c r="H405" i="2"/>
  <c r="H406" i="2"/>
  <c r="F407" i="2"/>
  <c r="H408" i="2"/>
  <c r="H409" i="2"/>
  <c r="H410" i="2"/>
  <c r="H411" i="2"/>
  <c r="H412" i="2"/>
  <c r="F413" i="2"/>
  <c r="H413" i="2"/>
  <c r="H414" i="2"/>
  <c r="H415" i="2"/>
  <c r="H416" i="2"/>
  <c r="F417" i="2"/>
  <c r="H417" i="2"/>
  <c r="F418" i="2"/>
  <c r="H418" i="2"/>
  <c r="H419" i="2"/>
  <c r="F420" i="2"/>
  <c r="H420" i="2"/>
  <c r="H421" i="2"/>
  <c r="H422" i="2"/>
  <c r="F423" i="2"/>
  <c r="F424" i="2"/>
  <c r="G424" i="2" s="1"/>
  <c r="H424" i="2"/>
  <c r="H425" i="2"/>
  <c r="H426" i="2"/>
  <c r="H427" i="2"/>
  <c r="F428" i="2"/>
  <c r="H428" i="2"/>
  <c r="H429" i="2"/>
  <c r="H430" i="2"/>
  <c r="F431" i="2"/>
  <c r="H431" i="2"/>
  <c r="H432" i="2"/>
  <c r="H433" i="2"/>
  <c r="H434" i="2"/>
  <c r="F435" i="2"/>
  <c r="H435" i="2"/>
  <c r="F436" i="2"/>
  <c r="H436" i="2"/>
  <c r="F437" i="2"/>
  <c r="H437" i="2"/>
  <c r="F438" i="2"/>
  <c r="H439" i="2"/>
  <c r="H440" i="2"/>
  <c r="H441" i="2"/>
  <c r="F442" i="2"/>
  <c r="H442" i="2"/>
  <c r="H443" i="2"/>
  <c r="F444" i="2"/>
  <c r="H444" i="2"/>
  <c r="H445" i="2"/>
  <c r="F446" i="2"/>
  <c r="H446" i="2"/>
  <c r="H447" i="2"/>
  <c r="H448" i="2"/>
  <c r="H449" i="2"/>
  <c r="H450" i="2"/>
  <c r="F451" i="2"/>
  <c r="H451" i="2"/>
  <c r="F452" i="2"/>
  <c r="H452" i="2"/>
  <c r="F453" i="2"/>
  <c r="H453" i="2"/>
  <c r="F454" i="2"/>
  <c r="H454" i="2"/>
  <c r="F455" i="2"/>
  <c r="H455" i="2"/>
  <c r="F456" i="2"/>
  <c r="H456" i="2"/>
  <c r="F457" i="2"/>
  <c r="H457" i="2"/>
  <c r="F458" i="2"/>
  <c r="H458" i="2"/>
  <c r="H459" i="2"/>
  <c r="F460" i="2"/>
  <c r="H460" i="2"/>
  <c r="F461" i="2"/>
  <c r="H461" i="2"/>
  <c r="F462" i="2"/>
  <c r="H463" i="2"/>
  <c r="H464" i="2"/>
  <c r="H465" i="2"/>
  <c r="H466" i="2"/>
  <c r="H467" i="2"/>
  <c r="H468" i="2"/>
  <c r="F469" i="2"/>
  <c r="H469" i="2"/>
  <c r="F470" i="2"/>
  <c r="H470" i="2"/>
  <c r="H471" i="2"/>
  <c r="H472" i="2"/>
  <c r="H473" i="2"/>
  <c r="F474" i="2"/>
  <c r="H474" i="2"/>
  <c r="F475" i="2"/>
  <c r="H475" i="2"/>
  <c r="F476" i="2"/>
  <c r="H476" i="2"/>
  <c r="F477" i="2"/>
  <c r="H477" i="2"/>
  <c r="F478" i="2"/>
  <c r="H478" i="2"/>
  <c r="F479" i="2"/>
  <c r="H480" i="2"/>
  <c r="H481" i="2"/>
  <c r="F482" i="2"/>
  <c r="H482" i="2"/>
  <c r="H483" i="2"/>
  <c r="H484" i="2"/>
  <c r="H485" i="2"/>
  <c r="F486" i="2"/>
  <c r="H486" i="2"/>
  <c r="F487" i="2"/>
  <c r="F488" i="2"/>
  <c r="G488" i="2" s="1"/>
  <c r="H488" i="2"/>
  <c r="H489" i="2"/>
  <c r="H490" i="2"/>
  <c r="F491" i="2"/>
  <c r="H491" i="2"/>
  <c r="F492" i="2"/>
  <c r="H492" i="2"/>
  <c r="F493" i="2"/>
  <c r="H493" i="2"/>
  <c r="F494" i="2"/>
  <c r="H494" i="2"/>
  <c r="H495" i="2"/>
  <c r="H496" i="2"/>
  <c r="H497" i="2"/>
  <c r="H498" i="2"/>
  <c r="H499" i="2"/>
  <c r="F500" i="2"/>
  <c r="H500" i="2"/>
  <c r="F501" i="2"/>
  <c r="H501" i="2"/>
  <c r="F502" i="2"/>
  <c r="H502" i="2"/>
  <c r="F503" i="2"/>
  <c r="H504" i="2"/>
  <c r="H505" i="2"/>
  <c r="H506" i="2"/>
  <c r="F507" i="2"/>
  <c r="H507" i="2"/>
  <c r="F508" i="2"/>
  <c r="H508" i="2"/>
  <c r="F509" i="2"/>
  <c r="H509" i="2"/>
  <c r="F510" i="2"/>
  <c r="H510" i="2"/>
  <c r="F511" i="2"/>
  <c r="H511" i="2"/>
  <c r="F512" i="2"/>
  <c r="H512" i="2"/>
  <c r="F513" i="2"/>
  <c r="H513" i="2"/>
  <c r="F514" i="2"/>
  <c r="H514" i="2"/>
  <c r="F515" i="2"/>
  <c r="H516" i="2"/>
  <c r="H517" i="2"/>
  <c r="F518" i="2"/>
  <c r="H518" i="2"/>
  <c r="F519" i="2"/>
  <c r="H519" i="2"/>
  <c r="F521" i="2"/>
  <c r="G521" i="2" s="1"/>
  <c r="H521" i="2"/>
  <c r="H522" i="2"/>
  <c r="H523" i="2"/>
  <c r="H524" i="2"/>
  <c r="H525" i="2"/>
  <c r="H526" i="2"/>
  <c r="H527" i="2"/>
  <c r="F528" i="2"/>
  <c r="H528" i="2"/>
  <c r="F529" i="2"/>
  <c r="H529" i="2"/>
  <c r="F530" i="2"/>
  <c r="H530" i="2"/>
  <c r="F531" i="2"/>
  <c r="H531" i="2"/>
  <c r="H532" i="2"/>
  <c r="H533" i="2"/>
  <c r="F534" i="2"/>
  <c r="H535" i="2"/>
  <c r="H536" i="2"/>
  <c r="F537" i="2"/>
  <c r="H537" i="2"/>
  <c r="H538" i="2"/>
  <c r="F539" i="2"/>
  <c r="H539" i="2"/>
  <c r="F540" i="2"/>
  <c r="H540" i="2"/>
  <c r="F541" i="2"/>
  <c r="H542" i="2"/>
  <c r="F543" i="2"/>
  <c r="H543" i="2"/>
  <c r="F544" i="2"/>
  <c r="H544" i="2"/>
  <c r="H545" i="2"/>
  <c r="F546" i="2"/>
  <c r="H546" i="2"/>
  <c r="F547" i="2"/>
  <c r="H547" i="2"/>
  <c r="F548" i="2"/>
  <c r="H548" i="2"/>
  <c r="H549" i="2"/>
  <c r="F550" i="2"/>
  <c r="H550" i="2"/>
  <c r="F551" i="2"/>
  <c r="H551" i="2"/>
  <c r="H552" i="2"/>
  <c r="H553" i="2"/>
  <c r="F554" i="2"/>
  <c r="H554" i="2"/>
  <c r="F555" i="2"/>
  <c r="H555" i="2"/>
  <c r="F556" i="2"/>
  <c r="H556" i="2"/>
  <c r="F557" i="2"/>
  <c r="H557" i="2"/>
  <c r="F558" i="2"/>
  <c r="H558" i="2"/>
  <c r="F559" i="2"/>
  <c r="H559" i="2"/>
  <c r="F560" i="2"/>
  <c r="H560" i="2"/>
  <c r="F561" i="2"/>
  <c r="F562" i="2"/>
  <c r="G562" i="2" s="1"/>
  <c r="H562" i="2"/>
  <c r="F563" i="2"/>
  <c r="H563" i="2"/>
  <c r="F564" i="2"/>
  <c r="H564" i="2"/>
  <c r="F565" i="2"/>
  <c r="H565" i="2"/>
  <c r="F566" i="2"/>
  <c r="H566" i="2"/>
  <c r="H567" i="2"/>
  <c r="F568" i="2"/>
  <c r="H568" i="2"/>
  <c r="H569" i="2"/>
  <c r="H570" i="2"/>
  <c r="H572" i="2"/>
  <c r="H573" i="2"/>
  <c r="H574" i="2"/>
  <c r="H575" i="2"/>
  <c r="H576" i="2"/>
  <c r="H577" i="2"/>
  <c r="H578" i="2"/>
  <c r="F579" i="2"/>
  <c r="H579" i="2"/>
  <c r="F580" i="2"/>
  <c r="F581" i="2"/>
  <c r="G581" i="2" s="1"/>
  <c r="H581" i="2"/>
  <c r="F582" i="2"/>
  <c r="H582" i="2"/>
  <c r="F583" i="2"/>
  <c r="H583" i="2"/>
  <c r="H584" i="2"/>
  <c r="F585" i="2"/>
  <c r="H585" i="2"/>
  <c r="F586" i="2"/>
  <c r="H586" i="2"/>
  <c r="F587" i="2"/>
  <c r="H587" i="2"/>
  <c r="H588" i="2"/>
  <c r="H589" i="2"/>
  <c r="H590" i="2"/>
  <c r="H591" i="2"/>
  <c r="F592" i="2"/>
  <c r="H593" i="2"/>
  <c r="H594" i="2"/>
  <c r="H595" i="2"/>
  <c r="F596" i="2"/>
  <c r="H596" i="2"/>
  <c r="F597" i="2"/>
  <c r="H597" i="2"/>
  <c r="F598" i="2"/>
  <c r="H598" i="2"/>
  <c r="F599" i="2"/>
  <c r="H599" i="2"/>
  <c r="F600" i="2"/>
  <c r="H600" i="2"/>
  <c r="F601" i="2"/>
  <c r="H601" i="2"/>
  <c r="F602" i="2"/>
  <c r="H602" i="2"/>
  <c r="F603" i="2"/>
  <c r="H603" i="2"/>
  <c r="H604" i="2"/>
  <c r="H605" i="2"/>
  <c r="H606" i="2"/>
  <c r="H607" i="2"/>
  <c r="F608" i="2"/>
  <c r="H609" i="2"/>
  <c r="F610" i="2"/>
  <c r="H610" i="2"/>
  <c r="H611" i="2"/>
  <c r="H612" i="2"/>
  <c r="H613" i="2"/>
  <c r="H614" i="2"/>
  <c r="H615" i="2"/>
  <c r="F616" i="2"/>
  <c r="H616" i="2"/>
  <c r="H617" i="2"/>
  <c r="F618" i="2"/>
  <c r="H618" i="2"/>
  <c r="F619" i="2"/>
  <c r="H619" i="2"/>
  <c r="F620" i="2"/>
  <c r="H620" i="2"/>
  <c r="F621" i="2"/>
  <c r="H621" i="2"/>
  <c r="F622" i="2"/>
  <c r="H622" i="2"/>
  <c r="H623" i="2"/>
  <c r="F624" i="2"/>
  <c r="H624" i="2"/>
  <c r="F625" i="2"/>
  <c r="H625" i="2"/>
  <c r="F626" i="2"/>
  <c r="H627" i="2"/>
  <c r="F628" i="2"/>
  <c r="H628" i="2"/>
  <c r="H629" i="2"/>
  <c r="F630" i="2"/>
  <c r="H630" i="2"/>
  <c r="F631" i="2"/>
  <c r="H631" i="2"/>
  <c r="F632" i="2"/>
  <c r="H632" i="2"/>
  <c r="F633" i="2"/>
  <c r="H633" i="2"/>
  <c r="H634" i="2"/>
  <c r="H635" i="2"/>
  <c r="H636" i="2"/>
  <c r="H637" i="2"/>
  <c r="F638" i="2"/>
  <c r="H638" i="2"/>
  <c r="F639" i="2"/>
  <c r="H639" i="2"/>
  <c r="F640" i="2"/>
  <c r="H640" i="2"/>
  <c r="F641" i="2"/>
  <c r="H641" i="2"/>
  <c r="F642" i="2"/>
  <c r="H642" i="2"/>
  <c r="F643" i="2"/>
  <c r="H643" i="2"/>
  <c r="F644" i="2"/>
  <c r="H645" i="2"/>
  <c r="F646" i="2"/>
  <c r="H646" i="2"/>
  <c r="F647" i="2"/>
  <c r="H647" i="2"/>
  <c r="F648" i="2"/>
  <c r="H648" i="2"/>
  <c r="H649" i="2"/>
  <c r="H650" i="2"/>
  <c r="F651" i="2"/>
  <c r="H651" i="2"/>
  <c r="F652" i="2"/>
  <c r="H652" i="2"/>
  <c r="F653" i="2"/>
  <c r="H653" i="2"/>
  <c r="F654" i="2"/>
  <c r="H654" i="2"/>
  <c r="H4" i="2"/>
  <c r="H5" i="2"/>
  <c r="H6" i="2"/>
  <c r="F7" i="2"/>
  <c r="H7" i="2"/>
  <c r="F8" i="2"/>
  <c r="H8" i="2"/>
  <c r="H9" i="2"/>
  <c r="H10" i="2"/>
  <c r="H11" i="2"/>
  <c r="F12" i="2"/>
  <c r="H12" i="2"/>
  <c r="F13" i="2"/>
  <c r="H13" i="2"/>
  <c r="H14" i="2"/>
  <c r="H15" i="2"/>
  <c r="F16" i="2"/>
  <c r="H17" i="2"/>
  <c r="F18" i="2"/>
  <c r="H18" i="2"/>
  <c r="F19" i="2"/>
  <c r="H19" i="2"/>
  <c r="H3" i="2"/>
  <c r="H2" i="2"/>
  <c r="P4" i="2"/>
  <c r="P8" i="2"/>
  <c r="P3" i="2"/>
  <c r="P12" i="2"/>
  <c r="P130" i="2"/>
  <c r="P144" i="2"/>
  <c r="P19" i="2"/>
  <c r="P15" i="2"/>
  <c r="P18" i="2"/>
  <c r="P104" i="2"/>
  <c r="P197" i="2"/>
  <c r="P16" i="2"/>
  <c r="P5" i="2"/>
  <c r="P161" i="2"/>
  <c r="P34" i="2"/>
  <c r="P95" i="2"/>
  <c r="P108" i="2"/>
  <c r="P119" i="2"/>
  <c r="P131" i="2"/>
  <c r="P145" i="2"/>
  <c r="P162" i="2"/>
  <c r="P173" i="2"/>
  <c r="P183" i="2"/>
  <c r="P192" i="2"/>
  <c r="P42" i="2"/>
  <c r="P66" i="2"/>
  <c r="P132" i="2"/>
  <c r="P146" i="2"/>
  <c r="P28" i="2"/>
  <c r="P10" i="2"/>
  <c r="P78" i="2"/>
  <c r="P11" i="2"/>
  <c r="P7" i="2"/>
  <c r="P20" i="2"/>
  <c r="P31" i="2"/>
  <c r="P133" i="2"/>
  <c r="P9" i="2"/>
  <c r="P83" i="2"/>
  <c r="P193" i="2"/>
  <c r="P6" i="2"/>
  <c r="P14" i="2"/>
  <c r="P36" i="2"/>
  <c r="P147" i="2"/>
  <c r="P63" i="2"/>
  <c r="P174" i="2"/>
  <c r="P184" i="2"/>
  <c r="P143" i="2"/>
  <c r="P198" i="2"/>
  <c r="P205" i="2"/>
  <c r="P17" i="2"/>
  <c r="P218" i="2"/>
  <c r="P51" i="2"/>
  <c r="P57" i="2"/>
  <c r="P163" i="2"/>
  <c r="P21" i="2"/>
  <c r="P37" i="2"/>
  <c r="P43" i="2"/>
  <c r="P54" i="2"/>
  <c r="P13" i="2"/>
  <c r="P164" i="2"/>
  <c r="P33" i="2"/>
  <c r="P30" i="2"/>
  <c r="P52" i="2"/>
  <c r="P23" i="2"/>
  <c r="P26" i="2"/>
  <c r="P106" i="2"/>
  <c r="P159" i="2"/>
  <c r="P160" i="2"/>
  <c r="P25" i="2"/>
  <c r="P38" i="2"/>
  <c r="P134" i="2"/>
  <c r="P94" i="2"/>
  <c r="P55" i="2"/>
  <c r="P71" i="2"/>
  <c r="P84" i="2"/>
  <c r="P74" i="2"/>
  <c r="P199" i="2"/>
  <c r="P206" i="2"/>
  <c r="P73" i="2"/>
  <c r="P109" i="2"/>
  <c r="P135" i="2"/>
  <c r="P29" i="2"/>
  <c r="P67" i="2"/>
  <c r="P200" i="2"/>
  <c r="P120" i="2"/>
  <c r="P39" i="2"/>
  <c r="P165" i="2"/>
  <c r="P175" i="2"/>
  <c r="P105" i="2"/>
  <c r="P45" i="2"/>
  <c r="P121" i="2"/>
  <c r="P49" i="2"/>
  <c r="P47" i="2"/>
  <c r="P93" i="2"/>
  <c r="P107" i="2"/>
  <c r="P201" i="2"/>
  <c r="P86" i="2"/>
  <c r="P27" i="2"/>
  <c r="P110" i="2"/>
  <c r="P58" i="2"/>
  <c r="P35" i="2"/>
  <c r="P111" i="2"/>
  <c r="P166" i="2"/>
  <c r="P92" i="2"/>
  <c r="P202" i="2"/>
  <c r="P76" i="2"/>
  <c r="P112" i="2"/>
  <c r="P79" i="2"/>
  <c r="P87" i="2"/>
  <c r="P122" i="2"/>
  <c r="P136" i="2"/>
  <c r="P123" i="2"/>
  <c r="P96" i="2"/>
  <c r="P113" i="2"/>
  <c r="P91" i="2"/>
  <c r="P64" i="2"/>
  <c r="P124" i="2"/>
  <c r="P85" i="2"/>
  <c r="P207" i="2"/>
  <c r="P65" i="2"/>
  <c r="P77" i="2"/>
  <c r="P148" i="2"/>
  <c r="P61" i="2"/>
  <c r="P176" i="2"/>
  <c r="P103" i="2"/>
  <c r="P114" i="2"/>
  <c r="P59" i="2"/>
  <c r="P56" i="2"/>
  <c r="P97" i="2"/>
  <c r="P137" i="2"/>
  <c r="P149" i="2"/>
  <c r="P48" i="2"/>
  <c r="P138" i="2"/>
  <c r="P150" i="2"/>
  <c r="P80" i="2"/>
  <c r="P98" i="2"/>
  <c r="P185" i="2"/>
  <c r="P22" i="2"/>
  <c r="P60" i="2"/>
  <c r="P70" i="2"/>
  <c r="P208" i="2"/>
  <c r="P191" i="2"/>
  <c r="P46" i="2"/>
  <c r="P151" i="2"/>
  <c r="P152" i="2"/>
  <c r="P177" i="2"/>
  <c r="P186" i="2"/>
  <c r="P139" i="2"/>
  <c r="P153" i="2"/>
  <c r="P167" i="2"/>
  <c r="P178" i="2"/>
  <c r="P99" i="2"/>
  <c r="P125" i="2"/>
  <c r="P168" i="2"/>
  <c r="P212" i="2"/>
  <c r="P81" i="2"/>
  <c r="P100" i="2"/>
  <c r="P154" i="2"/>
  <c r="P179" i="2"/>
  <c r="P187" i="2"/>
  <c r="P126" i="2"/>
  <c r="P72" i="2"/>
  <c r="P68" i="2"/>
  <c r="P62" i="2"/>
  <c r="P169" i="2"/>
  <c r="P209" i="2"/>
  <c r="P213" i="2"/>
  <c r="P219" i="2"/>
  <c r="P225" i="2"/>
  <c r="P230" i="2"/>
  <c r="P231" i="2"/>
  <c r="P232" i="2"/>
  <c r="P210" i="2"/>
  <c r="P214" i="2"/>
  <c r="P221" i="2"/>
  <c r="P155" i="2"/>
  <c r="P170" i="2"/>
  <c r="P140" i="2"/>
  <c r="P156" i="2"/>
  <c r="P215" i="2"/>
  <c r="P222" i="2"/>
  <c r="P115" i="2"/>
  <c r="P127" i="2"/>
  <c r="P141" i="2"/>
  <c r="P157" i="2"/>
  <c r="P171" i="2"/>
  <c r="P180" i="2"/>
  <c r="P188" i="2"/>
  <c r="P194" i="2"/>
  <c r="P203" i="2"/>
  <c r="P116" i="2"/>
  <c r="P82" i="2"/>
  <c r="P181" i="2"/>
  <c r="P189" i="2"/>
  <c r="P24" i="2"/>
  <c r="P32" i="2"/>
  <c r="P50" i="2"/>
  <c r="P40" i="2"/>
  <c r="P44" i="2"/>
  <c r="P101" i="2"/>
  <c r="P128" i="2"/>
  <c r="P69" i="2"/>
  <c r="P216" i="2"/>
  <c r="P220" i="2"/>
  <c r="P223" i="2"/>
  <c r="P228" i="2"/>
  <c r="P102" i="2"/>
  <c r="P90" i="2"/>
  <c r="P88" i="2"/>
  <c r="P41" i="2"/>
  <c r="P117" i="2"/>
  <c r="P53" i="2"/>
  <c r="P75" i="2"/>
  <c r="P129" i="2"/>
  <c r="P195" i="2"/>
  <c r="P89" i="2"/>
  <c r="P172" i="2"/>
  <c r="P196" i="2"/>
  <c r="P204" i="2"/>
  <c r="P211" i="2"/>
  <c r="P226" i="2"/>
  <c r="P142" i="2"/>
  <c r="P158" i="2"/>
  <c r="P217" i="2"/>
  <c r="P224" i="2"/>
  <c r="P227" i="2"/>
  <c r="P229" i="2"/>
  <c r="P118" i="2"/>
  <c r="P182" i="2"/>
  <c r="P190" i="2"/>
  <c r="P2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Q2" i="2"/>
  <c r="C658" i="2"/>
  <c r="G563" i="2" l="1"/>
  <c r="E5" i="13"/>
  <c r="G582" i="2"/>
  <c r="G583" i="2" s="1"/>
  <c r="G564" i="2"/>
  <c r="G565" i="2" s="1"/>
  <c r="G566" i="2" s="1"/>
  <c r="G371" i="2"/>
  <c r="G372" i="2" s="1"/>
  <c r="G373" i="2" s="1"/>
  <c r="G374" i="2" s="1"/>
  <c r="G209" i="2"/>
  <c r="G210" i="2" s="1"/>
  <c r="G211" i="2" s="1"/>
  <c r="G212" i="2" s="1"/>
  <c r="G213" i="2" s="1"/>
  <c r="H213" i="2" s="1"/>
  <c r="O190" i="2"/>
  <c r="O182" i="2"/>
  <c r="O118" i="2"/>
  <c r="O229" i="2"/>
  <c r="O227" i="2"/>
  <c r="O224" i="2"/>
  <c r="O217" i="2"/>
  <c r="O158" i="2"/>
  <c r="O142" i="2"/>
  <c r="O226" i="2"/>
  <c r="O211" i="2"/>
  <c r="O204" i="2"/>
  <c r="O196" i="2"/>
  <c r="O172" i="2"/>
  <c r="O89" i="2"/>
  <c r="O195" i="2"/>
  <c r="O129" i="2"/>
  <c r="O75" i="2"/>
  <c r="O53" i="2"/>
  <c r="O117" i="2"/>
  <c r="O41" i="2"/>
  <c r="O88" i="2"/>
  <c r="O90" i="2"/>
  <c r="O102" i="2"/>
  <c r="O228" i="2"/>
  <c r="O223" i="2"/>
  <c r="O220" i="2"/>
  <c r="O216" i="2"/>
  <c r="O69" i="2"/>
  <c r="O128" i="2"/>
  <c r="O101" i="2"/>
  <c r="O44" i="2"/>
  <c r="O40" i="2"/>
  <c r="O50" i="2"/>
  <c r="O32" i="2"/>
  <c r="O24" i="2"/>
  <c r="O189" i="2"/>
  <c r="O181" i="2"/>
  <c r="O82" i="2"/>
  <c r="O116" i="2"/>
  <c r="O203" i="2"/>
  <c r="O194" i="2"/>
  <c r="O188" i="2"/>
  <c r="O180" i="2"/>
  <c r="O171" i="2"/>
  <c r="O157" i="2"/>
  <c r="O141" i="2"/>
  <c r="O127" i="2"/>
  <c r="O115" i="2"/>
  <c r="O222" i="2"/>
  <c r="O215" i="2"/>
  <c r="O156" i="2"/>
  <c r="O140" i="2"/>
  <c r="O170" i="2"/>
  <c r="O155" i="2"/>
  <c r="O221" i="2"/>
  <c r="O214" i="2"/>
  <c r="O210" i="2"/>
  <c r="O232" i="2"/>
  <c r="O231" i="2"/>
  <c r="O230" i="2"/>
  <c r="O225" i="2"/>
  <c r="O219" i="2"/>
  <c r="O213" i="2"/>
  <c r="O209" i="2"/>
  <c r="O169" i="2"/>
  <c r="O62" i="2"/>
  <c r="O68" i="2"/>
  <c r="O72" i="2"/>
  <c r="O126" i="2"/>
  <c r="O187" i="2"/>
  <c r="O179" i="2"/>
  <c r="O154" i="2"/>
  <c r="O100" i="2"/>
  <c r="O81" i="2"/>
  <c r="O212" i="2"/>
  <c r="O168" i="2"/>
  <c r="O125" i="2"/>
  <c r="O99" i="2"/>
  <c r="O178" i="2"/>
  <c r="O167" i="2"/>
  <c r="O153" i="2"/>
  <c r="O139" i="2"/>
  <c r="O186" i="2"/>
  <c r="O177" i="2"/>
  <c r="O152" i="2"/>
  <c r="O151" i="2"/>
  <c r="O46" i="2"/>
  <c r="O191" i="2"/>
  <c r="O208" i="2"/>
  <c r="O70" i="2"/>
  <c r="O60" i="2"/>
  <c r="O22" i="2"/>
  <c r="O185" i="2"/>
  <c r="O98" i="2"/>
  <c r="O80" i="2"/>
  <c r="O150" i="2"/>
  <c r="O138" i="2"/>
  <c r="O48" i="2"/>
  <c r="O149" i="2"/>
  <c r="O137" i="2"/>
  <c r="O97" i="2"/>
  <c r="O56" i="2"/>
  <c r="O59" i="2"/>
  <c r="O114" i="2"/>
  <c r="O103" i="2"/>
  <c r="O176" i="2"/>
  <c r="O61" i="2"/>
  <c r="O148" i="2"/>
  <c r="O77" i="2"/>
  <c r="O65" i="2"/>
  <c r="O207" i="2"/>
  <c r="O85" i="2"/>
  <c r="O124" i="2"/>
  <c r="O64" i="2"/>
  <c r="O91" i="2"/>
  <c r="O113" i="2"/>
  <c r="O96" i="2"/>
  <c r="O123" i="2"/>
  <c r="O136" i="2"/>
  <c r="O122" i="2"/>
  <c r="O87" i="2"/>
  <c r="O79" i="2"/>
  <c r="O112" i="2"/>
  <c r="O76" i="2"/>
  <c r="O202" i="2"/>
  <c r="O92" i="2"/>
  <c r="O166" i="2"/>
  <c r="O111" i="2"/>
  <c r="O35" i="2"/>
  <c r="O58" i="2"/>
  <c r="O110" i="2"/>
  <c r="O27" i="2"/>
  <c r="O86" i="2"/>
  <c r="O201" i="2"/>
  <c r="O107" i="2"/>
  <c r="O93" i="2"/>
  <c r="O47" i="2"/>
  <c r="O49" i="2"/>
  <c r="O121" i="2"/>
  <c r="O45" i="2"/>
  <c r="O105" i="2"/>
  <c r="O175" i="2"/>
  <c r="O165" i="2"/>
  <c r="O2" i="2"/>
  <c r="O39" i="2"/>
  <c r="O120" i="2"/>
  <c r="O200" i="2"/>
  <c r="O67" i="2"/>
  <c r="O29" i="2"/>
  <c r="O135" i="2"/>
  <c r="O109" i="2"/>
  <c r="O73" i="2"/>
  <c r="O206" i="2"/>
  <c r="O199" i="2"/>
  <c r="O74" i="2"/>
  <c r="O84" i="2"/>
  <c r="O71" i="2"/>
  <c r="O55" i="2"/>
  <c r="O94" i="2"/>
  <c r="O134" i="2"/>
  <c r="O38" i="2"/>
  <c r="O25" i="2"/>
  <c r="O160" i="2"/>
  <c r="O159" i="2"/>
  <c r="O106" i="2"/>
  <c r="O26" i="2"/>
  <c r="O23" i="2"/>
  <c r="O52" i="2"/>
  <c r="O30" i="2"/>
  <c r="O33" i="2"/>
  <c r="O164" i="2"/>
  <c r="O13" i="2"/>
  <c r="O54" i="2"/>
  <c r="O43" i="2"/>
  <c r="O37" i="2"/>
  <c r="O21" i="2"/>
  <c r="O163" i="2"/>
  <c r="O57" i="2"/>
  <c r="O51" i="2"/>
  <c r="O218" i="2"/>
  <c r="O17" i="2"/>
  <c r="O205" i="2"/>
  <c r="O198" i="2"/>
  <c r="O143" i="2"/>
  <c r="O184" i="2"/>
  <c r="O174" i="2"/>
  <c r="O63" i="2"/>
  <c r="O147" i="2"/>
  <c r="O36" i="2"/>
  <c r="O14" i="2"/>
  <c r="O6" i="2"/>
  <c r="O193" i="2"/>
  <c r="O83" i="2"/>
  <c r="O9" i="2"/>
  <c r="O133" i="2"/>
  <c r="O31" i="2"/>
  <c r="O20" i="2"/>
  <c r="O7" i="2"/>
  <c r="O11" i="2"/>
  <c r="O78" i="2"/>
  <c r="O10" i="2"/>
  <c r="O28" i="2"/>
  <c r="O146" i="2"/>
  <c r="O132" i="2"/>
  <c r="O66" i="2"/>
  <c r="O42" i="2"/>
  <c r="O192" i="2"/>
  <c r="O183" i="2"/>
  <c r="O173" i="2"/>
  <c r="O162" i="2"/>
  <c r="O145" i="2"/>
  <c r="O131" i="2"/>
  <c r="O119" i="2"/>
  <c r="O108" i="2"/>
  <c r="O95" i="2"/>
  <c r="O34" i="2"/>
  <c r="O161" i="2"/>
  <c r="O5" i="2"/>
  <c r="O16" i="2"/>
  <c r="O197" i="2"/>
  <c r="O104" i="2"/>
  <c r="O18" i="2"/>
  <c r="O15" i="2"/>
  <c r="O19" i="2"/>
  <c r="O144" i="2"/>
  <c r="O130" i="2"/>
  <c r="O12" i="2"/>
  <c r="O8" i="2"/>
  <c r="O4" i="2"/>
  <c r="O3" i="2"/>
  <c r="F183" i="2" l="1"/>
  <c r="F220" i="2"/>
  <c r="F287" i="2"/>
  <c r="F650" i="2"/>
  <c r="F175" i="2"/>
  <c r="F50" i="2"/>
  <c r="F526" i="2"/>
  <c r="F38" i="2"/>
  <c r="G38" i="2" s="1"/>
  <c r="F263" i="2"/>
  <c r="F84" i="2"/>
  <c r="F294" i="2"/>
  <c r="F315" i="2"/>
  <c r="F338" i="2"/>
  <c r="F391" i="2"/>
  <c r="F197" i="2"/>
  <c r="G197" i="2" s="1"/>
  <c r="F283" i="2"/>
  <c r="F408" i="2"/>
  <c r="G408" i="2" s="1"/>
  <c r="F425" i="2"/>
  <c r="G425" i="2" s="1"/>
  <c r="F318" i="2"/>
  <c r="G318" i="2" s="1"/>
  <c r="F343" i="2"/>
  <c r="G343" i="2" s="1"/>
  <c r="F481" i="2"/>
  <c r="F113" i="2"/>
  <c r="F440" i="2"/>
  <c r="G440" i="2" s="1"/>
  <c r="F64" i="2"/>
  <c r="F158" i="2"/>
  <c r="G158" i="2" s="1"/>
  <c r="G159" i="2" s="1"/>
  <c r="F81" i="2"/>
  <c r="F142" i="2"/>
  <c r="F270" i="2"/>
  <c r="F3" i="2"/>
  <c r="F40" i="2"/>
  <c r="F262" i="2"/>
  <c r="F313" i="2"/>
  <c r="F51" i="2"/>
  <c r="F498" i="2"/>
  <c r="F179" i="2"/>
  <c r="F527" i="2"/>
  <c r="F222" i="2"/>
  <c r="F393" i="2"/>
  <c r="F4" i="2"/>
  <c r="F186" i="2"/>
  <c r="F351" i="2"/>
  <c r="G351" i="2" s="1"/>
  <c r="F466" i="2"/>
  <c r="F635" i="2"/>
  <c r="F223" i="2"/>
  <c r="F447" i="2"/>
  <c r="F575" i="2"/>
  <c r="F414" i="2"/>
  <c r="F100" i="2"/>
  <c r="F570" i="2"/>
  <c r="F604" i="2"/>
  <c r="F612" i="2"/>
  <c r="F126" i="2"/>
  <c r="F134" i="2"/>
  <c r="F404" i="2"/>
  <c r="F588" i="2"/>
  <c r="F217" i="2"/>
  <c r="F430" i="2"/>
  <c r="F246" i="2"/>
  <c r="F176" i="2"/>
  <c r="F289" i="2"/>
  <c r="F524" i="2"/>
  <c r="F538" i="2"/>
  <c r="F645" i="2"/>
  <c r="G645" i="2" s="1"/>
  <c r="G646" i="2" s="1"/>
  <c r="G647" i="2" s="1"/>
  <c r="G648" i="2" s="1"/>
  <c r="F311" i="2"/>
  <c r="F85" i="2"/>
  <c r="F505" i="2"/>
  <c r="F545" i="2"/>
  <c r="F321" i="2"/>
  <c r="F517" i="2"/>
  <c r="F465" i="2"/>
  <c r="G567" i="2"/>
  <c r="G568" i="2" s="1"/>
  <c r="G569" i="2" s="1"/>
  <c r="G570" i="2" s="1"/>
  <c r="G571" i="2" s="1"/>
  <c r="H571" i="2" s="1"/>
  <c r="I571" i="2" s="1"/>
  <c r="F295" i="2"/>
  <c r="F248" i="2"/>
  <c r="F627" i="2"/>
  <c r="G627" i="2" s="1"/>
  <c r="G628" i="2" s="1"/>
  <c r="F78" i="2"/>
  <c r="F128" i="2"/>
  <c r="F260" i="2"/>
  <c r="F553" i="2"/>
  <c r="F10" i="2"/>
  <c r="F154" i="2"/>
  <c r="F162" i="2"/>
  <c r="F202" i="2"/>
  <c r="F571" i="2"/>
  <c r="F605" i="2"/>
  <c r="F135" i="2"/>
  <c r="F613" i="2"/>
  <c r="F405" i="2"/>
  <c r="F589" i="2"/>
  <c r="F187" i="2"/>
  <c r="F352" i="2"/>
  <c r="G352" i="2" s="1"/>
  <c r="F467" i="2"/>
  <c r="F636" i="2"/>
  <c r="F6" i="2"/>
  <c r="F125" i="2"/>
  <c r="F224" i="2"/>
  <c r="F448" i="2"/>
  <c r="F576" i="2"/>
  <c r="F415" i="2"/>
  <c r="F44" i="2"/>
  <c r="F225" i="2"/>
  <c r="F449" i="2"/>
  <c r="F549" i="2"/>
  <c r="F124" i="2"/>
  <c r="F136" i="2"/>
  <c r="F578" i="2"/>
  <c r="F606" i="2"/>
  <c r="F195" i="2"/>
  <c r="F614" i="2"/>
  <c r="F14" i="2"/>
  <c r="F590" i="2"/>
  <c r="F634" i="2"/>
  <c r="F468" i="2"/>
  <c r="F595" i="2"/>
  <c r="F584" i="2"/>
  <c r="F567" i="2"/>
  <c r="F655" i="2"/>
  <c r="F536" i="2"/>
  <c r="G536" i="2" s="1"/>
  <c r="G537" i="2" s="1"/>
  <c r="F623" i="2"/>
  <c r="F637" i="2"/>
  <c r="F69" i="2"/>
  <c r="F77" i="2"/>
  <c r="F237" i="2"/>
  <c r="G237" i="2" s="1"/>
  <c r="G238" i="2" s="1"/>
  <c r="G239" i="2" s="1"/>
  <c r="G240" i="2" s="1"/>
  <c r="G241" i="2" s="1"/>
  <c r="G242" i="2" s="1"/>
  <c r="F463" i="2"/>
  <c r="G463" i="2" s="1"/>
  <c r="F274" i="2"/>
  <c r="F339" i="2"/>
  <c r="F345" i="2"/>
  <c r="F292" i="2"/>
  <c r="F489" i="2"/>
  <c r="G489" i="2" s="1"/>
  <c r="F160" i="2"/>
  <c r="F198" i="2"/>
  <c r="F422" i="2"/>
  <c r="F573" i="2"/>
  <c r="F153" i="2"/>
  <c r="F617" i="2"/>
  <c r="F43" i="2"/>
  <c r="F267" i="2"/>
  <c r="F15" i="2"/>
  <c r="F279" i="2"/>
  <c r="F280" i="2"/>
  <c r="G280" i="2" s="1"/>
  <c r="F416" i="2"/>
  <c r="F45" i="2"/>
  <c r="F309" i="2"/>
  <c r="G309" i="2" s="1"/>
  <c r="G310" i="2" s="1"/>
  <c r="G311" i="2" s="1"/>
  <c r="F483" i="2"/>
  <c r="F67" i="2"/>
  <c r="F445" i="2"/>
  <c r="F88" i="2"/>
  <c r="F406" i="2"/>
  <c r="F375" i="2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H384" i="2" s="1"/>
  <c r="I384" i="2" s="1"/>
  <c r="F73" i="2"/>
  <c r="G73" i="2" s="1"/>
  <c r="F146" i="2"/>
  <c r="F303" i="2"/>
  <c r="F387" i="2"/>
  <c r="F569" i="2"/>
  <c r="F611" i="2"/>
  <c r="F101" i="2"/>
  <c r="F410" i="2"/>
  <c r="F574" i="2"/>
  <c r="F320" i="2"/>
  <c r="F36" i="2"/>
  <c r="F229" i="2"/>
  <c r="F433" i="2"/>
  <c r="F144" i="2"/>
  <c r="F506" i="2"/>
  <c r="F520" i="2"/>
  <c r="F133" i="2"/>
  <c r="F306" i="2"/>
  <c r="F273" i="2"/>
  <c r="G273" i="2" s="1"/>
  <c r="F353" i="2"/>
  <c r="F443" i="2"/>
  <c r="F196" i="2"/>
  <c r="F362" i="2"/>
  <c r="F427" i="2"/>
  <c r="F485" i="2"/>
  <c r="F525" i="2"/>
  <c r="F49" i="2"/>
  <c r="G49" i="2" s="1"/>
  <c r="G50" i="2" s="1"/>
  <c r="F181" i="2"/>
  <c r="G181" i="2" s="1"/>
  <c r="G182" i="2" s="1"/>
  <c r="F497" i="2"/>
  <c r="F392" i="2"/>
  <c r="F275" i="2"/>
  <c r="F314" i="2"/>
  <c r="F121" i="2"/>
  <c r="F157" i="2"/>
  <c r="F649" i="2"/>
  <c r="G649" i="2" s="1"/>
  <c r="F219" i="2"/>
  <c r="F253" i="2"/>
  <c r="F290" i="2"/>
  <c r="F347" i="2"/>
  <c r="F205" i="2"/>
  <c r="F533" i="2"/>
  <c r="F61" i="2"/>
  <c r="F94" i="2"/>
  <c r="F240" i="2"/>
  <c r="F363" i="2"/>
  <c r="F395" i="2"/>
  <c r="G395" i="2" s="1"/>
  <c r="G396" i="2" s="1"/>
  <c r="F272" i="2"/>
  <c r="F378" i="2"/>
  <c r="F473" i="2"/>
  <c r="F236" i="2"/>
  <c r="F421" i="2"/>
  <c r="F103" i="2"/>
  <c r="F243" i="2"/>
  <c r="F9" i="2"/>
  <c r="F132" i="2"/>
  <c r="F495" i="2"/>
  <c r="F302" i="2"/>
  <c r="F459" i="2"/>
  <c r="F118" i="2"/>
  <c r="F441" i="2"/>
  <c r="F127" i="2"/>
  <c r="F203" i="2"/>
  <c r="F215" i="2"/>
  <c r="F72" i="2"/>
  <c r="F130" i="2"/>
  <c r="G130" i="2" s="1"/>
  <c r="G131" i="2" s="1"/>
  <c r="G132" i="2" s="1"/>
  <c r="G133" i="2" s="1"/>
  <c r="G134" i="2" s="1"/>
  <c r="F432" i="2"/>
  <c r="F291" i="2"/>
  <c r="G291" i="2" s="1"/>
  <c r="F354" i="2"/>
  <c r="F2" i="2"/>
  <c r="G2" i="2" s="1"/>
  <c r="F300" i="2"/>
  <c r="F480" i="2"/>
  <c r="G480" i="2" s="1"/>
  <c r="F572" i="2"/>
  <c r="G572" i="2" s="1"/>
  <c r="F17" i="2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H27" i="2" s="1"/>
  <c r="I27" i="2" s="1"/>
  <c r="F3" i="13" s="1"/>
  <c r="F439" i="2"/>
  <c r="G439" i="2" s="1"/>
  <c r="F609" i="2"/>
  <c r="G609" i="2" s="1"/>
  <c r="G610" i="2" s="1"/>
  <c r="F29" i="2"/>
  <c r="G29" i="2" s="1"/>
  <c r="G30" i="2" s="1"/>
  <c r="G31" i="2" s="1"/>
  <c r="F79" i="2"/>
  <c r="G79" i="2" s="1"/>
  <c r="G80" i="2" s="1"/>
  <c r="F112" i="2"/>
  <c r="G112" i="2" s="1"/>
  <c r="G113" i="2" s="1"/>
  <c r="G114" i="2" s="1"/>
  <c r="G115" i="2" s="1"/>
  <c r="G116" i="2" s="1"/>
  <c r="G117" i="2" s="1"/>
  <c r="F232" i="2"/>
  <c r="F284" i="2"/>
  <c r="F464" i="2"/>
  <c r="G464" i="2" s="1"/>
  <c r="F63" i="2"/>
  <c r="G63" i="2" s="1"/>
  <c r="G64" i="2" s="1"/>
  <c r="G65" i="2" s="1"/>
  <c r="G66" i="2" s="1"/>
  <c r="F141" i="2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H151" i="2" s="1"/>
  <c r="I151" i="2" s="1"/>
  <c r="F409" i="2"/>
  <c r="G409" i="2" s="1"/>
  <c r="F535" i="2"/>
  <c r="G535" i="2" s="1"/>
  <c r="L2" i="2"/>
  <c r="I213" i="2" s="1"/>
  <c r="F250" i="2"/>
  <c r="G250" i="2" s="1"/>
  <c r="G251" i="2" s="1"/>
  <c r="G252" i="2" s="1"/>
  <c r="G253" i="2" s="1"/>
  <c r="F319" i="2"/>
  <c r="G319" i="2" s="1"/>
  <c r="F335" i="2"/>
  <c r="G335" i="2" s="1"/>
  <c r="G336" i="2" s="1"/>
  <c r="G337" i="2" s="1"/>
  <c r="F361" i="2"/>
  <c r="G361" i="2" s="1"/>
  <c r="F426" i="2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H438" i="2" s="1"/>
  <c r="I438" i="2" s="1"/>
  <c r="F490" i="2"/>
  <c r="G490" i="2" s="1"/>
  <c r="G491" i="2" s="1"/>
  <c r="G492" i="2" s="1"/>
  <c r="G493" i="2" s="1"/>
  <c r="G494" i="2" s="1"/>
  <c r="G495" i="2" s="1"/>
  <c r="F207" i="2"/>
  <c r="F344" i="2"/>
  <c r="G344" i="2" s="1"/>
  <c r="F542" i="2"/>
  <c r="G542" i="2" s="1"/>
  <c r="G543" i="2" s="1"/>
  <c r="G544" i="2" s="1"/>
  <c r="F594" i="2"/>
  <c r="F629" i="2"/>
  <c r="G629" i="2" s="1"/>
  <c r="G630" i="2" s="1"/>
  <c r="G631" i="2" s="1"/>
  <c r="G632" i="2" s="1"/>
  <c r="G633" i="2" s="1"/>
  <c r="G584" i="2"/>
  <c r="G585" i="2" s="1"/>
  <c r="G586" i="2" s="1"/>
  <c r="G587" i="2" s="1"/>
  <c r="G588" i="2" s="1"/>
  <c r="G589" i="2" s="1"/>
  <c r="G590" i="2" s="1"/>
  <c r="G591" i="2" s="1"/>
  <c r="G592" i="2" s="1"/>
  <c r="H592" i="2" s="1"/>
  <c r="I592" i="2" s="1"/>
  <c r="F234" i="2"/>
  <c r="F333" i="2"/>
  <c r="F380" i="2"/>
  <c r="F472" i="2"/>
  <c r="F204" i="2"/>
  <c r="F412" i="2"/>
  <c r="F434" i="2"/>
  <c r="F532" i="2"/>
  <c r="F401" i="2"/>
  <c r="F93" i="2"/>
  <c r="F265" i="2"/>
  <c r="G265" i="2" s="1"/>
  <c r="G266" i="2" s="1"/>
  <c r="F471" i="2"/>
  <c r="F32" i="2"/>
  <c r="F74" i="2"/>
  <c r="G74" i="2" s="1"/>
  <c r="G75" i="2" s="1"/>
  <c r="G76" i="2" s="1"/>
  <c r="F99" i="2"/>
  <c r="G99" i="2" s="1"/>
  <c r="F152" i="2"/>
  <c r="G152" i="2" s="1"/>
  <c r="G153" i="2" s="1"/>
  <c r="G154" i="2" s="1"/>
  <c r="G155" i="2" s="1"/>
  <c r="G156" i="2" s="1"/>
  <c r="G157" i="2" s="1"/>
  <c r="H157" i="2" s="1"/>
  <c r="I157" i="2" s="1"/>
  <c r="F342" i="2"/>
  <c r="F419" i="2"/>
  <c r="F5" i="2"/>
  <c r="F164" i="2"/>
  <c r="F364" i="2"/>
  <c r="F386" i="2"/>
  <c r="G386" i="2" s="1"/>
  <c r="F281" i="2"/>
  <c r="G281" i="2" s="1"/>
  <c r="G282" i="2" s="1"/>
  <c r="G283" i="2" s="1"/>
  <c r="G284" i="2" s="1"/>
  <c r="G285" i="2" s="1"/>
  <c r="G286" i="2" s="1"/>
  <c r="G287" i="2" s="1"/>
  <c r="F593" i="2"/>
  <c r="G593" i="2" s="1"/>
  <c r="F278" i="2"/>
  <c r="F504" i="2"/>
  <c r="G504" i="2" s="1"/>
  <c r="F170" i="2"/>
  <c r="G170" i="2" s="1"/>
  <c r="G171" i="2" s="1"/>
  <c r="G172" i="2" s="1"/>
  <c r="G173" i="2" s="1"/>
  <c r="G174" i="2" s="1"/>
  <c r="F199" i="2"/>
  <c r="F327" i="2"/>
  <c r="F214" i="2"/>
  <c r="G214" i="2" s="1"/>
  <c r="F228" i="2"/>
  <c r="G228" i="2" s="1"/>
  <c r="F299" i="2"/>
  <c r="G299" i="2" s="1"/>
  <c r="F516" i="2"/>
  <c r="G516" i="2" s="1"/>
  <c r="F577" i="2"/>
  <c r="F591" i="2"/>
  <c r="F123" i="2"/>
  <c r="F552" i="2"/>
  <c r="F411" i="2"/>
  <c r="F226" i="2"/>
  <c r="F450" i="2"/>
  <c r="F137" i="2"/>
  <c r="F298" i="2"/>
  <c r="F607" i="2"/>
  <c r="F11" i="2"/>
  <c r="F615" i="2"/>
  <c r="F177" i="2"/>
  <c r="F245" i="2"/>
  <c r="F312" i="2"/>
  <c r="F499" i="2"/>
  <c r="F90" i="2"/>
  <c r="F254" i="2"/>
  <c r="F346" i="2"/>
  <c r="F216" i="2"/>
  <c r="F484" i="2"/>
  <c r="F39" i="2"/>
  <c r="G39" i="2" s="1"/>
  <c r="F185" i="2"/>
  <c r="F429" i="2"/>
  <c r="F48" i="2"/>
  <c r="G48" i="2" s="1"/>
  <c r="F122" i="2"/>
  <c r="F389" i="2"/>
  <c r="F522" i="2"/>
  <c r="G522" i="2" s="1"/>
  <c r="F119" i="2"/>
  <c r="F397" i="2"/>
  <c r="G397" i="2" s="1"/>
  <c r="G398" i="2" s="1"/>
  <c r="G399" i="2" s="1"/>
  <c r="G400" i="2" s="1"/>
  <c r="G401" i="2" s="1"/>
  <c r="G402" i="2" s="1"/>
  <c r="G403" i="2" s="1"/>
  <c r="G404" i="2" s="1"/>
  <c r="F523" i="2"/>
  <c r="F91" i="2"/>
  <c r="F178" i="2"/>
  <c r="F288" i="2"/>
  <c r="F390" i="2"/>
  <c r="F221" i="2"/>
  <c r="F255" i="2"/>
  <c r="F52" i="2"/>
  <c r="F496" i="2"/>
  <c r="E6" i="13"/>
  <c r="G405" i="2" l="1"/>
  <c r="G406" i="2" s="1"/>
  <c r="G407" i="2" s="1"/>
  <c r="H407" i="2" s="1"/>
  <c r="I407" i="2" s="1"/>
  <c r="G288" i="2"/>
  <c r="G289" i="2" s="1"/>
  <c r="G290" i="2" s="1"/>
  <c r="H290" i="2" s="1"/>
  <c r="I290" i="2" s="1"/>
  <c r="G320" i="2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H334" i="2" s="1"/>
  <c r="I334" i="2" s="1"/>
  <c r="G312" i="2"/>
  <c r="G313" i="2" s="1"/>
  <c r="G314" i="2" s="1"/>
  <c r="G315" i="2" s="1"/>
  <c r="G316" i="2" s="1"/>
  <c r="G317" i="2" s="1"/>
  <c r="H317" i="2" s="1"/>
  <c r="I317" i="2" s="1"/>
  <c r="G345" i="2"/>
  <c r="G549" i="2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H561" i="2" s="1"/>
  <c r="I561" i="2" s="1"/>
  <c r="G465" i="2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H479" i="2" s="1"/>
  <c r="I479" i="2" s="1"/>
  <c r="G538" i="2"/>
  <c r="G539" i="2" s="1"/>
  <c r="G540" i="2" s="1"/>
  <c r="G541" i="2" s="1"/>
  <c r="H541" i="2" s="1"/>
  <c r="I541" i="2" s="1"/>
  <c r="G40" i="2"/>
  <c r="G41" i="2" s="1"/>
  <c r="G42" i="2" s="1"/>
  <c r="G43" i="2" s="1"/>
  <c r="G44" i="2" s="1"/>
  <c r="G45" i="2" s="1"/>
  <c r="G46" i="2" s="1"/>
  <c r="G47" i="2" s="1"/>
  <c r="H47" i="2" s="1"/>
  <c r="I47" i="2" s="1"/>
  <c r="F5" i="13" s="1"/>
  <c r="G634" i="2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H644" i="2" s="1"/>
  <c r="I644" i="2" s="1"/>
  <c r="G574" i="2"/>
  <c r="G575" i="2" s="1"/>
  <c r="G576" i="2" s="1"/>
  <c r="G577" i="2" s="1"/>
  <c r="G578" i="2" s="1"/>
  <c r="G579" i="2" s="1"/>
  <c r="G580" i="2" s="1"/>
  <c r="H580" i="2" s="1"/>
  <c r="I580" i="2" s="1"/>
  <c r="G339" i="2"/>
  <c r="G340" i="2" s="1"/>
  <c r="G341" i="2" s="1"/>
  <c r="G342" i="2" s="1"/>
  <c r="H342" i="2" s="1"/>
  <c r="I342" i="2" s="1"/>
  <c r="G135" i="2"/>
  <c r="G136" i="2" s="1"/>
  <c r="G137" i="2" s="1"/>
  <c r="G138" i="2" s="1"/>
  <c r="G139" i="2" s="1"/>
  <c r="G140" i="2" s="1"/>
  <c r="H140" i="2" s="1"/>
  <c r="I140" i="2" s="1"/>
  <c r="G517" i="2"/>
  <c r="G518" i="2" s="1"/>
  <c r="G519" i="2" s="1"/>
  <c r="G520" i="2" s="1"/>
  <c r="H520" i="2" s="1"/>
  <c r="I52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H16" i="2" s="1"/>
  <c r="I16" i="2" s="1"/>
  <c r="F2" i="13" s="1"/>
  <c r="G481" i="2"/>
  <c r="G482" i="2" s="1"/>
  <c r="G483" i="2" s="1"/>
  <c r="G484" i="2" s="1"/>
  <c r="G485" i="2" s="1"/>
  <c r="G486" i="2" s="1"/>
  <c r="G487" i="2" s="1"/>
  <c r="H487" i="2" s="1"/>
  <c r="I487" i="2" s="1"/>
  <c r="G338" i="2"/>
  <c r="G175" i="2"/>
  <c r="G176" i="2" s="1"/>
  <c r="G177" i="2" s="1"/>
  <c r="G178" i="2" s="1"/>
  <c r="G179" i="2" s="1"/>
  <c r="G180" i="2" s="1"/>
  <c r="H180" i="2" s="1"/>
  <c r="I180" i="2" s="1"/>
  <c r="G523" i="2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H534" i="2" s="1"/>
  <c r="I534" i="2" s="1"/>
  <c r="G594" i="2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H608" i="2" s="1"/>
  <c r="I608" i="2" s="1"/>
  <c r="G410" i="2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H423" i="2" s="1"/>
  <c r="I423" i="2" s="1"/>
  <c r="G573" i="2"/>
  <c r="G274" i="2"/>
  <c r="G650" i="2"/>
  <c r="G651" i="2" s="1"/>
  <c r="G652" i="2" s="1"/>
  <c r="G653" i="2" s="1"/>
  <c r="G654" i="2" s="1"/>
  <c r="G655" i="2" s="1"/>
  <c r="H655" i="2" s="1"/>
  <c r="I655" i="2" s="1"/>
  <c r="G292" i="2"/>
  <c r="G293" i="2" s="1"/>
  <c r="G294" i="2" s="1"/>
  <c r="G295" i="2" s="1"/>
  <c r="G296" i="2" s="1"/>
  <c r="G297" i="2" s="1"/>
  <c r="G298" i="2" s="1"/>
  <c r="H298" i="2" s="1"/>
  <c r="I298" i="2" s="1"/>
  <c r="G346" i="2"/>
  <c r="G347" i="2" s="1"/>
  <c r="G348" i="2" s="1"/>
  <c r="G349" i="2" s="1"/>
  <c r="H349" i="2" s="1"/>
  <c r="I349" i="2" s="1"/>
  <c r="G254" i="2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H264" i="2" s="1"/>
  <c r="I264" i="2" s="1"/>
  <c r="G215" i="2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H227" i="2" s="1"/>
  <c r="I227" i="2" s="1"/>
  <c r="G275" i="2"/>
  <c r="G276" i="2" s="1"/>
  <c r="G277" i="2" s="1"/>
  <c r="G278" i="2" s="1"/>
  <c r="G279" i="2" s="1"/>
  <c r="H279" i="2" s="1"/>
  <c r="I279" i="2" s="1"/>
  <c r="G362" i="2"/>
  <c r="G363" i="2" s="1"/>
  <c r="G364" i="2" s="1"/>
  <c r="G365" i="2" s="1"/>
  <c r="G366" i="2" s="1"/>
  <c r="G367" i="2" s="1"/>
  <c r="G368" i="2" s="1"/>
  <c r="G369" i="2" s="1"/>
  <c r="H369" i="2" s="1"/>
  <c r="I369" i="2" s="1"/>
  <c r="G506" i="2"/>
  <c r="G507" i="2" s="1"/>
  <c r="G508" i="2" s="1"/>
  <c r="G509" i="2" s="1"/>
  <c r="G510" i="2" s="1"/>
  <c r="G511" i="2" s="1"/>
  <c r="G512" i="2" s="1"/>
  <c r="G513" i="2" s="1"/>
  <c r="G514" i="2" s="1"/>
  <c r="G515" i="2" s="1"/>
  <c r="H515" i="2" s="1"/>
  <c r="I515" i="2" s="1"/>
  <c r="G545" i="2"/>
  <c r="G546" i="2" s="1"/>
  <c r="G547" i="2" s="1"/>
  <c r="G548" i="2" s="1"/>
  <c r="I174" i="2"/>
  <c r="I188" i="2"/>
  <c r="I202" i="2"/>
  <c r="I208" i="2"/>
  <c r="I214" i="2"/>
  <c r="I222" i="2"/>
  <c r="I228" i="2"/>
  <c r="I242" i="2"/>
  <c r="I256" i="2"/>
  <c r="I270" i="2"/>
  <c r="I276" i="2"/>
  <c r="I341" i="2"/>
  <c r="I347" i="2"/>
  <c r="I396" i="2"/>
  <c r="I404" i="2"/>
  <c r="I410" i="2"/>
  <c r="I418" i="2"/>
  <c r="I424" i="2"/>
  <c r="I432" i="2"/>
  <c r="I446" i="2"/>
  <c r="I454" i="2"/>
  <c r="I468" i="2"/>
  <c r="I476" i="2"/>
  <c r="I482" i="2"/>
  <c r="I488" i="2"/>
  <c r="I496" i="2"/>
  <c r="I510" i="2"/>
  <c r="I516" i="2"/>
  <c r="I522" i="2"/>
  <c r="I530" i="2"/>
  <c r="I536" i="2"/>
  <c r="I542" i="2"/>
  <c r="I554" i="2"/>
  <c r="I568" i="2"/>
  <c r="I574" i="2"/>
  <c r="I588" i="2"/>
  <c r="I594" i="2"/>
  <c r="I602" i="2"/>
  <c r="I610" i="2"/>
  <c r="I615" i="2"/>
  <c r="I623" i="2"/>
  <c r="I629" i="2"/>
  <c r="I637" i="2"/>
  <c r="I186" i="2"/>
  <c r="I194" i="2"/>
  <c r="I200" i="2"/>
  <c r="I220" i="2"/>
  <c r="I234" i="2"/>
  <c r="I240" i="2"/>
  <c r="I248" i="2"/>
  <c r="I254" i="2"/>
  <c r="I262" i="2"/>
  <c r="I268" i="2"/>
  <c r="I274" i="2"/>
  <c r="I280" i="2"/>
  <c r="I339" i="2"/>
  <c r="I345" i="2"/>
  <c r="I351" i="2"/>
  <c r="I370" i="2"/>
  <c r="I394" i="2"/>
  <c r="I402" i="2"/>
  <c r="I408" i="2"/>
  <c r="I416" i="2"/>
  <c r="I430" i="2"/>
  <c r="I444" i="2"/>
  <c r="I452" i="2"/>
  <c r="I460" i="2"/>
  <c r="I466" i="2"/>
  <c r="I474" i="2"/>
  <c r="I480" i="2"/>
  <c r="I494" i="2"/>
  <c r="I502" i="2"/>
  <c r="I508" i="2"/>
  <c r="I528" i="2"/>
  <c r="I545" i="2"/>
  <c r="I547" i="2"/>
  <c r="I552" i="2"/>
  <c r="I560" i="2"/>
  <c r="I566" i="2"/>
  <c r="I572" i="2"/>
  <c r="I586" i="2"/>
  <c r="I600" i="2"/>
  <c r="I613" i="2"/>
  <c r="I621" i="2"/>
  <c r="I627" i="2"/>
  <c r="I635" i="2"/>
  <c r="I643" i="2"/>
  <c r="I175" i="2"/>
  <c r="I181" i="2"/>
  <c r="I189" i="2"/>
  <c r="I203" i="2"/>
  <c r="I209" i="2"/>
  <c r="I215" i="2"/>
  <c r="I223" i="2"/>
  <c r="I229" i="2"/>
  <c r="I243" i="2"/>
  <c r="I257" i="2"/>
  <c r="I271" i="2"/>
  <c r="I277" i="2"/>
  <c r="I348" i="2"/>
  <c r="I380" i="2"/>
  <c r="I397" i="2"/>
  <c r="I405" i="2"/>
  <c r="I411" i="2"/>
  <c r="I419" i="2"/>
  <c r="I425" i="2"/>
  <c r="I433" i="2"/>
  <c r="I439" i="2"/>
  <c r="I447" i="2"/>
  <c r="I455" i="2"/>
  <c r="I469" i="2"/>
  <c r="I477" i="2"/>
  <c r="I483" i="2"/>
  <c r="I489" i="2"/>
  <c r="I497" i="2"/>
  <c r="I511" i="2"/>
  <c r="I517" i="2"/>
  <c r="I523" i="2"/>
  <c r="I531" i="2"/>
  <c r="I537" i="2"/>
  <c r="I543" i="2"/>
  <c r="I555" i="2"/>
  <c r="I569" i="2"/>
  <c r="I575" i="2"/>
  <c r="I581" i="2"/>
  <c r="I589" i="2"/>
  <c r="I595" i="2"/>
  <c r="I603" i="2"/>
  <c r="I616" i="2"/>
  <c r="I624" i="2"/>
  <c r="I630" i="2"/>
  <c r="I638" i="2"/>
  <c r="I646" i="2"/>
  <c r="I648" i="2"/>
  <c r="I650" i="2"/>
  <c r="I652" i="2"/>
  <c r="I654" i="2"/>
  <c r="I176" i="2"/>
  <c r="I182" i="2"/>
  <c r="I190" i="2"/>
  <c r="I204" i="2"/>
  <c r="I210" i="2"/>
  <c r="I216" i="2"/>
  <c r="I224" i="2"/>
  <c r="I230" i="2"/>
  <c r="I244" i="2"/>
  <c r="I250" i="2"/>
  <c r="I258" i="2"/>
  <c r="I278" i="2"/>
  <c r="I368" i="2"/>
  <c r="I378" i="2"/>
  <c r="I381" i="2"/>
  <c r="I398" i="2"/>
  <c r="I406" i="2"/>
  <c r="I412" i="2"/>
  <c r="I420" i="2"/>
  <c r="I426" i="2"/>
  <c r="I434" i="2"/>
  <c r="I440" i="2"/>
  <c r="I448" i="2"/>
  <c r="I456" i="2"/>
  <c r="I470" i="2"/>
  <c r="I478" i="2"/>
  <c r="I484" i="2"/>
  <c r="I490" i="2"/>
  <c r="I498" i="2"/>
  <c r="I504" i="2"/>
  <c r="I512" i="2"/>
  <c r="I518" i="2"/>
  <c r="I524" i="2"/>
  <c r="I532" i="2"/>
  <c r="I538" i="2"/>
  <c r="I544" i="2"/>
  <c r="I546" i="2"/>
  <c r="I548" i="2"/>
  <c r="I556" i="2"/>
  <c r="I562" i="2"/>
  <c r="I570" i="2"/>
  <c r="I576" i="2"/>
  <c r="I582" i="2"/>
  <c r="I590" i="2"/>
  <c r="I596" i="2"/>
  <c r="I604" i="2"/>
  <c r="I617" i="2"/>
  <c r="I625" i="2"/>
  <c r="I631" i="2"/>
  <c r="I639" i="2"/>
  <c r="I612" i="2"/>
  <c r="I525" i="2"/>
  <c r="I401" i="2"/>
  <c r="I183" i="2"/>
  <c r="I599" i="2"/>
  <c r="I443" i="2"/>
  <c r="I241" i="2"/>
  <c r="I225" i="2"/>
  <c r="I540" i="2"/>
  <c r="I395" i="2"/>
  <c r="I513" i="2"/>
  <c r="I563" i="2"/>
  <c r="I372" i="2"/>
  <c r="I191" i="2"/>
  <c r="I649" i="2"/>
  <c r="I441" i="2"/>
  <c r="I273" i="2"/>
  <c r="I390" i="2"/>
  <c r="I601" i="2"/>
  <c r="I467" i="2"/>
  <c r="I266" i="2"/>
  <c r="I647" i="2"/>
  <c r="I553" i="2"/>
  <c r="I445" i="2"/>
  <c r="I238" i="2"/>
  <c r="I7" i="2"/>
  <c r="I323" i="2"/>
  <c r="I76" i="2"/>
  <c r="I361" i="2"/>
  <c r="I153" i="2"/>
  <c r="I121" i="2"/>
  <c r="I59" i="2"/>
  <c r="I314" i="2"/>
  <c r="I75" i="2"/>
  <c r="I38" i="2"/>
  <c r="I168" i="2"/>
  <c r="I132" i="2"/>
  <c r="I83" i="2"/>
  <c r="I13" i="2"/>
  <c r="I321" i="2"/>
  <c r="I103" i="2"/>
  <c r="I24" i="2"/>
  <c r="I304" i="2"/>
  <c r="I155" i="2"/>
  <c r="I119" i="2"/>
  <c r="I53" i="2"/>
  <c r="I8" i="2"/>
  <c r="I320" i="2"/>
  <c r="I106" i="2"/>
  <c r="I40" i="2"/>
  <c r="I303" i="2"/>
  <c r="I154" i="2"/>
  <c r="I122" i="2"/>
  <c r="I73" i="2"/>
  <c r="I374" i="2"/>
  <c r="I492" i="2"/>
  <c r="I389" i="2"/>
  <c r="I642" i="2"/>
  <c r="I587" i="2"/>
  <c r="I431" i="2"/>
  <c r="I235" i="2"/>
  <c r="I535" i="2"/>
  <c r="I382" i="2"/>
  <c r="I206" i="2"/>
  <c r="I507" i="2"/>
  <c r="I346" i="2"/>
  <c r="I187" i="2"/>
  <c r="I634" i="2"/>
  <c r="I435" i="2"/>
  <c r="I267" i="2"/>
  <c r="I336" i="2"/>
  <c r="I597" i="2"/>
  <c r="I428" i="2"/>
  <c r="I260" i="2"/>
  <c r="I415" i="2"/>
  <c r="I421" i="2"/>
  <c r="I232" i="2"/>
  <c r="I375" i="2"/>
  <c r="I319" i="2"/>
  <c r="I68" i="2"/>
  <c r="I306" i="2"/>
  <c r="I149" i="2"/>
  <c r="I117" i="2"/>
  <c r="I55" i="2"/>
  <c r="I310" i="2"/>
  <c r="I71" i="2"/>
  <c r="I25" i="2"/>
  <c r="I164" i="2"/>
  <c r="I124" i="2"/>
  <c r="I79" i="2"/>
  <c r="I9" i="2"/>
  <c r="I313" i="2"/>
  <c r="I99" i="2"/>
  <c r="I20" i="2"/>
  <c r="I300" i="2"/>
  <c r="I147" i="2"/>
  <c r="I115" i="2"/>
  <c r="I49" i="2"/>
  <c r="I4" i="2"/>
  <c r="I316" i="2"/>
  <c r="I102" i="2"/>
  <c r="I23" i="2"/>
  <c r="I299" i="2"/>
  <c r="I150" i="2"/>
  <c r="I118" i="2"/>
  <c r="I265" i="2"/>
  <c r="I481" i="2"/>
  <c r="I383" i="2"/>
  <c r="I618" i="2"/>
  <c r="I578" i="2"/>
  <c r="I413" i="2"/>
  <c r="I205" i="2"/>
  <c r="I529" i="2"/>
  <c r="I364" i="2"/>
  <c r="I645" i="2"/>
  <c r="I501" i="2"/>
  <c r="I281" i="2"/>
  <c r="I632" i="2"/>
  <c r="I567" i="2"/>
  <c r="I429" i="2"/>
  <c r="I239" i="2"/>
  <c r="I177" i="2"/>
  <c r="I591" i="2"/>
  <c r="I422" i="2"/>
  <c r="I219" i="2"/>
  <c r="I527" i="2"/>
  <c r="I409" i="2"/>
  <c r="I226" i="2"/>
  <c r="I365" i="2"/>
  <c r="I315" i="2"/>
  <c r="I64" i="2"/>
  <c r="I302" i="2"/>
  <c r="I145" i="2"/>
  <c r="I113" i="2"/>
  <c r="I51" i="2"/>
  <c r="I371" i="2"/>
  <c r="I297" i="2"/>
  <c r="I67" i="2"/>
  <c r="I21" i="2"/>
  <c r="I318" i="2"/>
  <c r="I160" i="2"/>
  <c r="I120" i="2"/>
  <c r="I58" i="2"/>
  <c r="I5" i="2"/>
  <c r="I309" i="2"/>
  <c r="I74" i="2"/>
  <c r="I2" i="2"/>
  <c r="I287" i="2"/>
  <c r="I143" i="2"/>
  <c r="I94" i="2"/>
  <c r="I379" i="2"/>
  <c r="I312" i="2"/>
  <c r="I77" i="2"/>
  <c r="I286" i="2"/>
  <c r="I146" i="2"/>
  <c r="I114" i="2"/>
  <c r="I60" i="2"/>
  <c r="I449" i="2"/>
  <c r="I427" i="2"/>
  <c r="I436" i="2"/>
  <c r="I565" i="2"/>
  <c r="I387" i="2"/>
  <c r="I521" i="2"/>
  <c r="I607" i="2"/>
  <c r="I101" i="2"/>
  <c r="I6" i="2"/>
  <c r="I325" i="2"/>
  <c r="I159" i="2"/>
  <c r="I324" i="2"/>
  <c r="I31" i="2"/>
  <c r="I464" i="2"/>
  <c r="I269" i="2"/>
  <c r="I509" i="2"/>
  <c r="I564" i="2"/>
  <c r="I400" i="2"/>
  <c r="I199" i="2"/>
  <c r="I636" i="2"/>
  <c r="I491" i="2"/>
  <c r="I275" i="2"/>
  <c r="I640" i="2"/>
  <c r="I495" i="2"/>
  <c r="I261" i="2"/>
  <c r="I579" i="2"/>
  <c r="I558" i="2"/>
  <c r="I417" i="2"/>
  <c r="I233" i="2"/>
  <c r="I653" i="2"/>
  <c r="I585" i="2"/>
  <c r="I392" i="2"/>
  <c r="I212" i="2"/>
  <c r="I519" i="2"/>
  <c r="I391" i="2"/>
  <c r="I218" i="2"/>
  <c r="I357" i="2"/>
  <c r="I311" i="2"/>
  <c r="I43" i="2"/>
  <c r="I289" i="2"/>
  <c r="I141" i="2"/>
  <c r="I96" i="2"/>
  <c r="I34" i="2"/>
  <c r="I356" i="2"/>
  <c r="I293" i="2"/>
  <c r="I63" i="2"/>
  <c r="I18" i="2"/>
  <c r="I305" i="2"/>
  <c r="I156" i="2"/>
  <c r="I116" i="2"/>
  <c r="I54" i="2"/>
  <c r="I359" i="2"/>
  <c r="I296" i="2"/>
  <c r="I70" i="2"/>
  <c r="I17" i="2"/>
  <c r="I283" i="2"/>
  <c r="I139" i="2"/>
  <c r="I90" i="2"/>
  <c r="I32" i="2"/>
  <c r="I358" i="2"/>
  <c r="I308" i="2"/>
  <c r="I69" i="2"/>
  <c r="I362" i="2"/>
  <c r="I282" i="2"/>
  <c r="I142" i="2"/>
  <c r="I97" i="2"/>
  <c r="I56" i="2"/>
  <c r="I641" i="2"/>
  <c r="I197" i="2"/>
  <c r="I337" i="2"/>
  <c r="I11" i="2"/>
  <c r="I80" i="2"/>
  <c r="I172" i="2"/>
  <c r="I107" i="2"/>
  <c r="I123" i="2"/>
  <c r="I81" i="2"/>
  <c r="I458" i="2"/>
  <c r="I253" i="2"/>
  <c r="I459" i="2"/>
  <c r="I486" i="2"/>
  <c r="I388" i="2"/>
  <c r="I192" i="2"/>
  <c r="I577" i="2"/>
  <c r="I457" i="2"/>
  <c r="I246" i="2"/>
  <c r="I620" i="2"/>
  <c r="I485" i="2"/>
  <c r="I251" i="2"/>
  <c r="I465" i="2"/>
  <c r="I549" i="2"/>
  <c r="I403" i="2"/>
  <c r="I195" i="2"/>
  <c r="I633" i="2"/>
  <c r="I514" i="2"/>
  <c r="I385" i="2"/>
  <c r="I201" i="2"/>
  <c r="I628" i="2"/>
  <c r="I505" i="2"/>
  <c r="I366" i="2"/>
  <c r="I184" i="2"/>
  <c r="I353" i="2"/>
  <c r="I294" i="2"/>
  <c r="I39" i="2"/>
  <c r="I285" i="2"/>
  <c r="I137" i="2"/>
  <c r="I92" i="2"/>
  <c r="I30" i="2"/>
  <c r="I352" i="2"/>
  <c r="I301" i="2"/>
  <c r="I152" i="2"/>
  <c r="I112" i="2"/>
  <c r="I50" i="2"/>
  <c r="I355" i="2"/>
  <c r="I292" i="2"/>
  <c r="I66" i="2"/>
  <c r="I171" i="2"/>
  <c r="I135" i="2"/>
  <c r="I86" i="2"/>
  <c r="I28" i="2"/>
  <c r="I354" i="2"/>
  <c r="I295" i="2"/>
  <c r="I65" i="2"/>
  <c r="I170" i="2"/>
  <c r="I138" i="2"/>
  <c r="I93" i="2"/>
  <c r="I52" i="2"/>
  <c r="I414" i="2"/>
  <c r="I338" i="2"/>
  <c r="I451" i="2"/>
  <c r="I161" i="2"/>
  <c r="I100" i="2"/>
  <c r="I611" i="2"/>
  <c r="I450" i="2"/>
  <c r="I247" i="2"/>
  <c r="I211" i="2"/>
  <c r="I475" i="2"/>
  <c r="I340" i="2"/>
  <c r="I584" i="2"/>
  <c r="I559" i="2"/>
  <c r="I453" i="2"/>
  <c r="I198" i="2"/>
  <c r="I609" i="2"/>
  <c r="I461" i="2"/>
  <c r="I245" i="2"/>
  <c r="I231" i="2"/>
  <c r="I539" i="2"/>
  <c r="I386" i="2"/>
  <c r="I622" i="2"/>
  <c r="I619" i="2"/>
  <c r="I506" i="2"/>
  <c r="I350" i="2"/>
  <c r="I185" i="2"/>
  <c r="I606" i="2"/>
  <c r="I493" i="2"/>
  <c r="I343" i="2"/>
  <c r="I178" i="2"/>
  <c r="I335" i="2"/>
  <c r="I109" i="2"/>
  <c r="I26" i="2"/>
  <c r="I173" i="2"/>
  <c r="I133" i="2"/>
  <c r="I88" i="2"/>
  <c r="I14" i="2"/>
  <c r="I330" i="2"/>
  <c r="I108" i="2"/>
  <c r="I377" i="2"/>
  <c r="I288" i="2"/>
  <c r="I148" i="2"/>
  <c r="I95" i="2"/>
  <c r="I33" i="2"/>
  <c r="I333" i="2"/>
  <c r="I45" i="2"/>
  <c r="I167" i="2"/>
  <c r="I131" i="2"/>
  <c r="I82" i="2"/>
  <c r="I332" i="2"/>
  <c r="I291" i="2"/>
  <c r="I166" i="2"/>
  <c r="I134" i="2"/>
  <c r="I89" i="2"/>
  <c r="I48" i="2"/>
  <c r="I551" i="2"/>
  <c r="I471" i="2"/>
  <c r="I255" i="2"/>
  <c r="I19" i="2"/>
  <c r="I322" i="2"/>
  <c r="I136" i="2"/>
  <c r="I37" i="2"/>
  <c r="I57" i="2"/>
  <c r="I44" i="2"/>
  <c r="I126" i="2"/>
  <c r="I583" i="2"/>
  <c r="I437" i="2"/>
  <c r="I237" i="2"/>
  <c r="I651" i="2"/>
  <c r="I463" i="2"/>
  <c r="I263" i="2"/>
  <c r="I499" i="2"/>
  <c r="I550" i="2"/>
  <c r="I442" i="2"/>
  <c r="I605" i="2"/>
  <c r="I598" i="2"/>
  <c r="I399" i="2"/>
  <c r="I221" i="2"/>
  <c r="I193" i="2"/>
  <c r="I533" i="2"/>
  <c r="I376" i="2"/>
  <c r="I526" i="2"/>
  <c r="I614" i="2"/>
  <c r="I500" i="2"/>
  <c r="I344" i="2"/>
  <c r="I179" i="2"/>
  <c r="I573" i="2"/>
  <c r="I472" i="2"/>
  <c r="I259" i="2"/>
  <c r="I15" i="2"/>
  <c r="I331" i="2"/>
  <c r="I105" i="2"/>
  <c r="I22" i="2"/>
  <c r="I165" i="2"/>
  <c r="I129" i="2"/>
  <c r="I84" i="2"/>
  <c r="I10" i="2"/>
  <c r="I326" i="2"/>
  <c r="I104" i="2"/>
  <c r="I46" i="2"/>
  <c r="I367" i="2"/>
  <c r="I284" i="2"/>
  <c r="I144" i="2"/>
  <c r="I91" i="2"/>
  <c r="I29" i="2"/>
  <c r="I329" i="2"/>
  <c r="I41" i="2"/>
  <c r="I373" i="2"/>
  <c r="I163" i="2"/>
  <c r="I127" i="2"/>
  <c r="I61" i="2"/>
  <c r="I3" i="2"/>
  <c r="I328" i="2"/>
  <c r="I162" i="2"/>
  <c r="I130" i="2"/>
  <c r="I85" i="2"/>
  <c r="I35" i="2"/>
  <c r="I217" i="2"/>
  <c r="I252" i="2"/>
  <c r="I593" i="2"/>
  <c r="I473" i="2"/>
  <c r="I557" i="2"/>
  <c r="I327" i="2"/>
  <c r="I125" i="2"/>
  <c r="I42" i="2"/>
  <c r="I87" i="2"/>
  <c r="I363" i="2"/>
  <c r="I12" i="2"/>
  <c r="I110" i="2"/>
  <c r="I158" i="2"/>
  <c r="G118" i="2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H128" i="2" s="1"/>
  <c r="I128" i="2" s="1"/>
  <c r="G300" i="2"/>
  <c r="G301" i="2" s="1"/>
  <c r="G302" i="2" s="1"/>
  <c r="G303" i="2" s="1"/>
  <c r="G304" i="2" s="1"/>
  <c r="G305" i="2" s="1"/>
  <c r="G306" i="2" s="1"/>
  <c r="G307" i="2" s="1"/>
  <c r="H307" i="2" s="1"/>
  <c r="I307" i="2" s="1"/>
  <c r="G611" i="2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H626" i="2" s="1"/>
  <c r="I626" i="2" s="1"/>
  <c r="G198" i="2"/>
  <c r="G199" i="2" s="1"/>
  <c r="G200" i="2" s="1"/>
  <c r="G201" i="2" s="1"/>
  <c r="G202" i="2" s="1"/>
  <c r="G203" i="2" s="1"/>
  <c r="G204" i="2" s="1"/>
  <c r="G205" i="2" s="1"/>
  <c r="G206" i="2" s="1"/>
  <c r="G207" i="2" s="1"/>
  <c r="H207" i="2" s="1"/>
  <c r="I207" i="2" s="1"/>
  <c r="G243" i="2"/>
  <c r="G244" i="2" s="1"/>
  <c r="G245" i="2" s="1"/>
  <c r="G246" i="2" s="1"/>
  <c r="G247" i="2" s="1"/>
  <c r="G248" i="2" s="1"/>
  <c r="G249" i="2" s="1"/>
  <c r="H249" i="2" s="1"/>
  <c r="I249" i="2" s="1"/>
  <c r="G353" i="2"/>
  <c r="G354" i="2" s="1"/>
  <c r="G355" i="2" s="1"/>
  <c r="G356" i="2" s="1"/>
  <c r="G357" i="2" s="1"/>
  <c r="G358" i="2" s="1"/>
  <c r="G359" i="2" s="1"/>
  <c r="G360" i="2" s="1"/>
  <c r="H360" i="2" s="1"/>
  <c r="I360" i="2" s="1"/>
  <c r="G505" i="2"/>
  <c r="G81" i="2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H98" i="2" s="1"/>
  <c r="I98" i="2" s="1"/>
  <c r="G77" i="2"/>
  <c r="G78" i="2" s="1"/>
  <c r="H78" i="2" s="1"/>
  <c r="I78" i="2" s="1"/>
  <c r="G51" i="2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H62" i="2" s="1"/>
  <c r="I62" i="2" s="1"/>
  <c r="F6" i="13" s="1"/>
  <c r="G160" i="2"/>
  <c r="G161" i="2" s="1"/>
  <c r="G162" i="2" s="1"/>
  <c r="G163" i="2" s="1"/>
  <c r="G164" i="2" s="1"/>
  <c r="G165" i="2" s="1"/>
  <c r="G166" i="2" s="1"/>
  <c r="G167" i="2" s="1"/>
  <c r="G168" i="2" s="1"/>
  <c r="G169" i="2" s="1"/>
  <c r="H169" i="2" s="1"/>
  <c r="I169" i="2" s="1"/>
  <c r="G183" i="2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H196" i="2" s="1"/>
  <c r="I196" i="2" s="1"/>
  <c r="G496" i="2"/>
  <c r="G497" i="2" s="1"/>
  <c r="G498" i="2" s="1"/>
  <c r="G499" i="2" s="1"/>
  <c r="G500" i="2" s="1"/>
  <c r="G501" i="2" s="1"/>
  <c r="G502" i="2" s="1"/>
  <c r="G503" i="2" s="1"/>
  <c r="H503" i="2" s="1"/>
  <c r="I503" i="2" s="1"/>
  <c r="G32" i="2"/>
  <c r="G33" i="2" s="1"/>
  <c r="G34" i="2" s="1"/>
  <c r="G35" i="2" s="1"/>
  <c r="G36" i="2" s="1"/>
  <c r="H36" i="2" s="1"/>
  <c r="I36" i="2" s="1"/>
  <c r="F4" i="13" s="1"/>
  <c r="G441" i="2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H462" i="2" s="1"/>
  <c r="I462" i="2" s="1"/>
  <c r="G229" i="2"/>
  <c r="G230" i="2" s="1"/>
  <c r="G231" i="2" s="1"/>
  <c r="G232" i="2" s="1"/>
  <c r="G233" i="2" s="1"/>
  <c r="G234" i="2" s="1"/>
  <c r="G235" i="2" s="1"/>
  <c r="G236" i="2" s="1"/>
  <c r="H236" i="2" s="1"/>
  <c r="I236" i="2" s="1"/>
  <c r="G387" i="2"/>
  <c r="G388" i="2" s="1"/>
  <c r="G389" i="2" s="1"/>
  <c r="G390" i="2" s="1"/>
  <c r="G391" i="2" s="1"/>
  <c r="G392" i="2" s="1"/>
  <c r="G393" i="2" s="1"/>
  <c r="H393" i="2" s="1"/>
  <c r="I393" i="2" s="1"/>
  <c r="G67" i="2"/>
  <c r="G68" i="2" s="1"/>
  <c r="G69" i="2" s="1"/>
  <c r="G70" i="2" s="1"/>
  <c r="G71" i="2" s="1"/>
  <c r="G72" i="2" s="1"/>
  <c r="H72" i="2" s="1"/>
  <c r="I72" i="2" s="1"/>
  <c r="G267" i="2"/>
  <c r="G268" i="2" s="1"/>
  <c r="G269" i="2" s="1"/>
  <c r="G270" i="2" s="1"/>
  <c r="G271" i="2" s="1"/>
  <c r="G272" i="2" s="1"/>
  <c r="H272" i="2" s="1"/>
  <c r="I272" i="2" s="1"/>
  <c r="G100" i="2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H111" i="2" s="1"/>
  <c r="I111" i="2" s="1"/>
  <c r="E7" i="13"/>
  <c r="F7" i="13" l="1"/>
  <c r="E8" i="13"/>
  <c r="E9" i="13" s="1"/>
  <c r="F9" i="13" s="1"/>
  <c r="F8" i="13" l="1"/>
  <c r="E10" i="13" l="1"/>
  <c r="E11" i="13" l="1"/>
  <c r="F10" i="13"/>
  <c r="F11" i="13" l="1"/>
  <c r="E12" i="13"/>
  <c r="E13" i="13" l="1"/>
  <c r="F12" i="13"/>
  <c r="E14" i="13" l="1"/>
  <c r="F13" i="13"/>
  <c r="E15" i="13" l="1"/>
  <c r="F14" i="13"/>
  <c r="F15" i="13" l="1"/>
  <c r="E16" i="13"/>
  <c r="E17" i="13" l="1"/>
  <c r="F16" i="13"/>
  <c r="F17" i="13" l="1"/>
  <c r="E18" i="13"/>
  <c r="E19" i="13" l="1"/>
  <c r="F18" i="13"/>
  <c r="F19" i="13" l="1"/>
  <c r="E20" i="13"/>
  <c r="E21" i="13" l="1"/>
  <c r="E22" i="13" s="1"/>
  <c r="F22" i="13" s="1"/>
  <c r="F20" i="13"/>
  <c r="F21" i="13" l="1"/>
  <c r="E23" i="13" l="1"/>
  <c r="E24" i="13" s="1"/>
  <c r="E25" i="13" l="1"/>
  <c r="F25" i="13" s="1"/>
  <c r="F24" i="13"/>
  <c r="F23" i="13"/>
  <c r="E26" i="13" l="1"/>
  <c r="E27" i="13" s="1"/>
  <c r="F27" i="13" s="1"/>
  <c r="F26" i="13" l="1"/>
  <c r="E28" i="13" l="1"/>
  <c r="E29" i="13" l="1"/>
  <c r="F28" i="13"/>
  <c r="F29" i="13" l="1"/>
  <c r="E30" i="13"/>
  <c r="E31" i="13" l="1"/>
  <c r="F30" i="13"/>
  <c r="F31" i="13" l="1"/>
  <c r="E32" i="13"/>
  <c r="E33" i="13" l="1"/>
  <c r="F32" i="13"/>
  <c r="F33" i="13" l="1"/>
  <c r="E34" i="13"/>
  <c r="E35" i="13" l="1"/>
  <c r="E36" i="13" s="1"/>
  <c r="F36" i="13" s="1"/>
  <c r="F34" i="13"/>
  <c r="F35" i="13" l="1"/>
  <c r="E37" i="13" l="1"/>
  <c r="F37" i="13" l="1"/>
  <c r="E38" i="13"/>
  <c r="E39" i="13" l="1"/>
  <c r="E40" i="13" s="1"/>
  <c r="F38" i="13"/>
  <c r="E41" i="13" l="1"/>
  <c r="F41" i="13" s="1"/>
  <c r="F40" i="13"/>
  <c r="F39" i="13"/>
  <c r="E42" i="13" l="1"/>
  <c r="E43" i="13" l="1"/>
  <c r="F42" i="13"/>
  <c r="F43" i="13" l="1"/>
  <c r="E44" i="13"/>
  <c r="F44" i="13" l="1"/>
  <c r="E45" i="13"/>
  <c r="F45" i="13" l="1"/>
  <c r="E46" i="13"/>
  <c r="F46" i="13" l="1"/>
  <c r="E47" i="13"/>
  <c r="F47" i="13" l="1"/>
  <c r="E48" i="13"/>
  <c r="F48" i="13" l="1"/>
  <c r="E49" i="13"/>
  <c r="F49" i="13" l="1"/>
  <c r="E50" i="13"/>
  <c r="E51" i="13" l="1"/>
  <c r="F50" i="13"/>
  <c r="F51" i="13" l="1"/>
  <c r="E52" i="13"/>
  <c r="E53" i="13" l="1"/>
  <c r="F52" i="13"/>
  <c r="F53" i="13" l="1"/>
  <c r="E54" i="13"/>
  <c r="E55" i="13" l="1"/>
  <c r="F55" i="13" s="1"/>
  <c r="F54" i="13"/>
  <c r="C318" i="9" l="1"/>
  <c r="C310" i="9"/>
  <c r="C298" i="9"/>
  <c r="C283" i="9"/>
  <c r="C275" i="9"/>
  <c r="C265" i="9"/>
  <c r="C255" i="9"/>
  <c r="C250" i="9"/>
  <c r="C234" i="9"/>
  <c r="C228" i="9"/>
  <c r="C222" i="9"/>
  <c r="C218" i="9"/>
  <c r="C213" i="9"/>
  <c r="C201" i="9"/>
  <c r="C193" i="9"/>
  <c r="C184" i="9"/>
  <c r="C177" i="9"/>
  <c r="C172" i="9"/>
  <c r="C166" i="9"/>
  <c r="C155" i="9"/>
  <c r="C142" i="9"/>
  <c r="C134" i="9"/>
  <c r="C125" i="9"/>
  <c r="C114" i="9"/>
  <c r="C106" i="9"/>
  <c r="C93" i="9"/>
  <c r="C85" i="9"/>
  <c r="C77" i="9"/>
  <c r="C70" i="9"/>
  <c r="C60" i="9"/>
  <c r="C46" i="9"/>
  <c r="C40" i="9"/>
  <c r="C30" i="9"/>
  <c r="C24" i="9"/>
  <c r="C13" i="9"/>
  <c r="C7" i="9"/>
  <c r="C3" i="9"/>
  <c r="C256" i="9" l="1"/>
  <c r="H254" i="9"/>
  <c r="C202" i="9"/>
  <c r="H200" i="9"/>
  <c r="C185" i="9"/>
  <c r="H183" i="9"/>
  <c r="C194" i="9"/>
  <c r="H192" i="9"/>
  <c r="C71" i="9"/>
  <c r="H69" i="9"/>
  <c r="C143" i="9"/>
  <c r="H141" i="9"/>
  <c r="C214" i="9"/>
  <c r="H212" i="9"/>
  <c r="C276" i="9"/>
  <c r="H274" i="9"/>
  <c r="C41" i="9"/>
  <c r="H39" i="9"/>
  <c r="C126" i="9"/>
  <c r="H124" i="9"/>
  <c r="C135" i="9"/>
  <c r="H133" i="9"/>
  <c r="H6" i="9"/>
  <c r="G7" i="9"/>
  <c r="H7" i="9" s="1"/>
  <c r="C78" i="9"/>
  <c r="H76" i="9"/>
  <c r="C156" i="9"/>
  <c r="H154" i="9"/>
  <c r="C219" i="9"/>
  <c r="H217" i="9"/>
  <c r="C284" i="9"/>
  <c r="H282" i="9"/>
  <c r="C115" i="9"/>
  <c r="H113" i="9"/>
  <c r="C47" i="9"/>
  <c r="H45" i="9"/>
  <c r="G46" i="9"/>
  <c r="G47" i="9" s="1"/>
  <c r="C266" i="9"/>
  <c r="H264" i="9"/>
  <c r="C14" i="9"/>
  <c r="H12" i="9"/>
  <c r="C86" i="9"/>
  <c r="H84" i="9"/>
  <c r="C167" i="9"/>
  <c r="H165" i="9"/>
  <c r="C223" i="9"/>
  <c r="H221" i="9"/>
  <c r="C299" i="9"/>
  <c r="H297" i="9"/>
  <c r="C25" i="9"/>
  <c r="H24" i="9" s="1"/>
  <c r="H23" i="9"/>
  <c r="C94" i="9"/>
  <c r="H92" i="9"/>
  <c r="C173" i="9"/>
  <c r="H171" i="9"/>
  <c r="C229" i="9"/>
  <c r="H227" i="9"/>
  <c r="C311" i="9"/>
  <c r="H309" i="9"/>
  <c r="C251" i="9"/>
  <c r="H249" i="9"/>
  <c r="C61" i="9"/>
  <c r="H59" i="9"/>
  <c r="H2" i="9"/>
  <c r="C31" i="9"/>
  <c r="H29" i="9"/>
  <c r="C107" i="9"/>
  <c r="H105" i="9"/>
  <c r="C178" i="9"/>
  <c r="H176" i="9"/>
  <c r="C235" i="9"/>
  <c r="H233" i="9"/>
  <c r="C319" i="9"/>
  <c r="H317" i="9"/>
  <c r="C4" i="9"/>
  <c r="C108" i="9" l="1"/>
  <c r="H106" i="9"/>
  <c r="C320" i="9"/>
  <c r="H318" i="9"/>
  <c r="C236" i="9"/>
  <c r="H234" i="9"/>
  <c r="C179" i="9"/>
  <c r="H177" i="9"/>
  <c r="C32" i="9"/>
  <c r="H30" i="9"/>
  <c r="C5" i="9"/>
  <c r="H3" i="9"/>
  <c r="C252" i="9"/>
  <c r="H250" i="9"/>
  <c r="C168" i="9"/>
  <c r="H166" i="9"/>
  <c r="C174" i="9"/>
  <c r="H172" i="9"/>
  <c r="C220" i="9"/>
  <c r="H219" i="9" s="1"/>
  <c r="H218" i="9"/>
  <c r="C277" i="9"/>
  <c r="H275" i="9"/>
  <c r="C195" i="9"/>
  <c r="H193" i="9"/>
  <c r="C300" i="9"/>
  <c r="H298" i="9"/>
  <c r="C87" i="9"/>
  <c r="H85" i="9"/>
  <c r="C48" i="9"/>
  <c r="H46" i="9"/>
  <c r="C136" i="9"/>
  <c r="H134" i="9"/>
  <c r="C312" i="9"/>
  <c r="H310" i="9"/>
  <c r="C215" i="9"/>
  <c r="H213" i="9"/>
  <c r="C186" i="9"/>
  <c r="H184" i="9"/>
  <c r="C95" i="9"/>
  <c r="H93" i="9"/>
  <c r="C15" i="9"/>
  <c r="H13" i="9"/>
  <c r="C116" i="9"/>
  <c r="H114" i="9"/>
  <c r="C157" i="9"/>
  <c r="H155" i="9"/>
  <c r="C62" i="9"/>
  <c r="H60" i="9"/>
  <c r="C224" i="9"/>
  <c r="H222" i="9"/>
  <c r="C127" i="9"/>
  <c r="H125" i="9"/>
  <c r="C144" i="9"/>
  <c r="H142" i="9"/>
  <c r="C203" i="9"/>
  <c r="H201" i="9"/>
  <c r="C230" i="9"/>
  <c r="H228" i="9"/>
  <c r="C79" i="9"/>
  <c r="H77" i="9"/>
  <c r="C267" i="9"/>
  <c r="H265" i="9"/>
  <c r="C285" i="9"/>
  <c r="H283" i="9"/>
  <c r="C42" i="9"/>
  <c r="H40" i="9"/>
  <c r="C72" i="9"/>
  <c r="H70" i="9"/>
  <c r="C257" i="9"/>
  <c r="H255" i="9"/>
  <c r="C43" i="9" l="1"/>
  <c r="H41" i="9"/>
  <c r="C158" i="9"/>
  <c r="H156" i="9"/>
  <c r="C216" i="9"/>
  <c r="H215" i="9" s="1"/>
  <c r="H214" i="9"/>
  <c r="C63" i="9"/>
  <c r="H61" i="9"/>
  <c r="C49" i="9"/>
  <c r="H47" i="9"/>
  <c r="C258" i="9"/>
  <c r="H256" i="9"/>
  <c r="C128" i="9"/>
  <c r="H126" i="9"/>
  <c r="C187" i="9"/>
  <c r="H185" i="9"/>
  <c r="C313" i="9"/>
  <c r="H311" i="9"/>
  <c r="C253" i="9"/>
  <c r="H252" i="9" s="1"/>
  <c r="H251" i="9"/>
  <c r="C268" i="9"/>
  <c r="H266" i="9"/>
  <c r="C225" i="9"/>
  <c r="H223" i="9"/>
  <c r="C175" i="9"/>
  <c r="H174" i="9" s="1"/>
  <c r="H173" i="9"/>
  <c r="C117" i="9"/>
  <c r="H115" i="9"/>
  <c r="C196" i="9"/>
  <c r="H194" i="9"/>
  <c r="G48" i="9"/>
  <c r="C286" i="9"/>
  <c r="H284" i="9"/>
  <c r="C231" i="9"/>
  <c r="H229" i="9"/>
  <c r="C73" i="9"/>
  <c r="H71" i="9"/>
  <c r="C204" i="9"/>
  <c r="H202" i="9"/>
  <c r="C16" i="9"/>
  <c r="H14" i="9"/>
  <c r="C88" i="9"/>
  <c r="H86" i="9"/>
  <c r="C278" i="9"/>
  <c r="H276" i="9"/>
  <c r="C301" i="9"/>
  <c r="H299" i="9"/>
  <c r="C145" i="9"/>
  <c r="H143" i="9"/>
  <c r="C96" i="9"/>
  <c r="H94" i="9"/>
  <c r="C137" i="9"/>
  <c r="H135" i="9"/>
  <c r="C80" i="9"/>
  <c r="H78" i="9"/>
  <c r="C169" i="9"/>
  <c r="H167" i="9"/>
  <c r="C33" i="9"/>
  <c r="H31" i="9"/>
  <c r="C180" i="9"/>
  <c r="H178" i="9"/>
  <c r="C109" i="9"/>
  <c r="H108" i="9" s="1"/>
  <c r="H107" i="9"/>
  <c r="C237" i="9"/>
  <c r="H235" i="9"/>
  <c r="C321" i="9"/>
  <c r="H319" i="9"/>
  <c r="H4" i="9"/>
  <c r="C322" i="9" l="1"/>
  <c r="H320" i="9"/>
  <c r="C34" i="9"/>
  <c r="H32" i="9"/>
  <c r="C170" i="9"/>
  <c r="H169" i="9" s="1"/>
  <c r="H168" i="9"/>
  <c r="C81" i="9"/>
  <c r="H79" i="9"/>
  <c r="C138" i="9"/>
  <c r="H136" i="9"/>
  <c r="C97" i="9"/>
  <c r="H95" i="9"/>
  <c r="C181" i="9"/>
  <c r="H179" i="9"/>
  <c r="C146" i="9"/>
  <c r="H144" i="9"/>
  <c r="C238" i="9"/>
  <c r="H236" i="9"/>
  <c r="H72" i="9"/>
  <c r="C17" i="9"/>
  <c r="H15" i="9"/>
  <c r="C197" i="9"/>
  <c r="H195" i="9"/>
  <c r="C226" i="9"/>
  <c r="H225" i="9" s="1"/>
  <c r="H224" i="9"/>
  <c r="C50" i="9"/>
  <c r="H48" i="9"/>
  <c r="C302" i="9"/>
  <c r="H300" i="9"/>
  <c r="C279" i="9"/>
  <c r="H277" i="9"/>
  <c r="C118" i="9"/>
  <c r="H116" i="9"/>
  <c r="C269" i="9"/>
  <c r="H267" i="9"/>
  <c r="C64" i="9"/>
  <c r="H62" i="9"/>
  <c r="C159" i="9"/>
  <c r="H157" i="9"/>
  <c r="C205" i="9"/>
  <c r="H203" i="9"/>
  <c r="C232" i="9"/>
  <c r="H231" i="9" s="1"/>
  <c r="H230" i="9"/>
  <c r="C89" i="9"/>
  <c r="H87" i="9"/>
  <c r="C314" i="9"/>
  <c r="H312" i="9"/>
  <c r="C129" i="9"/>
  <c r="H127" i="9"/>
  <c r="C44" i="9"/>
  <c r="H43" i="9" s="1"/>
  <c r="H42" i="9"/>
  <c r="C287" i="9"/>
  <c r="H285" i="9"/>
  <c r="C188" i="9"/>
  <c r="H186" i="9"/>
  <c r="C259" i="9"/>
  <c r="H257" i="9"/>
  <c r="C90" i="9" l="1"/>
  <c r="H88" i="9"/>
  <c r="C182" i="9"/>
  <c r="H181" i="9" s="1"/>
  <c r="H180" i="9"/>
  <c r="C35" i="9"/>
  <c r="H33" i="9"/>
  <c r="C206" i="9"/>
  <c r="H204" i="9"/>
  <c r="C303" i="9"/>
  <c r="H301" i="9"/>
  <c r="C51" i="9"/>
  <c r="H49" i="9"/>
  <c r="C198" i="9"/>
  <c r="H196" i="9"/>
  <c r="C239" i="9"/>
  <c r="H237" i="9"/>
  <c r="C189" i="9"/>
  <c r="H187" i="9"/>
  <c r="C130" i="9"/>
  <c r="H128" i="9"/>
  <c r="C280" i="9"/>
  <c r="H278" i="9"/>
  <c r="C98" i="9"/>
  <c r="H96" i="9"/>
  <c r="C139" i="9"/>
  <c r="H137" i="9"/>
  <c r="C82" i="9"/>
  <c r="H80" i="9"/>
  <c r="C288" i="9"/>
  <c r="H286" i="9"/>
  <c r="C315" i="9"/>
  <c r="H313" i="9"/>
  <c r="C270" i="9"/>
  <c r="H268" i="9"/>
  <c r="C18" i="9"/>
  <c r="H16" i="9"/>
  <c r="C147" i="9"/>
  <c r="H145" i="9"/>
  <c r="C323" i="9"/>
  <c r="H321" i="9"/>
  <c r="C260" i="9"/>
  <c r="H258" i="9"/>
  <c r="C160" i="9"/>
  <c r="H158" i="9"/>
  <c r="C65" i="9"/>
  <c r="H63" i="9"/>
  <c r="C119" i="9"/>
  <c r="H117" i="9"/>
  <c r="C261" i="9" l="1"/>
  <c r="H259" i="9"/>
  <c r="C120" i="9"/>
  <c r="H118" i="9"/>
  <c r="C66" i="9"/>
  <c r="H64" i="9"/>
  <c r="C324" i="9"/>
  <c r="H322" i="9"/>
  <c r="C161" i="9"/>
  <c r="H159" i="9"/>
  <c r="C148" i="9"/>
  <c r="H146" i="9"/>
  <c r="C190" i="9"/>
  <c r="H188" i="9"/>
  <c r="C271" i="9"/>
  <c r="H269" i="9"/>
  <c r="C83" i="9"/>
  <c r="H81" i="9"/>
  <c r="C99" i="9"/>
  <c r="H97" i="9"/>
  <c r="C52" i="9"/>
  <c r="H50" i="9"/>
  <c r="C316" i="9"/>
  <c r="H315" i="9" s="1"/>
  <c r="H314" i="9"/>
  <c r="C36" i="9"/>
  <c r="H34" i="9"/>
  <c r="C281" i="9"/>
  <c r="H280" i="9" s="1"/>
  <c r="H279" i="9"/>
  <c r="C240" i="9"/>
  <c r="H238" i="9"/>
  <c r="C304" i="9"/>
  <c r="H302" i="9"/>
  <c r="C91" i="9"/>
  <c r="H90" i="9" s="1"/>
  <c r="H89" i="9"/>
  <c r="C289" i="9"/>
  <c r="H287" i="9"/>
  <c r="C131" i="9"/>
  <c r="H129" i="9"/>
  <c r="C19" i="9"/>
  <c r="H17" i="9"/>
  <c r="C140" i="9"/>
  <c r="H139" i="9" s="1"/>
  <c r="H138" i="9"/>
  <c r="C199" i="9"/>
  <c r="H198" i="9" s="1"/>
  <c r="H197" i="9"/>
  <c r="C207" i="9"/>
  <c r="H205" i="9"/>
  <c r="C272" i="9" l="1"/>
  <c r="H270" i="9"/>
  <c r="C162" i="9"/>
  <c r="H160" i="9"/>
  <c r="C305" i="9"/>
  <c r="H303" i="9"/>
  <c r="C37" i="9"/>
  <c r="H35" i="9"/>
  <c r="C53" i="9"/>
  <c r="H51" i="9"/>
  <c r="C191" i="9"/>
  <c r="H190" i="9" s="1"/>
  <c r="H189" i="9"/>
  <c r="C132" i="9"/>
  <c r="H131" i="9" s="1"/>
  <c r="H130" i="9"/>
  <c r="C241" i="9"/>
  <c r="H239" i="9"/>
  <c r="C100" i="9"/>
  <c r="H98" i="9"/>
  <c r="C208" i="9"/>
  <c r="H206" i="9"/>
  <c r="C325" i="9"/>
  <c r="H323" i="9"/>
  <c r="C121" i="9"/>
  <c r="H119" i="9"/>
  <c r="C290" i="9"/>
  <c r="H288" i="9"/>
  <c r="H82" i="9"/>
  <c r="C149" i="9"/>
  <c r="H147" i="9"/>
  <c r="C67" i="9"/>
  <c r="H65" i="9"/>
  <c r="C20" i="9"/>
  <c r="H18" i="9"/>
  <c r="C262" i="9"/>
  <c r="H260" i="9"/>
  <c r="C263" i="9" l="1"/>
  <c r="H262" i="9" s="1"/>
  <c r="H261" i="9"/>
  <c r="C21" i="9"/>
  <c r="H19" i="9"/>
  <c r="C38" i="9"/>
  <c r="H37" i="9" s="1"/>
  <c r="H36" i="9"/>
  <c r="C163" i="9"/>
  <c r="H161" i="9"/>
  <c r="C122" i="9"/>
  <c r="H120" i="9"/>
  <c r="C68" i="9"/>
  <c r="H67" i="9" s="1"/>
  <c r="H66" i="9"/>
  <c r="C101" i="9"/>
  <c r="H99" i="9"/>
  <c r="C306" i="9"/>
  <c r="H304" i="9"/>
  <c r="C273" i="9"/>
  <c r="H272" i="9" s="1"/>
  <c r="H271" i="9"/>
  <c r="C326" i="9"/>
  <c r="H324" i="9"/>
  <c r="C291" i="9"/>
  <c r="H289" i="9"/>
  <c r="C242" i="9"/>
  <c r="H240" i="9"/>
  <c r="C150" i="9"/>
  <c r="H148" i="9"/>
  <c r="C209" i="9"/>
  <c r="H207" i="9"/>
  <c r="C54" i="9"/>
  <c r="H52" i="9"/>
  <c r="C55" i="9" l="1"/>
  <c r="H53" i="9"/>
  <c r="C102" i="9"/>
  <c r="H100" i="9"/>
  <c r="C123" i="9"/>
  <c r="H122" i="9" s="1"/>
  <c r="H121" i="9"/>
  <c r="C292" i="9"/>
  <c r="H290" i="9"/>
  <c r="C327" i="9"/>
  <c r="H325" i="9"/>
  <c r="C210" i="9"/>
  <c r="H208" i="9"/>
  <c r="C243" i="9"/>
  <c r="H241" i="9"/>
  <c r="C164" i="9"/>
  <c r="H163" i="9" s="1"/>
  <c r="H162" i="9"/>
  <c r="C22" i="9"/>
  <c r="H21" i="9" s="1"/>
  <c r="H20" i="9"/>
  <c r="C307" i="9"/>
  <c r="H305" i="9"/>
  <c r="C151" i="9"/>
  <c r="H149" i="9"/>
  <c r="C244" i="9" l="1"/>
  <c r="H242" i="9"/>
  <c r="C293" i="9"/>
  <c r="H291" i="9"/>
  <c r="C308" i="9"/>
  <c r="H306" i="9"/>
  <c r="C152" i="9"/>
  <c r="H150" i="9"/>
  <c r="C211" i="9"/>
  <c r="H210" i="9" s="1"/>
  <c r="H209" i="9"/>
  <c r="H326" i="9"/>
  <c r="C103" i="9"/>
  <c r="H101" i="9"/>
  <c r="C56" i="9"/>
  <c r="H54" i="9"/>
  <c r="C104" i="9" l="1"/>
  <c r="H103" i="9" s="1"/>
  <c r="H102" i="9"/>
  <c r="C57" i="9"/>
  <c r="H55" i="9"/>
  <c r="C153" i="9"/>
  <c r="H152" i="9" s="1"/>
  <c r="H151" i="9"/>
  <c r="C294" i="9"/>
  <c r="H292" i="9"/>
  <c r="H307" i="9"/>
  <c r="C245" i="9"/>
  <c r="H243" i="9"/>
  <c r="C246" i="9" l="1"/>
  <c r="H244" i="9"/>
  <c r="C295" i="9"/>
  <c r="H293" i="9"/>
  <c r="C58" i="9"/>
  <c r="H56" i="9"/>
  <c r="H57" i="9" l="1"/>
  <c r="C247" i="9"/>
  <c r="H245" i="9"/>
  <c r="C296" i="9"/>
  <c r="H294" i="9"/>
  <c r="H295" i="9" l="1"/>
  <c r="C494" i="9"/>
  <c r="V85" i="9"/>
  <c r="C248" i="9"/>
  <c r="H246" i="9"/>
  <c r="Z126" i="9"/>
  <c r="AD114" i="9"/>
  <c r="Z136" i="9"/>
  <c r="U153" i="9"/>
  <c r="X81" i="9"/>
  <c r="AC191" i="9"/>
  <c r="AO183" i="9"/>
  <c r="AE116" i="9"/>
  <c r="AF90" i="9"/>
  <c r="AO100" i="9"/>
  <c r="AA113" i="9"/>
  <c r="AK151" i="9"/>
  <c r="AD159" i="9"/>
  <c r="AB128" i="9"/>
  <c r="AK109" i="9"/>
  <c r="AD192" i="9"/>
  <c r="AB168" i="9"/>
  <c r="AK11" i="9"/>
  <c r="AK99" i="9"/>
  <c r="AF44" i="9"/>
  <c r="Z57" i="9"/>
  <c r="U198" i="9"/>
  <c r="AL123" i="9"/>
  <c r="AF169" i="9"/>
  <c r="AG110" i="9"/>
  <c r="AE64" i="9"/>
  <c r="AM163" i="9"/>
  <c r="AM156" i="9"/>
  <c r="R39" i="9"/>
  <c r="AG100" i="9"/>
  <c r="S84" i="9"/>
  <c r="AJ194" i="9"/>
  <c r="AM153" i="9"/>
  <c r="R23" i="9"/>
  <c r="S122" i="9"/>
  <c r="AJ56" i="9"/>
  <c r="AE39" i="9"/>
  <c r="AN57" i="9"/>
  <c r="AB9" i="9"/>
  <c r="Q177" i="9"/>
  <c r="X184" i="9"/>
  <c r="AL203" i="9"/>
  <c r="S195" i="9"/>
  <c r="AE60" i="9"/>
  <c r="AE53" i="9"/>
  <c r="AJ152" i="9"/>
  <c r="AD102" i="9"/>
  <c r="AB188" i="9"/>
  <c r="Y71" i="9"/>
  <c r="AN168" i="9"/>
  <c r="AE189" i="9"/>
  <c r="Z25" i="9"/>
  <c r="AG149" i="9"/>
  <c r="AI142" i="9"/>
  <c r="W56" i="9"/>
  <c r="S9" i="9"/>
  <c r="U194" i="9"/>
  <c r="W142" i="9"/>
  <c r="AH111" i="9"/>
  <c r="AA69" i="9"/>
  <c r="R64" i="9"/>
  <c r="AA142" i="9"/>
  <c r="Q198" i="9"/>
  <c r="X100" i="9"/>
  <c r="AA93" i="9"/>
  <c r="Z180" i="9"/>
  <c r="AC9" i="9"/>
  <c r="AO82" i="9"/>
  <c r="AA115" i="9"/>
  <c r="AJ28" i="9"/>
  <c r="AF95" i="9"/>
  <c r="AI110" i="9"/>
  <c r="AI112" i="9"/>
  <c r="AI175" i="9"/>
  <c r="Y97" i="9"/>
  <c r="X112" i="9"/>
  <c r="AJ75" i="9"/>
  <c r="T197" i="9"/>
  <c r="AL198" i="9"/>
  <c r="AH10" i="9"/>
  <c r="AH164" i="9"/>
  <c r="W51" i="9"/>
  <c r="AE99" i="9"/>
  <c r="AH28" i="9"/>
  <c r="AJ97" i="9"/>
  <c r="AI184" i="9"/>
  <c r="T53" i="9"/>
  <c r="AA84" i="9"/>
  <c r="Q203" i="9"/>
  <c r="AI126" i="9"/>
  <c r="Q110" i="9"/>
  <c r="AK203" i="9"/>
  <c r="AL72" i="9"/>
  <c r="S5" i="9"/>
  <c r="AB133" i="9"/>
  <c r="AG40" i="9"/>
  <c r="Q197" i="9"/>
  <c r="T196" i="9"/>
  <c r="AO61" i="9"/>
  <c r="S86" i="9"/>
  <c r="AJ55" i="9"/>
  <c r="AK145" i="9"/>
  <c r="AG18" i="9"/>
  <c r="AH184" i="9"/>
  <c r="AB76" i="9"/>
  <c r="S193" i="9"/>
  <c r="Q173" i="9"/>
  <c r="AH185" i="9"/>
  <c r="Z139" i="9"/>
  <c r="AB197" i="9"/>
  <c r="AK168" i="9"/>
  <c r="S112" i="9"/>
  <c r="V166" i="9"/>
  <c r="Y156" i="9"/>
  <c r="AJ104" i="9"/>
  <c r="AN37" i="9"/>
  <c r="V182" i="9"/>
  <c r="AJ22" i="9"/>
  <c r="X114" i="9"/>
  <c r="U178" i="9"/>
  <c r="AN88" i="9"/>
  <c r="V23" i="9"/>
  <c r="AH12" i="9"/>
  <c r="Q54" i="9"/>
  <c r="AC184" i="9"/>
  <c r="X203" i="9"/>
  <c r="AK45" i="9"/>
  <c r="AD141" i="9"/>
  <c r="AK64" i="9"/>
  <c r="T165" i="9"/>
  <c r="AF110" i="9"/>
  <c r="W189" i="9"/>
  <c r="AE187" i="9"/>
  <c r="Q145" i="9"/>
  <c r="AJ178" i="9"/>
  <c r="Z21" i="9"/>
  <c r="AN129" i="9"/>
  <c r="AF64" i="9"/>
  <c r="AL177" i="9"/>
  <c r="AO123" i="9"/>
  <c r="X14" i="9"/>
  <c r="AJ40" i="9"/>
  <c r="AJ191" i="9"/>
  <c r="AO90" i="9"/>
  <c r="AE186" i="9"/>
  <c r="AF163" i="9"/>
  <c r="AC93" i="9"/>
  <c r="AM89" i="9"/>
  <c r="AG148" i="9"/>
  <c r="AC114" i="9"/>
  <c r="AH52" i="9"/>
  <c r="U76" i="9"/>
  <c r="AL87" i="9"/>
  <c r="R194" i="9"/>
  <c r="AJ134" i="9"/>
  <c r="AF99" i="9"/>
  <c r="AI23" i="9"/>
  <c r="Q79" i="9"/>
  <c r="AB92" i="9"/>
  <c r="Y173" i="9"/>
  <c r="X39" i="9"/>
  <c r="Q146" i="9"/>
  <c r="AG125" i="9"/>
  <c r="AF113" i="9"/>
  <c r="AI192" i="9"/>
  <c r="AD131" i="9"/>
  <c r="Z185" i="9"/>
  <c r="Z37" i="9"/>
  <c r="AB84" i="9"/>
  <c r="AD101" i="9"/>
  <c r="Q109" i="9"/>
  <c r="AF27" i="9"/>
  <c r="AA66" i="9"/>
  <c r="Z200" i="9"/>
  <c r="AE197" i="9"/>
  <c r="S18" i="9"/>
  <c r="U40" i="9"/>
  <c r="AG194" i="9"/>
  <c r="Q65" i="9"/>
  <c r="AK93" i="9"/>
  <c r="X40" i="9"/>
  <c r="AB162" i="9"/>
  <c r="AE40" i="9"/>
  <c r="AL71" i="9"/>
  <c r="AG88" i="9"/>
  <c r="AM23" i="9"/>
  <c r="U130" i="9"/>
  <c r="Y18" i="9"/>
  <c r="Z161" i="9"/>
  <c r="X90" i="9"/>
  <c r="AC111" i="9"/>
  <c r="AB58" i="9"/>
  <c r="AJ98" i="9"/>
  <c r="AD96" i="9"/>
  <c r="V154" i="9"/>
  <c r="T86" i="9"/>
  <c r="AE22" i="9"/>
  <c r="AL75" i="9"/>
  <c r="AI65" i="9"/>
  <c r="T130" i="9"/>
  <c r="AH121" i="9"/>
  <c r="AG132" i="9"/>
  <c r="AC126" i="9"/>
  <c r="AO155" i="9"/>
  <c r="AB72" i="9"/>
  <c r="AA47" i="9"/>
  <c r="Y54" i="9"/>
  <c r="AM20" i="9"/>
  <c r="S100" i="9"/>
  <c r="AB42" i="9"/>
  <c r="AB120" i="9"/>
  <c r="AH24" i="9"/>
  <c r="AE131" i="9"/>
  <c r="S161" i="9"/>
  <c r="X71" i="9"/>
  <c r="V203" i="9"/>
  <c r="W195" i="9"/>
  <c r="AI159" i="9"/>
  <c r="Z164" i="9"/>
  <c r="AA146" i="9"/>
  <c r="R27" i="9"/>
  <c r="AB186" i="9"/>
  <c r="AN86" i="9"/>
  <c r="AJ193" i="9"/>
  <c r="AE188" i="9"/>
  <c r="Q75" i="9"/>
  <c r="V111" i="9"/>
  <c r="AC40" i="9"/>
  <c r="AK125" i="9"/>
  <c r="AM199" i="9"/>
  <c r="AH113" i="9"/>
  <c r="V129" i="9"/>
  <c r="Z28" i="9"/>
  <c r="AM144" i="9"/>
  <c r="AL84" i="9"/>
  <c r="S38" i="9"/>
  <c r="AI172" i="9"/>
  <c r="AC101" i="9"/>
  <c r="U164" i="9"/>
  <c r="X140" i="9"/>
  <c r="AI98" i="9"/>
  <c r="AM99" i="9"/>
  <c r="AB113" i="9"/>
  <c r="AG126" i="9"/>
  <c r="R45" i="9"/>
  <c r="V16" i="9"/>
  <c r="AK76" i="9"/>
  <c r="AE17" i="9"/>
  <c r="W202" i="9"/>
  <c r="R87" i="9"/>
  <c r="AB115" i="9"/>
  <c r="Z98" i="9"/>
  <c r="Q178" i="9"/>
  <c r="V167" i="9"/>
  <c r="AD132" i="9"/>
  <c r="AL155" i="9"/>
  <c r="AI198" i="9"/>
  <c r="AD130" i="9"/>
  <c r="S118" i="9"/>
  <c r="S73" i="9"/>
  <c r="Q87" i="9"/>
  <c r="AD27" i="9"/>
  <c r="U101" i="9"/>
  <c r="AN18" i="9"/>
  <c r="AN198" i="9"/>
  <c r="T193" i="9"/>
  <c r="AL166" i="9"/>
  <c r="AB147" i="9"/>
  <c r="AG43" i="9"/>
  <c r="AE52" i="9"/>
  <c r="AG49" i="9"/>
  <c r="X199" i="9"/>
  <c r="W99" i="9"/>
  <c r="AK162" i="9"/>
  <c r="AH102" i="9"/>
  <c r="AK60" i="9"/>
  <c r="T203" i="9"/>
  <c r="Q57" i="9"/>
  <c r="T146" i="9"/>
  <c r="AA50" i="9"/>
  <c r="Z182" i="9"/>
  <c r="AB90" i="9"/>
  <c r="AD160" i="9"/>
  <c r="AJ99" i="9"/>
  <c r="AF125" i="9"/>
  <c r="Y191" i="9"/>
  <c r="W140" i="9"/>
  <c r="AD112" i="9"/>
  <c r="R110" i="9"/>
  <c r="AG155" i="9"/>
  <c r="AB173" i="9"/>
  <c r="R52" i="9"/>
  <c r="Z109" i="9"/>
  <c r="AE72" i="9"/>
  <c r="AK24" i="9"/>
  <c r="W201" i="9"/>
  <c r="AC92" i="9"/>
  <c r="AD120" i="9"/>
  <c r="AB8" i="9"/>
  <c r="Z107" i="9"/>
  <c r="Q185" i="9"/>
  <c r="R97" i="9"/>
  <c r="AB171" i="9"/>
  <c r="U8" i="9"/>
  <c r="Y165" i="9"/>
  <c r="Z137" i="9"/>
  <c r="AE4" i="9"/>
  <c r="AM126" i="9"/>
  <c r="AN65" i="9"/>
  <c r="AJ200" i="9"/>
  <c r="V94" i="9"/>
  <c r="AO75" i="9"/>
  <c r="S178" i="9"/>
  <c r="U62" i="9"/>
  <c r="AC45" i="9"/>
  <c r="AN169" i="9"/>
  <c r="V146" i="9"/>
  <c r="AM82" i="9"/>
  <c r="AC194" i="9"/>
  <c r="AB130" i="9"/>
  <c r="AB105" i="9"/>
  <c r="AO65" i="9"/>
  <c r="AC156" i="9"/>
  <c r="AB174" i="9"/>
  <c r="AE168" i="9"/>
  <c r="W185" i="9"/>
  <c r="AB73" i="9"/>
  <c r="AD110" i="9"/>
  <c r="AJ120" i="9"/>
  <c r="U132" i="9"/>
  <c r="U49" i="9"/>
  <c r="AB25" i="9"/>
  <c r="X101" i="9"/>
  <c r="Y6" i="9"/>
  <c r="Q132" i="9"/>
  <c r="S168" i="9"/>
  <c r="V56" i="9"/>
  <c r="AN147" i="9"/>
  <c r="R144" i="9"/>
  <c r="AL187" i="9"/>
  <c r="Z10" i="9"/>
  <c r="AE87" i="9"/>
  <c r="AI109" i="9"/>
  <c r="AG111" i="9"/>
  <c r="AK91" i="9"/>
  <c r="S164" i="9"/>
  <c r="AE119" i="9"/>
  <c r="U203" i="9"/>
  <c r="AA105" i="9"/>
  <c r="AI4" i="9"/>
  <c r="AB107" i="9"/>
  <c r="AO116" i="9"/>
  <c r="S62" i="9"/>
  <c r="W86" i="9"/>
  <c r="V187" i="9"/>
  <c r="X145" i="9"/>
  <c r="W90" i="9"/>
  <c r="AJ180" i="9"/>
  <c r="AI180" i="9"/>
  <c r="AH142" i="9"/>
  <c r="AA179" i="9"/>
  <c r="AN104" i="9"/>
  <c r="V37" i="9"/>
  <c r="W116" i="9"/>
  <c r="AG154" i="9"/>
  <c r="V159" i="9"/>
  <c r="AG74" i="9"/>
  <c r="AA197" i="9"/>
  <c r="AD40" i="9"/>
  <c r="AI203" i="9"/>
  <c r="Y14" i="9"/>
  <c r="AI174" i="9"/>
  <c r="AD3" i="9"/>
  <c r="AA79" i="9"/>
  <c r="AJ74" i="9"/>
  <c r="AN143" i="9"/>
  <c r="AK181" i="9"/>
  <c r="AB89" i="9"/>
  <c r="AC175" i="9"/>
  <c r="Q186" i="9"/>
  <c r="AH190" i="9"/>
  <c r="AK105" i="9"/>
  <c r="T181" i="9"/>
  <c r="V171" i="9"/>
  <c r="R6" i="9"/>
  <c r="AE123" i="9"/>
  <c r="AA181" i="9"/>
  <c r="T147" i="9"/>
  <c r="W153" i="9"/>
  <c r="AO182" i="9"/>
  <c r="AO193" i="9"/>
  <c r="S173" i="9"/>
  <c r="T63" i="9"/>
  <c r="AC71" i="9"/>
  <c r="S2" i="9"/>
  <c r="Z174" i="9"/>
  <c r="AI199" i="9"/>
  <c r="AC110" i="9"/>
  <c r="AF197" i="9"/>
  <c r="U6" i="9"/>
  <c r="AB181" i="9"/>
  <c r="S156" i="9"/>
  <c r="AM119" i="9"/>
  <c r="Y116" i="9"/>
  <c r="S144" i="9"/>
  <c r="AC200" i="9"/>
  <c r="AM152" i="9"/>
  <c r="AB52" i="9"/>
  <c r="AA76" i="9"/>
  <c r="R162" i="9"/>
  <c r="AL102" i="9"/>
  <c r="AM25" i="9"/>
  <c r="AH137" i="9"/>
  <c r="Q104" i="9"/>
  <c r="AG50" i="9"/>
  <c r="AD74" i="9"/>
  <c r="AK16" i="9"/>
  <c r="AF143" i="9"/>
  <c r="AK30" i="9"/>
  <c r="AB148" i="9"/>
  <c r="U29" i="9"/>
  <c r="AO165" i="9"/>
  <c r="X108" i="9"/>
  <c r="Z175" i="9"/>
  <c r="AC124" i="9"/>
  <c r="AB160" i="9"/>
  <c r="AN141" i="9"/>
  <c r="S79" i="9"/>
  <c r="R104" i="9"/>
  <c r="AB142" i="9"/>
  <c r="U67" i="9"/>
  <c r="AD193" i="9"/>
  <c r="Z125" i="9"/>
  <c r="X187" i="9"/>
  <c r="AL111" i="9"/>
  <c r="AM54" i="9"/>
  <c r="W89" i="9"/>
  <c r="Q92" i="9"/>
  <c r="W125" i="9"/>
  <c r="AI162" i="9"/>
  <c r="AD180" i="9"/>
  <c r="R95" i="9"/>
  <c r="S82" i="9"/>
  <c r="AD14" i="9"/>
  <c r="Q165" i="9"/>
  <c r="Q40" i="9"/>
  <c r="AM18" i="9"/>
  <c r="AA195" i="9"/>
  <c r="AK130" i="9"/>
  <c r="X49" i="9"/>
  <c r="AK107" i="9"/>
  <c r="W55" i="9"/>
  <c r="AK143" i="9"/>
  <c r="AE104" i="9"/>
  <c r="X87" i="9"/>
  <c r="AH54" i="9"/>
  <c r="AM138" i="9"/>
  <c r="AO157" i="9"/>
  <c r="U90" i="9"/>
  <c r="S146" i="9"/>
  <c r="AE121" i="9"/>
  <c r="AA202" i="9"/>
  <c r="AG59" i="9"/>
  <c r="AE110" i="9"/>
  <c r="AG72" i="9"/>
  <c r="AC105" i="9"/>
  <c r="Q130" i="9"/>
  <c r="V144" i="9"/>
  <c r="X104" i="9"/>
  <c r="AG151" i="9"/>
  <c r="Y175" i="9"/>
  <c r="AB175" i="9"/>
  <c r="V87" i="9"/>
  <c r="AM182" i="9"/>
  <c r="S59" i="9"/>
  <c r="AH62" i="9"/>
  <c r="Q34" i="9"/>
  <c r="AC176" i="9"/>
  <c r="Y24" i="9"/>
  <c r="AF11" i="9"/>
  <c r="AJ49" i="9"/>
  <c r="W71" i="9"/>
  <c r="AH115" i="9"/>
  <c r="Z181" i="9"/>
  <c r="R107" i="9"/>
  <c r="X31" i="9"/>
  <c r="AL114" i="9"/>
  <c r="Q81" i="9"/>
  <c r="AI169" i="9"/>
  <c r="AD133" i="9"/>
  <c r="AM3" i="9"/>
  <c r="AG173" i="9"/>
  <c r="AH59" i="9"/>
  <c r="AB7" i="9"/>
  <c r="T122" i="9"/>
  <c r="AL149" i="9"/>
  <c r="T92" i="9"/>
  <c r="AK124" i="9"/>
  <c r="S14" i="9"/>
  <c r="AO94" i="9"/>
  <c r="AK63" i="9"/>
  <c r="AN124" i="9"/>
  <c r="AE24" i="9"/>
  <c r="Y69" i="9"/>
  <c r="AL109" i="9"/>
  <c r="V52" i="9"/>
  <c r="AE130" i="9"/>
  <c r="AI53" i="9"/>
  <c r="AN109" i="9"/>
  <c r="T175" i="9"/>
  <c r="AM164" i="9"/>
  <c r="AI201" i="9"/>
  <c r="AJ129" i="9"/>
  <c r="AB122" i="9"/>
  <c r="U109" i="9"/>
  <c r="V143" i="9"/>
  <c r="Q147" i="9"/>
  <c r="R70" i="9"/>
  <c r="AL188" i="9"/>
  <c r="AJ181" i="9"/>
  <c r="AD172" i="9"/>
  <c r="U92" i="9"/>
  <c r="Y53" i="9"/>
  <c r="X164" i="9"/>
  <c r="AO109" i="9"/>
  <c r="T192" i="9"/>
  <c r="AE84" i="9"/>
  <c r="R86" i="9"/>
  <c r="AH201" i="9"/>
  <c r="AE143" i="9"/>
  <c r="R149" i="9"/>
  <c r="AI14" i="9"/>
  <c r="T187" i="9"/>
  <c r="U181" i="9"/>
  <c r="AD57" i="9"/>
  <c r="Q131" i="9"/>
  <c r="Z63" i="9"/>
  <c r="AE112" i="9"/>
  <c r="AN91" i="9"/>
  <c r="AA127" i="9"/>
  <c r="AH43" i="9"/>
  <c r="S52" i="9"/>
  <c r="W61" i="9"/>
  <c r="AD91" i="9"/>
  <c r="AI182" i="9"/>
  <c r="R85" i="9"/>
  <c r="AI85" i="9"/>
  <c r="Q36" i="9"/>
  <c r="AI19" i="9"/>
  <c r="T89" i="9"/>
  <c r="X157" i="9"/>
  <c r="AJ63" i="9"/>
  <c r="AC177" i="9"/>
  <c r="AN70" i="9"/>
  <c r="S48" i="9"/>
  <c r="Z105" i="9"/>
  <c r="AJ172" i="9"/>
  <c r="Q22" i="9"/>
  <c r="R65" i="9"/>
  <c r="Z145" i="9"/>
  <c r="AL53" i="9"/>
  <c r="V162" i="9"/>
  <c r="AH192" i="9"/>
  <c r="AG108" i="9"/>
  <c r="U39" i="9"/>
  <c r="AH23" i="9"/>
  <c r="AF186" i="9"/>
  <c r="AL28" i="9"/>
  <c r="AD2" i="9"/>
  <c r="R88" i="9"/>
  <c r="AJ73" i="9"/>
  <c r="Y172" i="9"/>
  <c r="Z62" i="9"/>
  <c r="AB50" i="9"/>
  <c r="AG141" i="9"/>
  <c r="AI127" i="9"/>
  <c r="AD121" i="9"/>
  <c r="AB103" i="9"/>
  <c r="AB35" i="9"/>
  <c r="W115" i="9"/>
  <c r="AJ161" i="9"/>
  <c r="AM141" i="9"/>
  <c r="AL25" i="9"/>
  <c r="AH26" i="9"/>
  <c r="V109" i="9"/>
  <c r="V51" i="9"/>
  <c r="AE32" i="9"/>
  <c r="AB163" i="9"/>
  <c r="V104" i="9"/>
  <c r="AK200" i="9"/>
  <c r="AK65" i="9"/>
  <c r="AF62" i="9"/>
  <c r="AI181" i="9"/>
  <c r="Q141" i="9"/>
  <c r="AO102" i="9"/>
  <c r="AF142" i="9"/>
  <c r="AI138" i="9"/>
  <c r="AN180" i="9"/>
  <c r="AG138" i="9"/>
  <c r="AK192" i="9"/>
  <c r="AK100" i="9"/>
  <c r="R191" i="9"/>
  <c r="AC19" i="9"/>
  <c r="AM113" i="9"/>
  <c r="AN111" i="9"/>
  <c r="AC145" i="9"/>
  <c r="AG193" i="9"/>
  <c r="V199" i="9"/>
  <c r="AA94" i="9"/>
  <c r="AE202" i="9"/>
  <c r="AH182" i="9"/>
  <c r="AC122" i="9"/>
  <c r="AN114" i="9"/>
  <c r="V164" i="9"/>
  <c r="Y176" i="9"/>
  <c r="AA128" i="9"/>
  <c r="AG164" i="9"/>
  <c r="AC112" i="9"/>
  <c r="AL103" i="9"/>
  <c r="T142" i="9"/>
  <c r="AC75" i="9"/>
  <c r="Z19" i="9"/>
  <c r="AN96" i="9"/>
  <c r="AH129" i="9"/>
  <c r="AG158" i="9"/>
  <c r="AJ190" i="9"/>
  <c r="Q74" i="9"/>
  <c r="AL117" i="9"/>
  <c r="R50" i="9"/>
  <c r="Z165" i="9"/>
  <c r="AC49" i="9"/>
  <c r="AB127" i="9"/>
  <c r="AE86" i="9"/>
  <c r="AK182" i="9"/>
  <c r="AB51" i="9"/>
  <c r="AB4" i="9"/>
  <c r="Z27" i="9"/>
  <c r="AH160" i="9"/>
  <c r="T80" i="9"/>
  <c r="S185" i="9"/>
  <c r="U34" i="9"/>
  <c r="Y4" i="9"/>
  <c r="AD106" i="9"/>
  <c r="AE69" i="9"/>
  <c r="AO191" i="9"/>
  <c r="AH71" i="9"/>
  <c r="Z197" i="9"/>
  <c r="U186" i="9"/>
  <c r="S175" i="9"/>
  <c r="AM127" i="9"/>
  <c r="Q133" i="9"/>
  <c r="Z54" i="9"/>
  <c r="R189" i="9"/>
  <c r="R197" i="9"/>
  <c r="U166" i="9"/>
  <c r="AB109" i="9"/>
  <c r="W200" i="9"/>
  <c r="Z44" i="9"/>
  <c r="AB75" i="9"/>
  <c r="AO176" i="9"/>
  <c r="Z96" i="9"/>
  <c r="Y41" i="9"/>
  <c r="AN84" i="9"/>
  <c r="AL144" i="9"/>
  <c r="Q166" i="9"/>
  <c r="AO48" i="9"/>
  <c r="Y35" i="9"/>
  <c r="AC31" i="9"/>
  <c r="AK166" i="9"/>
  <c r="W76" i="9"/>
  <c r="V189" i="9"/>
  <c r="AF164" i="9"/>
  <c r="Q199" i="9"/>
  <c r="V145" i="9"/>
  <c r="AJ147" i="9"/>
  <c r="T96" i="9"/>
  <c r="AD201" i="9"/>
  <c r="V65" i="9"/>
  <c r="AA37" i="9"/>
  <c r="V165" i="9"/>
  <c r="X86" i="9"/>
  <c r="AN182" i="9"/>
  <c r="R157" i="9"/>
  <c r="Q46" i="9"/>
  <c r="AD137" i="9"/>
  <c r="X37" i="9"/>
  <c r="AE127" i="9"/>
  <c r="T16" i="9"/>
  <c r="AG169" i="9"/>
  <c r="AC193" i="9"/>
  <c r="AI8" i="9"/>
  <c r="R124" i="9"/>
  <c r="R75" i="9"/>
  <c r="AL50" i="9"/>
  <c r="AD60" i="9"/>
  <c r="S78" i="9"/>
  <c r="W181" i="9"/>
  <c r="AO202" i="9"/>
  <c r="AG16" i="9"/>
  <c r="Q160" i="9"/>
  <c r="Q122" i="9"/>
  <c r="AA172" i="9"/>
  <c r="AO26" i="9"/>
  <c r="AJ94" i="9"/>
  <c r="X141" i="9"/>
  <c r="Q84" i="9"/>
  <c r="U56" i="9"/>
  <c r="U19" i="9"/>
  <c r="AM181" i="9"/>
  <c r="U45" i="9"/>
  <c r="Z130" i="9"/>
  <c r="R67" i="9"/>
  <c r="AA43" i="9"/>
  <c r="AJ119" i="9"/>
  <c r="U134" i="9"/>
  <c r="W175" i="9"/>
  <c r="AC118" i="9"/>
  <c r="AF185" i="9"/>
  <c r="AF116" i="9"/>
  <c r="Z97" i="9"/>
  <c r="AK78" i="9"/>
  <c r="AD166" i="9"/>
  <c r="AN150" i="9"/>
  <c r="AL169" i="9"/>
  <c r="AL152" i="9"/>
  <c r="AF23" i="9"/>
  <c r="AF43" i="9"/>
  <c r="S19" i="9"/>
  <c r="U172" i="9"/>
  <c r="AH158" i="9"/>
  <c r="AH196" i="9"/>
  <c r="AL190" i="9"/>
  <c r="R2" i="9"/>
  <c r="Y50" i="9"/>
  <c r="AH16" i="9"/>
  <c r="V115" i="9"/>
  <c r="AF139" i="9"/>
  <c r="AI165" i="9"/>
  <c r="AK71" i="9"/>
  <c r="Z101" i="9"/>
  <c r="V98" i="9"/>
  <c r="T43" i="9"/>
  <c r="Y126" i="9"/>
  <c r="AI150" i="9"/>
  <c r="AM95" i="9"/>
  <c r="AA28" i="9"/>
  <c r="AO49" i="9"/>
  <c r="S96" i="9"/>
  <c r="R71" i="9"/>
  <c r="AE122" i="9"/>
  <c r="V30" i="9"/>
  <c r="Z152" i="9"/>
  <c r="T79" i="9"/>
  <c r="AJ12" i="9"/>
  <c r="AL54" i="9"/>
  <c r="V169" i="9"/>
  <c r="AB83" i="9"/>
  <c r="AN66" i="9"/>
  <c r="U93" i="9"/>
  <c r="AB198" i="9"/>
  <c r="AB10" i="9"/>
  <c r="AG83" i="9"/>
  <c r="W105" i="9"/>
  <c r="AK135" i="9"/>
  <c r="AB63" i="9"/>
  <c r="AF190" i="9"/>
  <c r="AA9" i="9"/>
  <c r="AF127" i="9"/>
  <c r="AE118" i="9"/>
  <c r="Z48" i="9"/>
  <c r="AH19" i="9"/>
  <c r="Z177" i="9"/>
  <c r="U97" i="9"/>
  <c r="AO135" i="9"/>
  <c r="AB96" i="9"/>
  <c r="V66" i="9"/>
  <c r="U22" i="9"/>
  <c r="V157" i="9"/>
  <c r="Q83" i="9"/>
  <c r="Y26" i="9"/>
  <c r="AF176" i="9"/>
  <c r="AD203" i="9"/>
  <c r="S125" i="9"/>
  <c r="AA83" i="9"/>
  <c r="AC16" i="9"/>
  <c r="AM24" i="9"/>
  <c r="AD162" i="9"/>
  <c r="AB150" i="9"/>
  <c r="AC139" i="9"/>
  <c r="AE20" i="9"/>
  <c r="AL139" i="9"/>
  <c r="Q128" i="9"/>
  <c r="AA82" i="9"/>
  <c r="S66" i="9"/>
  <c r="AF154" i="9"/>
  <c r="T195" i="9"/>
  <c r="AC41" i="9"/>
  <c r="S155" i="9"/>
  <c r="AI73" i="9"/>
  <c r="AI64" i="9"/>
  <c r="AF203" i="9"/>
  <c r="AC64" i="9"/>
  <c r="AJ145" i="9"/>
  <c r="W65" i="9"/>
  <c r="AK83" i="9"/>
  <c r="AG142" i="9"/>
  <c r="AK10" i="9"/>
  <c r="R21" i="9"/>
  <c r="Q43" i="9"/>
  <c r="AI108" i="9"/>
  <c r="AO115" i="9"/>
  <c r="Q163" i="9"/>
  <c r="AB22" i="9"/>
  <c r="V179" i="9"/>
  <c r="AK72" i="9"/>
  <c r="AG203" i="9"/>
  <c r="AM84" i="9"/>
  <c r="W173" i="9"/>
  <c r="T83" i="9"/>
  <c r="AM35" i="9"/>
  <c r="AK160" i="9"/>
  <c r="AD43" i="9"/>
  <c r="Y36" i="9"/>
  <c r="S68" i="9"/>
  <c r="Q114" i="9"/>
  <c r="AM49" i="9"/>
  <c r="AG178" i="9"/>
  <c r="AA149" i="9"/>
  <c r="AM94" i="9"/>
  <c r="R83" i="9"/>
  <c r="AE11" i="9"/>
  <c r="T18" i="9"/>
  <c r="S134" i="9"/>
  <c r="X120" i="9"/>
  <c r="AM83" i="9"/>
  <c r="Z198" i="9"/>
  <c r="AA135" i="9"/>
  <c r="AK66" i="9"/>
  <c r="Y169" i="9"/>
  <c r="AC201" i="9"/>
  <c r="R55" i="9"/>
  <c r="AF59" i="9"/>
  <c r="AH66" i="9"/>
  <c r="AO153" i="9"/>
  <c r="AD125" i="9"/>
  <c r="AF16" i="9"/>
  <c r="AO76" i="9"/>
  <c r="AC81" i="9"/>
  <c r="S187" i="9"/>
  <c r="AJ163" i="9"/>
  <c r="V180" i="9"/>
  <c r="AF15" i="9"/>
  <c r="AA53" i="9"/>
  <c r="AG198" i="9"/>
  <c r="AO85" i="9"/>
  <c r="AB144" i="9"/>
  <c r="AG98" i="9"/>
  <c r="AM201" i="9"/>
  <c r="AK132" i="9"/>
  <c r="Z76" i="9"/>
  <c r="AG167" i="9"/>
  <c r="Y73" i="9"/>
  <c r="Q156" i="9"/>
  <c r="AB200" i="9"/>
  <c r="AL62" i="9"/>
  <c r="AN192" i="9"/>
  <c r="X181" i="9"/>
  <c r="AK73" i="9"/>
  <c r="AL147" i="9"/>
  <c r="S147" i="9"/>
  <c r="AD124" i="9"/>
  <c r="Q157" i="9"/>
  <c r="AA188" i="9"/>
  <c r="AA52" i="9"/>
  <c r="AI43" i="9"/>
  <c r="AD5" i="9"/>
  <c r="AI125" i="9"/>
  <c r="AO129" i="9"/>
  <c r="W152" i="9"/>
  <c r="AN51" i="9"/>
  <c r="AG93" i="9"/>
  <c r="AD108" i="9"/>
  <c r="AE55" i="9"/>
  <c r="T11" i="9"/>
  <c r="AB202" i="9"/>
  <c r="T160" i="9"/>
  <c r="U179" i="9"/>
  <c r="AH79" i="9"/>
  <c r="AN117" i="9"/>
  <c r="AK87" i="9"/>
  <c r="AE41" i="9"/>
  <c r="Y80" i="9"/>
  <c r="AI6" i="9"/>
  <c r="AB28" i="9"/>
  <c r="AG58" i="9"/>
  <c r="U195" i="9"/>
  <c r="Z88" i="9"/>
  <c r="U171" i="9"/>
  <c r="AG134" i="9"/>
  <c r="AA150" i="9"/>
  <c r="AN36" i="9"/>
  <c r="Y17" i="9"/>
  <c r="AN60" i="9"/>
  <c r="Q159" i="9"/>
  <c r="AL36" i="9"/>
  <c r="AG196" i="9"/>
  <c r="U155" i="9"/>
  <c r="AD86" i="9"/>
  <c r="S83" i="9"/>
  <c r="AL32" i="9"/>
  <c r="AM65" i="9"/>
  <c r="Q118" i="9"/>
  <c r="V175" i="9"/>
  <c r="Y38" i="9"/>
  <c r="X27" i="9"/>
  <c r="AN8" i="9"/>
  <c r="AM203" i="9"/>
  <c r="Y98" i="9"/>
  <c r="V35" i="9"/>
  <c r="W18" i="9"/>
  <c r="AK190" i="9"/>
  <c r="W64" i="9"/>
  <c r="AE74" i="9"/>
  <c r="AK174" i="9"/>
  <c r="T75" i="9"/>
  <c r="U192" i="9"/>
  <c r="AA64" i="9"/>
  <c r="W187" i="9"/>
  <c r="AA87" i="9"/>
  <c r="AC196" i="9"/>
  <c r="AA36" i="9"/>
  <c r="AN179" i="9"/>
  <c r="AM58" i="9"/>
  <c r="Y19" i="9"/>
  <c r="Z110" i="9"/>
  <c r="AM128" i="9"/>
  <c r="Y185" i="9"/>
  <c r="AJ51" i="9"/>
  <c r="W68" i="9"/>
  <c r="X170" i="9"/>
  <c r="AD163" i="9"/>
  <c r="AF122" i="9"/>
  <c r="V18" i="9"/>
  <c r="X19" i="9"/>
  <c r="AI81" i="9"/>
  <c r="AM185" i="9"/>
  <c r="T186" i="9"/>
  <c r="AD48" i="9"/>
  <c r="Y51" i="9"/>
  <c r="AB159" i="9"/>
  <c r="Y16" i="9"/>
  <c r="AM197" i="9"/>
  <c r="X162" i="9"/>
  <c r="AL70" i="9"/>
  <c r="AD70" i="9"/>
  <c r="X134" i="9"/>
  <c r="AJ116" i="9"/>
  <c r="R94" i="9"/>
  <c r="T29" i="9"/>
  <c r="AN29" i="9"/>
  <c r="AA16" i="9"/>
  <c r="Z22" i="9"/>
  <c r="X200" i="9"/>
  <c r="X107" i="9"/>
  <c r="AB18" i="9"/>
  <c r="AN32" i="9"/>
  <c r="AD142" i="9"/>
  <c r="Z80" i="9"/>
  <c r="AK68" i="9"/>
  <c r="U161" i="9"/>
  <c r="AH150" i="9"/>
  <c r="R41" i="9"/>
  <c r="AB46" i="9"/>
  <c r="X123" i="9"/>
  <c r="AO127" i="9"/>
  <c r="AI71" i="9"/>
  <c r="S107" i="9"/>
  <c r="R109" i="9"/>
  <c r="AF157" i="9"/>
  <c r="AD161" i="9"/>
  <c r="AG156" i="9"/>
  <c r="AH202" i="9"/>
  <c r="V42" i="9"/>
  <c r="T52" i="9"/>
  <c r="U37" i="9"/>
  <c r="AJ146" i="9"/>
  <c r="AI113" i="9"/>
  <c r="AE146" i="9"/>
  <c r="AH144" i="9"/>
  <c r="AO198" i="9"/>
  <c r="AB138" i="9"/>
  <c r="AI122" i="9"/>
  <c r="AL88" i="9"/>
  <c r="AI119" i="9"/>
  <c r="AM124" i="9"/>
  <c r="AG199" i="9"/>
  <c r="AN154" i="9"/>
  <c r="AO20" i="9"/>
  <c r="AF166" i="9"/>
  <c r="U43" i="9"/>
  <c r="T119" i="9"/>
  <c r="Y45" i="9"/>
  <c r="W16" i="9"/>
  <c r="AB108" i="9"/>
  <c r="AL21" i="9"/>
  <c r="AG87" i="9"/>
  <c r="AO43" i="9"/>
  <c r="AC18" i="9"/>
  <c r="V24" i="9"/>
  <c r="AL30" i="9"/>
  <c r="AB172" i="9"/>
  <c r="Y99" i="9"/>
  <c r="U95" i="9"/>
  <c r="Z90" i="9"/>
  <c r="AL81" i="9"/>
  <c r="V80" i="9"/>
  <c r="AM43" i="9"/>
  <c r="W28" i="9"/>
  <c r="AD189" i="9"/>
  <c r="AC116" i="9"/>
  <c r="AN191" i="9"/>
  <c r="AL133" i="9"/>
  <c r="AL44" i="9"/>
  <c r="R199" i="9"/>
  <c r="V138" i="9"/>
  <c r="X179" i="9"/>
  <c r="AB21" i="9"/>
  <c r="Z8" i="9"/>
  <c r="AI92" i="9"/>
  <c r="AG17" i="9"/>
  <c r="AH132" i="9"/>
  <c r="Y79" i="9"/>
  <c r="AI129" i="9"/>
  <c r="AE94" i="9"/>
  <c r="AA40" i="9"/>
  <c r="W59" i="9"/>
  <c r="W9" i="9"/>
  <c r="Z29" i="9"/>
  <c r="Q93" i="9"/>
  <c r="AL143" i="9"/>
  <c r="AC123" i="9"/>
  <c r="X135" i="9"/>
  <c r="W52" i="9"/>
  <c r="T48" i="9"/>
  <c r="AG80" i="9"/>
  <c r="Y42" i="9"/>
  <c r="T157" i="9"/>
  <c r="Z52" i="9"/>
  <c r="R146" i="9"/>
  <c r="AC113" i="9"/>
  <c r="W12" i="9"/>
  <c r="W77" i="9"/>
  <c r="AM88" i="9"/>
  <c r="T128" i="9"/>
  <c r="Y188" i="9"/>
  <c r="Z118" i="9"/>
  <c r="T8" i="9"/>
  <c r="AL168" i="9"/>
  <c r="Z163" i="9"/>
  <c r="AC77" i="9"/>
  <c r="S126" i="9"/>
  <c r="T12" i="9"/>
  <c r="V193" i="9"/>
  <c r="AH67" i="9"/>
  <c r="Z43" i="9"/>
  <c r="AD93" i="9"/>
  <c r="S51" i="9"/>
  <c r="AG130" i="9"/>
  <c r="AF161" i="9"/>
  <c r="S104" i="9"/>
  <c r="AH181" i="9"/>
  <c r="T113" i="9"/>
  <c r="AO55" i="9"/>
  <c r="AD191" i="9"/>
  <c r="R173" i="9"/>
  <c r="X194" i="9"/>
  <c r="AM186" i="9"/>
  <c r="AE138" i="9"/>
  <c r="R126" i="9"/>
  <c r="Q35" i="9"/>
  <c r="AA98" i="9"/>
  <c r="W83" i="9"/>
  <c r="V21" i="9"/>
  <c r="AK165" i="9"/>
  <c r="AO13" i="9"/>
  <c r="AJ76" i="9"/>
  <c r="AB102" i="9"/>
  <c r="Y198" i="9"/>
  <c r="Q161" i="9"/>
  <c r="T51" i="9"/>
  <c r="AI99" i="9"/>
  <c r="AO201" i="9"/>
  <c r="Q129" i="9"/>
  <c r="AJ155" i="9"/>
  <c r="Q179" i="9"/>
  <c r="Z122" i="9"/>
  <c r="AL9" i="9"/>
  <c r="AA97" i="9"/>
  <c r="AK77" i="9"/>
  <c r="AC189" i="9"/>
  <c r="AH169" i="9"/>
  <c r="R22" i="9"/>
  <c r="S159" i="9"/>
  <c r="AO130" i="9"/>
  <c r="AF118" i="9"/>
  <c r="AL197" i="9"/>
  <c r="AE167" i="9"/>
  <c r="AM14" i="9"/>
  <c r="Z193" i="9"/>
  <c r="AF167" i="9"/>
  <c r="V196" i="9"/>
  <c r="T155" i="9"/>
  <c r="AN50" i="9"/>
  <c r="AK194" i="9"/>
  <c r="V47" i="9"/>
  <c r="R198" i="9"/>
  <c r="U9" i="9"/>
  <c r="AM134" i="9"/>
  <c r="AM118" i="9"/>
  <c r="S182" i="9"/>
  <c r="AH131" i="9"/>
  <c r="AA92" i="9"/>
  <c r="R203" i="9"/>
  <c r="W91" i="9"/>
  <c r="AH41" i="9"/>
  <c r="T159" i="9"/>
  <c r="AC121" i="9"/>
  <c r="AO36" i="9"/>
  <c r="AF81" i="9"/>
  <c r="Y58" i="9"/>
  <c r="AI79" i="9"/>
  <c r="AH179" i="9"/>
  <c r="AM6" i="9"/>
  <c r="AB65" i="9"/>
  <c r="AJ5" i="9"/>
  <c r="AI70" i="9"/>
  <c r="AN149" i="9"/>
  <c r="V62" i="9"/>
  <c r="Z33" i="9"/>
  <c r="AO134" i="9"/>
  <c r="AO24" i="9"/>
  <c r="AF63" i="9"/>
  <c r="AC72" i="9"/>
  <c r="U14" i="9"/>
  <c r="AK29" i="9"/>
  <c r="AN77" i="9"/>
  <c r="W194" i="9"/>
  <c r="AO133" i="9"/>
  <c r="AE13" i="9"/>
  <c r="AA71" i="9"/>
  <c r="AG61" i="9"/>
  <c r="Y88" i="9"/>
  <c r="AJ81" i="9"/>
  <c r="V177" i="9"/>
  <c r="U162" i="9"/>
  <c r="V176" i="9"/>
  <c r="AD24" i="9"/>
  <c r="Y177" i="9"/>
  <c r="AC28" i="9"/>
  <c r="AF87" i="9"/>
  <c r="AI155" i="9"/>
  <c r="V132" i="9"/>
  <c r="Y46" i="9"/>
  <c r="AK139" i="9"/>
  <c r="Z111" i="9"/>
  <c r="S103" i="9"/>
  <c r="U58" i="9"/>
  <c r="AG53" i="9"/>
  <c r="AJ54" i="9"/>
  <c r="V116" i="9"/>
  <c r="X102" i="9"/>
  <c r="AI131" i="9"/>
  <c r="AH186" i="9"/>
  <c r="AA187" i="9"/>
  <c r="AO117" i="9"/>
  <c r="AH109" i="9"/>
  <c r="AH167" i="9"/>
  <c r="AC74" i="9"/>
  <c r="AC83" i="9"/>
  <c r="T44" i="9"/>
  <c r="S36" i="9"/>
  <c r="T78" i="9"/>
  <c r="W171" i="9"/>
  <c r="AM202" i="9"/>
  <c r="T115" i="9"/>
  <c r="AF20" i="9"/>
  <c r="Z203" i="9"/>
  <c r="AE134" i="9"/>
  <c r="AM21" i="9"/>
  <c r="AC32" i="9"/>
  <c r="AN3" i="9"/>
  <c r="AH125" i="9"/>
  <c r="AO19" i="9"/>
  <c r="AK46" i="9"/>
  <c r="AJ176" i="9"/>
  <c r="W25" i="9"/>
  <c r="AI20" i="9"/>
  <c r="AC90" i="9"/>
  <c r="AC80" i="9"/>
  <c r="AJ128" i="9"/>
  <c r="AK61" i="9"/>
  <c r="AC160" i="9"/>
  <c r="W39" i="9"/>
  <c r="AM196" i="9"/>
  <c r="AD126" i="9"/>
  <c r="AG54" i="9"/>
  <c r="AM106" i="9"/>
  <c r="AK47" i="9"/>
  <c r="AF40" i="9"/>
  <c r="AJ82" i="9"/>
  <c r="AK85" i="9"/>
  <c r="AA60" i="9"/>
  <c r="AD42" i="9"/>
  <c r="AE150" i="9"/>
  <c r="AF52" i="9"/>
  <c r="AG94" i="9"/>
  <c r="AA185" i="9"/>
  <c r="AK98" i="9"/>
  <c r="AF75" i="9"/>
  <c r="V64" i="9"/>
  <c r="AI161" i="9"/>
  <c r="W192" i="9"/>
  <c r="AK118" i="9"/>
  <c r="AJ13" i="9"/>
  <c r="X84" i="9"/>
  <c r="AH104" i="9"/>
  <c r="AH127" i="9"/>
  <c r="AJ62" i="9"/>
  <c r="AL142" i="9"/>
  <c r="AE174" i="9"/>
  <c r="AK122" i="9"/>
  <c r="AJ132" i="9"/>
  <c r="AK167" i="9"/>
  <c r="AA198" i="9"/>
  <c r="AN89" i="9"/>
  <c r="Z202" i="9"/>
  <c r="AI167" i="9"/>
  <c r="AN148" i="9"/>
  <c r="AC4" i="9"/>
  <c r="R16" i="9"/>
  <c r="T116" i="9"/>
  <c r="V89" i="9"/>
  <c r="U96" i="9"/>
  <c r="AN87" i="9"/>
  <c r="AD45" i="9"/>
  <c r="AD17" i="9"/>
  <c r="AG170" i="9"/>
  <c r="AH188" i="9"/>
  <c r="X109" i="9"/>
  <c r="AE21" i="9"/>
  <c r="AO104" i="9"/>
  <c r="Y59" i="9"/>
  <c r="AC98" i="9"/>
  <c r="AN23" i="9"/>
  <c r="AF153" i="9"/>
  <c r="T59" i="9"/>
  <c r="AE184" i="9"/>
  <c r="AD66" i="9"/>
  <c r="AO160" i="9"/>
  <c r="W98" i="9"/>
  <c r="AF85" i="9"/>
  <c r="AK157" i="9"/>
  <c r="AG96" i="9"/>
  <c r="AL165" i="9"/>
  <c r="Z160" i="9"/>
  <c r="AK53" i="9"/>
  <c r="Z117" i="9"/>
  <c r="AM32" i="9"/>
  <c r="R68" i="9"/>
  <c r="AG105" i="9"/>
  <c r="AN7" i="9"/>
  <c r="AO161" i="9"/>
  <c r="AH31" i="9"/>
  <c r="U170" i="9"/>
  <c r="AL13" i="9"/>
  <c r="AO87" i="9"/>
  <c r="AO14" i="9"/>
  <c r="AJ102" i="9"/>
  <c r="S69" i="9"/>
  <c r="Q172" i="9"/>
  <c r="AJ125" i="9"/>
  <c r="Z73" i="9"/>
  <c r="AG200" i="9"/>
  <c r="AC5" i="9"/>
  <c r="AI22" i="9"/>
  <c r="AD23" i="9"/>
  <c r="AA96" i="9"/>
  <c r="R100" i="9"/>
  <c r="S109" i="9"/>
  <c r="U190" i="9"/>
  <c r="AB66" i="9"/>
  <c r="AG192" i="9"/>
  <c r="AL195" i="9"/>
  <c r="Q116" i="9"/>
  <c r="AN156" i="9"/>
  <c r="AE100" i="9"/>
  <c r="AL202" i="9"/>
  <c r="AN64" i="9"/>
  <c r="AF114" i="9"/>
  <c r="AE129" i="9"/>
  <c r="R20" i="9"/>
  <c r="Z147" i="9"/>
  <c r="W88" i="9"/>
  <c r="AC141" i="9"/>
  <c r="AG13" i="9"/>
  <c r="R128" i="9"/>
  <c r="Q99" i="9"/>
  <c r="AA108" i="9"/>
  <c r="U70" i="9"/>
  <c r="Y23" i="9"/>
  <c r="AK134" i="9"/>
  <c r="X80" i="9"/>
  <c r="AB29" i="9"/>
  <c r="R15" i="9"/>
  <c r="V91" i="9"/>
  <c r="AL99" i="9"/>
  <c r="AD63" i="9"/>
  <c r="V59" i="9"/>
  <c r="AB54" i="9"/>
  <c r="AO16" i="9"/>
  <c r="AG174" i="9"/>
  <c r="Y87" i="9"/>
  <c r="AN31" i="9"/>
  <c r="AK81" i="9"/>
  <c r="AB81" i="9"/>
  <c r="S21" i="9"/>
  <c r="AN81" i="9"/>
  <c r="S77" i="9"/>
  <c r="Q16" i="9"/>
  <c r="AA44" i="9"/>
  <c r="AK88" i="9"/>
  <c r="V43" i="9"/>
  <c r="AA34" i="9"/>
  <c r="Y131" i="9"/>
  <c r="AG78" i="9"/>
  <c r="AD196" i="9"/>
  <c r="Y118" i="9"/>
  <c r="AF106" i="9"/>
  <c r="X138" i="9"/>
  <c r="X137" i="9"/>
  <c r="Z132" i="9"/>
  <c r="AG184" i="9"/>
  <c r="X11" i="9"/>
  <c r="V112" i="9"/>
  <c r="AB87" i="9"/>
  <c r="U94" i="9"/>
  <c r="AE148" i="9"/>
  <c r="AG160" i="9"/>
  <c r="T72" i="9"/>
  <c r="AD151" i="9"/>
  <c r="AB97" i="9"/>
  <c r="Y83" i="9"/>
  <c r="U110" i="9"/>
  <c r="AF146" i="9"/>
  <c r="AK193" i="9"/>
  <c r="Q154" i="9"/>
  <c r="AO56" i="9"/>
  <c r="Q195" i="9"/>
  <c r="X168" i="9"/>
  <c r="W102" i="9"/>
  <c r="AH108" i="9"/>
  <c r="T136" i="9"/>
  <c r="AG22" i="9"/>
  <c r="V57" i="9"/>
  <c r="AB154" i="9"/>
  <c r="AN176" i="9"/>
  <c r="AE120" i="9"/>
  <c r="AH30" i="9"/>
  <c r="AJ68" i="9"/>
  <c r="W67" i="9"/>
  <c r="W4" i="9"/>
  <c r="S129" i="9"/>
  <c r="AM160" i="9"/>
  <c r="AM42" i="9"/>
  <c r="AG104" i="9"/>
  <c r="U141" i="9"/>
  <c r="AJ136" i="9"/>
  <c r="AB91" i="9"/>
  <c r="T161" i="9"/>
  <c r="X136" i="9"/>
  <c r="AN69" i="9"/>
  <c r="V79" i="9"/>
  <c r="AH36" i="9"/>
  <c r="AI120" i="9"/>
  <c r="W11" i="9"/>
  <c r="AJ59" i="9"/>
  <c r="Y159" i="9"/>
  <c r="AG51" i="9"/>
  <c r="AA192" i="9"/>
  <c r="AO158" i="9"/>
  <c r="AN187" i="9"/>
  <c r="AH163" i="9"/>
  <c r="W21" i="9"/>
  <c r="R73" i="9"/>
  <c r="R118" i="9"/>
  <c r="AH118" i="9"/>
  <c r="R196" i="9"/>
  <c r="R106" i="9"/>
  <c r="S196" i="9"/>
  <c r="W148" i="9"/>
  <c r="AF65" i="9"/>
  <c r="AO179" i="9"/>
  <c r="AA136" i="9"/>
  <c r="T81" i="9"/>
  <c r="AC63" i="9"/>
  <c r="U123" i="9"/>
  <c r="X68" i="9"/>
  <c r="S131" i="9"/>
  <c r="AN167" i="9"/>
  <c r="AC162" i="9"/>
  <c r="AB164" i="9"/>
  <c r="AN194" i="9"/>
  <c r="Z83" i="9"/>
  <c r="AE34" i="9"/>
  <c r="W147" i="9"/>
  <c r="AI183" i="9"/>
  <c r="Y76" i="9"/>
  <c r="AB190" i="9"/>
  <c r="X146" i="9"/>
  <c r="S198" i="9"/>
  <c r="AM146" i="9"/>
  <c r="AM130" i="9"/>
  <c r="AK199" i="9"/>
  <c r="AB111" i="9"/>
  <c r="Q78" i="9"/>
  <c r="AE54" i="9"/>
  <c r="U7" i="9"/>
  <c r="AE6" i="9"/>
  <c r="AI86" i="9"/>
  <c r="S105" i="9"/>
  <c r="T199" i="9"/>
  <c r="AN121" i="9"/>
  <c r="AL113" i="9"/>
  <c r="X28" i="9"/>
  <c r="AE57" i="9"/>
  <c r="Q148" i="9"/>
  <c r="AN133" i="9"/>
  <c r="V95" i="9"/>
  <c r="AA100" i="9"/>
  <c r="V39" i="9"/>
  <c r="S97" i="9"/>
  <c r="U196" i="9"/>
  <c r="AG185" i="9"/>
  <c r="AO119" i="9"/>
  <c r="T77" i="9"/>
  <c r="AM85" i="9"/>
  <c r="AE3" i="9"/>
  <c r="AA154" i="9"/>
  <c r="Q2" i="9"/>
  <c r="AM68" i="9"/>
  <c r="Y168" i="9"/>
  <c r="AJ105" i="9"/>
  <c r="AD190" i="9"/>
  <c r="AH82" i="9"/>
  <c r="AE117" i="9"/>
  <c r="S67" i="9"/>
  <c r="W109" i="9"/>
  <c r="X169" i="9"/>
  <c r="AL42" i="9"/>
  <c r="AB179" i="9"/>
  <c r="AN41" i="9"/>
  <c r="X79" i="9"/>
  <c r="W34" i="9"/>
  <c r="T25" i="9"/>
  <c r="V168" i="9"/>
  <c r="Z20" i="9"/>
  <c r="AK36" i="9"/>
  <c r="U114" i="9"/>
  <c r="T166" i="9"/>
  <c r="AO159" i="9"/>
  <c r="Y12" i="9"/>
  <c r="AF130" i="9"/>
  <c r="W73" i="9"/>
  <c r="X58" i="9"/>
  <c r="Y123" i="9"/>
  <c r="AN17" i="9"/>
  <c r="AC172" i="9"/>
  <c r="AK21" i="9"/>
  <c r="AG45" i="9"/>
  <c r="AG48" i="9"/>
  <c r="V61" i="9"/>
  <c r="X166" i="9"/>
  <c r="AB126" i="9"/>
  <c r="S23" i="9"/>
  <c r="AC35" i="9"/>
  <c r="R141" i="9"/>
  <c r="AB182" i="9"/>
  <c r="T17" i="9"/>
  <c r="AJ84" i="9"/>
  <c r="AJ160" i="9"/>
  <c r="AF181" i="9"/>
  <c r="AE177" i="9"/>
  <c r="AL96" i="9"/>
  <c r="T179" i="9"/>
  <c r="AJ77" i="9"/>
  <c r="S58" i="9"/>
  <c r="AD29" i="9"/>
  <c r="AN135" i="9"/>
  <c r="W110" i="9"/>
  <c r="R170" i="9"/>
  <c r="V20" i="9"/>
  <c r="AD85" i="9"/>
  <c r="S29" i="9"/>
  <c r="AK79" i="9"/>
  <c r="S121" i="9"/>
  <c r="AD77" i="9"/>
  <c r="AL124" i="9"/>
  <c r="Y94" i="9"/>
  <c r="AI154" i="9"/>
  <c r="Y60" i="9"/>
  <c r="AG183" i="9"/>
  <c r="Q19" i="9"/>
  <c r="Y196" i="9"/>
  <c r="AO59" i="9"/>
  <c r="AD138" i="9"/>
  <c r="AF84" i="9"/>
  <c r="AN20" i="9"/>
  <c r="Y112" i="9"/>
  <c r="AN153" i="9"/>
  <c r="X60" i="9"/>
  <c r="AA54" i="9"/>
  <c r="AD164" i="9"/>
  <c r="AN35" i="9"/>
  <c r="V135" i="9"/>
  <c r="AN53" i="9"/>
  <c r="AL175" i="9"/>
  <c r="AB31" i="9"/>
  <c r="Z87" i="9"/>
  <c r="AD129" i="9"/>
  <c r="U187" i="9"/>
  <c r="T177" i="9"/>
  <c r="AC12" i="9"/>
  <c r="AF56" i="9"/>
  <c r="AA168" i="9"/>
  <c r="AJ14" i="9"/>
  <c r="AI148" i="9"/>
  <c r="AM183" i="9"/>
  <c r="W137" i="9"/>
  <c r="AN21" i="9"/>
  <c r="Y68" i="9"/>
  <c r="AF88" i="9"/>
  <c r="R176" i="9"/>
  <c r="Z68" i="9"/>
  <c r="Y74" i="9"/>
  <c r="W47" i="9"/>
  <c r="T93" i="9"/>
  <c r="Z192" i="9"/>
  <c r="AJ27" i="9"/>
  <c r="W151" i="9"/>
  <c r="AE183" i="9"/>
  <c r="Y84" i="9"/>
  <c r="W157" i="9"/>
  <c r="X148" i="9"/>
  <c r="AH120" i="9"/>
  <c r="AH159" i="9"/>
  <c r="AA114" i="9"/>
  <c r="R81" i="9"/>
  <c r="AG95" i="9"/>
  <c r="X173" i="9"/>
  <c r="V133" i="9"/>
  <c r="AK59" i="9"/>
  <c r="W103" i="9"/>
  <c r="AM75" i="9"/>
  <c r="V156" i="9"/>
  <c r="R34" i="9"/>
  <c r="AG19" i="9"/>
  <c r="Y25" i="9"/>
  <c r="AO108" i="9"/>
  <c r="AO39" i="9"/>
  <c r="W123" i="9"/>
  <c r="AC6" i="9"/>
  <c r="AD34" i="9"/>
  <c r="AA176" i="9"/>
  <c r="U182" i="9"/>
  <c r="AD116" i="9"/>
  <c r="AO162" i="9"/>
  <c r="AO9" i="9"/>
  <c r="AC44" i="9"/>
  <c r="AM92" i="9"/>
  <c r="AJ156" i="9"/>
  <c r="Z82" i="9"/>
  <c r="AF129" i="9"/>
  <c r="AM145" i="9"/>
  <c r="AM76" i="9"/>
  <c r="AC181" i="9"/>
  <c r="Q201" i="9"/>
  <c r="AC99" i="9"/>
  <c r="AL174" i="9"/>
  <c r="AM2" i="9"/>
  <c r="X26" i="9"/>
  <c r="AJ86" i="9"/>
  <c r="Z4" i="9"/>
  <c r="X21" i="9"/>
  <c r="R161" i="9"/>
  <c r="AC48" i="9"/>
  <c r="AB178" i="9"/>
  <c r="AC148" i="9"/>
  <c r="AC127" i="9"/>
  <c r="AD6" i="9"/>
  <c r="X20" i="9"/>
  <c r="V124" i="9"/>
  <c r="AG27" i="9"/>
  <c r="V53" i="9"/>
  <c r="AI89" i="9"/>
  <c r="AN14" i="9"/>
  <c r="AM17" i="9"/>
  <c r="U176" i="9"/>
  <c r="Y90" i="9"/>
  <c r="X94" i="9"/>
  <c r="AO131" i="9"/>
  <c r="AN185" i="9"/>
  <c r="AG5" i="9"/>
  <c r="Q30" i="9"/>
  <c r="S163" i="9"/>
  <c r="AL83" i="9"/>
  <c r="U30" i="9"/>
  <c r="AL80" i="9"/>
  <c r="AG28" i="9"/>
  <c r="AG25" i="9"/>
  <c r="T121" i="9"/>
  <c r="AO2" i="9"/>
  <c r="AO103" i="9"/>
  <c r="AL56" i="9"/>
  <c r="AI177" i="9"/>
  <c r="R42" i="9"/>
  <c r="R105" i="9"/>
  <c r="Y104" i="9"/>
  <c r="AH87" i="9"/>
  <c r="AC134" i="9"/>
  <c r="AN183" i="9"/>
  <c r="AD53" i="9"/>
  <c r="U73" i="9"/>
  <c r="Z102" i="9"/>
  <c r="AI96" i="9"/>
  <c r="AG84" i="9"/>
  <c r="AJ57" i="9"/>
  <c r="AD41" i="9"/>
  <c r="W188" i="9"/>
  <c r="AM170" i="9"/>
  <c r="Q20" i="9"/>
  <c r="R156" i="9"/>
  <c r="AE77" i="9"/>
  <c r="AL11" i="9"/>
  <c r="X182" i="9"/>
  <c r="Q155" i="9"/>
  <c r="AO110" i="9"/>
  <c r="U199" i="9"/>
  <c r="AB141" i="9"/>
  <c r="Z129" i="9"/>
  <c r="S201" i="9"/>
  <c r="T104" i="9"/>
  <c r="AF199" i="9"/>
  <c r="AM74" i="9"/>
  <c r="V142" i="9"/>
  <c r="AM195" i="9"/>
  <c r="AN68" i="9"/>
  <c r="Q41" i="9"/>
  <c r="S172" i="9"/>
  <c r="AF45" i="9"/>
  <c r="AF25" i="9"/>
  <c r="S160" i="9"/>
  <c r="Q98" i="9"/>
  <c r="AE59" i="9"/>
  <c r="AL52" i="9"/>
  <c r="T88" i="9"/>
  <c r="V137" i="9"/>
  <c r="R18" i="9"/>
  <c r="AE68" i="9"/>
  <c r="AE66" i="9"/>
  <c r="AI10" i="9"/>
  <c r="AG57" i="9"/>
  <c r="AB82" i="9"/>
  <c r="AI30" i="9"/>
  <c r="AL106" i="9"/>
  <c r="U117" i="9"/>
  <c r="X139" i="9"/>
  <c r="Z158" i="9"/>
  <c r="AA177" i="9"/>
  <c r="AN178" i="9"/>
  <c r="AK184" i="9"/>
  <c r="AI55" i="9"/>
  <c r="AI158" i="9"/>
  <c r="AE149" i="9"/>
  <c r="AH152" i="9"/>
  <c r="T140" i="9"/>
  <c r="AH133" i="9"/>
  <c r="AH148" i="9"/>
  <c r="AL119" i="9"/>
  <c r="AC42" i="9"/>
  <c r="Z178" i="9"/>
  <c r="T5" i="9"/>
  <c r="V125" i="9"/>
  <c r="AG157" i="9"/>
  <c r="AI160" i="9"/>
  <c r="U111" i="9"/>
  <c r="AL170" i="9"/>
  <c r="Q13" i="9"/>
  <c r="AI61" i="9"/>
  <c r="W114" i="9"/>
  <c r="AJ36" i="9"/>
  <c r="AN112" i="9"/>
  <c r="AC107" i="9"/>
  <c r="V191" i="9"/>
  <c r="AL26" i="9"/>
  <c r="X76" i="9"/>
  <c r="S180" i="9"/>
  <c r="AF151" i="9"/>
  <c r="AH116" i="9"/>
  <c r="AO190" i="9"/>
  <c r="U143" i="9"/>
  <c r="AN174" i="9"/>
  <c r="AH65" i="9"/>
  <c r="AE166" i="9"/>
  <c r="Q82" i="9"/>
  <c r="AJ91" i="9"/>
  <c r="AA42" i="9"/>
  <c r="V49" i="9"/>
  <c r="V141" i="9"/>
  <c r="Z184" i="9"/>
  <c r="AH74" i="9"/>
  <c r="Q142" i="9"/>
  <c r="AN48" i="9"/>
  <c r="AM80" i="9"/>
  <c r="AH80" i="9"/>
  <c r="AA49" i="9"/>
  <c r="AD177" i="9"/>
  <c r="AG41" i="9"/>
  <c r="AJ122" i="9"/>
  <c r="AH106" i="9"/>
  <c r="AK5" i="9"/>
  <c r="V13" i="9"/>
  <c r="AB189" i="9"/>
  <c r="AE48" i="9"/>
  <c r="AF165" i="9"/>
  <c r="X78" i="9"/>
  <c r="AH135" i="9"/>
  <c r="AC104" i="9"/>
  <c r="AD54" i="9"/>
  <c r="AC17" i="9"/>
  <c r="AJ71" i="9"/>
  <c r="V82" i="9"/>
  <c r="AN184" i="9"/>
  <c r="AK163" i="9"/>
  <c r="U10" i="9"/>
  <c r="AC136" i="9"/>
  <c r="V45" i="9"/>
  <c r="U36" i="9"/>
  <c r="AH33" i="9"/>
  <c r="X127" i="9"/>
  <c r="V96" i="9"/>
  <c r="AD50" i="9"/>
  <c r="AJ30" i="9"/>
  <c r="AB135" i="9"/>
  <c r="Z99" i="9"/>
  <c r="AA140" i="9"/>
  <c r="AI134" i="9"/>
  <c r="AA55" i="9"/>
  <c r="AD119" i="9"/>
  <c r="AH119" i="9"/>
  <c r="AC95" i="9"/>
  <c r="AN181" i="9"/>
  <c r="AM198" i="9"/>
  <c r="AB24" i="9"/>
  <c r="T143" i="9"/>
  <c r="AA106" i="9"/>
  <c r="R76" i="9"/>
  <c r="AA166" i="9"/>
  <c r="AA184" i="9"/>
  <c r="Z123" i="9"/>
  <c r="AM96" i="9"/>
  <c r="U100" i="9"/>
  <c r="W146" i="9"/>
  <c r="AJ195" i="9"/>
  <c r="Z65" i="9"/>
  <c r="AA130" i="9"/>
  <c r="AF141" i="9"/>
  <c r="AE51" i="9"/>
  <c r="V84" i="9"/>
  <c r="AI83" i="9"/>
  <c r="AM33" i="9"/>
  <c r="AA29" i="9"/>
  <c r="AB44" i="9"/>
  <c r="AC84" i="9"/>
  <c r="AG70" i="9"/>
  <c r="AL101" i="9"/>
  <c r="AG153" i="9"/>
  <c r="AH11" i="9"/>
  <c r="X83" i="9"/>
  <c r="Q52" i="9"/>
  <c r="AB45" i="9"/>
  <c r="AL23" i="9"/>
  <c r="AI28" i="9"/>
  <c r="AI27" i="9"/>
  <c r="AD153" i="9"/>
  <c r="Z188" i="9"/>
  <c r="AD135" i="9"/>
  <c r="W203" i="9"/>
  <c r="V152" i="9"/>
  <c r="T20" i="9"/>
  <c r="AH200" i="9"/>
  <c r="AA161" i="9"/>
  <c r="R188" i="9"/>
  <c r="AE38" i="9"/>
  <c r="V158" i="9"/>
  <c r="AC39" i="9"/>
  <c r="AL140" i="9"/>
  <c r="W178" i="9"/>
  <c r="AF148" i="9"/>
  <c r="V121" i="9"/>
  <c r="Q123" i="9"/>
  <c r="AG89" i="9"/>
  <c r="AM165" i="9"/>
  <c r="AH13" i="9"/>
  <c r="Y82" i="9"/>
  <c r="X67" i="9"/>
  <c r="AD76" i="9"/>
  <c r="AB79" i="9"/>
  <c r="Q51" i="9"/>
  <c r="AB68" i="9"/>
  <c r="AB134" i="9"/>
  <c r="AN2" i="9"/>
  <c r="AF80" i="9"/>
  <c r="T99" i="9"/>
  <c r="AN173" i="9"/>
  <c r="Q64" i="9"/>
  <c r="AA160" i="9"/>
  <c r="AB39" i="9"/>
  <c r="W53" i="9"/>
  <c r="AN39" i="9"/>
  <c r="S117" i="9"/>
  <c r="AC159" i="9"/>
  <c r="AF69" i="9"/>
  <c r="AI128" i="9"/>
  <c r="AO178" i="9"/>
  <c r="Y52" i="9"/>
  <c r="Y137" i="9"/>
  <c r="T90" i="9"/>
  <c r="Q153" i="9"/>
  <c r="AF97" i="9"/>
  <c r="AH95" i="9"/>
  <c r="AD32" i="9"/>
  <c r="S158" i="9"/>
  <c r="AM121" i="9"/>
  <c r="R120" i="9"/>
  <c r="W108" i="9"/>
  <c r="U118" i="9"/>
  <c r="AE107" i="9"/>
  <c r="AH21" i="9"/>
  <c r="U120" i="9"/>
  <c r="Y34" i="9"/>
  <c r="AO5" i="9"/>
  <c r="AI163" i="9"/>
  <c r="AE49" i="9"/>
  <c r="AE96" i="9"/>
  <c r="AF8" i="9"/>
  <c r="R122" i="9"/>
  <c r="AG24" i="9"/>
  <c r="Y10" i="9"/>
  <c r="Z17" i="9"/>
  <c r="U173" i="9"/>
  <c r="Q97" i="9"/>
  <c r="AK113" i="9"/>
  <c r="AH55" i="9"/>
  <c r="AC115" i="9"/>
  <c r="S177" i="9"/>
  <c r="T50" i="9"/>
  <c r="AI32" i="9"/>
  <c r="AN162" i="9"/>
  <c r="U160" i="9"/>
  <c r="Z85" i="9"/>
  <c r="V27" i="9"/>
  <c r="AG147" i="9"/>
  <c r="U157" i="9"/>
  <c r="AN171" i="9"/>
  <c r="S110" i="9"/>
  <c r="S99" i="9"/>
  <c r="AN78" i="9"/>
  <c r="AN80" i="9"/>
  <c r="AB93" i="9"/>
  <c r="Z70" i="9"/>
  <c r="W179" i="9"/>
  <c r="AN67" i="9"/>
  <c r="V153" i="9"/>
  <c r="AL78" i="9"/>
  <c r="S200" i="9"/>
  <c r="AF149" i="9"/>
  <c r="AD68" i="9"/>
  <c r="AN165" i="9"/>
  <c r="AH70" i="9"/>
  <c r="AD170" i="9"/>
  <c r="Y96" i="9"/>
  <c r="Y3" i="9"/>
  <c r="AH77" i="9"/>
  <c r="AO99" i="9"/>
  <c r="T94" i="9"/>
  <c r="V202" i="9"/>
  <c r="U87" i="9"/>
  <c r="V197" i="9"/>
  <c r="T3" i="9"/>
  <c r="AG8" i="9"/>
  <c r="AD38" i="9"/>
  <c r="X12" i="9"/>
  <c r="AK52" i="9"/>
  <c r="X44" i="9"/>
  <c r="AK191" i="9"/>
  <c r="AE175" i="9"/>
  <c r="AD89" i="9"/>
  <c r="AN47" i="9"/>
  <c r="S181" i="9"/>
  <c r="Z112" i="9"/>
  <c r="U13" i="9"/>
  <c r="AL90" i="9"/>
  <c r="AM133" i="9"/>
  <c r="Z166" i="9"/>
  <c r="AF86" i="9"/>
  <c r="AK120" i="9"/>
  <c r="T30" i="9"/>
  <c r="AA74" i="9"/>
  <c r="S191" i="9"/>
  <c r="Z64" i="9"/>
  <c r="AM187" i="9"/>
  <c r="AK92" i="9"/>
  <c r="U27" i="9"/>
  <c r="AL73" i="9"/>
  <c r="X105" i="9"/>
  <c r="AA72" i="9"/>
  <c r="AJ78" i="9"/>
  <c r="AI136" i="9"/>
  <c r="AF76" i="9"/>
  <c r="Q171" i="9"/>
  <c r="Y179" i="9"/>
  <c r="AJ117" i="9"/>
  <c r="T32" i="9"/>
  <c r="AB32" i="9"/>
  <c r="U79" i="9"/>
  <c r="S54" i="9"/>
  <c r="AD10" i="9"/>
  <c r="Q69" i="9"/>
  <c r="Y119" i="9"/>
  <c r="AD167" i="9"/>
  <c r="AE62" i="9"/>
  <c r="Z26" i="9"/>
  <c r="Z38" i="9"/>
  <c r="AL184" i="9"/>
  <c r="AF7" i="9"/>
  <c r="S101" i="9"/>
  <c r="AH15" i="9"/>
  <c r="Z94" i="9"/>
  <c r="V69" i="9"/>
  <c r="U200" i="9"/>
  <c r="X57" i="9"/>
  <c r="AL181" i="9"/>
  <c r="AN79" i="9"/>
  <c r="AL129" i="9"/>
  <c r="AN33" i="9"/>
  <c r="Y27" i="9"/>
  <c r="AB62" i="9"/>
  <c r="AN40" i="9"/>
  <c r="AN190" i="9"/>
  <c r="AH149" i="9"/>
  <c r="AA116" i="9"/>
  <c r="AI137" i="9"/>
  <c r="S42" i="9"/>
  <c r="AC62" i="9"/>
  <c r="AA134" i="9"/>
  <c r="V29" i="9"/>
  <c r="U112" i="9"/>
  <c r="Z142" i="9"/>
  <c r="AM5" i="9"/>
  <c r="W111" i="9"/>
  <c r="AE15" i="9"/>
  <c r="Z91" i="9"/>
  <c r="Z201" i="9"/>
  <c r="AK147" i="9"/>
  <c r="AB101" i="9"/>
  <c r="Y135" i="9"/>
  <c r="AC25" i="9"/>
  <c r="AF182" i="9"/>
  <c r="AM63" i="9"/>
  <c r="X178" i="9"/>
  <c r="AK34" i="9"/>
  <c r="AL116" i="9"/>
  <c r="AG86" i="9"/>
  <c r="AK131" i="9"/>
  <c r="AE65" i="9"/>
  <c r="AN201" i="9"/>
  <c r="Q192" i="9"/>
  <c r="AG177" i="9"/>
  <c r="AL173" i="9"/>
  <c r="AI25" i="9"/>
  <c r="R166" i="9"/>
  <c r="AM171" i="9"/>
  <c r="AI111" i="9"/>
  <c r="R80" i="9"/>
  <c r="Y65" i="9"/>
  <c r="Z2" i="9"/>
  <c r="AH35" i="9"/>
  <c r="AI18" i="9"/>
  <c r="AC108" i="9"/>
  <c r="T149" i="9"/>
  <c r="R54" i="9"/>
  <c r="R24" i="9"/>
  <c r="V134" i="9"/>
  <c r="X7" i="9"/>
  <c r="AN42" i="9"/>
  <c r="AL10" i="9"/>
  <c r="T71" i="9"/>
  <c r="AJ141" i="9"/>
  <c r="S13" i="9"/>
  <c r="AB23" i="9"/>
  <c r="AO44" i="9"/>
  <c r="AN25" i="9"/>
  <c r="Y100" i="9"/>
  <c r="AC47" i="9"/>
  <c r="AG77" i="9"/>
  <c r="AE93" i="9"/>
  <c r="AB6" i="9"/>
  <c r="AA171" i="9"/>
  <c r="Y121" i="9"/>
  <c r="AA75" i="9"/>
  <c r="Z79" i="9"/>
  <c r="T35" i="9"/>
  <c r="R14" i="9"/>
  <c r="T162" i="9"/>
  <c r="AN144" i="9"/>
  <c r="AO139" i="9"/>
  <c r="AA58" i="9"/>
  <c r="AE98" i="9"/>
  <c r="AO88" i="9"/>
  <c r="S133" i="9"/>
  <c r="V108" i="9"/>
  <c r="AB167" i="9"/>
  <c r="U78" i="9"/>
  <c r="AN122" i="9"/>
  <c r="AA48" i="9"/>
  <c r="R142" i="9"/>
  <c r="AI171" i="9"/>
  <c r="AI151" i="9"/>
  <c r="AF128" i="9"/>
  <c r="AH90" i="9"/>
  <c r="AC199" i="9"/>
  <c r="AM26" i="9"/>
  <c r="AD157" i="9"/>
  <c r="AL65" i="9"/>
  <c r="Y128" i="9"/>
  <c r="R123" i="9"/>
  <c r="W75" i="9"/>
  <c r="T118" i="9"/>
  <c r="AE78" i="9"/>
  <c r="AO148" i="9"/>
  <c r="X113" i="9"/>
  <c r="T61" i="9"/>
  <c r="R113" i="9"/>
  <c r="S202" i="9"/>
  <c r="S26" i="9"/>
  <c r="W128" i="9"/>
  <c r="AF159" i="9"/>
  <c r="W119" i="9"/>
  <c r="AM109" i="9"/>
  <c r="AK82" i="9"/>
  <c r="AC20" i="9"/>
  <c r="AL93" i="9"/>
  <c r="AE16" i="9"/>
  <c r="S70" i="9"/>
  <c r="AK67" i="9"/>
  <c r="T168" i="9"/>
  <c r="R43" i="9"/>
  <c r="X151" i="9"/>
  <c r="AF123" i="9"/>
  <c r="AG10" i="9"/>
  <c r="AD82" i="9"/>
  <c r="W150" i="9"/>
  <c r="R33" i="9"/>
  <c r="AD149" i="9"/>
  <c r="AH86" i="9"/>
  <c r="AI115" i="9"/>
  <c r="AE133" i="9"/>
  <c r="S41" i="9"/>
  <c r="AJ154" i="9"/>
  <c r="AJ61" i="9"/>
  <c r="AE101" i="9"/>
  <c r="AI152" i="9"/>
  <c r="AN160" i="9"/>
  <c r="AH177" i="9"/>
  <c r="W70" i="9"/>
  <c r="X77" i="9"/>
  <c r="U158" i="9"/>
  <c r="S61" i="9"/>
  <c r="AJ149" i="9"/>
  <c r="Z24" i="9"/>
  <c r="AO78" i="9"/>
  <c r="AN30" i="9"/>
  <c r="V36" i="9"/>
  <c r="AM36" i="9"/>
  <c r="AD178" i="9"/>
  <c r="AJ19" i="9"/>
  <c r="U28" i="9"/>
  <c r="AJ192" i="9"/>
  <c r="T69" i="9"/>
  <c r="AF30" i="9"/>
  <c r="AK161" i="9"/>
  <c r="Q125" i="9"/>
  <c r="AC179" i="9"/>
  <c r="AI195" i="9"/>
  <c r="X186" i="9"/>
  <c r="Y66" i="9"/>
  <c r="AH92" i="9"/>
  <c r="R147" i="9"/>
  <c r="AB203" i="9"/>
  <c r="AE43" i="9"/>
  <c r="AF47" i="9"/>
  <c r="AH5" i="9"/>
  <c r="AL60" i="9"/>
  <c r="AM57" i="9"/>
  <c r="AD56" i="9"/>
  <c r="AH76" i="9"/>
  <c r="AA22" i="9"/>
  <c r="R61" i="9"/>
  <c r="V33" i="9"/>
  <c r="AC36" i="9"/>
  <c r="AL107" i="9"/>
  <c r="AB116" i="9"/>
  <c r="AJ151" i="9"/>
  <c r="AN54" i="9"/>
  <c r="S186" i="9"/>
  <c r="AM132" i="9"/>
  <c r="W26" i="9"/>
  <c r="AI11" i="9"/>
  <c r="W138" i="9"/>
  <c r="AF83" i="9"/>
  <c r="AC7" i="9"/>
  <c r="W48" i="9"/>
  <c r="AN125" i="9"/>
  <c r="AE18" i="9"/>
  <c r="AA11" i="9"/>
  <c r="AN137" i="9"/>
  <c r="AF38" i="9"/>
  <c r="AL122" i="9"/>
  <c r="Z106" i="9"/>
  <c r="AD150" i="9"/>
  <c r="AJ4" i="9"/>
  <c r="AO4" i="9"/>
  <c r="AL125" i="9"/>
  <c r="Y130" i="9"/>
  <c r="V99" i="9"/>
  <c r="T158" i="9"/>
  <c r="AB86" i="9"/>
  <c r="Y157" i="9"/>
  <c r="V183" i="9"/>
  <c r="AH140" i="9"/>
  <c r="Q47" i="9"/>
  <c r="V26" i="9"/>
  <c r="V81" i="9"/>
  <c r="AO41" i="9"/>
  <c r="AD156" i="9"/>
  <c r="AE162" i="9"/>
  <c r="AF53" i="9"/>
  <c r="AF89" i="9"/>
  <c r="AF192" i="9"/>
  <c r="T47" i="9"/>
  <c r="AE151" i="9"/>
  <c r="AA122" i="9"/>
  <c r="R7" i="9"/>
  <c r="AA124" i="9"/>
  <c r="AO93" i="9"/>
  <c r="Y8" i="9"/>
  <c r="AM103" i="9"/>
  <c r="U145" i="9"/>
  <c r="V185" i="9"/>
  <c r="AJ8" i="9"/>
  <c r="AM173" i="9"/>
  <c r="AF73" i="9"/>
  <c r="AN106" i="9"/>
  <c r="AE44" i="9"/>
  <c r="AL8" i="9"/>
  <c r="R5" i="9"/>
  <c r="U77" i="9"/>
  <c r="S203" i="9"/>
  <c r="V77" i="9"/>
  <c r="AN197" i="9"/>
  <c r="Z71" i="9"/>
  <c r="W122" i="9"/>
  <c r="T127" i="9"/>
  <c r="AD136" i="9"/>
  <c r="AE185" i="9"/>
  <c r="AH96" i="9"/>
  <c r="U18" i="9"/>
  <c r="Z191" i="9"/>
  <c r="V200" i="9"/>
  <c r="AG6" i="9"/>
  <c r="AE2" i="9"/>
  <c r="AC138" i="9"/>
  <c r="AN56" i="9"/>
  <c r="AL176" i="9"/>
  <c r="V4" i="9"/>
  <c r="AJ16" i="9"/>
  <c r="AF196" i="9"/>
  <c r="AL186" i="9"/>
  <c r="AL38" i="9"/>
  <c r="AC168" i="9"/>
  <c r="X110" i="9"/>
  <c r="AM193" i="9"/>
  <c r="AI68" i="9"/>
  <c r="S157" i="9"/>
  <c r="AO17" i="9"/>
  <c r="AI170" i="9"/>
  <c r="AF82" i="9"/>
  <c r="Z6" i="9"/>
  <c r="R136" i="9"/>
  <c r="R48" i="9"/>
  <c r="U135" i="9"/>
  <c r="AE89" i="9"/>
  <c r="X32" i="9"/>
  <c r="V114" i="9"/>
  <c r="AL7" i="9"/>
  <c r="AJ31" i="9"/>
  <c r="W107" i="9"/>
  <c r="AN95" i="9"/>
  <c r="AI35" i="9"/>
  <c r="T42" i="9"/>
  <c r="AC142" i="9"/>
  <c r="AK6" i="9"/>
  <c r="AG187" i="9"/>
  <c r="T202" i="9"/>
  <c r="S64" i="9"/>
  <c r="AI196" i="9"/>
  <c r="Y75" i="9"/>
  <c r="AF152" i="9"/>
  <c r="W156" i="9"/>
  <c r="Q190" i="9"/>
  <c r="W95" i="9"/>
  <c r="AB26" i="9"/>
  <c r="Y174" i="9"/>
  <c r="AL189" i="9"/>
  <c r="T164" i="9"/>
  <c r="V101" i="9"/>
  <c r="AL201" i="9"/>
  <c r="AO67" i="9"/>
  <c r="AM37" i="9"/>
  <c r="AH37" i="9"/>
  <c r="AD88" i="9"/>
  <c r="X82" i="9"/>
  <c r="AI78" i="9"/>
  <c r="AL59" i="9"/>
  <c r="AB180" i="9"/>
  <c r="AE92" i="9"/>
  <c r="AK69" i="9"/>
  <c r="U131" i="9"/>
  <c r="X142" i="9"/>
  <c r="AE80" i="9"/>
  <c r="T66" i="9"/>
  <c r="AH88" i="9"/>
  <c r="V140" i="9"/>
  <c r="AO168" i="9"/>
  <c r="S45" i="9"/>
  <c r="AC97" i="9"/>
  <c r="AL40" i="9"/>
  <c r="V106" i="9"/>
  <c r="AN92" i="9"/>
  <c r="R145" i="9"/>
  <c r="S20" i="9"/>
  <c r="AM93" i="9"/>
  <c r="S56" i="9"/>
  <c r="AF174" i="9"/>
  <c r="AL108" i="9"/>
  <c r="AE82" i="9"/>
  <c r="AI91" i="9"/>
  <c r="AC152" i="9"/>
  <c r="AJ150" i="9"/>
  <c r="R137" i="9"/>
  <c r="S137" i="9"/>
  <c r="AA21" i="9"/>
  <c r="V10" i="9"/>
  <c r="W7" i="9"/>
  <c r="Z49" i="9"/>
  <c r="AB3" i="9"/>
  <c r="W31" i="9"/>
  <c r="AF24" i="9"/>
  <c r="V17" i="9"/>
  <c r="X56" i="9"/>
  <c r="Y109" i="9"/>
  <c r="AM12" i="9"/>
  <c r="AI24" i="9"/>
  <c r="T49" i="9"/>
  <c r="AN58" i="9"/>
  <c r="AI69" i="9"/>
  <c r="AO95" i="9"/>
  <c r="AO125" i="9"/>
  <c r="AJ201" i="9"/>
  <c r="AG79" i="9"/>
  <c r="S3" i="9"/>
  <c r="Q151" i="9"/>
  <c r="T27" i="9"/>
  <c r="AF6" i="9"/>
  <c r="AK149" i="9"/>
  <c r="AL167" i="9"/>
  <c r="AG180" i="9"/>
  <c r="V184" i="9"/>
  <c r="AH157" i="9"/>
  <c r="AE190" i="9"/>
  <c r="T70" i="9"/>
  <c r="AC163" i="9"/>
  <c r="AH180" i="9"/>
  <c r="AF19" i="9"/>
  <c r="Y146" i="9"/>
  <c r="AC102" i="9"/>
  <c r="AE25" i="9"/>
  <c r="AJ46" i="9"/>
  <c r="AF189" i="9"/>
  <c r="AK127" i="9"/>
  <c r="W124" i="9"/>
  <c r="AF112" i="9"/>
  <c r="AH124" i="9"/>
  <c r="AC91" i="9"/>
  <c r="W85" i="9"/>
  <c r="AM155" i="9"/>
  <c r="AB61" i="9"/>
  <c r="AD154" i="9"/>
  <c r="AH143" i="9"/>
  <c r="X95" i="9"/>
  <c r="AO84" i="9"/>
  <c r="AC133" i="9"/>
  <c r="AK104" i="9"/>
  <c r="AA30" i="9"/>
  <c r="Y127" i="9"/>
  <c r="AK115" i="9"/>
  <c r="AD105" i="9"/>
  <c r="Z103" i="9"/>
  <c r="AF119" i="9"/>
  <c r="Q5" i="9"/>
  <c r="AI39" i="9"/>
  <c r="AN62" i="9"/>
  <c r="AL115" i="9"/>
  <c r="W96" i="9"/>
  <c r="S91" i="9"/>
  <c r="AJ107" i="9"/>
  <c r="AE58" i="9"/>
  <c r="AD33" i="9"/>
  <c r="AB48" i="9"/>
  <c r="AC178" i="9"/>
  <c r="AI45" i="9"/>
  <c r="AF26" i="9"/>
  <c r="AI5" i="9"/>
  <c r="AK13" i="9"/>
  <c r="Z47" i="9"/>
  <c r="U17" i="9"/>
  <c r="AG44" i="9"/>
  <c r="R56" i="9"/>
  <c r="AE137" i="9"/>
  <c r="Q27" i="9"/>
  <c r="AF50" i="9"/>
  <c r="W121" i="9"/>
  <c r="AL86" i="9"/>
  <c r="AD186" i="9"/>
  <c r="W190" i="9"/>
  <c r="AO170" i="9"/>
  <c r="AI29" i="9"/>
  <c r="AI132" i="9"/>
  <c r="AN177" i="9"/>
  <c r="X190" i="9"/>
  <c r="AI188" i="9"/>
  <c r="AC58" i="9"/>
  <c r="AK14" i="9"/>
  <c r="AJ23" i="9"/>
  <c r="AE28" i="9"/>
  <c r="W172" i="9"/>
  <c r="X144" i="9"/>
  <c r="AN145" i="9"/>
  <c r="AH112" i="9"/>
  <c r="AG190" i="9"/>
  <c r="AE181" i="9"/>
  <c r="AO92" i="9"/>
  <c r="AN15" i="9"/>
  <c r="AL126" i="9"/>
  <c r="V73" i="9"/>
  <c r="AF126" i="9"/>
  <c r="R57" i="9"/>
  <c r="V126" i="9"/>
  <c r="AF22" i="9"/>
  <c r="AK27" i="9"/>
  <c r="S11" i="9"/>
  <c r="AB136" i="9"/>
  <c r="Z36" i="9"/>
  <c r="AD49" i="9"/>
  <c r="Q59" i="9"/>
  <c r="AL193" i="9"/>
  <c r="AE161" i="9"/>
  <c r="U25" i="9"/>
  <c r="AC125" i="9"/>
  <c r="AB158" i="9"/>
  <c r="T201" i="9"/>
  <c r="AO140" i="9"/>
  <c r="AK116" i="9"/>
  <c r="AD144" i="9"/>
  <c r="AB40" i="9"/>
  <c r="Z150" i="9"/>
  <c r="AK86" i="9"/>
  <c r="AH203" i="9"/>
  <c r="AD158" i="9"/>
  <c r="AL79" i="9"/>
  <c r="AO121" i="9"/>
  <c r="AN130" i="9"/>
  <c r="U33" i="9"/>
  <c r="Y110" i="9"/>
  <c r="W183" i="9"/>
  <c r="AM55" i="9"/>
  <c r="AH40" i="9"/>
  <c r="Z157" i="9"/>
  <c r="Z144" i="9"/>
  <c r="AK148" i="9"/>
  <c r="AE191" i="9"/>
  <c r="AA18" i="9"/>
  <c r="AA51" i="9"/>
  <c r="AJ35" i="9"/>
  <c r="S35" i="9"/>
  <c r="Y152" i="9"/>
  <c r="AB183" i="9"/>
  <c r="AJ65" i="9"/>
  <c r="AB187" i="9"/>
  <c r="Z16" i="9"/>
  <c r="AE156" i="9"/>
  <c r="AM142" i="9"/>
  <c r="AK152" i="9"/>
  <c r="AB145" i="9"/>
  <c r="T114" i="9"/>
  <c r="AE180" i="9"/>
  <c r="AK159" i="9"/>
  <c r="W193" i="9"/>
  <c r="S130" i="9"/>
  <c r="AG103" i="9"/>
  <c r="AM104" i="9"/>
  <c r="Y180" i="9"/>
  <c r="AL37" i="9"/>
  <c r="AD168" i="9"/>
  <c r="V100" i="9"/>
  <c r="AA164" i="9"/>
  <c r="AB20" i="9"/>
  <c r="U154" i="9"/>
  <c r="AK96" i="9"/>
  <c r="AK137" i="9"/>
  <c r="AM67" i="9"/>
  <c r="Z14" i="9"/>
  <c r="AC87" i="9"/>
  <c r="AO70" i="9"/>
  <c r="U24" i="9"/>
  <c r="X85" i="9"/>
  <c r="AJ96" i="9"/>
  <c r="AH94" i="9"/>
  <c r="AO186" i="9"/>
  <c r="AM27" i="9"/>
  <c r="AA86" i="9"/>
  <c r="AC3" i="9"/>
  <c r="Z134" i="9"/>
  <c r="AF61" i="9"/>
  <c r="AM174" i="9"/>
  <c r="Y150" i="9"/>
  <c r="T84" i="9"/>
  <c r="AA59" i="9"/>
  <c r="AL20" i="9"/>
  <c r="AA23" i="9"/>
  <c r="V147" i="9"/>
  <c r="U149" i="9"/>
  <c r="S10" i="9"/>
  <c r="AE81" i="9"/>
  <c r="U46" i="9"/>
  <c r="AK41" i="9"/>
  <c r="AD52" i="9"/>
  <c r="Z12" i="9"/>
  <c r="Q90" i="9"/>
  <c r="AO58" i="9"/>
  <c r="AC150" i="9"/>
  <c r="AK15" i="9"/>
  <c r="V139" i="9"/>
  <c r="R62" i="9"/>
  <c r="S148" i="9"/>
  <c r="X18" i="9"/>
  <c r="R31" i="9"/>
  <c r="AE14" i="9"/>
  <c r="AE46" i="9"/>
  <c r="AH83" i="9"/>
  <c r="S32" i="9"/>
  <c r="AE12" i="9"/>
  <c r="V150" i="9"/>
  <c r="AJ189" i="9"/>
  <c r="X188" i="9"/>
  <c r="U175" i="9"/>
  <c r="AD123" i="9"/>
  <c r="T31" i="9"/>
  <c r="Y155" i="9"/>
  <c r="AF132" i="9"/>
  <c r="V103" i="9"/>
  <c r="AF104" i="9"/>
  <c r="AF200" i="9"/>
  <c r="AC103" i="9"/>
  <c r="Q101" i="9"/>
  <c r="S102" i="9"/>
  <c r="AI187" i="9"/>
  <c r="AL183" i="9"/>
  <c r="AE158" i="9"/>
  <c r="Z5" i="9"/>
  <c r="AO35" i="9"/>
  <c r="AK170" i="9"/>
  <c r="AM151" i="9"/>
  <c r="AN44" i="9"/>
  <c r="Q12" i="9"/>
  <c r="AG90" i="9"/>
  <c r="AL105" i="9"/>
  <c r="U3" i="9"/>
  <c r="V68" i="9"/>
  <c r="AH147" i="9"/>
  <c r="S169" i="9"/>
  <c r="AL162" i="9"/>
  <c r="AH61" i="9"/>
  <c r="AI104" i="9"/>
  <c r="Q158" i="9"/>
  <c r="T2" i="9"/>
  <c r="X34" i="9"/>
  <c r="U32" i="9"/>
  <c r="W66" i="9"/>
  <c r="AL45" i="9"/>
  <c r="AI97" i="9"/>
  <c r="X111" i="9"/>
  <c r="AB11" i="9"/>
  <c r="AK28" i="9"/>
  <c r="Z121" i="9"/>
  <c r="AH197" i="9"/>
  <c r="AN120" i="9"/>
  <c r="V41" i="9"/>
  <c r="AJ169" i="9"/>
  <c r="R171" i="9"/>
  <c r="AE73" i="9"/>
  <c r="T107" i="9"/>
  <c r="V151" i="9"/>
  <c r="AH198" i="9"/>
  <c r="AK49" i="9"/>
  <c r="X55" i="9"/>
  <c r="AL4" i="9"/>
  <c r="R25" i="9"/>
  <c r="AD7" i="9"/>
  <c r="V105" i="9"/>
  <c r="Q21" i="9"/>
  <c r="W33" i="9"/>
  <c r="AI75" i="9"/>
  <c r="U201" i="9"/>
  <c r="R192" i="9"/>
  <c r="AG73" i="9"/>
  <c r="AB100" i="9"/>
  <c r="AF195" i="9"/>
  <c r="AL163" i="9"/>
  <c r="AL104" i="9"/>
  <c r="V46" i="9"/>
  <c r="AB33" i="9"/>
  <c r="AN45" i="9"/>
  <c r="AI168" i="9"/>
  <c r="AH91" i="9"/>
  <c r="AH114" i="9"/>
  <c r="AF175" i="9"/>
  <c r="AA165" i="9"/>
  <c r="Q181" i="9"/>
  <c r="AB169" i="9"/>
  <c r="AO137" i="9"/>
  <c r="T7" i="9"/>
  <c r="AM150" i="9"/>
  <c r="Y70" i="9"/>
  <c r="W41" i="9"/>
  <c r="U53" i="9"/>
  <c r="W46" i="9"/>
  <c r="AC170" i="9"/>
  <c r="AO27" i="9"/>
  <c r="S24" i="9"/>
  <c r="R159" i="9"/>
  <c r="Y30" i="9"/>
  <c r="AI164" i="9"/>
  <c r="X116" i="9"/>
  <c r="AH68" i="9"/>
  <c r="AL158" i="9"/>
  <c r="AO47" i="9"/>
  <c r="AK146" i="9"/>
  <c r="AE70" i="9"/>
  <c r="AA203" i="9"/>
  <c r="T105" i="9"/>
  <c r="Z69" i="9"/>
  <c r="AF96" i="9"/>
  <c r="W143" i="9"/>
  <c r="Q138" i="9"/>
  <c r="V74" i="9"/>
  <c r="V88" i="9"/>
  <c r="AM56" i="9"/>
  <c r="AH73" i="9"/>
  <c r="Z60" i="9"/>
  <c r="AE157" i="9"/>
  <c r="AI59" i="9"/>
  <c r="AM19" i="9"/>
  <c r="Q115" i="9"/>
  <c r="U142" i="9"/>
  <c r="AO33" i="9"/>
  <c r="AL138" i="9"/>
  <c r="U72" i="9"/>
  <c r="AA119" i="9"/>
  <c r="AL39" i="9"/>
  <c r="AI186" i="9"/>
  <c r="AF32" i="9"/>
  <c r="AE83" i="9"/>
  <c r="U159" i="9"/>
  <c r="X129" i="9"/>
  <c r="T188" i="9"/>
  <c r="AA121" i="9"/>
  <c r="Z173" i="9"/>
  <c r="V40" i="9"/>
  <c r="W101" i="9"/>
  <c r="AK62" i="9"/>
  <c r="AE29" i="9"/>
  <c r="U177" i="9"/>
  <c r="AG122" i="9"/>
  <c r="AJ101" i="9"/>
  <c r="V128" i="9"/>
  <c r="T156" i="9"/>
  <c r="AC143" i="9"/>
  <c r="R175" i="9"/>
  <c r="W57" i="9"/>
  <c r="Q32" i="9"/>
  <c r="AG21" i="9"/>
  <c r="Q167" i="9"/>
  <c r="Y164" i="9"/>
  <c r="AG128" i="9"/>
  <c r="AN63" i="9"/>
  <c r="V160" i="9"/>
  <c r="R11" i="9"/>
  <c r="AM59" i="9"/>
  <c r="AC23" i="9"/>
  <c r="U197" i="9"/>
  <c r="AO96" i="9"/>
  <c r="AC38" i="9"/>
  <c r="Z32" i="9"/>
  <c r="AF71" i="9"/>
  <c r="AD143" i="9"/>
  <c r="Q45" i="9"/>
  <c r="AJ29" i="9"/>
  <c r="Y105" i="9"/>
  <c r="AB153" i="9"/>
  <c r="W87" i="9"/>
  <c r="Z172" i="9"/>
  <c r="R79" i="9"/>
  <c r="AE45" i="9"/>
  <c r="AH123" i="9"/>
  <c r="AF4" i="9"/>
  <c r="T97" i="9"/>
  <c r="Z15" i="9"/>
  <c r="AB191" i="9"/>
  <c r="AB166" i="9"/>
  <c r="AH117" i="9"/>
  <c r="R185" i="9"/>
  <c r="AA158" i="9"/>
  <c r="X177" i="9"/>
  <c r="AE169" i="9"/>
  <c r="U42" i="9"/>
  <c r="AN10" i="9"/>
  <c r="AD46" i="9"/>
  <c r="AE67" i="9"/>
  <c r="AD58" i="9"/>
  <c r="AF74" i="9"/>
  <c r="AA152" i="9"/>
  <c r="AE136" i="9"/>
  <c r="Y154" i="9"/>
  <c r="S37" i="9"/>
  <c r="AH153" i="9"/>
  <c r="AK179" i="9"/>
  <c r="AH178" i="9"/>
  <c r="AA7" i="9"/>
  <c r="AB36" i="9"/>
  <c r="AH75" i="9"/>
  <c r="AH7" i="9"/>
  <c r="AJ72" i="9"/>
  <c r="AG75" i="9"/>
  <c r="AN93" i="9"/>
  <c r="AK57" i="9"/>
  <c r="AC128" i="9"/>
  <c r="Z196" i="9"/>
  <c r="S74" i="9"/>
  <c r="AG46" i="9"/>
  <c r="AC60" i="9"/>
  <c r="AC154" i="9"/>
  <c r="AE124" i="9"/>
  <c r="AH58" i="9"/>
  <c r="Y5" i="9"/>
  <c r="AE9" i="9"/>
  <c r="AD187" i="9"/>
  <c r="AA95" i="9"/>
  <c r="AO106" i="9"/>
  <c r="AJ38" i="9"/>
  <c r="Q63" i="9"/>
  <c r="AL110" i="9"/>
  <c r="U125" i="9"/>
  <c r="Y101" i="9"/>
  <c r="S53" i="9"/>
  <c r="Z100" i="9"/>
  <c r="W135" i="9"/>
  <c r="R148" i="9"/>
  <c r="AN203" i="9"/>
  <c r="AM98" i="9"/>
  <c r="AG47" i="9"/>
  <c r="Z140" i="9"/>
  <c r="U83" i="9"/>
  <c r="Y158" i="9"/>
  <c r="AB78" i="9"/>
  <c r="AA99" i="9"/>
  <c r="AL58" i="9"/>
  <c r="Z84" i="9"/>
  <c r="AM46" i="9"/>
  <c r="AC169" i="9"/>
  <c r="AA189" i="9"/>
  <c r="AC2" i="9"/>
  <c r="T24" i="9"/>
  <c r="AD179" i="9"/>
  <c r="AL118" i="9"/>
  <c r="AF79" i="9"/>
  <c r="W43" i="9"/>
  <c r="S16" i="9"/>
  <c r="Z159" i="9"/>
  <c r="Z146" i="9"/>
  <c r="AL159" i="9"/>
  <c r="X198" i="9"/>
  <c r="AH155" i="9"/>
  <c r="AJ118" i="9"/>
  <c r="T68" i="9"/>
  <c r="Y194" i="9"/>
  <c r="AO194" i="9"/>
  <c r="Q28" i="9"/>
  <c r="AM110" i="9"/>
  <c r="Q180" i="9"/>
  <c r="AN102" i="9"/>
  <c r="AJ103" i="9"/>
  <c r="V97" i="9"/>
  <c r="W199" i="9"/>
  <c r="AC182" i="9"/>
  <c r="X98" i="9"/>
  <c r="AL185" i="9"/>
  <c r="AI16" i="9"/>
  <c r="Q48" i="9"/>
  <c r="R117" i="9"/>
  <c r="X73" i="9"/>
  <c r="AO187" i="9"/>
  <c r="U88" i="9"/>
  <c r="AD22" i="9"/>
  <c r="R130" i="9"/>
  <c r="AG34" i="9"/>
  <c r="U85" i="9"/>
  <c r="S192" i="9"/>
  <c r="R9" i="9"/>
  <c r="W8" i="9"/>
  <c r="Q168" i="9"/>
  <c r="AF109" i="9"/>
  <c r="AG113" i="9"/>
  <c r="U31" i="9"/>
  <c r="AK8" i="9"/>
  <c r="Q68" i="9"/>
  <c r="R99" i="9"/>
  <c r="AH146" i="9"/>
  <c r="Q77" i="9"/>
  <c r="AC180" i="9"/>
  <c r="AB195" i="9"/>
  <c r="Z119" i="9"/>
  <c r="AH18" i="9"/>
  <c r="T141" i="9"/>
  <c r="Z167" i="9"/>
  <c r="AD200" i="9"/>
  <c r="AF117" i="9"/>
  <c r="AC166" i="9"/>
  <c r="AA126" i="9"/>
  <c r="AA65" i="9"/>
  <c r="U127" i="9"/>
  <c r="R150" i="9"/>
  <c r="X2" i="9"/>
  <c r="Z40" i="9"/>
  <c r="AD64" i="9"/>
  <c r="AM158" i="9"/>
  <c r="R91" i="9"/>
  <c r="S194" i="9"/>
  <c r="AC171" i="9"/>
  <c r="T26" i="9"/>
  <c r="Q15" i="9"/>
  <c r="T64" i="9"/>
  <c r="AA183" i="9"/>
  <c r="Z72" i="9"/>
  <c r="AD72" i="9"/>
  <c r="AK22" i="9"/>
  <c r="AF39" i="9"/>
  <c r="Q91" i="9"/>
  <c r="Q144" i="9"/>
  <c r="AO192" i="9"/>
  <c r="W29" i="9"/>
  <c r="Z187" i="9"/>
  <c r="AA175" i="9"/>
  <c r="AE132" i="9"/>
  <c r="AL95" i="9"/>
  <c r="AM101" i="9"/>
  <c r="T45" i="9"/>
  <c r="AO188" i="9"/>
  <c r="AK18" i="9"/>
  <c r="AC78" i="9"/>
  <c r="Q67" i="9"/>
  <c r="W24" i="9"/>
  <c r="AE91" i="9"/>
  <c r="V93" i="9"/>
  <c r="AK106" i="9"/>
  <c r="X121" i="9"/>
  <c r="AA107" i="9"/>
  <c r="R37" i="9"/>
  <c r="AE103" i="9"/>
  <c r="S120" i="9"/>
  <c r="AO149" i="9"/>
  <c r="AA133" i="9"/>
  <c r="W37" i="9"/>
  <c r="W60" i="9"/>
  <c r="AA162" i="9"/>
  <c r="AG42" i="9"/>
  <c r="AB123" i="9"/>
  <c r="AG4" i="9"/>
  <c r="AK121" i="9"/>
  <c r="AJ45" i="9"/>
  <c r="Y166" i="9"/>
  <c r="X158" i="9"/>
  <c r="AH145" i="9"/>
  <c r="AN116" i="9"/>
  <c r="AA46" i="9"/>
  <c r="AL82" i="9"/>
  <c r="Z30" i="9"/>
  <c r="AA102" i="9"/>
  <c r="Y181" i="9"/>
  <c r="AK202" i="9"/>
  <c r="AF135" i="9"/>
  <c r="AE102" i="9"/>
  <c r="AO143" i="9"/>
  <c r="S76" i="9"/>
  <c r="S115" i="9"/>
  <c r="AJ123" i="9"/>
  <c r="W168" i="9"/>
  <c r="AI149" i="9"/>
  <c r="AF36" i="9"/>
  <c r="AN113" i="9"/>
  <c r="S123" i="9"/>
  <c r="T15" i="9"/>
  <c r="Y138" i="9"/>
  <c r="AO77" i="9"/>
  <c r="AM200" i="9"/>
  <c r="AK117" i="9"/>
  <c r="AK23" i="9"/>
  <c r="AN94" i="9"/>
  <c r="AD90" i="9"/>
  <c r="AE147" i="9"/>
  <c r="AH25" i="9"/>
  <c r="AN199" i="9"/>
  <c r="S167" i="9"/>
  <c r="S179" i="9"/>
  <c r="U138" i="9"/>
  <c r="Y39" i="9"/>
  <c r="AD16" i="9"/>
  <c r="AI60" i="9"/>
  <c r="AO122" i="9"/>
  <c r="W23" i="9"/>
  <c r="V163" i="9"/>
  <c r="AJ138" i="9"/>
  <c r="V178" i="9"/>
  <c r="W166" i="9"/>
  <c r="AA112" i="9"/>
  <c r="AJ67" i="9"/>
  <c r="AH130" i="9"/>
  <c r="AF156" i="9"/>
  <c r="R26" i="9"/>
  <c r="AM108" i="9"/>
  <c r="AJ24" i="9"/>
  <c r="AK154" i="9"/>
  <c r="AH46" i="9"/>
  <c r="AD109" i="9"/>
  <c r="AK90" i="9"/>
  <c r="AJ20" i="9"/>
  <c r="X54" i="9"/>
  <c r="AN11" i="9"/>
  <c r="AJ130" i="9"/>
  <c r="U184" i="9"/>
  <c r="S98" i="9"/>
  <c r="R51" i="9"/>
  <c r="AO142" i="9"/>
  <c r="AG82" i="9"/>
  <c r="AO89" i="9"/>
  <c r="U60" i="9"/>
  <c r="Y9" i="9"/>
  <c r="AG171" i="9"/>
  <c r="R121" i="9"/>
  <c r="AK70" i="9"/>
  <c r="Y183" i="9"/>
  <c r="R60" i="9"/>
  <c r="V149" i="9"/>
  <c r="AB151" i="9"/>
  <c r="U147" i="9"/>
  <c r="R151" i="9"/>
  <c r="V122" i="9"/>
  <c r="X45" i="9"/>
  <c r="AF14" i="9"/>
  <c r="AB170" i="9"/>
  <c r="Q175" i="9"/>
  <c r="AC140" i="9"/>
  <c r="AD181" i="9"/>
  <c r="AG11" i="9"/>
  <c r="AI34" i="9"/>
  <c r="AJ196" i="9"/>
  <c r="S95" i="9"/>
  <c r="Y33" i="9"/>
  <c r="AN196" i="9"/>
  <c r="AB16" i="9"/>
  <c r="Y203" i="9"/>
  <c r="AK37" i="9"/>
  <c r="AI191" i="9"/>
  <c r="V6" i="9"/>
  <c r="R29" i="9"/>
  <c r="R181" i="9"/>
  <c r="AO203" i="9"/>
  <c r="AC167" i="9"/>
  <c r="AM7" i="9"/>
  <c r="AK185" i="9"/>
  <c r="AA199" i="9"/>
  <c r="Q29" i="9"/>
  <c r="U82" i="9"/>
  <c r="AG162" i="9"/>
  <c r="X163" i="9"/>
  <c r="AL3" i="9"/>
  <c r="T151" i="9"/>
  <c r="AJ25" i="9"/>
  <c r="R35" i="9"/>
  <c r="S119" i="9"/>
  <c r="AI31" i="9"/>
  <c r="Y148" i="9"/>
  <c r="AM69" i="9"/>
  <c r="Z114" i="9"/>
  <c r="AC10" i="9"/>
  <c r="Q183" i="9"/>
  <c r="AB12" i="9"/>
  <c r="AF93" i="9"/>
  <c r="AK180" i="9"/>
  <c r="AE163" i="9"/>
  <c r="AI105" i="9"/>
  <c r="U139" i="9"/>
  <c r="R44" i="9"/>
  <c r="AJ10" i="9"/>
  <c r="AK19" i="9"/>
  <c r="W84" i="9"/>
  <c r="AH84" i="9"/>
  <c r="AM122" i="9"/>
  <c r="R195" i="9"/>
  <c r="AB38" i="9"/>
  <c r="AM184" i="9"/>
  <c r="AG39" i="9"/>
  <c r="AE198" i="9"/>
  <c r="AL19" i="9"/>
  <c r="AO107" i="9"/>
  <c r="AM148" i="9"/>
  <c r="AI49" i="9"/>
  <c r="AJ41" i="9"/>
  <c r="AL196" i="9"/>
  <c r="AF158" i="9"/>
  <c r="AE31" i="9"/>
  <c r="Q33" i="9"/>
  <c r="AB176" i="9"/>
  <c r="AM169" i="9"/>
  <c r="AH110" i="9"/>
  <c r="AM129" i="9"/>
  <c r="AJ106" i="9"/>
  <c r="AO172" i="9"/>
  <c r="AH101" i="9"/>
  <c r="W97" i="9"/>
  <c r="Q89" i="9"/>
  <c r="Z104" i="9"/>
  <c r="AK189" i="9"/>
  <c r="R103" i="9"/>
  <c r="U167" i="9"/>
  <c r="T200" i="9"/>
  <c r="AC131" i="9"/>
  <c r="AM180" i="9"/>
  <c r="Y167" i="9"/>
  <c r="AF55" i="9"/>
  <c r="AJ165" i="9"/>
  <c r="V86" i="9"/>
  <c r="U137" i="9"/>
  <c r="AH2" i="9"/>
  <c r="AK97" i="9"/>
  <c r="U26" i="9"/>
  <c r="Q176" i="9"/>
  <c r="Z92" i="9"/>
  <c r="Q42" i="9"/>
  <c r="W19" i="9"/>
  <c r="AI44" i="9"/>
  <c r="R163" i="9"/>
  <c r="AL66" i="9"/>
  <c r="AL178" i="9"/>
  <c r="AE71" i="9"/>
  <c r="AH105" i="9"/>
  <c r="W36" i="9"/>
  <c r="AA163" i="9"/>
  <c r="AN127" i="9"/>
  <c r="T36" i="9"/>
  <c r="Q25" i="9"/>
  <c r="AB70" i="9"/>
  <c r="W20" i="9"/>
  <c r="AL33" i="9"/>
  <c r="AO124" i="9"/>
  <c r="AM45" i="9"/>
  <c r="U12" i="9"/>
  <c r="U99" i="9"/>
  <c r="Y32" i="9"/>
  <c r="V2" i="9"/>
  <c r="AA4" i="9"/>
  <c r="U121" i="9"/>
  <c r="R46" i="9"/>
  <c r="X59" i="9"/>
  <c r="AA118" i="9"/>
  <c r="Q200" i="9"/>
  <c r="Z86" i="9"/>
  <c r="AB56" i="9"/>
  <c r="AE108" i="9"/>
  <c r="AC70" i="9"/>
  <c r="AI121" i="9"/>
  <c r="AJ115" i="9"/>
  <c r="V19" i="9"/>
  <c r="AD95" i="9"/>
  <c r="T198" i="9"/>
  <c r="AE42" i="9"/>
  <c r="AF193" i="9"/>
  <c r="W129" i="9"/>
  <c r="AC203" i="9"/>
  <c r="Z67" i="9"/>
  <c r="AN155" i="9"/>
  <c r="AA174" i="9"/>
  <c r="AA156" i="9"/>
  <c r="X62" i="9"/>
  <c r="X91" i="9"/>
  <c r="AG109" i="9"/>
  <c r="AA132" i="9"/>
  <c r="AA57" i="9"/>
  <c r="Y111" i="9"/>
  <c r="AA68" i="9"/>
  <c r="AO128" i="9"/>
  <c r="AM111" i="9"/>
  <c r="AG127" i="9"/>
  <c r="AC26" i="9"/>
  <c r="AK33" i="9"/>
  <c r="R36" i="9"/>
  <c r="AF178" i="9"/>
  <c r="S63" i="9"/>
  <c r="AC56" i="9"/>
  <c r="AD79" i="9"/>
  <c r="AJ33" i="9"/>
  <c r="AG179" i="9"/>
  <c r="AD87" i="9"/>
  <c r="T167" i="9"/>
  <c r="X161" i="9"/>
  <c r="AG14" i="9"/>
  <c r="T176" i="9"/>
  <c r="AF121" i="9"/>
  <c r="V120" i="9"/>
  <c r="AH72" i="9"/>
  <c r="AJ202" i="9"/>
  <c r="AL14" i="9"/>
  <c r="W27" i="9"/>
  <c r="AN6" i="9"/>
  <c r="AO136" i="9"/>
  <c r="AD127" i="9"/>
  <c r="T124" i="9"/>
  <c r="AJ52" i="9"/>
  <c r="AE37" i="9"/>
  <c r="AF172" i="9"/>
  <c r="AE95" i="9"/>
  <c r="U124" i="9"/>
  <c r="AK25" i="9"/>
  <c r="AO145" i="9"/>
  <c r="AN132" i="9"/>
  <c r="AC46" i="9"/>
  <c r="T41" i="9"/>
  <c r="U183" i="9"/>
  <c r="AI47" i="9"/>
  <c r="AM117" i="9"/>
  <c r="AL97" i="9"/>
  <c r="R143" i="9"/>
  <c r="AL134" i="9"/>
  <c r="AJ69" i="9"/>
  <c r="AM72" i="9"/>
  <c r="Z46" i="9"/>
  <c r="Y61" i="9"/>
  <c r="AI58" i="9"/>
  <c r="AF29" i="9"/>
  <c r="Z11" i="9"/>
  <c r="AN71" i="9"/>
  <c r="W180" i="9"/>
  <c r="AD173" i="9"/>
  <c r="AM52" i="9"/>
  <c r="AN189" i="9"/>
  <c r="Y199" i="9"/>
  <c r="R30" i="9"/>
  <c r="S139" i="9"/>
  <c r="X126" i="9"/>
  <c r="AN24" i="9"/>
  <c r="R116" i="9"/>
  <c r="AL132" i="9"/>
  <c r="AJ143" i="9"/>
  <c r="AD80" i="9"/>
  <c r="W126" i="9"/>
  <c r="R187" i="9"/>
  <c r="AG38" i="9"/>
  <c r="AA104" i="9"/>
  <c r="V14" i="9"/>
  <c r="AI130" i="9"/>
  <c r="Q135" i="9"/>
  <c r="U54" i="9"/>
  <c r="V181" i="9"/>
  <c r="AH48" i="9"/>
  <c r="AO151" i="9"/>
  <c r="T185" i="9"/>
  <c r="AC85" i="9"/>
  <c r="AN170" i="9"/>
  <c r="R3" i="9"/>
  <c r="AG81" i="9"/>
  <c r="AD67" i="9"/>
  <c r="Z58" i="9"/>
  <c r="R158" i="9"/>
  <c r="AD73" i="9"/>
  <c r="Y29" i="9"/>
  <c r="AC68" i="9"/>
  <c r="S72" i="9"/>
  <c r="S7" i="9"/>
  <c r="AE79" i="9"/>
  <c r="AJ15" i="9"/>
  <c r="AB55" i="9"/>
  <c r="W158" i="9"/>
  <c r="AF10" i="9"/>
  <c r="AJ171" i="9"/>
  <c r="AB106" i="9"/>
  <c r="W82" i="9"/>
  <c r="Y78" i="9"/>
  <c r="U61" i="9"/>
  <c r="AE165" i="9"/>
  <c r="AB69" i="9"/>
  <c r="S44" i="9"/>
  <c r="AG30" i="9"/>
  <c r="Q184" i="9"/>
  <c r="X192" i="9"/>
  <c r="AM29" i="9"/>
  <c r="AB27" i="9"/>
  <c r="AO42" i="9"/>
  <c r="AB30" i="9"/>
  <c r="AA5" i="9"/>
  <c r="Y145" i="9"/>
  <c r="V113" i="9"/>
  <c r="AF111" i="9"/>
  <c r="AM90" i="9"/>
  <c r="S111" i="9"/>
  <c r="AI107" i="9"/>
  <c r="Q149" i="9"/>
  <c r="AA169" i="9"/>
  <c r="S39" i="9"/>
  <c r="U51" i="9"/>
  <c r="Y132" i="9"/>
  <c r="R89" i="9"/>
  <c r="AA85" i="9"/>
  <c r="V102" i="9"/>
  <c r="T144" i="9"/>
  <c r="AD199" i="9"/>
  <c r="AL76" i="9"/>
  <c r="S15" i="9"/>
  <c r="AN49" i="9"/>
  <c r="AJ197" i="9"/>
  <c r="T183" i="9"/>
  <c r="U136" i="9"/>
  <c r="Y102" i="9"/>
  <c r="AH56" i="9"/>
  <c r="AC155" i="9"/>
  <c r="Y153" i="9"/>
  <c r="AO184" i="9"/>
  <c r="AL150" i="9"/>
  <c r="AL48" i="9"/>
  <c r="AA191" i="9"/>
  <c r="Q102" i="9"/>
  <c r="AA27" i="9"/>
  <c r="V172" i="9"/>
  <c r="Z41" i="9"/>
  <c r="AM123" i="9"/>
  <c r="AO169" i="9"/>
  <c r="AE105" i="9"/>
  <c r="AC94" i="9"/>
  <c r="U89" i="9"/>
  <c r="AI7" i="9"/>
  <c r="X6" i="9"/>
  <c r="AJ70" i="9"/>
  <c r="X24" i="9"/>
  <c r="AF41" i="9"/>
  <c r="Z61" i="9"/>
  <c r="AB125" i="9"/>
  <c r="AG106" i="9"/>
  <c r="Y201" i="9"/>
  <c r="AE63" i="9"/>
  <c r="AJ173" i="9"/>
  <c r="AM73" i="9"/>
  <c r="R154" i="9"/>
  <c r="V63" i="9"/>
  <c r="AN16" i="9"/>
  <c r="R165" i="9"/>
  <c r="U122" i="9"/>
  <c r="AG150" i="9"/>
  <c r="R74" i="9"/>
  <c r="AL171" i="9"/>
  <c r="AF42" i="9"/>
  <c r="AH126" i="9"/>
  <c r="T6" i="9"/>
  <c r="AJ153" i="9"/>
  <c r="AF124" i="9"/>
  <c r="AN75" i="9"/>
  <c r="AN131" i="9"/>
  <c r="AA56" i="9"/>
  <c r="AJ66" i="9"/>
  <c r="AN108" i="9"/>
  <c r="V5" i="9"/>
  <c r="T95" i="9"/>
  <c r="U144" i="9"/>
  <c r="R201" i="9"/>
  <c r="S174" i="9"/>
  <c r="AG144" i="9"/>
  <c r="AJ53" i="9"/>
  <c r="V38" i="9"/>
  <c r="Y124" i="9"/>
  <c r="AF31" i="9"/>
  <c r="AH171" i="9"/>
  <c r="AO118" i="9"/>
  <c r="Q3" i="9"/>
  <c r="AM149" i="9"/>
  <c r="AI87" i="9"/>
  <c r="AC183" i="9"/>
  <c r="Q188" i="9"/>
  <c r="AK186" i="9"/>
  <c r="AI144" i="9"/>
  <c r="AL121" i="9"/>
  <c r="W191" i="9"/>
  <c r="AJ32" i="9"/>
  <c r="AD188" i="9"/>
  <c r="U152" i="9"/>
  <c r="AC29" i="9"/>
  <c r="Q26" i="9"/>
  <c r="AG121" i="9"/>
  <c r="V50" i="9"/>
  <c r="AM51" i="9"/>
  <c r="AH49" i="9"/>
  <c r="AJ43" i="9"/>
  <c r="AC86" i="9"/>
  <c r="AK111" i="9"/>
  <c r="AA180" i="9"/>
  <c r="Y103" i="9"/>
  <c r="AI153" i="9"/>
  <c r="AH174" i="9"/>
  <c r="AE178" i="9"/>
  <c r="AO199" i="9"/>
  <c r="AD25" i="9"/>
  <c r="AG195" i="9"/>
  <c r="AD183" i="9"/>
  <c r="AA194" i="9"/>
  <c r="AM10" i="9"/>
  <c r="S8" i="9"/>
  <c r="AM135" i="9"/>
  <c r="AI77" i="9"/>
  <c r="AN138" i="9"/>
  <c r="Y170" i="9"/>
  <c r="Q11" i="9"/>
  <c r="V11" i="9"/>
  <c r="AG56" i="9"/>
  <c r="AI62" i="9"/>
  <c r="R59" i="9"/>
  <c r="W145" i="9"/>
  <c r="U116" i="9"/>
  <c r="AN195" i="9"/>
  <c r="AB139" i="9"/>
  <c r="T126" i="9"/>
  <c r="AO175" i="9"/>
  <c r="T191" i="9"/>
  <c r="U168" i="9"/>
  <c r="AA26" i="9"/>
  <c r="U193" i="9"/>
  <c r="W40" i="9"/>
  <c r="AC146" i="9"/>
  <c r="AB117" i="9"/>
  <c r="T150" i="9"/>
  <c r="AG20" i="9"/>
  <c r="AB156" i="9"/>
  <c r="Y57" i="9"/>
  <c r="S143" i="9"/>
  <c r="AE192" i="9"/>
  <c r="Z186" i="9"/>
  <c r="X99" i="9"/>
  <c r="X174" i="9"/>
  <c r="AM168" i="9"/>
  <c r="AE61" i="9"/>
  <c r="AE115" i="9"/>
  <c r="AK153" i="9"/>
  <c r="X103" i="9"/>
  <c r="Y202" i="9"/>
  <c r="V130" i="9"/>
  <c r="AB43" i="9"/>
  <c r="R172" i="9"/>
  <c r="T145" i="9"/>
  <c r="AF91" i="9"/>
  <c r="W197" i="9"/>
  <c r="X92" i="9"/>
  <c r="AA193" i="9"/>
  <c r="X74" i="9"/>
  <c r="T100" i="9"/>
  <c r="AC59" i="9"/>
  <c r="AA157" i="9"/>
  <c r="AM53" i="9"/>
  <c r="AA159" i="9"/>
  <c r="Y55" i="9"/>
  <c r="AF179" i="9"/>
  <c r="X25" i="9"/>
  <c r="AJ100" i="9"/>
  <c r="AF100" i="9"/>
  <c r="AD55" i="9"/>
  <c r="AJ127" i="9"/>
  <c r="AL161" i="9"/>
  <c r="T82" i="9"/>
  <c r="AF180" i="9"/>
  <c r="AK142" i="9"/>
  <c r="U66" i="9"/>
  <c r="AK54" i="9"/>
  <c r="AH85" i="9"/>
  <c r="S80" i="9"/>
  <c r="AD146" i="9"/>
  <c r="V67" i="9"/>
  <c r="AN202" i="9"/>
  <c r="AE195" i="9"/>
  <c r="R115" i="9"/>
  <c r="Y81" i="9"/>
  <c r="AM86" i="9"/>
  <c r="AD134" i="9"/>
  <c r="W80" i="9"/>
  <c r="U105" i="9"/>
  <c r="AK123" i="9"/>
  <c r="Z55" i="9"/>
  <c r="U106" i="9"/>
  <c r="AA123" i="9"/>
  <c r="AB14" i="9"/>
  <c r="V34" i="9"/>
  <c r="W134" i="9"/>
  <c r="AC164" i="9"/>
  <c r="AN139" i="9"/>
  <c r="AG97" i="9"/>
  <c r="AN159" i="9"/>
  <c r="S40" i="9"/>
  <c r="AH134" i="9"/>
  <c r="AB95" i="9"/>
  <c r="AE47" i="9"/>
  <c r="AK172" i="9"/>
  <c r="T57" i="9"/>
  <c r="AB88" i="9"/>
  <c r="W74" i="9"/>
  <c r="AM48" i="9"/>
  <c r="AF57" i="9"/>
  <c r="Y72" i="9"/>
  <c r="AH199" i="9"/>
  <c r="AA6" i="9"/>
  <c r="AC197" i="9"/>
  <c r="AN22" i="9"/>
  <c r="Q169" i="9"/>
  <c r="X124" i="9"/>
  <c r="AJ11" i="9"/>
  <c r="AJ37" i="9"/>
  <c r="V92" i="9"/>
  <c r="AL194" i="9"/>
  <c r="T34" i="9"/>
  <c r="AC100" i="9"/>
  <c r="AN38" i="9"/>
  <c r="AE8" i="9"/>
  <c r="Q9" i="9"/>
  <c r="Z131" i="9"/>
  <c r="R152" i="9"/>
  <c r="AD98" i="9"/>
  <c r="AN98" i="9"/>
  <c r="T111" i="9"/>
  <c r="AG136" i="9"/>
  <c r="Y115" i="9"/>
  <c r="R28" i="9"/>
  <c r="U151" i="9"/>
  <c r="AK144" i="9"/>
  <c r="S55" i="9"/>
  <c r="AO189" i="9"/>
  <c r="AN100" i="9"/>
  <c r="AH57" i="9"/>
  <c r="W72" i="9"/>
  <c r="AE142" i="9"/>
  <c r="AJ60" i="9"/>
  <c r="AI123" i="9"/>
  <c r="U188" i="9"/>
  <c r="AO83" i="9"/>
  <c r="AN126" i="9"/>
  <c r="T9" i="9"/>
  <c r="Q117" i="9"/>
  <c r="AA81" i="9"/>
  <c r="AO196" i="9"/>
  <c r="AH122" i="9"/>
  <c r="AO62" i="9"/>
  <c r="AC51" i="9"/>
  <c r="AO63" i="9"/>
  <c r="AA25" i="9"/>
  <c r="W3" i="9"/>
  <c r="Q152" i="9"/>
  <c r="X47" i="9"/>
  <c r="AE97" i="9"/>
  <c r="AF18" i="9"/>
  <c r="AD31" i="9"/>
  <c r="AF184" i="9"/>
  <c r="AO171" i="9"/>
  <c r="Q187" i="9"/>
  <c r="V71" i="9"/>
  <c r="R12" i="9"/>
  <c r="Z170" i="9"/>
  <c r="AO23" i="9"/>
  <c r="T28" i="9"/>
  <c r="AB137" i="9"/>
  <c r="AE135" i="9"/>
  <c r="AJ121" i="9"/>
  <c r="U81" i="9"/>
  <c r="W2" i="9"/>
  <c r="X149" i="9"/>
  <c r="AC135" i="9"/>
  <c r="Q137" i="9"/>
  <c r="AL98" i="9"/>
  <c r="Y117" i="9"/>
  <c r="AA35" i="9"/>
  <c r="AI21" i="9"/>
  <c r="AF107" i="9"/>
  <c r="U189" i="9"/>
  <c r="AA13" i="9"/>
  <c r="X35" i="9"/>
  <c r="AA153" i="9"/>
  <c r="AD78" i="9"/>
  <c r="AL172" i="9"/>
  <c r="X143" i="9"/>
  <c r="AO112" i="9"/>
  <c r="AL77" i="9"/>
  <c r="AK141" i="9"/>
  <c r="AG124" i="9"/>
  <c r="AI124" i="9"/>
  <c r="AI139" i="9"/>
  <c r="R49" i="9"/>
  <c r="AO69" i="9"/>
  <c r="V54" i="9"/>
  <c r="AI202" i="9"/>
  <c r="AN163" i="9"/>
  <c r="AJ47" i="9"/>
  <c r="Y15" i="9"/>
  <c r="AF188" i="9"/>
  <c r="Y129" i="9"/>
  <c r="AI48" i="9"/>
  <c r="AM62" i="9"/>
  <c r="AF133" i="9"/>
  <c r="U69" i="9"/>
  <c r="S33" i="9"/>
  <c r="AC15" i="9"/>
  <c r="AO60" i="9"/>
  <c r="T87" i="9"/>
  <c r="AB59" i="9"/>
  <c r="Z124" i="9"/>
  <c r="AA12" i="9"/>
  <c r="AF162" i="9"/>
  <c r="Y178" i="9"/>
  <c r="AJ85" i="9"/>
  <c r="AO105" i="9"/>
  <c r="AO12" i="9"/>
  <c r="AI15" i="9"/>
  <c r="S81" i="9"/>
  <c r="AK35" i="9"/>
  <c r="AO154" i="9"/>
  <c r="X22" i="9"/>
  <c r="AA138" i="9"/>
  <c r="AD18" i="9"/>
  <c r="AL49" i="9"/>
  <c r="AA33" i="9"/>
  <c r="X10" i="9"/>
  <c r="AG143" i="9"/>
  <c r="AO7" i="9"/>
  <c r="X156" i="9"/>
  <c r="X66" i="9"/>
  <c r="AM78" i="9"/>
  <c r="X41" i="9"/>
  <c r="AE159" i="9"/>
  <c r="X201" i="9"/>
  <c r="AK31" i="9"/>
  <c r="X65" i="9"/>
  <c r="S189" i="9"/>
  <c r="AH154" i="9"/>
  <c r="AM177" i="9"/>
  <c r="Z113" i="9"/>
  <c r="AB41" i="9"/>
  <c r="AF12" i="9"/>
  <c r="Q193" i="9"/>
  <c r="AC147" i="9"/>
  <c r="Z116" i="9"/>
  <c r="AI116" i="9"/>
  <c r="AM161" i="9"/>
  <c r="AA80" i="9"/>
  <c r="AK4" i="9"/>
  <c r="Q106" i="9"/>
  <c r="AG67" i="9"/>
  <c r="T135" i="9"/>
  <c r="AN74" i="9"/>
  <c r="AH81" i="9"/>
  <c r="U185" i="9"/>
  <c r="AK42" i="9"/>
  <c r="AG85" i="9"/>
  <c r="AM66" i="9"/>
  <c r="S93" i="9"/>
  <c r="AO138" i="9"/>
  <c r="W92" i="9"/>
  <c r="X160" i="9"/>
  <c r="AN28" i="9"/>
  <c r="S106" i="9"/>
  <c r="AO37" i="9"/>
  <c r="AH69" i="9"/>
  <c r="T73" i="9"/>
  <c r="AO3" i="9"/>
  <c r="AJ162" i="9"/>
  <c r="AN157" i="9"/>
  <c r="AA125" i="9"/>
  <c r="X36" i="9"/>
  <c r="AD47" i="9"/>
  <c r="AJ93" i="9"/>
  <c r="AI185" i="9"/>
  <c r="AO141" i="9"/>
  <c r="Z13" i="9"/>
  <c r="T110" i="9"/>
  <c r="W10" i="9"/>
  <c r="AD30" i="9"/>
  <c r="AN134" i="9"/>
  <c r="W184" i="9"/>
  <c r="AK171" i="9"/>
  <c r="AC13" i="9"/>
  <c r="AL112" i="9"/>
  <c r="AN97" i="9"/>
  <c r="AK169" i="9"/>
  <c r="AO38" i="9"/>
  <c r="R40" i="9"/>
  <c r="AF35" i="9"/>
  <c r="AI117" i="9"/>
  <c r="Y195" i="9"/>
  <c r="AC43" i="9"/>
  <c r="AN128" i="9"/>
  <c r="U128" i="9"/>
  <c r="AI114" i="9"/>
  <c r="Y77" i="9"/>
  <c r="AE50" i="9"/>
  <c r="AF191" i="9"/>
  <c r="Z120" i="9"/>
  <c r="V90" i="9"/>
  <c r="AG68" i="9"/>
  <c r="R129" i="9"/>
  <c r="R108" i="9"/>
  <c r="AC132" i="9"/>
  <c r="AF187" i="9"/>
  <c r="S65" i="9"/>
  <c r="AK150" i="9"/>
  <c r="T131" i="9"/>
  <c r="AC173" i="9"/>
  <c r="V188" i="9"/>
  <c r="AG168" i="9"/>
  <c r="AC21" i="9"/>
  <c r="AG140" i="9"/>
  <c r="Z34" i="9"/>
  <c r="X3" i="9"/>
  <c r="AG133" i="9"/>
  <c r="Y43" i="9"/>
  <c r="Q86" i="9"/>
  <c r="T65" i="9"/>
  <c r="U119" i="9"/>
  <c r="AG66" i="9"/>
  <c r="W118" i="9"/>
  <c r="AC27" i="9"/>
  <c r="S136" i="9"/>
  <c r="AC33" i="9"/>
  <c r="AB53" i="9"/>
  <c r="AG63" i="9"/>
  <c r="Y48" i="9"/>
  <c r="AA31" i="9"/>
  <c r="AD182" i="9"/>
  <c r="U63" i="9"/>
  <c r="AG201" i="9"/>
  <c r="AE109" i="9"/>
  <c r="AI176" i="9"/>
  <c r="S60" i="9"/>
  <c r="AK198" i="9"/>
  <c r="AA67" i="9"/>
  <c r="Q7" i="9"/>
  <c r="X153" i="9"/>
  <c r="AO6" i="9"/>
  <c r="AC14" i="9"/>
  <c r="T106" i="9"/>
  <c r="AJ114" i="9"/>
  <c r="AD118" i="9"/>
  <c r="R169" i="9"/>
  <c r="Y20" i="9"/>
  <c r="AM131" i="9"/>
  <c r="AO52" i="9"/>
  <c r="Q10" i="9"/>
  <c r="Q38" i="9"/>
  <c r="AI179" i="9"/>
  <c r="AD107" i="9"/>
  <c r="U126" i="9"/>
  <c r="X117" i="9"/>
  <c r="Z23" i="9"/>
  <c r="T117" i="9"/>
  <c r="AK50" i="9"/>
  <c r="AD37" i="9"/>
  <c r="AL137" i="9"/>
  <c r="X13" i="9"/>
  <c r="AM79" i="9"/>
  <c r="U41" i="9"/>
  <c r="AA24" i="9"/>
  <c r="AM44" i="9"/>
  <c r="R8" i="9"/>
  <c r="AO11" i="9"/>
  <c r="AB132" i="9"/>
  <c r="U103" i="9"/>
  <c r="AO132" i="9"/>
  <c r="Y182" i="9"/>
  <c r="W42" i="9"/>
  <c r="AL148" i="9"/>
  <c r="AF34" i="9"/>
  <c r="AE56" i="9"/>
  <c r="Y133" i="9"/>
  <c r="AJ177" i="9"/>
  <c r="AJ183" i="9"/>
  <c r="AI38" i="9"/>
  <c r="AM34" i="9"/>
  <c r="AJ2" i="9"/>
  <c r="Y163" i="9"/>
  <c r="AA151" i="9"/>
  <c r="AI95" i="9"/>
  <c r="AH47" i="9"/>
  <c r="AC88" i="9"/>
  <c r="Z59" i="9"/>
  <c r="Q96" i="9"/>
  <c r="AM31" i="9"/>
  <c r="U2" i="9"/>
  <c r="Z149" i="9"/>
  <c r="AB149" i="9"/>
  <c r="AA3" i="9"/>
  <c r="AF115" i="9"/>
  <c r="AK38" i="9"/>
  <c r="AO81" i="9"/>
  <c r="R125" i="9"/>
  <c r="AO31" i="9"/>
  <c r="AG32" i="9"/>
  <c r="AJ83" i="9"/>
  <c r="R38" i="9"/>
  <c r="AK196" i="9"/>
  <c r="AN140" i="9"/>
  <c r="AH45" i="9"/>
  <c r="S149" i="9"/>
  <c r="V76" i="9"/>
  <c r="AG37" i="9"/>
  <c r="AE27" i="9"/>
  <c r="V83" i="9"/>
  <c r="AM97" i="9"/>
  <c r="AL15" i="9"/>
  <c r="AF68" i="9"/>
  <c r="AL89" i="9"/>
  <c r="AI80" i="9"/>
  <c r="AG35" i="9"/>
  <c r="AK32" i="9"/>
  <c r="AM136" i="9"/>
  <c r="V186" i="9"/>
  <c r="AO113" i="9"/>
  <c r="AJ179" i="9"/>
  <c r="W174" i="9"/>
  <c r="Q111" i="9"/>
  <c r="AF66" i="9"/>
  <c r="Z77" i="9"/>
  <c r="Y200" i="9"/>
  <c r="AJ142" i="9"/>
  <c r="Q88" i="9"/>
  <c r="AD175" i="9"/>
  <c r="Q39" i="9"/>
  <c r="AE90" i="9"/>
  <c r="U65" i="9"/>
  <c r="AK175" i="9"/>
  <c r="AM115" i="9"/>
  <c r="AO126" i="9"/>
  <c r="V12" i="9"/>
  <c r="AK95" i="9"/>
  <c r="AD147" i="9"/>
  <c r="AL164" i="9"/>
  <c r="AJ39" i="9"/>
  <c r="X133" i="9"/>
  <c r="U156" i="9"/>
  <c r="R101" i="9"/>
  <c r="Y162" i="9"/>
  <c r="Y161" i="9"/>
  <c r="AG161" i="9"/>
  <c r="AF201" i="9"/>
  <c r="AM120" i="9"/>
  <c r="AC30" i="9"/>
  <c r="AM140" i="9"/>
  <c r="AO8" i="9"/>
  <c r="AL18" i="9"/>
  <c r="AG135" i="9"/>
  <c r="AJ21" i="9"/>
  <c r="AI106" i="9"/>
  <c r="W13" i="9"/>
  <c r="AG60" i="9"/>
  <c r="W32" i="9"/>
  <c r="S88" i="9"/>
  <c r="AI101" i="9"/>
  <c r="T137" i="9"/>
  <c r="U74" i="9"/>
  <c r="X16" i="9"/>
  <c r="T153" i="9"/>
  <c r="AF155" i="9"/>
  <c r="AI66" i="9"/>
  <c r="AF177" i="9"/>
  <c r="X176" i="9"/>
  <c r="AG152" i="9"/>
  <c r="AN107" i="9"/>
  <c r="AJ3" i="9"/>
  <c r="R19" i="9"/>
  <c r="AO71" i="9"/>
  <c r="AJ79" i="9"/>
  <c r="AL51" i="9"/>
  <c r="S151" i="9"/>
  <c r="AI189" i="9"/>
  <c r="V3" i="9"/>
  <c r="AJ184" i="9"/>
  <c r="X70" i="9"/>
  <c r="AL135" i="9"/>
  <c r="X75" i="9"/>
  <c r="X115" i="9"/>
  <c r="V136" i="9"/>
  <c r="AB192" i="9"/>
  <c r="Y85" i="9"/>
  <c r="AL63" i="9"/>
  <c r="Q202" i="9"/>
  <c r="Y11" i="9"/>
  <c r="AL16" i="9"/>
  <c r="AF145" i="9"/>
  <c r="V8" i="9"/>
  <c r="AK187" i="9"/>
  <c r="AI57" i="9"/>
  <c r="R131" i="9"/>
  <c r="Z128" i="9"/>
  <c r="AN55" i="9"/>
  <c r="AJ135" i="9"/>
  <c r="AM194" i="9"/>
  <c r="V173" i="9"/>
  <c r="X132" i="9"/>
  <c r="S152" i="9"/>
  <c r="AD13" i="9"/>
  <c r="Q134" i="9"/>
  <c r="Q44" i="9"/>
  <c r="AH93" i="9"/>
  <c r="AD117" i="9"/>
  <c r="AI9" i="9"/>
  <c r="T10" i="9"/>
  <c r="R193" i="9"/>
  <c r="U57" i="9"/>
  <c r="AG123" i="9"/>
  <c r="AK89" i="9"/>
  <c r="W149" i="9"/>
  <c r="AD4" i="9"/>
  <c r="T148" i="9"/>
  <c r="W62" i="9"/>
  <c r="W15" i="9"/>
  <c r="AD35" i="9"/>
  <c r="AK74" i="9"/>
  <c r="Z56" i="9"/>
  <c r="AJ188" i="9"/>
  <c r="AO18" i="9"/>
  <c r="U47" i="9"/>
  <c r="T182" i="9"/>
  <c r="AN4" i="9"/>
  <c r="T134" i="9"/>
  <c r="AL151" i="9"/>
  <c r="U150" i="9"/>
  <c r="AK56" i="9"/>
  <c r="AM188" i="9"/>
  <c r="AB152" i="9"/>
  <c r="AL100" i="9"/>
  <c r="W100" i="9"/>
  <c r="U4" i="9"/>
  <c r="AE19" i="9"/>
  <c r="T13" i="9"/>
  <c r="AF58" i="9"/>
  <c r="AJ87" i="9"/>
  <c r="AJ174" i="9"/>
  <c r="Z7" i="9"/>
  <c r="Y7" i="9"/>
  <c r="Y44" i="9"/>
  <c r="AO40" i="9"/>
  <c r="U68" i="9"/>
  <c r="AJ109" i="9"/>
  <c r="V78" i="9"/>
  <c r="AH162" i="9"/>
  <c r="V44" i="9"/>
  <c r="Q139" i="9"/>
  <c r="AF28" i="9"/>
  <c r="AE153" i="9"/>
  <c r="Q126" i="9"/>
  <c r="AH78" i="9"/>
  <c r="AK48" i="9"/>
  <c r="AA139" i="9"/>
  <c r="AF67" i="9"/>
  <c r="AO177" i="9"/>
  <c r="AD115" i="9"/>
  <c r="AF17" i="9"/>
  <c r="Q50" i="9"/>
  <c r="AE106" i="9"/>
  <c r="AI103" i="9"/>
  <c r="AA196" i="9"/>
  <c r="R178" i="9"/>
  <c r="AK119" i="9"/>
  <c r="AH3" i="9"/>
  <c r="U11" i="9"/>
  <c r="T22" i="9"/>
  <c r="AM11" i="9"/>
  <c r="AK176" i="9"/>
  <c r="AG33" i="9"/>
  <c r="AC186" i="9"/>
  <c r="AI118" i="9"/>
  <c r="W117" i="9"/>
  <c r="Q112" i="9"/>
  <c r="T133" i="9"/>
  <c r="AM16" i="9"/>
  <c r="AF48" i="9"/>
  <c r="AC34" i="9"/>
  <c r="W58" i="9"/>
  <c r="V194" i="9"/>
  <c r="V107" i="9"/>
  <c r="AO66" i="9"/>
  <c r="AA137" i="9"/>
  <c r="Y108" i="9"/>
  <c r="AC11" i="9"/>
  <c r="AE10" i="9"/>
  <c r="AG175" i="9"/>
  <c r="AC50" i="9"/>
  <c r="AB140" i="9"/>
  <c r="AB49" i="9"/>
  <c r="AE114" i="9"/>
  <c r="X69" i="9"/>
  <c r="U102" i="9"/>
  <c r="Q71" i="9"/>
  <c r="U71" i="9"/>
  <c r="AF77" i="9"/>
  <c r="AF137" i="9"/>
  <c r="AI41" i="9"/>
  <c r="W141" i="9"/>
  <c r="Y22" i="9"/>
  <c r="AD20" i="9"/>
  <c r="AA10" i="9"/>
  <c r="R177" i="9"/>
  <c r="AO120" i="9"/>
  <c r="AD28" i="9"/>
  <c r="R102" i="9"/>
  <c r="AD165" i="9"/>
  <c r="AD195" i="9"/>
  <c r="U86" i="9"/>
  <c r="AI88" i="9"/>
  <c r="AA32" i="9"/>
  <c r="U44" i="9"/>
  <c r="AA62" i="9"/>
  <c r="Y2" i="9"/>
  <c r="V7" i="9"/>
  <c r="AN166" i="9"/>
  <c r="AB64" i="9"/>
  <c r="AK44" i="9"/>
  <c r="AC53" i="9"/>
  <c r="Y21" i="9"/>
  <c r="AB114" i="9"/>
  <c r="AH4" i="9"/>
  <c r="AH34" i="9"/>
  <c r="AN186" i="9"/>
  <c r="AK43" i="9"/>
  <c r="AB99" i="9"/>
  <c r="V155" i="9"/>
  <c r="AF103" i="9"/>
  <c r="Z75" i="9"/>
  <c r="AA143" i="9"/>
  <c r="AG29" i="9"/>
  <c r="Y49" i="9"/>
  <c r="U64" i="9"/>
  <c r="AJ88" i="9"/>
  <c r="AG197" i="9"/>
  <c r="U91" i="9"/>
  <c r="AB165" i="9"/>
  <c r="S127" i="9"/>
  <c r="AE203" i="9"/>
  <c r="AC202" i="9"/>
  <c r="Y189" i="9"/>
  <c r="Z45" i="9"/>
  <c r="T173" i="9"/>
  <c r="AD26" i="9"/>
  <c r="U75" i="9"/>
  <c r="W169" i="9"/>
  <c r="Q191" i="9"/>
  <c r="AL41" i="9"/>
  <c r="Q62" i="9"/>
  <c r="Y136" i="9"/>
  <c r="AK103" i="9"/>
  <c r="AE5" i="9"/>
  <c r="AB94" i="9"/>
  <c r="AA39" i="9"/>
  <c r="Q150" i="9"/>
  <c r="R4" i="9"/>
  <c r="V195" i="9"/>
  <c r="AI2" i="9"/>
  <c r="X72" i="9"/>
  <c r="AJ126" i="9"/>
  <c r="AG166" i="9"/>
  <c r="T178" i="9"/>
  <c r="AG181" i="9"/>
  <c r="AC157" i="9"/>
  <c r="AD152" i="9"/>
  <c r="AE33" i="9"/>
  <c r="AD113" i="9"/>
  <c r="AG7" i="9"/>
  <c r="AA15" i="9"/>
  <c r="AM176" i="9"/>
  <c r="AD94" i="9"/>
  <c r="AH60" i="9"/>
  <c r="AI141" i="9"/>
  <c r="AG71" i="9"/>
  <c r="AN175" i="9"/>
  <c r="Y47" i="9"/>
  <c r="AH98" i="9"/>
  <c r="Y93" i="9"/>
  <c r="AG163" i="9"/>
  <c r="AN99" i="9"/>
  <c r="AA109" i="9"/>
  <c r="Y151" i="9"/>
  <c r="AO79" i="9"/>
  <c r="AM157" i="9"/>
  <c r="W176" i="9"/>
  <c r="R180" i="9"/>
  <c r="AB110" i="9"/>
  <c r="AL57" i="9"/>
  <c r="T98" i="9"/>
  <c r="AJ203" i="9"/>
  <c r="Q8" i="9"/>
  <c r="AH42" i="9"/>
  <c r="Z135" i="9"/>
  <c r="AF3" i="9"/>
  <c r="AB104" i="9"/>
  <c r="AL74" i="9"/>
  <c r="AC192" i="9"/>
  <c r="Z189" i="9"/>
  <c r="AH191" i="9"/>
  <c r="AE164" i="9"/>
  <c r="T174" i="9"/>
  <c r="S135" i="9"/>
  <c r="X147" i="9"/>
  <c r="AO144" i="9"/>
  <c r="AB129" i="9"/>
  <c r="AN76" i="9"/>
  <c r="AL55" i="9"/>
  <c r="AB60" i="9"/>
  <c r="AO15" i="9"/>
  <c r="Y171" i="9"/>
  <c r="AJ9" i="9"/>
  <c r="AH170" i="9"/>
  <c r="AC66" i="9"/>
  <c r="W133" i="9"/>
  <c r="X150" i="9"/>
  <c r="AK12" i="9"/>
  <c r="W6" i="9"/>
  <c r="AJ95" i="9"/>
  <c r="S142" i="9"/>
  <c r="AH14" i="9"/>
  <c r="AA2" i="9"/>
  <c r="Y125" i="9"/>
  <c r="AM114" i="9"/>
  <c r="W139" i="9"/>
  <c r="AF140" i="9"/>
  <c r="AN5" i="9"/>
  <c r="AK178" i="9"/>
  <c r="Z176" i="9"/>
  <c r="Q4" i="9"/>
  <c r="AE7" i="9"/>
  <c r="U59" i="9"/>
  <c r="W22" i="9"/>
  <c r="AG119" i="9"/>
  <c r="AC187" i="9"/>
  <c r="AB37" i="9"/>
  <c r="AH22" i="9"/>
  <c r="AH63" i="9"/>
  <c r="AC158" i="9"/>
  <c r="S94" i="9"/>
  <c r="AC69" i="9"/>
  <c r="Q105" i="9"/>
  <c r="AN142" i="9"/>
  <c r="T58" i="9"/>
  <c r="X128" i="9"/>
  <c r="AM13" i="9"/>
  <c r="AM41" i="9"/>
  <c r="Z93" i="9"/>
  <c r="AM38" i="9"/>
  <c r="AO29" i="9"/>
  <c r="AJ144" i="9"/>
  <c r="AN118" i="9"/>
  <c r="AH172" i="9"/>
  <c r="Z115" i="9"/>
  <c r="AH193" i="9"/>
  <c r="T101" i="9"/>
  <c r="X189" i="9"/>
  <c r="AK84" i="9"/>
  <c r="AI33" i="9"/>
  <c r="X97" i="9"/>
  <c r="AI82" i="9"/>
  <c r="T129" i="9"/>
  <c r="AD202" i="9"/>
  <c r="Q143" i="9"/>
  <c r="AA147" i="9"/>
  <c r="AE145" i="9"/>
  <c r="AD36" i="9"/>
  <c r="AM102" i="9"/>
  <c r="Y62" i="9"/>
  <c r="Q108" i="9"/>
  <c r="T171" i="9"/>
  <c r="AM61" i="9"/>
  <c r="Y149" i="9"/>
  <c r="X125" i="9"/>
  <c r="X96" i="9"/>
  <c r="AM105" i="9"/>
  <c r="R47" i="9"/>
  <c r="AB161" i="9"/>
  <c r="Y92" i="9"/>
  <c r="R72" i="9"/>
  <c r="AJ7" i="9"/>
  <c r="AL24" i="9"/>
  <c r="AA61" i="9"/>
  <c r="S170" i="9"/>
  <c r="R93" i="9"/>
  <c r="AB2" i="9"/>
  <c r="AJ148" i="9"/>
  <c r="AK58" i="9"/>
  <c r="AO98" i="9"/>
  <c r="AG15" i="9"/>
  <c r="Z155" i="9"/>
  <c r="AG31" i="9"/>
  <c r="R13" i="9"/>
  <c r="AB80" i="9"/>
  <c r="AM100" i="9"/>
  <c r="R160" i="9"/>
  <c r="AD84" i="9"/>
  <c r="W49" i="9"/>
  <c r="AI197" i="9"/>
  <c r="AC67" i="9"/>
  <c r="S150" i="9"/>
  <c r="AB118" i="9"/>
  <c r="AA167" i="9"/>
  <c r="W136" i="9"/>
  <c r="AO180" i="9"/>
  <c r="S43" i="9"/>
  <c r="AC198" i="9"/>
  <c r="AC52" i="9"/>
  <c r="S75" i="9"/>
  <c r="AD171" i="9"/>
  <c r="Y67" i="9"/>
  <c r="T170" i="9"/>
  <c r="V148" i="9"/>
  <c r="AF60" i="9"/>
  <c r="W162" i="9"/>
  <c r="AE154" i="9"/>
  <c r="X185" i="9"/>
  <c r="Q31" i="9"/>
  <c r="T163" i="9"/>
  <c r="T139" i="9"/>
  <c r="AO97" i="9"/>
  <c r="AE111" i="9"/>
  <c r="U174" i="9"/>
  <c r="AN103" i="9"/>
  <c r="T37" i="9"/>
  <c r="AN90" i="9"/>
  <c r="AF37" i="9"/>
  <c r="AD65" i="9"/>
  <c r="AA201" i="9"/>
  <c r="W93" i="9"/>
  <c r="AE88" i="9"/>
  <c r="U5" i="9"/>
  <c r="AI94" i="9"/>
  <c r="AJ18" i="9"/>
  <c r="R114" i="9"/>
  <c r="X88" i="9"/>
  <c r="AD19" i="9"/>
  <c r="AN59" i="9"/>
  <c r="AB196" i="9"/>
  <c r="V55" i="9"/>
  <c r="AM28" i="9"/>
  <c r="U16" i="9"/>
  <c r="T184" i="9"/>
  <c r="AC82" i="9"/>
  <c r="AD11" i="9"/>
  <c r="AD81" i="9"/>
  <c r="AC195" i="9"/>
  <c r="S184" i="9"/>
  <c r="S153" i="9"/>
  <c r="T14" i="9"/>
  <c r="AF170" i="9"/>
  <c r="W30" i="9"/>
  <c r="AB124" i="9"/>
  <c r="AH17" i="9"/>
  <c r="W127" i="9"/>
  <c r="AA144" i="9"/>
  <c r="R186" i="9"/>
  <c r="AL22" i="9"/>
  <c r="U163" i="9"/>
  <c r="X155" i="9"/>
  <c r="AA38" i="9"/>
  <c r="AG117" i="9"/>
  <c r="S154" i="9"/>
  <c r="AB15" i="9"/>
  <c r="AL61" i="9"/>
  <c r="AC96" i="9"/>
  <c r="AM22" i="9"/>
  <c r="AJ48" i="9"/>
  <c r="AN43" i="9"/>
  <c r="X172" i="9"/>
  <c r="U50" i="9"/>
  <c r="AJ50" i="9"/>
  <c r="AA182" i="9"/>
  <c r="AO197" i="9"/>
  <c r="V190" i="9"/>
  <c r="Q85" i="9"/>
  <c r="AF46" i="9"/>
  <c r="AM81" i="9"/>
  <c r="S183" i="9"/>
  <c r="W144" i="9"/>
  <c r="AC109" i="9"/>
  <c r="T112" i="9"/>
  <c r="X89" i="9"/>
  <c r="U108" i="9"/>
  <c r="Y37" i="9"/>
  <c r="AB146" i="9"/>
  <c r="AB194" i="9"/>
  <c r="V198" i="9"/>
  <c r="AA200" i="9"/>
  <c r="T152" i="9"/>
  <c r="AF70" i="9"/>
  <c r="AD145" i="9"/>
  <c r="T21" i="9"/>
  <c r="T40" i="9"/>
  <c r="AM4" i="9"/>
  <c r="R98" i="9"/>
  <c r="Q140" i="9"/>
  <c r="X93" i="9"/>
  <c r="AO80" i="9"/>
  <c r="AC161" i="9"/>
  <c r="AO86" i="9"/>
  <c r="AC54" i="9"/>
  <c r="AG91" i="9"/>
  <c r="AN61" i="9"/>
  <c r="X196" i="9"/>
  <c r="S25" i="9"/>
  <c r="Y13" i="9"/>
  <c r="AM112" i="9"/>
  <c r="AL46" i="9"/>
  <c r="AL68" i="9"/>
  <c r="Z78" i="9"/>
  <c r="AL5" i="9"/>
  <c r="AM154" i="9"/>
  <c r="AO101" i="9"/>
  <c r="AG62" i="9"/>
  <c r="AG102" i="9"/>
  <c r="AO163" i="9"/>
  <c r="AA111" i="9"/>
  <c r="AH161" i="9"/>
  <c r="U35" i="9"/>
  <c r="AD51" i="9"/>
  <c r="AD176" i="9"/>
  <c r="T154" i="9"/>
  <c r="AK158" i="9"/>
  <c r="AH176" i="9"/>
  <c r="Z42" i="9"/>
  <c r="AC137" i="9"/>
  <c r="Y139" i="9"/>
  <c r="AK197" i="9"/>
  <c r="X106" i="9"/>
  <c r="AL6" i="9"/>
  <c r="R96" i="9"/>
  <c r="AE155" i="9"/>
  <c r="AJ112" i="9"/>
  <c r="S28" i="9"/>
  <c r="AK136" i="9"/>
  <c r="V161" i="9"/>
  <c r="S85" i="9"/>
  <c r="Q95" i="9"/>
  <c r="AO147" i="9"/>
  <c r="Z153" i="9"/>
  <c r="AD184" i="9"/>
  <c r="AF101" i="9"/>
  <c r="AK7" i="9"/>
  <c r="V127" i="9"/>
  <c r="AI193" i="9"/>
  <c r="AI63" i="9"/>
  <c r="W69" i="9"/>
  <c r="AB131" i="9"/>
  <c r="AF33" i="9"/>
  <c r="X48" i="9"/>
  <c r="X130" i="9"/>
  <c r="AL128" i="9"/>
  <c r="AE144" i="9"/>
  <c r="U202" i="9"/>
  <c r="X46" i="9"/>
  <c r="AG76" i="9"/>
  <c r="AF144" i="9"/>
  <c r="AG116" i="9"/>
  <c r="T123" i="9"/>
  <c r="S124" i="9"/>
  <c r="AJ80" i="9"/>
  <c r="AL43" i="9"/>
  <c r="AG3" i="9"/>
  <c r="AE125" i="9"/>
  <c r="Y107" i="9"/>
  <c r="AG176" i="9"/>
  <c r="Q103" i="9"/>
  <c r="S166" i="9"/>
  <c r="W63" i="9"/>
  <c r="AM179" i="9"/>
  <c r="AI56" i="9"/>
  <c r="V58" i="9"/>
  <c r="AM159" i="9"/>
  <c r="AE126" i="9"/>
  <c r="R17" i="9"/>
  <c r="AK183" i="9"/>
  <c r="Q49" i="9"/>
  <c r="S31" i="9"/>
  <c r="W44" i="9"/>
  <c r="AH107" i="9"/>
  <c r="AG99" i="9"/>
  <c r="S128" i="9"/>
  <c r="V22" i="9"/>
  <c r="V117" i="9"/>
  <c r="AH27" i="9"/>
  <c r="Q61" i="9"/>
  <c r="AL146" i="9"/>
  <c r="R202" i="9"/>
  <c r="AG112" i="9"/>
  <c r="U165" i="9"/>
  <c r="V192" i="9"/>
  <c r="S145" i="9"/>
  <c r="AN200" i="9"/>
  <c r="S57" i="9"/>
  <c r="AH187" i="9"/>
  <c r="AE23" i="9"/>
  <c r="AN193" i="9"/>
  <c r="V75" i="9"/>
  <c r="U107" i="9"/>
  <c r="AC190" i="9"/>
  <c r="AA101" i="9"/>
  <c r="Z35" i="9"/>
  <c r="AF131" i="9"/>
  <c r="AH103" i="9"/>
  <c r="AI102" i="9"/>
  <c r="AA170" i="9"/>
  <c r="AF150" i="9"/>
  <c r="AE193" i="9"/>
  <c r="AO164" i="9"/>
  <c r="AN73" i="9"/>
  <c r="AG172" i="9"/>
  <c r="R174" i="9"/>
  <c r="T85" i="9"/>
  <c r="AK164" i="9"/>
  <c r="AK126" i="9"/>
  <c r="AI190" i="9"/>
  <c r="AK110" i="9"/>
  <c r="R66" i="9"/>
  <c r="Y95" i="9"/>
  <c r="AG65" i="9"/>
  <c r="AI100" i="9"/>
  <c r="AI173" i="9"/>
  <c r="Y40" i="9"/>
  <c r="AJ89" i="9"/>
  <c r="T67" i="9"/>
  <c r="AE173" i="9"/>
  <c r="V28" i="9"/>
  <c r="AG165" i="9"/>
  <c r="AJ108" i="9"/>
  <c r="AM125" i="9"/>
  <c r="AE75" i="9"/>
  <c r="AB74" i="9"/>
  <c r="AJ133" i="9"/>
  <c r="Y64" i="9"/>
  <c r="T54" i="9"/>
  <c r="AJ131" i="9"/>
  <c r="Q56" i="9"/>
  <c r="AC188" i="9"/>
  <c r="AM40" i="9"/>
  <c r="AM8" i="9"/>
  <c r="Z89" i="9"/>
  <c r="R119" i="9"/>
  <c r="U140" i="9"/>
  <c r="W161" i="9"/>
  <c r="U113" i="9"/>
  <c r="Q80" i="9"/>
  <c r="AA117" i="9"/>
  <c r="V110" i="9"/>
  <c r="AJ187" i="9"/>
  <c r="S165" i="9"/>
  <c r="AO150" i="9"/>
  <c r="R90" i="9"/>
  <c r="AD97" i="9"/>
  <c r="Q120" i="9"/>
  <c r="AO195" i="9"/>
  <c r="S190" i="9"/>
  <c r="Y114" i="9"/>
  <c r="AK9" i="9"/>
  <c r="AO91" i="9"/>
  <c r="AL199" i="9"/>
  <c r="AO167" i="9"/>
  <c r="U133" i="9"/>
  <c r="AO173" i="9"/>
  <c r="AL2" i="9"/>
  <c r="AG64" i="9"/>
  <c r="AN158" i="9"/>
  <c r="AF51" i="9"/>
  <c r="T23" i="9"/>
  <c r="AH141" i="9"/>
  <c r="W170" i="9"/>
  <c r="R134" i="9"/>
  <c r="AC117" i="9"/>
  <c r="Z169" i="9"/>
  <c r="AE35" i="9"/>
  <c r="AJ44" i="9"/>
  <c r="AJ158" i="9"/>
  <c r="AA129" i="9"/>
  <c r="X17" i="9"/>
  <c r="R179" i="9"/>
  <c r="AL27" i="9"/>
  <c r="AI140" i="9"/>
  <c r="AE85" i="9"/>
  <c r="T39" i="9"/>
  <c r="U21" i="9"/>
  <c r="R77" i="9"/>
  <c r="AA63" i="9"/>
  <c r="R132" i="9"/>
  <c r="AK112" i="9"/>
  <c r="AN110" i="9"/>
  <c r="T132" i="9"/>
  <c r="AE199" i="9"/>
  <c r="AF173" i="9"/>
  <c r="S90" i="9"/>
  <c r="AL92" i="9"/>
  <c r="AA78" i="9"/>
  <c r="U180" i="9"/>
  <c r="AK108" i="9"/>
  <c r="AB57" i="9"/>
  <c r="AG114" i="9"/>
  <c r="AI178" i="9"/>
  <c r="Z138" i="9"/>
  <c r="AE182" i="9"/>
  <c r="AO21" i="9"/>
  <c r="AB98" i="9"/>
  <c r="AO156" i="9"/>
  <c r="S4" i="9"/>
  <c r="AL34" i="9"/>
  <c r="X119" i="9"/>
  <c r="AC120" i="9"/>
  <c r="S30" i="9"/>
  <c r="AJ17" i="9"/>
  <c r="AH32" i="9"/>
  <c r="R138" i="9"/>
  <c r="AK94" i="9"/>
  <c r="AI133" i="9"/>
  <c r="V118" i="9"/>
  <c r="AD185" i="9"/>
  <c r="Z108" i="9"/>
  <c r="AB119" i="9"/>
  <c r="AE113" i="9"/>
  <c r="AF171" i="9"/>
  <c r="AC129" i="9"/>
  <c r="AC144" i="9"/>
  <c r="X61" i="9"/>
  <c r="R184" i="9"/>
  <c r="AA41" i="9"/>
  <c r="AD99" i="9"/>
  <c r="S6" i="9"/>
  <c r="X30" i="9"/>
  <c r="AO166" i="9"/>
  <c r="AO22" i="9"/>
  <c r="R155" i="9"/>
  <c r="AD59" i="9"/>
  <c r="U115" i="9"/>
  <c r="AF2" i="9"/>
  <c r="Z148" i="9"/>
  <c r="W14" i="9"/>
  <c r="W160" i="9"/>
  <c r="Q119" i="9"/>
  <c r="Y28" i="9"/>
  <c r="AJ58" i="9"/>
  <c r="AO54" i="9"/>
  <c r="AB71" i="9"/>
  <c r="AM70" i="9"/>
  <c r="AG191" i="9"/>
  <c r="AL180" i="9"/>
  <c r="Q196" i="9"/>
  <c r="V60" i="9"/>
  <c r="AK133" i="9"/>
  <c r="AK201" i="9"/>
  <c r="AA91" i="9"/>
  <c r="AM166" i="9"/>
  <c r="V9" i="9"/>
  <c r="AF21" i="9"/>
  <c r="AM191" i="9"/>
  <c r="AM64" i="9"/>
  <c r="AD198" i="9"/>
  <c r="Z81" i="9"/>
  <c r="Z50" i="9"/>
  <c r="AM87" i="9"/>
  <c r="AH39" i="9"/>
  <c r="AH38" i="9"/>
  <c r="S87" i="9"/>
  <c r="Q124" i="9"/>
  <c r="Q127" i="9"/>
  <c r="U129" i="9"/>
  <c r="AO73" i="9"/>
  <c r="W35" i="9"/>
  <c r="AL145" i="9"/>
  <c r="R168" i="9"/>
  <c r="R63" i="9"/>
  <c r="Y186" i="9"/>
  <c r="AC55" i="9"/>
  <c r="X23" i="9"/>
  <c r="AB112" i="9"/>
  <c r="AM162" i="9"/>
  <c r="AL69" i="9"/>
  <c r="V131" i="9"/>
  <c r="AO74" i="9"/>
  <c r="AD128" i="9"/>
  <c r="AO114" i="9"/>
  <c r="W104" i="9"/>
  <c r="AI157" i="9"/>
  <c r="Y86" i="9"/>
  <c r="AO46" i="9"/>
  <c r="AN13" i="9"/>
  <c r="T120" i="9"/>
  <c r="AF136" i="9"/>
  <c r="AO25" i="9"/>
  <c r="AG189" i="9"/>
  <c r="AB85" i="9"/>
  <c r="AI17" i="9"/>
  <c r="S46" i="9"/>
  <c r="AD111" i="9"/>
  <c r="AK155" i="9"/>
  <c r="AK114" i="9"/>
  <c r="S199" i="9"/>
  <c r="Y187" i="9"/>
  <c r="U48" i="9"/>
  <c r="AI156" i="9"/>
  <c r="Z199" i="9"/>
  <c r="AH100" i="9"/>
  <c r="AB13" i="9"/>
  <c r="AD21" i="9"/>
  <c r="AL130" i="9"/>
  <c r="AH189" i="9"/>
  <c r="W38" i="9"/>
  <c r="Z127" i="9"/>
  <c r="AH50" i="9"/>
  <c r="AG115" i="9"/>
  <c r="AD155" i="9"/>
  <c r="S17" i="9"/>
  <c r="Q174" i="9"/>
  <c r="AI146" i="9"/>
  <c r="AA178" i="9"/>
  <c r="AE160" i="9"/>
  <c r="AL154" i="9"/>
  <c r="W167" i="9"/>
  <c r="AF78" i="9"/>
  <c r="AA120" i="9"/>
  <c r="U98" i="9"/>
  <c r="R69" i="9"/>
  <c r="AM9" i="9"/>
  <c r="S27" i="9"/>
  <c r="Z141" i="9"/>
  <c r="S138" i="9"/>
  <c r="Z74" i="9"/>
  <c r="AA186" i="9"/>
  <c r="AA110" i="9"/>
  <c r="AC106" i="9"/>
  <c r="AN119" i="9"/>
  <c r="R58" i="9"/>
  <c r="AD169" i="9"/>
  <c r="S176" i="9"/>
  <c r="AC76" i="9"/>
  <c r="Q73" i="9"/>
  <c r="X53" i="9"/>
  <c r="AI40" i="9"/>
  <c r="AC151" i="9"/>
  <c r="T108" i="9"/>
  <c r="AG52" i="9"/>
  <c r="AI93" i="9"/>
  <c r="AM60" i="9"/>
  <c r="X38" i="9"/>
  <c r="W154" i="9"/>
  <c r="AL29" i="9"/>
  <c r="Y31" i="9"/>
  <c r="AD44" i="9"/>
  <c r="T62" i="9"/>
  <c r="Q113" i="9"/>
  <c r="AF9" i="9"/>
  <c r="AI145" i="9"/>
  <c r="U80" i="9"/>
  <c r="AK3" i="9"/>
  <c r="R111" i="9"/>
  <c r="V174" i="9"/>
  <c r="AI13" i="9"/>
  <c r="T46" i="9"/>
  <c r="AL157" i="9"/>
  <c r="T169" i="9"/>
  <c r="Z53" i="9"/>
  <c r="AH64" i="9"/>
  <c r="AJ124" i="9"/>
  <c r="W54" i="9"/>
  <c r="AF72" i="9"/>
  <c r="AM175" i="9"/>
  <c r="Q53" i="9"/>
  <c r="R190" i="9"/>
  <c r="AK140" i="9"/>
  <c r="AB185" i="9"/>
  <c r="AI200" i="9"/>
  <c r="X175" i="9"/>
  <c r="T125" i="9"/>
  <c r="Y144" i="9"/>
  <c r="AC174" i="9"/>
  <c r="AO181" i="9"/>
  <c r="AH168" i="9"/>
  <c r="AA73" i="9"/>
  <c r="AE26" i="9"/>
  <c r="X171" i="9"/>
  <c r="AF94" i="9"/>
  <c r="AJ198" i="9"/>
  <c r="S50" i="9"/>
  <c r="AI12" i="9"/>
  <c r="AN152" i="9"/>
  <c r="AG107" i="9"/>
  <c r="W164" i="9"/>
  <c r="AJ166" i="9"/>
  <c r="AM167" i="9"/>
  <c r="S132" i="9"/>
  <c r="AD71" i="9"/>
  <c r="AE172" i="9"/>
  <c r="Y113" i="9"/>
  <c r="X29" i="9"/>
  <c r="R200" i="9"/>
  <c r="AM77" i="9"/>
  <c r="AD100" i="9"/>
  <c r="R133" i="9"/>
  <c r="Q107" i="9"/>
  <c r="AO50" i="9"/>
  <c r="AB67" i="9"/>
  <c r="AD148" i="9"/>
  <c r="AO72" i="9"/>
  <c r="U169" i="9"/>
  <c r="AJ34" i="9"/>
  <c r="AI51" i="9"/>
  <c r="W196" i="9"/>
  <c r="AC130" i="9"/>
  <c r="T194" i="9"/>
  <c r="AK101" i="9"/>
  <c r="AC65" i="9"/>
  <c r="AO28" i="9"/>
  <c r="U148" i="9"/>
  <c r="AL182" i="9"/>
  <c r="AD39" i="9"/>
  <c r="AG129" i="9"/>
  <c r="X152" i="9"/>
  <c r="Q121" i="9"/>
  <c r="AD140" i="9"/>
  <c r="W45" i="9"/>
  <c r="Q18" i="9"/>
  <c r="AI72" i="9"/>
  <c r="AJ140" i="9"/>
  <c r="AG131" i="9"/>
  <c r="Z179" i="9"/>
  <c r="AM192" i="9"/>
  <c r="AL64" i="9"/>
  <c r="R167" i="9"/>
  <c r="Q24" i="9"/>
  <c r="W182" i="9"/>
  <c r="Q23" i="9"/>
  <c r="AM147" i="9"/>
  <c r="AC89" i="9"/>
  <c r="AI76" i="9"/>
  <c r="AG182" i="9"/>
  <c r="AK2" i="9"/>
  <c r="AE201" i="9"/>
  <c r="AE36" i="9"/>
  <c r="U84" i="9"/>
  <c r="S71" i="9"/>
  <c r="AN146" i="9"/>
  <c r="Q72" i="9"/>
  <c r="AO111" i="9"/>
  <c r="AK17" i="9"/>
  <c r="AB157" i="9"/>
  <c r="AF98" i="9"/>
  <c r="AL192" i="9"/>
  <c r="AH151" i="9"/>
  <c r="X167" i="9"/>
  <c r="Y197" i="9"/>
  <c r="AN101" i="9"/>
  <c r="AN188" i="9"/>
  <c r="AE179" i="9"/>
  <c r="AB177" i="9"/>
  <c r="AO174" i="9"/>
  <c r="Y192" i="9"/>
  <c r="AM50" i="9"/>
  <c r="V31" i="9"/>
  <c r="AA19" i="9"/>
  <c r="S108" i="9"/>
  <c r="AJ157" i="9"/>
  <c r="AD12" i="9"/>
  <c r="AM178" i="9"/>
  <c r="W17" i="9"/>
  <c r="Y134" i="9"/>
  <c r="X5" i="9"/>
  <c r="AC22" i="9"/>
  <c r="AI147" i="9"/>
  <c r="AG118" i="9"/>
  <c r="AH8" i="9"/>
  <c r="AG202" i="9"/>
  <c r="T56" i="9"/>
  <c r="W120" i="9"/>
  <c r="W78" i="9"/>
  <c r="Q136" i="9"/>
  <c r="T172" i="9"/>
  <c r="T109" i="9"/>
  <c r="AE171" i="9"/>
  <c r="AD103" i="9"/>
  <c r="AC79" i="9"/>
  <c r="AB47" i="9"/>
  <c r="AF105" i="9"/>
  <c r="AL131" i="9"/>
  <c r="AH183" i="9"/>
  <c r="AA190" i="9"/>
  <c r="AD194" i="9"/>
  <c r="AC57" i="9"/>
  <c r="AG23" i="9"/>
  <c r="S113" i="9"/>
  <c r="Q194" i="9"/>
  <c r="AC73" i="9"/>
  <c r="AJ185" i="9"/>
  <c r="AO53" i="9"/>
  <c r="R182" i="9"/>
  <c r="AH9" i="9"/>
  <c r="AJ110" i="9"/>
  <c r="AK40" i="9"/>
  <c r="Z31" i="9"/>
  <c r="W198" i="9"/>
  <c r="AI54" i="9"/>
  <c r="X159" i="9"/>
  <c r="W81" i="9"/>
  <c r="Y106" i="9"/>
  <c r="AH44" i="9"/>
  <c r="AN26" i="9"/>
  <c r="S171" i="9"/>
  <c r="S22" i="9"/>
  <c r="W163" i="9"/>
  <c r="AD174" i="9"/>
  <c r="AA88" i="9"/>
  <c r="AB184" i="9"/>
  <c r="AI67" i="9"/>
  <c r="Y122" i="9"/>
  <c r="AI90" i="9"/>
  <c r="AE128" i="9"/>
  <c r="Z95" i="9"/>
  <c r="W5" i="9"/>
  <c r="AJ167" i="9"/>
  <c r="AN136" i="9"/>
  <c r="AD69" i="9"/>
  <c r="AD83" i="9"/>
  <c r="Z18" i="9"/>
  <c r="AL120" i="9"/>
  <c r="AI36" i="9"/>
  <c r="W79" i="9"/>
  <c r="AO51" i="9"/>
  <c r="AF120" i="9"/>
  <c r="Y184" i="9"/>
  <c r="AB121" i="9"/>
  <c r="AN105" i="9"/>
  <c r="AN34" i="9"/>
  <c r="AI143" i="9"/>
  <c r="T76" i="9"/>
  <c r="AJ6" i="9"/>
  <c r="AC37" i="9"/>
  <c r="AO68" i="9"/>
  <c r="W131" i="9"/>
  <c r="AG12" i="9"/>
  <c r="AC153" i="9"/>
  <c r="AF5" i="9"/>
  <c r="X154" i="9"/>
  <c r="AD197" i="9"/>
  <c r="AL191" i="9"/>
  <c r="AC185" i="9"/>
  <c r="T4" i="9"/>
  <c r="Z190" i="9"/>
  <c r="AK80" i="9"/>
  <c r="AM190" i="9"/>
  <c r="AO45" i="9"/>
  <c r="AB199" i="9"/>
  <c r="AA145" i="9"/>
  <c r="AF198" i="9"/>
  <c r="AM139" i="9"/>
  <c r="AD9" i="9"/>
  <c r="T19" i="9"/>
  <c r="X191" i="9"/>
  <c r="Q37" i="9"/>
  <c r="AB201" i="9"/>
  <c r="Y91" i="9"/>
  <c r="S197" i="9"/>
  <c r="W130" i="9"/>
  <c r="AO32" i="9"/>
  <c r="AL31" i="9"/>
  <c r="AL85" i="9"/>
  <c r="X51" i="9"/>
  <c r="T38" i="9"/>
  <c r="W177" i="9"/>
  <c r="AI42" i="9"/>
  <c r="AC119" i="9"/>
  <c r="AK177" i="9"/>
  <c r="X64" i="9"/>
  <c r="AH128" i="9"/>
  <c r="Z143" i="9"/>
  <c r="AB5" i="9"/>
  <c r="AA8" i="9"/>
  <c r="R164" i="9"/>
  <c r="AA20" i="9"/>
  <c r="AO10" i="9"/>
  <c r="Q170" i="9"/>
  <c r="AL136" i="9"/>
  <c r="AK51" i="9"/>
  <c r="Q164" i="9"/>
  <c r="AA173" i="9"/>
  <c r="AN9" i="9"/>
  <c r="T91" i="9"/>
  <c r="AJ164" i="9"/>
  <c r="W113" i="9"/>
  <c r="AA14" i="9"/>
  <c r="AM172" i="9"/>
  <c r="AK173" i="9"/>
  <c r="AG139" i="9"/>
  <c r="AD15" i="9"/>
  <c r="Q6" i="9"/>
  <c r="O6" i="9" s="1"/>
  <c r="AD75" i="9"/>
  <c r="X165" i="9"/>
  <c r="AO34" i="9"/>
  <c r="AH136" i="9"/>
  <c r="AM143" i="9"/>
  <c r="AD61" i="9"/>
  <c r="Y193" i="9"/>
  <c r="T190" i="9"/>
  <c r="X8" i="9"/>
  <c r="AG186" i="9"/>
  <c r="X9" i="9"/>
  <c r="AJ90" i="9"/>
  <c r="AF134" i="9"/>
  <c r="AK128" i="9"/>
  <c r="AH195" i="9"/>
  <c r="Y160" i="9"/>
  <c r="X122" i="9"/>
  <c r="S92" i="9"/>
  <c r="R112" i="9"/>
  <c r="T180" i="9"/>
  <c r="V201" i="9"/>
  <c r="AK75" i="9"/>
  <c r="Z162" i="9"/>
  <c r="Y120" i="9"/>
  <c r="AA131" i="9"/>
  <c r="U104" i="9"/>
  <c r="AL17" i="9"/>
  <c r="Y190" i="9"/>
  <c r="AO57" i="9"/>
  <c r="R139" i="9"/>
  <c r="AC61" i="9"/>
  <c r="AM107" i="9"/>
  <c r="AJ139" i="9"/>
  <c r="V15" i="9"/>
  <c r="AM47" i="9"/>
  <c r="Z66" i="9"/>
  <c r="Z3" i="9"/>
  <c r="R135" i="9"/>
  <c r="AF183" i="9"/>
  <c r="Z195" i="9"/>
  <c r="Z9" i="9"/>
  <c r="Z51" i="9"/>
  <c r="AK102" i="9"/>
  <c r="AN172" i="9"/>
  <c r="Z171" i="9"/>
  <c r="AA77" i="9"/>
  <c r="AH156" i="9"/>
  <c r="Q58" i="9"/>
  <c r="O58" i="9" s="1"/>
  <c r="AH6" i="9"/>
  <c r="AF49" i="9"/>
  <c r="V32" i="9"/>
  <c r="AC149" i="9"/>
  <c r="Y89" i="9"/>
  <c r="V25" i="9"/>
  <c r="AL156" i="9"/>
  <c r="W106" i="9"/>
  <c r="AK188" i="9"/>
  <c r="AK55" i="9"/>
  <c r="V70" i="9"/>
  <c r="X63" i="9"/>
  <c r="Z168" i="9"/>
  <c r="AO200" i="9"/>
  <c r="Y63" i="9"/>
  <c r="W112" i="9"/>
  <c r="S34" i="9"/>
  <c r="AI135" i="9"/>
  <c r="AN12" i="9"/>
  <c r="AN27" i="9"/>
  <c r="X52" i="9"/>
  <c r="U23" i="9"/>
  <c r="AE196" i="9"/>
  <c r="S141" i="9"/>
  <c r="S188" i="9"/>
  <c r="AN85" i="9"/>
  <c r="S114" i="9"/>
  <c r="AD62" i="9"/>
  <c r="X183" i="9"/>
  <c r="AI50" i="9"/>
  <c r="U52" i="9"/>
  <c r="AM15" i="9"/>
  <c r="AM71" i="9"/>
  <c r="T55" i="9"/>
  <c r="X195" i="9"/>
  <c r="AJ92" i="9"/>
  <c r="AH175" i="9"/>
  <c r="Q76" i="9"/>
  <c r="AA90" i="9"/>
  <c r="AF202" i="9"/>
  <c r="AH51" i="9"/>
  <c r="AI74" i="9"/>
  <c r="AG188" i="9"/>
  <c r="AC165" i="9"/>
  <c r="AO152" i="9"/>
  <c r="AI3" i="9"/>
  <c r="AF108" i="9"/>
  <c r="X118" i="9"/>
  <c r="AL35" i="9"/>
  <c r="W94" i="9"/>
  <c r="X42" i="9"/>
  <c r="AH194" i="9"/>
  <c r="AD122" i="9"/>
  <c r="AF102" i="9"/>
  <c r="X197" i="9"/>
  <c r="AM91" i="9"/>
  <c r="AI84" i="9"/>
  <c r="AL127" i="9"/>
  <c r="AK39" i="9"/>
  <c r="AM137" i="9"/>
  <c r="AN72" i="9"/>
  <c r="AF92" i="9"/>
  <c r="Q60" i="9"/>
  <c r="AC24" i="9"/>
  <c r="V48" i="9"/>
  <c r="AF168" i="9"/>
  <c r="AB19" i="9"/>
  <c r="AL94" i="9"/>
  <c r="T60" i="9"/>
  <c r="AM30" i="9"/>
  <c r="AJ137" i="9"/>
  <c r="AB77" i="9"/>
  <c r="W159" i="9"/>
  <c r="X4" i="9"/>
  <c r="AH173" i="9"/>
  <c r="AJ182" i="9"/>
  <c r="AH166" i="9"/>
  <c r="AH165" i="9"/>
  <c r="X33" i="9"/>
  <c r="AN161" i="9"/>
  <c r="X43" i="9"/>
  <c r="AK129" i="9"/>
  <c r="W165" i="9"/>
  <c r="AH29" i="9"/>
  <c r="W50" i="9"/>
  <c r="AH139" i="9"/>
  <c r="AI194" i="9"/>
  <c r="AG101" i="9"/>
  <c r="AB155" i="9"/>
  <c r="R92" i="9"/>
  <c r="R127" i="9"/>
  <c r="Z133" i="9"/>
  <c r="AK156" i="9"/>
  <c r="Z39" i="9"/>
  <c r="AN19" i="9"/>
  <c r="U146" i="9"/>
  <c r="AF194" i="9"/>
  <c r="AJ26" i="9"/>
  <c r="T74" i="9"/>
  <c r="AE76" i="9"/>
  <c r="AD92" i="9"/>
  <c r="X131" i="9"/>
  <c r="U191" i="9"/>
  <c r="AL47" i="9"/>
  <c r="U38" i="9"/>
  <c r="Q17" i="9"/>
  <c r="AG120" i="9"/>
  <c r="AG2" i="9"/>
  <c r="Q94" i="9"/>
  <c r="O94" i="9" s="1"/>
  <c r="U15" i="9"/>
  <c r="AN151" i="9"/>
  <c r="AG137" i="9"/>
  <c r="AO146" i="9"/>
  <c r="AN115" i="9"/>
  <c r="AN52" i="9"/>
  <c r="Y141" i="9"/>
  <c r="AN82" i="9"/>
  <c r="AK138" i="9"/>
  <c r="AG145" i="9"/>
  <c r="AG36" i="9"/>
  <c r="V119" i="9"/>
  <c r="AJ159" i="9"/>
  <c r="X50" i="9"/>
  <c r="Z154" i="9"/>
  <c r="AB17" i="9"/>
  <c r="T189" i="9"/>
  <c r="X15" i="9"/>
  <c r="X193" i="9"/>
  <c r="AA45" i="9"/>
  <c r="AB143" i="9"/>
  <c r="U55" i="9"/>
  <c r="Q14" i="9"/>
  <c r="O14" i="9" s="1"/>
  <c r="AG55" i="9"/>
  <c r="Y142" i="9"/>
  <c r="AE176" i="9"/>
  <c r="W186" i="9"/>
  <c r="S116" i="9"/>
  <c r="AF13" i="9"/>
  <c r="S162" i="9"/>
  <c r="AN83" i="9"/>
  <c r="O76" i="9" l="1"/>
  <c r="O23" i="9"/>
  <c r="O107" i="9"/>
  <c r="O196" i="9"/>
  <c r="O119" i="9"/>
  <c r="O85" i="9"/>
  <c r="O96" i="9"/>
  <c r="O188" i="9"/>
  <c r="O176" i="9"/>
  <c r="O48" i="9"/>
  <c r="O63" i="9"/>
  <c r="O158" i="9"/>
  <c r="O192" i="9"/>
  <c r="O83" i="9"/>
  <c r="O133" i="9"/>
  <c r="O74" i="9"/>
  <c r="O130" i="9"/>
  <c r="O65" i="9"/>
  <c r="O109" i="9"/>
  <c r="O173" i="9"/>
  <c r="O110" i="9"/>
  <c r="F44" i="9"/>
  <c r="F141" i="9"/>
  <c r="G141" i="9" s="1"/>
  <c r="F266" i="9"/>
  <c r="F332" i="9"/>
  <c r="F446" i="9"/>
  <c r="F401" i="9"/>
  <c r="F475" i="9"/>
  <c r="F176" i="9"/>
  <c r="G176" i="9" s="1"/>
  <c r="O61" i="9"/>
  <c r="O95" i="9"/>
  <c r="O71" i="9"/>
  <c r="O88" i="9"/>
  <c r="O7" i="9"/>
  <c r="O29" i="9"/>
  <c r="O115" i="9"/>
  <c r="O5" i="9"/>
  <c r="O171" i="9"/>
  <c r="O51" i="9"/>
  <c r="O201" i="9"/>
  <c r="O75" i="9"/>
  <c r="O146" i="9"/>
  <c r="O24" i="9"/>
  <c r="O18" i="9"/>
  <c r="O31" i="9"/>
  <c r="O108" i="9"/>
  <c r="O4" i="9"/>
  <c r="O62" i="9"/>
  <c r="O106" i="9"/>
  <c r="O25" i="9"/>
  <c r="O59" i="9"/>
  <c r="O142" i="9"/>
  <c r="O13" i="9"/>
  <c r="O41" i="9"/>
  <c r="O2" i="9"/>
  <c r="O16" i="9"/>
  <c r="O161" i="9"/>
  <c r="O114" i="9"/>
  <c r="O43" i="9"/>
  <c r="O197" i="9"/>
  <c r="O203" i="9"/>
  <c r="O152" i="9"/>
  <c r="O28" i="9"/>
  <c r="O19" i="9"/>
  <c r="O172" i="9"/>
  <c r="O35" i="9"/>
  <c r="O118" i="9"/>
  <c r="O157" i="9"/>
  <c r="O128" i="9"/>
  <c r="O131" i="9"/>
  <c r="O81" i="9"/>
  <c r="O177" i="9"/>
  <c r="O136" i="9"/>
  <c r="O150" i="9"/>
  <c r="O191" i="9"/>
  <c r="O50" i="9"/>
  <c r="O126" i="9"/>
  <c r="O44" i="9"/>
  <c r="O187" i="9"/>
  <c r="O117" i="9"/>
  <c r="O3" i="9"/>
  <c r="O184" i="9"/>
  <c r="O135" i="9"/>
  <c r="O77" i="9"/>
  <c r="O167" i="9"/>
  <c r="O181" i="9"/>
  <c r="O101" i="9"/>
  <c r="O93" i="9"/>
  <c r="O198" i="9"/>
  <c r="H247" i="9"/>
  <c r="AA141" i="9"/>
  <c r="O141" i="9" s="1"/>
  <c r="AM39" i="9"/>
  <c r="W155" i="9"/>
  <c r="R82" i="9"/>
  <c r="O82" i="9" s="1"/>
  <c r="W132" i="9"/>
  <c r="O132" i="9" s="1"/>
  <c r="AD139" i="9"/>
  <c r="AB34" i="9"/>
  <c r="O34" i="9" s="1"/>
  <c r="AL200" i="9"/>
  <c r="AJ111" i="9"/>
  <c r="AJ170" i="9"/>
  <c r="AO30" i="9"/>
  <c r="S12" i="9"/>
  <c r="O12" i="9" s="1"/>
  <c r="AF160" i="9"/>
  <c r="AH53" i="9"/>
  <c r="X180" i="9"/>
  <c r="O180" i="9" s="1"/>
  <c r="AC8" i="9"/>
  <c r="O8" i="9" s="1"/>
  <c r="Q162" i="9"/>
  <c r="O162" i="9" s="1"/>
  <c r="AA148" i="9"/>
  <c r="S47" i="9"/>
  <c r="O47" i="9" s="1"/>
  <c r="AG26" i="9"/>
  <c r="AH138" i="9"/>
  <c r="AN46" i="9"/>
  <c r="Q55" i="9"/>
  <c r="O55" i="9" s="1"/>
  <c r="AE30" i="9"/>
  <c r="AM116" i="9"/>
  <c r="AK195" i="9"/>
  <c r="Q189" i="9"/>
  <c r="AN123" i="9"/>
  <c r="Y56" i="9"/>
  <c r="Z183" i="9"/>
  <c r="V170" i="9"/>
  <c r="O170" i="9" s="1"/>
  <c r="AD8" i="9"/>
  <c r="AF147" i="9"/>
  <c r="AA103" i="9"/>
  <c r="AA70" i="9"/>
  <c r="AE140" i="9"/>
  <c r="Z156" i="9"/>
  <c r="O156" i="9" s="1"/>
  <c r="AL141" i="9"/>
  <c r="AE141" i="9"/>
  <c r="R78" i="9"/>
  <c r="O78" i="9" s="1"/>
  <c r="Z194" i="9"/>
  <c r="AI46" i="9"/>
  <c r="R32" i="9"/>
  <c r="R153" i="9"/>
  <c r="AG146" i="9"/>
  <c r="AJ168" i="9"/>
  <c r="O168" i="9" s="1"/>
  <c r="AE139" i="9"/>
  <c r="O139" i="9" s="1"/>
  <c r="AI37" i="9"/>
  <c r="O37" i="9" s="1"/>
  <c r="Q100" i="9"/>
  <c r="O100" i="9" s="1"/>
  <c r="AH20" i="9"/>
  <c r="X202" i="9"/>
  <c r="AL67" i="9"/>
  <c r="O67" i="9" s="1"/>
  <c r="T103" i="9"/>
  <c r="O103" i="9" s="1"/>
  <c r="AL153" i="9"/>
  <c r="AK26" i="9"/>
  <c r="O26" i="9" s="1"/>
  <c r="R84" i="9"/>
  <c r="O84" i="9" s="1"/>
  <c r="AH89" i="9"/>
  <c r="AO185" i="9"/>
  <c r="AA155" i="9"/>
  <c r="S49" i="9"/>
  <c r="O49" i="9" s="1"/>
  <c r="Q182" i="9"/>
  <c r="O182" i="9" s="1"/>
  <c r="AJ199" i="9"/>
  <c r="O199" i="9" s="1"/>
  <c r="S140" i="9"/>
  <c r="AH99" i="9"/>
  <c r="O99" i="9" s="1"/>
  <c r="Y143" i="9"/>
  <c r="O143" i="9" s="1"/>
  <c r="AI166" i="9"/>
  <c r="O166" i="9" s="1"/>
  <c r="AL160" i="9"/>
  <c r="AF54" i="9"/>
  <c r="AI52" i="9"/>
  <c r="AB193" i="9"/>
  <c r="O193" i="9" s="1"/>
  <c r="R53" i="9"/>
  <c r="O53" i="9" s="1"/>
  <c r="Q70" i="9"/>
  <c r="O70" i="9" s="1"/>
  <c r="AG92" i="9"/>
  <c r="AJ175" i="9"/>
  <c r="AO64" i="9"/>
  <c r="V123" i="9"/>
  <c r="O123" i="9" s="1"/>
  <c r="AK20" i="9"/>
  <c r="AJ186" i="9"/>
  <c r="AJ113" i="9"/>
  <c r="O113" i="9" s="1"/>
  <c r="AA89" i="9"/>
  <c r="R10" i="9"/>
  <c r="V72" i="9"/>
  <c r="AE194" i="9"/>
  <c r="AI26" i="9"/>
  <c r="Z151" i="9"/>
  <c r="AE152" i="9"/>
  <c r="AG159" i="9"/>
  <c r="O159" i="9" s="1"/>
  <c r="AE200" i="9"/>
  <c r="O200" i="9" s="1"/>
  <c r="AN164" i="9"/>
  <c r="O164" i="9" s="1"/>
  <c r="T102" i="9"/>
  <c r="AL179" i="9"/>
  <c r="O179" i="9" s="1"/>
  <c r="Y147" i="9"/>
  <c r="T33" i="9"/>
  <c r="O33" i="9" s="1"/>
  <c r="AL91" i="9"/>
  <c r="T138" i="9"/>
  <c r="O138" i="9" s="1"/>
  <c r="AG9" i="9"/>
  <c r="O9" i="9" s="1"/>
  <c r="S89" i="9"/>
  <c r="O89" i="9" s="1"/>
  <c r="AJ42" i="9"/>
  <c r="R140" i="9"/>
  <c r="O140" i="9" s="1"/>
  <c r="Q66" i="9"/>
  <c r="O66" i="9" s="1"/>
  <c r="AG69" i="9"/>
  <c r="O69" i="9" s="1"/>
  <c r="AJ64" i="9"/>
  <c r="O64" i="9" s="1"/>
  <c r="AL12" i="9"/>
  <c r="AE170" i="9"/>
  <c r="AA17" i="9"/>
  <c r="O17" i="9" s="1"/>
  <c r="AH97" i="9"/>
  <c r="AD104" i="9"/>
  <c r="O104" i="9" s="1"/>
  <c r="AF138" i="9"/>
  <c r="Y140" i="9"/>
  <c r="AM189" i="9"/>
  <c r="U20" i="9"/>
  <c r="O20" i="9" s="1"/>
  <c r="R183" i="9"/>
  <c r="O183" i="9" s="1"/>
  <c r="O194" i="9"/>
  <c r="O72" i="9"/>
  <c r="O121" i="9"/>
  <c r="O120" i="9"/>
  <c r="O80" i="9"/>
  <c r="O112" i="9"/>
  <c r="O134" i="9"/>
  <c r="O202" i="9"/>
  <c r="O38" i="9"/>
  <c r="O86" i="9"/>
  <c r="O169" i="9"/>
  <c r="O27" i="9"/>
  <c r="O190" i="9"/>
  <c r="O125" i="9"/>
  <c r="O153" i="9"/>
  <c r="O98" i="9"/>
  <c r="O195" i="9"/>
  <c r="O116" i="9"/>
  <c r="O22" i="9"/>
  <c r="O40" i="9"/>
  <c r="O92" i="9"/>
  <c r="O57" i="9"/>
  <c r="O79" i="9"/>
  <c r="O145" i="9"/>
  <c r="F304" i="9"/>
  <c r="F309" i="9"/>
  <c r="G309" i="9" s="1"/>
  <c r="F335" i="9"/>
  <c r="F464" i="9"/>
  <c r="F258" i="9"/>
  <c r="F227" i="9"/>
  <c r="G227" i="9" s="1"/>
  <c r="F185" i="9"/>
  <c r="F217" i="9"/>
  <c r="G217" i="9" s="1"/>
  <c r="G218" i="9" s="1"/>
  <c r="F214" i="9"/>
  <c r="F81" i="9"/>
  <c r="F12" i="9"/>
  <c r="G12" i="9" s="1"/>
  <c r="G13" i="9" s="1"/>
  <c r="O174" i="9"/>
  <c r="O127" i="9"/>
  <c r="O56" i="9"/>
  <c r="O105" i="9"/>
  <c r="O111" i="9"/>
  <c r="O10" i="9"/>
  <c r="O42" i="9"/>
  <c r="O175" i="9"/>
  <c r="O144" i="9"/>
  <c r="O15" i="9"/>
  <c r="O45" i="9"/>
  <c r="O32" i="9"/>
  <c r="O21" i="9"/>
  <c r="O90" i="9"/>
  <c r="O97" i="9"/>
  <c r="O52" i="9"/>
  <c r="O155" i="9"/>
  <c r="O30" i="9"/>
  <c r="O129" i="9"/>
  <c r="O122" i="9"/>
  <c r="O147" i="9"/>
  <c r="O165" i="9"/>
  <c r="O185" i="9"/>
  <c r="O87" i="9"/>
  <c r="O178" i="9"/>
  <c r="O60" i="9"/>
  <c r="O73" i="9"/>
  <c r="O124" i="9"/>
  <c r="O39" i="9"/>
  <c r="O137" i="9"/>
  <c r="O11" i="9"/>
  <c r="O102" i="9"/>
  <c r="O149" i="9"/>
  <c r="O91" i="9"/>
  <c r="O68" i="9"/>
  <c r="O151" i="9"/>
  <c r="O148" i="9"/>
  <c r="O154" i="9"/>
  <c r="O163" i="9"/>
  <c r="O160" i="9"/>
  <c r="O46" i="9"/>
  <c r="O36" i="9"/>
  <c r="O186" i="9"/>
  <c r="O54" i="9"/>
  <c r="F412" i="9" l="1"/>
  <c r="F278" i="9"/>
  <c r="F426" i="9"/>
  <c r="F128" i="9"/>
  <c r="F354" i="9"/>
  <c r="G354" i="9" s="1"/>
  <c r="F97" i="9"/>
  <c r="F374" i="9"/>
  <c r="F481" i="9"/>
  <c r="F136" i="9"/>
  <c r="F455" i="9"/>
  <c r="F233" i="9"/>
  <c r="G233" i="9" s="1"/>
  <c r="F395" i="9"/>
  <c r="F297" i="9"/>
  <c r="G297" i="9" s="1"/>
  <c r="F465" i="9"/>
  <c r="F159" i="9"/>
  <c r="F146" i="9"/>
  <c r="F36" i="9"/>
  <c r="F346" i="9"/>
  <c r="F369" i="9"/>
  <c r="F260" i="9"/>
  <c r="F310" i="9"/>
  <c r="G310" i="9" s="1"/>
  <c r="G311" i="9" s="1"/>
  <c r="G312" i="9" s="1"/>
  <c r="G313" i="9" s="1"/>
  <c r="G314" i="9" s="1"/>
  <c r="G315" i="9" s="1"/>
  <c r="G316" i="9" s="1"/>
  <c r="H316" i="9" s="1"/>
  <c r="I316" i="9" s="1"/>
  <c r="N42" i="13" s="1"/>
  <c r="F263" i="9"/>
  <c r="F230" i="9"/>
  <c r="F189" i="9"/>
  <c r="F50" i="9"/>
  <c r="F204" i="9"/>
  <c r="F301" i="9"/>
  <c r="F2" i="9"/>
  <c r="G2" i="9" s="1"/>
  <c r="F445" i="9"/>
  <c r="F219" i="9"/>
  <c r="G219" i="9" s="1"/>
  <c r="G220" i="9" s="1"/>
  <c r="H220" i="9" s="1"/>
  <c r="F15" i="9"/>
  <c r="F99" i="9"/>
  <c r="F351" i="9"/>
  <c r="F63" i="9"/>
  <c r="F388" i="9"/>
  <c r="F222" i="9"/>
  <c r="F160" i="9"/>
  <c r="F434" i="9"/>
  <c r="F193" i="9"/>
  <c r="G193" i="9" s="1"/>
  <c r="F443" i="9"/>
  <c r="F123" i="9"/>
  <c r="F90" i="9"/>
  <c r="F58" i="9"/>
  <c r="F188" i="9"/>
  <c r="F77" i="9"/>
  <c r="G77" i="9" s="1"/>
  <c r="G78" i="9" s="1"/>
  <c r="G79" i="9" s="1"/>
  <c r="G80" i="9" s="1"/>
  <c r="F324" i="9"/>
  <c r="F275" i="9"/>
  <c r="G275" i="9" s="1"/>
  <c r="F276" i="9"/>
  <c r="G276" i="9" s="1"/>
  <c r="G277" i="9" s="1"/>
  <c r="G278" i="9" s="1"/>
  <c r="G279" i="9" s="1"/>
  <c r="G280" i="9" s="1"/>
  <c r="G281" i="9" s="1"/>
  <c r="H281" i="9" s="1"/>
  <c r="I281" i="9" s="1"/>
  <c r="N39" i="13" s="1"/>
  <c r="F264" i="9"/>
  <c r="G264" i="9" s="1"/>
  <c r="F206" i="9"/>
  <c r="F194" i="9"/>
  <c r="F312" i="9"/>
  <c r="F459" i="9"/>
  <c r="F470" i="9"/>
  <c r="F168" i="9"/>
  <c r="F251" i="9"/>
  <c r="F196" i="9"/>
  <c r="F191" i="9"/>
  <c r="F33" i="9"/>
  <c r="F257" i="9"/>
  <c r="G257" i="9" s="1"/>
  <c r="F49" i="9"/>
  <c r="G49" i="9" s="1"/>
  <c r="F71" i="9"/>
  <c r="F14" i="9"/>
  <c r="G14" i="9" s="1"/>
  <c r="G15" i="9" s="1"/>
  <c r="G16" i="9" s="1"/>
  <c r="G17" i="9" s="1"/>
  <c r="G18" i="9" s="1"/>
  <c r="F89" i="9"/>
  <c r="F82" i="9"/>
  <c r="F228" i="9"/>
  <c r="G228" i="9" s="1"/>
  <c r="F156" i="9"/>
  <c r="F129" i="9"/>
  <c r="F246" i="9"/>
  <c r="F316" i="9"/>
  <c r="F407" i="9"/>
  <c r="F413" i="9"/>
  <c r="F103" i="9"/>
  <c r="F60" i="9"/>
  <c r="G60" i="9" s="1"/>
  <c r="F22" i="9"/>
  <c r="G258" i="9"/>
  <c r="G259" i="9" s="1"/>
  <c r="G260" i="9" s="1"/>
  <c r="G261" i="9" s="1"/>
  <c r="G262" i="9" s="1"/>
  <c r="G263" i="9" s="1"/>
  <c r="H263" i="9" s="1"/>
  <c r="F432" i="9"/>
  <c r="F414" i="9"/>
  <c r="F487" i="9"/>
  <c r="F270" i="9"/>
  <c r="F98" i="9"/>
  <c r="F468" i="9"/>
  <c r="F236" i="9"/>
  <c r="F325" i="9"/>
  <c r="F396" i="9"/>
  <c r="F100" i="9"/>
  <c r="F114" i="9"/>
  <c r="G114" i="9" s="1"/>
  <c r="F330" i="9"/>
  <c r="F293" i="9"/>
  <c r="F272" i="9"/>
  <c r="F322" i="9"/>
  <c r="F417" i="9"/>
  <c r="F387" i="9"/>
  <c r="F438" i="9"/>
  <c r="F269" i="9"/>
  <c r="F486" i="9"/>
  <c r="F235" i="9"/>
  <c r="F469" i="9"/>
  <c r="F353" i="9"/>
  <c r="G353" i="9" s="1"/>
  <c r="F427" i="9"/>
  <c r="F411" i="9"/>
  <c r="F372" i="9"/>
  <c r="F117" i="9"/>
  <c r="F456" i="9"/>
  <c r="F127" i="9"/>
  <c r="F135" i="9"/>
  <c r="F96" i="9"/>
  <c r="F394" i="9"/>
  <c r="G266" i="9"/>
  <c r="G267" i="9" s="1"/>
  <c r="G268" i="9" s="1"/>
  <c r="G269" i="9" s="1"/>
  <c r="G270" i="9" s="1"/>
  <c r="G271" i="9" s="1"/>
  <c r="G272" i="9" s="1"/>
  <c r="G273" i="9" s="1"/>
  <c r="H273" i="9" s="1"/>
  <c r="I273" i="9" s="1"/>
  <c r="N38" i="13" s="1"/>
  <c r="F126" i="9"/>
  <c r="F467" i="9"/>
  <c r="F115" i="9"/>
  <c r="G115" i="9" s="1"/>
  <c r="G116" i="9" s="1"/>
  <c r="G117" i="9" s="1"/>
  <c r="G118" i="9" s="1"/>
  <c r="G119" i="9" s="1"/>
  <c r="G120" i="9" s="1"/>
  <c r="G121" i="9" s="1"/>
  <c r="G122" i="9" s="1"/>
  <c r="G123" i="9" s="1"/>
  <c r="H123" i="9" s="1"/>
  <c r="I123" i="9" s="1"/>
  <c r="N20" i="13" s="1"/>
  <c r="F425" i="9"/>
  <c r="F234" i="9"/>
  <c r="G234" i="9" s="1"/>
  <c r="F488" i="9"/>
  <c r="F355" i="9"/>
  <c r="F415" i="9"/>
  <c r="F393" i="9"/>
  <c r="F373" i="9"/>
  <c r="F453" i="9"/>
  <c r="F186" i="9"/>
  <c r="F74" i="9"/>
  <c r="G74" i="9" s="1"/>
  <c r="G75" i="9" s="1"/>
  <c r="H75" i="9" s="1"/>
  <c r="F165" i="9"/>
  <c r="G165" i="9" s="1"/>
  <c r="F318" i="9"/>
  <c r="F405" i="9"/>
  <c r="G405" i="9" s="1"/>
  <c r="F180" i="9"/>
  <c r="F442" i="9"/>
  <c r="G442" i="9" s="1"/>
  <c r="F221" i="9"/>
  <c r="G221" i="9" s="1"/>
  <c r="F84" i="9"/>
  <c r="G84" i="9" s="1"/>
  <c r="F250" i="9"/>
  <c r="F328" i="9"/>
  <c r="G328" i="9" s="1"/>
  <c r="F424" i="9"/>
  <c r="F29" i="9"/>
  <c r="G29" i="9" s="1"/>
  <c r="F92" i="9"/>
  <c r="G92" i="9" s="1"/>
  <c r="F342" i="9"/>
  <c r="G342" i="9" s="1"/>
  <c r="F212" i="9"/>
  <c r="G212" i="9" s="1"/>
  <c r="F462" i="9"/>
  <c r="G462" i="9" s="1"/>
  <c r="F39" i="9"/>
  <c r="G39" i="9" s="1"/>
  <c r="F69" i="9"/>
  <c r="G69" i="9" s="1"/>
  <c r="G70" i="9" s="1"/>
  <c r="F106" i="9"/>
  <c r="G106" i="9" s="1"/>
  <c r="G107" i="9" s="1"/>
  <c r="G108" i="9" s="1"/>
  <c r="G109" i="9" s="1"/>
  <c r="H109" i="9" s="1"/>
  <c r="I109" i="9" s="1"/>
  <c r="N18" i="13" s="1"/>
  <c r="F352" i="9"/>
  <c r="G352" i="9" s="1"/>
  <c r="F277" i="9"/>
  <c r="F11" i="9"/>
  <c r="G11" i="9" s="1"/>
  <c r="H11" i="9" s="1"/>
  <c r="I11" i="9" s="1"/>
  <c r="N5" i="13" s="1"/>
  <c r="F197" i="9"/>
  <c r="F311" i="9"/>
  <c r="F113" i="9"/>
  <c r="G113" i="9" s="1"/>
  <c r="F133" i="9"/>
  <c r="G133" i="9" s="1"/>
  <c r="F172" i="9"/>
  <c r="F265" i="9"/>
  <c r="G265" i="9" s="1"/>
  <c r="F283" i="9"/>
  <c r="F409" i="9"/>
  <c r="G409" i="9" s="1"/>
  <c r="F124" i="9"/>
  <c r="G124" i="9" s="1"/>
  <c r="F143" i="9"/>
  <c r="F303" i="9"/>
  <c r="F3" i="9"/>
  <c r="G3" i="9" s="1"/>
  <c r="F61" i="9"/>
  <c r="G61" i="9" s="1"/>
  <c r="G62" i="9" s="1"/>
  <c r="G63" i="9" s="1"/>
  <c r="G64" i="9" s="1"/>
  <c r="G65" i="9" s="1"/>
  <c r="G66" i="9" s="1"/>
  <c r="G67" i="9" s="1"/>
  <c r="G68" i="9" s="1"/>
  <c r="H68" i="9" s="1"/>
  <c r="I68" i="9" s="1"/>
  <c r="N12" i="13" s="1"/>
  <c r="F229" i="9"/>
  <c r="F154" i="9"/>
  <c r="G154" i="9" s="1"/>
  <c r="F23" i="9"/>
  <c r="G23" i="9" s="1"/>
  <c r="F201" i="9"/>
  <c r="F391" i="9"/>
  <c r="G391" i="9" s="1"/>
  <c r="G392" i="9" s="1"/>
  <c r="F333" i="9"/>
  <c r="G333" i="9" s="1"/>
  <c r="L2" i="9"/>
  <c r="F26" i="9"/>
  <c r="G26" i="9" s="1"/>
  <c r="F16" i="9"/>
  <c r="F177" i="9"/>
  <c r="G177" i="9" s="1"/>
  <c r="F319" i="9"/>
  <c r="F142" i="9"/>
  <c r="G142" i="9" s="1"/>
  <c r="F254" i="9"/>
  <c r="G254" i="9" s="1"/>
  <c r="G255" i="9" s="1"/>
  <c r="G256" i="9" s="1"/>
  <c r="F366" i="9"/>
  <c r="G366" i="9" s="1"/>
  <c r="G81" i="9"/>
  <c r="G82" i="9" s="1"/>
  <c r="F419" i="9"/>
  <c r="F457" i="9"/>
  <c r="F484" i="9"/>
  <c r="G484" i="9" s="1"/>
  <c r="G485" i="9" s="1"/>
  <c r="F483" i="9"/>
  <c r="F122" i="9"/>
  <c r="F323" i="9"/>
  <c r="F271" i="9"/>
  <c r="F292" i="9"/>
  <c r="O189" i="9"/>
  <c r="F148" i="9"/>
  <c r="F166" i="9"/>
  <c r="G166" i="9" s="1"/>
  <c r="G167" i="9" s="1"/>
  <c r="G168" i="9" s="1"/>
  <c r="G169" i="9" s="1"/>
  <c r="G170" i="9" s="1"/>
  <c r="H170" i="9" s="1"/>
  <c r="I170" i="9" s="1"/>
  <c r="N25" i="13" s="1"/>
  <c r="F343" i="9"/>
  <c r="F157" i="9"/>
  <c r="F184" i="9"/>
  <c r="F344" i="9"/>
  <c r="F345" i="9"/>
  <c r="F300" i="9"/>
  <c r="F334" i="9"/>
  <c r="G334" i="9" s="1"/>
  <c r="G335" i="9" s="1"/>
  <c r="G336" i="9" s="1"/>
  <c r="G337" i="9" s="1"/>
  <c r="G338" i="9" s="1"/>
  <c r="G339" i="9" s="1"/>
  <c r="G340" i="9" s="1"/>
  <c r="G341" i="9" s="1"/>
  <c r="H341" i="9" s="1"/>
  <c r="I341" i="9" s="1"/>
  <c r="N45" i="13" s="1"/>
  <c r="F205" i="9"/>
  <c r="F158" i="9"/>
  <c r="F367" i="9"/>
  <c r="F35" i="9"/>
  <c r="F448" i="9"/>
  <c r="F466" i="9"/>
  <c r="F86" i="9"/>
  <c r="F145" i="9"/>
  <c r="F24" i="9"/>
  <c r="F125" i="9"/>
  <c r="G125" i="9" s="1"/>
  <c r="F463" i="9"/>
  <c r="G463" i="9" s="1"/>
  <c r="G464" i="9" s="1"/>
  <c r="G465" i="9" s="1"/>
  <c r="F66" i="9"/>
  <c r="F169" i="9"/>
  <c r="F410" i="9"/>
  <c r="F118" i="9"/>
  <c r="F171" i="9"/>
  <c r="G171" i="9" s="1"/>
  <c r="F423" i="9"/>
  <c r="G423" i="9" s="1"/>
  <c r="F134" i="9"/>
  <c r="F249" i="9"/>
  <c r="G249" i="9" s="1"/>
  <c r="F284" i="9"/>
  <c r="F406" i="9"/>
  <c r="G406" i="9" s="1"/>
  <c r="F27" i="9"/>
  <c r="F329" i="9"/>
  <c r="G329" i="9" s="1"/>
  <c r="F85" i="9"/>
  <c r="G85" i="9" s="1"/>
  <c r="F72" i="9"/>
  <c r="F40" i="9"/>
  <c r="G40" i="9" s="1"/>
  <c r="G41" i="9" s="1"/>
  <c r="G42" i="9" s="1"/>
  <c r="G43" i="9" s="1"/>
  <c r="G44" i="9" s="1"/>
  <c r="H44" i="9" s="1"/>
  <c r="F298" i="9"/>
  <c r="F73" i="9"/>
  <c r="F378" i="9"/>
  <c r="F83" i="9"/>
  <c r="F440" i="9"/>
  <c r="F170" i="9"/>
  <c r="F454" i="9"/>
  <c r="F285" i="9"/>
  <c r="F178" i="9"/>
  <c r="G178" i="9" s="1"/>
  <c r="G179" i="9" s="1"/>
  <c r="G180" i="9" s="1"/>
  <c r="G181" i="9" s="1"/>
  <c r="G182" i="9" s="1"/>
  <c r="H182" i="9" s="1"/>
  <c r="I182" i="9" s="1"/>
  <c r="N27" i="13" s="1"/>
  <c r="F183" i="9"/>
  <c r="G183" i="9" s="1"/>
  <c r="F238" i="9"/>
  <c r="F273" i="9"/>
  <c r="F362" i="9"/>
  <c r="F428" i="9"/>
  <c r="F447" i="9"/>
  <c r="F326" i="9"/>
  <c r="F268" i="9"/>
  <c r="F94" i="9"/>
  <c r="F420" i="9"/>
  <c r="F336" i="9"/>
  <c r="F383" i="9"/>
  <c r="F5" i="9"/>
  <c r="F408" i="9"/>
  <c r="F76" i="9"/>
  <c r="G76" i="9" s="1"/>
  <c r="F313" i="9"/>
  <c r="F19" i="9"/>
  <c r="F279" i="9"/>
  <c r="F30" i="9"/>
  <c r="G30" i="9" s="1"/>
  <c r="G31" i="9" s="1"/>
  <c r="G32" i="9" s="1"/>
  <c r="F200" i="9"/>
  <c r="G200" i="9" s="1"/>
  <c r="F489" i="9"/>
  <c r="F153" i="9"/>
  <c r="F225" i="9"/>
  <c r="F155" i="9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H164" i="9" s="1"/>
  <c r="I164" i="9" s="1"/>
  <c r="N24" i="13" s="1"/>
  <c r="F317" i="9"/>
  <c r="G317" i="9" s="1"/>
  <c r="F243" i="9"/>
  <c r="F337" i="9"/>
  <c r="F282" i="9"/>
  <c r="G282" i="9" s="1"/>
  <c r="F382" i="9"/>
  <c r="F93" i="9"/>
  <c r="G93" i="9" s="1"/>
  <c r="F360" i="9"/>
  <c r="F213" i="9"/>
  <c r="F4" i="9"/>
  <c r="G4" i="9" s="1"/>
  <c r="G407" i="9" l="1"/>
  <c r="G408" i="9" s="1"/>
  <c r="H408" i="9" s="1"/>
  <c r="I408" i="9" s="1"/>
  <c r="N50" i="13" s="1"/>
  <c r="G19" i="9"/>
  <c r="G20" i="9" s="1"/>
  <c r="G21" i="9" s="1"/>
  <c r="G22" i="9" s="1"/>
  <c r="H22" i="9" s="1"/>
  <c r="I22" i="9" s="1"/>
  <c r="N6" i="13" s="1"/>
  <c r="G486" i="9"/>
  <c r="G487" i="9" s="1"/>
  <c r="G488" i="9" s="1"/>
  <c r="G489" i="9" s="1"/>
  <c r="G490" i="9" s="1"/>
  <c r="G491" i="9" s="1"/>
  <c r="H491" i="9" s="1"/>
  <c r="I491" i="9" s="1"/>
  <c r="N55" i="13" s="1"/>
  <c r="G443" i="9"/>
  <c r="G444" i="9" s="1"/>
  <c r="G330" i="9"/>
  <c r="G331" i="9" s="1"/>
  <c r="G332" i="9" s="1"/>
  <c r="H332" i="9" s="1"/>
  <c r="I332" i="9" s="1"/>
  <c r="N44" i="13" s="1"/>
  <c r="G283" i="9"/>
  <c r="G83" i="9"/>
  <c r="H83" i="9" s="1"/>
  <c r="I83" i="9" s="1"/>
  <c r="N15" i="13" s="1"/>
  <c r="G27" i="9"/>
  <c r="G28" i="9" s="1"/>
  <c r="H28" i="9" s="1"/>
  <c r="I28" i="9" s="1"/>
  <c r="N8" i="13" s="1"/>
  <c r="G410" i="9"/>
  <c r="G411" i="9" s="1"/>
  <c r="G412" i="9" s="1"/>
  <c r="G413" i="9" s="1"/>
  <c r="G414" i="9" s="1"/>
  <c r="G415" i="9" s="1"/>
  <c r="G416" i="9" s="1"/>
  <c r="G417" i="9" s="1"/>
  <c r="G418" i="9" s="1"/>
  <c r="G419" i="9" s="1"/>
  <c r="G420" i="9" s="1"/>
  <c r="G421" i="9" s="1"/>
  <c r="G422" i="9" s="1"/>
  <c r="H422" i="9" s="1"/>
  <c r="I422" i="9" s="1"/>
  <c r="N51" i="13" s="1"/>
  <c r="G86" i="9"/>
  <c r="G87" i="9" s="1"/>
  <c r="G88" i="9" s="1"/>
  <c r="G89" i="9" s="1"/>
  <c r="G90" i="9" s="1"/>
  <c r="G91" i="9" s="1"/>
  <c r="H91" i="9" s="1"/>
  <c r="I91" i="9" s="1"/>
  <c r="N16" i="13" s="1"/>
  <c r="G393" i="9"/>
  <c r="G394" i="9" s="1"/>
  <c r="G395" i="9" s="1"/>
  <c r="G396" i="9" s="1"/>
  <c r="G397" i="9" s="1"/>
  <c r="G398" i="9" s="1"/>
  <c r="G399" i="9" s="1"/>
  <c r="G400" i="9" s="1"/>
  <c r="G401" i="9" s="1"/>
  <c r="G402" i="9" s="1"/>
  <c r="G403" i="9" s="1"/>
  <c r="G404" i="9" s="1"/>
  <c r="H404" i="9" s="1"/>
  <c r="I404" i="9" s="1"/>
  <c r="N49" i="13" s="1"/>
  <c r="G126" i="9"/>
  <c r="G127" i="9" s="1"/>
  <c r="G128" i="9" s="1"/>
  <c r="G129" i="9" s="1"/>
  <c r="G130" i="9" s="1"/>
  <c r="G131" i="9" s="1"/>
  <c r="G132" i="9" s="1"/>
  <c r="H132" i="9" s="1"/>
  <c r="I132" i="9" s="1"/>
  <c r="N21" i="13" s="1"/>
  <c r="G71" i="9"/>
  <c r="G72" i="9" s="1"/>
  <c r="G73" i="9" s="1"/>
  <c r="H73" i="9" s="1"/>
  <c r="I73" i="9" s="1"/>
  <c r="N13" i="13" s="1"/>
  <c r="I220" i="9"/>
  <c r="N32" i="13" s="1"/>
  <c r="G284" i="9"/>
  <c r="G285" i="9" s="1"/>
  <c r="G286" i="9" s="1"/>
  <c r="G287" i="9" s="1"/>
  <c r="G288" i="9" s="1"/>
  <c r="G289" i="9" s="1"/>
  <c r="G290" i="9" s="1"/>
  <c r="G291" i="9" s="1"/>
  <c r="G292" i="9" s="1"/>
  <c r="G293" i="9" s="1"/>
  <c r="G294" i="9" s="1"/>
  <c r="G295" i="9" s="1"/>
  <c r="G296" i="9" s="1"/>
  <c r="H296" i="9" s="1"/>
  <c r="I296" i="9" s="1"/>
  <c r="N40" i="13" s="1"/>
  <c r="I334" i="9"/>
  <c r="I330" i="9"/>
  <c r="I374" i="9"/>
  <c r="I360" i="9"/>
  <c r="I389" i="9"/>
  <c r="I368" i="9"/>
  <c r="I403" i="9"/>
  <c r="I9" i="9"/>
  <c r="I451" i="9"/>
  <c r="I468" i="9"/>
  <c r="I391" i="9"/>
  <c r="I442" i="9"/>
  <c r="I357" i="9"/>
  <c r="I367" i="9"/>
  <c r="I361" i="9"/>
  <c r="I424" i="9"/>
  <c r="I490" i="9"/>
  <c r="I477" i="9"/>
  <c r="I445" i="9"/>
  <c r="I466" i="9"/>
  <c r="I375" i="9"/>
  <c r="I450" i="9"/>
  <c r="I407" i="9"/>
  <c r="I110" i="9"/>
  <c r="I338" i="9"/>
  <c r="I336" i="9"/>
  <c r="I382" i="9"/>
  <c r="I376" i="9"/>
  <c r="I396" i="9"/>
  <c r="I370" i="9"/>
  <c r="I484" i="9"/>
  <c r="I443" i="9"/>
  <c r="I464" i="9"/>
  <c r="I420" i="9"/>
  <c r="I434" i="9"/>
  <c r="I337" i="9"/>
  <c r="I27" i="9"/>
  <c r="I489" i="9"/>
  <c r="I331" i="9"/>
  <c r="I335" i="9"/>
  <c r="I447" i="9"/>
  <c r="I480" i="9"/>
  <c r="I469" i="9"/>
  <c r="I435" i="9"/>
  <c r="I405" i="9"/>
  <c r="I487" i="9"/>
  <c r="I111" i="9"/>
  <c r="I344" i="9"/>
  <c r="I340" i="9"/>
  <c r="I384" i="9"/>
  <c r="I454" i="9"/>
  <c r="I400" i="9"/>
  <c r="I380" i="9"/>
  <c r="I488" i="9"/>
  <c r="I475" i="9"/>
  <c r="I433" i="9"/>
  <c r="I377" i="9"/>
  <c r="I426" i="9"/>
  <c r="I459" i="9"/>
  <c r="I479" i="9"/>
  <c r="I437" i="9"/>
  <c r="I472" i="9"/>
  <c r="I453" i="9"/>
  <c r="I417" i="9"/>
  <c r="I427" i="9"/>
  <c r="I392" i="9"/>
  <c r="I458" i="9"/>
  <c r="I452" i="9"/>
  <c r="I478" i="9"/>
  <c r="I467" i="9"/>
  <c r="I415" i="9"/>
  <c r="I425" i="9"/>
  <c r="I462" i="9"/>
  <c r="I345" i="9"/>
  <c r="I359" i="9"/>
  <c r="I8" i="9"/>
  <c r="I471" i="9"/>
  <c r="I419" i="9"/>
  <c r="I429" i="9"/>
  <c r="I455" i="9"/>
  <c r="I397" i="9"/>
  <c r="I373" i="9"/>
  <c r="I379" i="9"/>
  <c r="I26" i="9"/>
  <c r="I74" i="9"/>
  <c r="I348" i="9"/>
  <c r="I342" i="9"/>
  <c r="I406" i="9"/>
  <c r="I446" i="9"/>
  <c r="I418" i="9"/>
  <c r="I354" i="9"/>
  <c r="I398" i="9"/>
  <c r="I350" i="9"/>
  <c r="I412" i="9"/>
  <c r="I456" i="9"/>
  <c r="I470" i="9"/>
  <c r="I413" i="9"/>
  <c r="I444" i="9"/>
  <c r="I371" i="9"/>
  <c r="I369" i="9"/>
  <c r="I401" i="9"/>
  <c r="I481" i="9"/>
  <c r="I449" i="9"/>
  <c r="I482" i="9"/>
  <c r="I457" i="9"/>
  <c r="I381" i="9"/>
  <c r="I387" i="9"/>
  <c r="I395" i="9"/>
  <c r="I385" i="9"/>
  <c r="I438" i="9"/>
  <c r="I343" i="9"/>
  <c r="I355" i="9"/>
  <c r="I10" i="9"/>
  <c r="N4" i="13" s="1"/>
  <c r="I485" i="9"/>
  <c r="I465" i="9"/>
  <c r="I440" i="9"/>
  <c r="I333" i="9"/>
  <c r="I346" i="9"/>
  <c r="I476" i="9"/>
  <c r="I383" i="9"/>
  <c r="I432" i="9"/>
  <c r="I352" i="9"/>
  <c r="I402" i="9"/>
  <c r="I362" i="9"/>
  <c r="I356" i="9"/>
  <c r="I460" i="9"/>
  <c r="I411" i="9"/>
  <c r="I394" i="9"/>
  <c r="I436" i="9"/>
  <c r="I339" i="9"/>
  <c r="I473" i="9"/>
  <c r="I439" i="9"/>
  <c r="I474" i="9"/>
  <c r="I399" i="9"/>
  <c r="I448" i="9"/>
  <c r="I353" i="9"/>
  <c r="I363" i="9"/>
  <c r="I416" i="9"/>
  <c r="I430" i="9"/>
  <c r="I329" i="9"/>
  <c r="I486" i="9"/>
  <c r="I393" i="9"/>
  <c r="I386" i="9"/>
  <c r="I347" i="9"/>
  <c r="I423" i="9"/>
  <c r="I358" i="9"/>
  <c r="I410" i="9"/>
  <c r="I378" i="9"/>
  <c r="I364" i="9"/>
  <c r="I414" i="9"/>
  <c r="I428" i="9"/>
  <c r="I463" i="9"/>
  <c r="I421" i="9"/>
  <c r="I431" i="9"/>
  <c r="I388" i="9"/>
  <c r="I349" i="9"/>
  <c r="I328" i="9"/>
  <c r="I372" i="9"/>
  <c r="I366" i="9"/>
  <c r="I409" i="9"/>
  <c r="I112" i="9"/>
  <c r="N19" i="13" s="1"/>
  <c r="I317" i="9"/>
  <c r="I233" i="9"/>
  <c r="I29" i="9"/>
  <c r="I176" i="9"/>
  <c r="I212" i="9"/>
  <c r="I171" i="9"/>
  <c r="I12" i="9"/>
  <c r="I59" i="9"/>
  <c r="I23" i="9"/>
  <c r="I249" i="9"/>
  <c r="I133" i="9"/>
  <c r="I221" i="9"/>
  <c r="I274" i="9"/>
  <c r="I309" i="9"/>
  <c r="I113" i="9"/>
  <c r="I264" i="9"/>
  <c r="I24" i="9"/>
  <c r="I7" i="9"/>
  <c r="N3" i="13" s="1"/>
  <c r="I192" i="9"/>
  <c r="I2" i="9"/>
  <c r="I217" i="9"/>
  <c r="I183" i="9"/>
  <c r="I124" i="9"/>
  <c r="I200" i="9"/>
  <c r="I45" i="9"/>
  <c r="I92" i="9"/>
  <c r="I282" i="9"/>
  <c r="I105" i="9"/>
  <c r="I297" i="9"/>
  <c r="I141" i="9"/>
  <c r="I76" i="9"/>
  <c r="I39" i="9"/>
  <c r="I84" i="9"/>
  <c r="I69" i="9"/>
  <c r="I254" i="9"/>
  <c r="I227" i="9"/>
  <c r="I6" i="9"/>
  <c r="I154" i="9"/>
  <c r="I165" i="9"/>
  <c r="I155" i="9"/>
  <c r="I298" i="9"/>
  <c r="I265" i="9"/>
  <c r="I213" i="9"/>
  <c r="I134" i="9"/>
  <c r="I77" i="9"/>
  <c r="I283" i="9"/>
  <c r="I228" i="9"/>
  <c r="I184" i="9"/>
  <c r="I85" i="9"/>
  <c r="I70" i="9"/>
  <c r="I275" i="9"/>
  <c r="I222" i="9"/>
  <c r="I218" i="9"/>
  <c r="I125" i="9"/>
  <c r="I201" i="9"/>
  <c r="I250" i="9"/>
  <c r="I172" i="9"/>
  <c r="I310" i="9"/>
  <c r="I13" i="9"/>
  <c r="I93" i="9"/>
  <c r="I60" i="9"/>
  <c r="I3" i="9"/>
  <c r="I114" i="9"/>
  <c r="I318" i="9"/>
  <c r="I46" i="9"/>
  <c r="I193" i="9"/>
  <c r="I255" i="9"/>
  <c r="I234" i="9"/>
  <c r="I40" i="9"/>
  <c r="I219" i="9"/>
  <c r="I106" i="9"/>
  <c r="I142" i="9"/>
  <c r="I30" i="9"/>
  <c r="I166" i="9"/>
  <c r="I177" i="9"/>
  <c r="I108" i="9"/>
  <c r="I143" i="9"/>
  <c r="I299" i="9"/>
  <c r="I223" i="9"/>
  <c r="I115" i="9"/>
  <c r="I284" i="9"/>
  <c r="I215" i="9"/>
  <c r="I174" i="9"/>
  <c r="I71" i="9"/>
  <c r="I31" i="9"/>
  <c r="I4" i="9"/>
  <c r="I235" i="9"/>
  <c r="I266" i="9"/>
  <c r="I173" i="9"/>
  <c r="I94" i="9"/>
  <c r="I86" i="9"/>
  <c r="I107" i="9"/>
  <c r="I178" i="9"/>
  <c r="I251" i="9"/>
  <c r="I156" i="9"/>
  <c r="I78" i="9"/>
  <c r="I319" i="9"/>
  <c r="I14" i="9"/>
  <c r="I47" i="9"/>
  <c r="I252" i="9"/>
  <c r="I61" i="9"/>
  <c r="I276" i="9"/>
  <c r="I229" i="9"/>
  <c r="I135" i="9"/>
  <c r="I311" i="9"/>
  <c r="I41" i="9"/>
  <c r="I194" i="9"/>
  <c r="I167" i="9"/>
  <c r="I202" i="9"/>
  <c r="I126" i="9"/>
  <c r="I214" i="9"/>
  <c r="I185" i="9"/>
  <c r="I256" i="9"/>
  <c r="I195" i="9"/>
  <c r="I320" i="9"/>
  <c r="I186" i="9"/>
  <c r="I236" i="9"/>
  <c r="I42" i="9"/>
  <c r="I277" i="9"/>
  <c r="I72" i="9"/>
  <c r="I312" i="9"/>
  <c r="I267" i="9"/>
  <c r="I87" i="9"/>
  <c r="I203" i="9"/>
  <c r="I95" i="9"/>
  <c r="I15" i="9"/>
  <c r="I144" i="9"/>
  <c r="I300" i="9"/>
  <c r="I43" i="9"/>
  <c r="I179" i="9"/>
  <c r="I48" i="9"/>
  <c r="I127" i="9"/>
  <c r="I79" i="9"/>
  <c r="I157" i="9"/>
  <c r="I62" i="9"/>
  <c r="I231" i="9"/>
  <c r="I32" i="9"/>
  <c r="I168" i="9"/>
  <c r="I116" i="9"/>
  <c r="I224" i="9"/>
  <c r="I136" i="9"/>
  <c r="I169" i="9"/>
  <c r="I230" i="9"/>
  <c r="I285" i="9"/>
  <c r="I225" i="9"/>
  <c r="I257" i="9"/>
  <c r="I321" i="9"/>
  <c r="I16" i="9"/>
  <c r="I187" i="9"/>
  <c r="I158" i="9"/>
  <c r="I313" i="9"/>
  <c r="I278" i="9"/>
  <c r="I268" i="9"/>
  <c r="I96" i="9"/>
  <c r="I237" i="9"/>
  <c r="I286" i="9"/>
  <c r="I137" i="9"/>
  <c r="I117" i="9"/>
  <c r="I80" i="9"/>
  <c r="I49" i="9"/>
  <c r="I301" i="9"/>
  <c r="I128" i="9"/>
  <c r="I258" i="9"/>
  <c r="I63" i="9"/>
  <c r="I181" i="9"/>
  <c r="I145" i="9"/>
  <c r="I33" i="9"/>
  <c r="I88" i="9"/>
  <c r="I180" i="9"/>
  <c r="I204" i="9"/>
  <c r="I196" i="9"/>
  <c r="I64" i="9"/>
  <c r="I238" i="9"/>
  <c r="I279" i="9"/>
  <c r="I188" i="9"/>
  <c r="I302" i="9"/>
  <c r="I97" i="9"/>
  <c r="I81" i="9"/>
  <c r="I17" i="9"/>
  <c r="I139" i="9"/>
  <c r="I50" i="9"/>
  <c r="I146" i="9"/>
  <c r="I205" i="9"/>
  <c r="I129" i="9"/>
  <c r="I138" i="9"/>
  <c r="I259" i="9"/>
  <c r="I198" i="9"/>
  <c r="I89" i="9"/>
  <c r="I280" i="9"/>
  <c r="I322" i="9"/>
  <c r="I314" i="9"/>
  <c r="I197" i="9"/>
  <c r="I118" i="9"/>
  <c r="I287" i="9"/>
  <c r="I34" i="9"/>
  <c r="I269" i="9"/>
  <c r="I90" i="9"/>
  <c r="I315" i="9"/>
  <c r="I159" i="9"/>
  <c r="I119" i="9"/>
  <c r="I239" i="9"/>
  <c r="I131" i="9"/>
  <c r="I98" i="9"/>
  <c r="I189" i="9"/>
  <c r="I260" i="9"/>
  <c r="I270" i="9"/>
  <c r="I82" i="9"/>
  <c r="I18" i="9"/>
  <c r="I130" i="9"/>
  <c r="I288" i="9"/>
  <c r="I303" i="9"/>
  <c r="I51" i="9"/>
  <c r="I35" i="9"/>
  <c r="I65" i="9"/>
  <c r="I323" i="9"/>
  <c r="I147" i="9"/>
  <c r="I160" i="9"/>
  <c r="I190" i="9"/>
  <c r="I206" i="9"/>
  <c r="I19" i="9"/>
  <c r="I207" i="9"/>
  <c r="I66" i="9"/>
  <c r="I272" i="9"/>
  <c r="I324" i="9"/>
  <c r="I240" i="9"/>
  <c r="I161" i="9"/>
  <c r="I36" i="9"/>
  <c r="I289" i="9"/>
  <c r="I37" i="9"/>
  <c r="I99" i="9"/>
  <c r="I120" i="9"/>
  <c r="I262" i="9"/>
  <c r="I261" i="9"/>
  <c r="I271" i="9"/>
  <c r="I52" i="9"/>
  <c r="I67" i="9"/>
  <c r="I148" i="9"/>
  <c r="I304" i="9"/>
  <c r="I162" i="9"/>
  <c r="I121" i="9"/>
  <c r="I20" i="9"/>
  <c r="I325" i="9"/>
  <c r="I100" i="9"/>
  <c r="I305" i="9"/>
  <c r="I21" i="9"/>
  <c r="I149" i="9"/>
  <c r="I163" i="9"/>
  <c r="I208" i="9"/>
  <c r="I122" i="9"/>
  <c r="I241" i="9"/>
  <c r="I290" i="9"/>
  <c r="I53" i="9"/>
  <c r="I54" i="9"/>
  <c r="I101" i="9"/>
  <c r="I209" i="9"/>
  <c r="I326" i="9"/>
  <c r="I306" i="9"/>
  <c r="I210" i="9"/>
  <c r="I242" i="9"/>
  <c r="I150" i="9"/>
  <c r="I291" i="9"/>
  <c r="I152" i="9"/>
  <c r="I292" i="9"/>
  <c r="I103" i="9"/>
  <c r="I243" i="9"/>
  <c r="I151" i="9"/>
  <c r="I102" i="9"/>
  <c r="I307" i="9"/>
  <c r="I55" i="9"/>
  <c r="I56" i="9"/>
  <c r="I244" i="9"/>
  <c r="I293" i="9"/>
  <c r="I57" i="9"/>
  <c r="I294" i="9"/>
  <c r="I245" i="9"/>
  <c r="I295" i="9"/>
  <c r="I246" i="9"/>
  <c r="G355" i="9"/>
  <c r="G356" i="9" s="1"/>
  <c r="G357" i="9" s="1"/>
  <c r="G358" i="9" s="1"/>
  <c r="G359" i="9" s="1"/>
  <c r="G360" i="9" s="1"/>
  <c r="G361" i="9" s="1"/>
  <c r="G362" i="9" s="1"/>
  <c r="G363" i="9" s="1"/>
  <c r="G364" i="9" s="1"/>
  <c r="G365" i="9" s="1"/>
  <c r="H365" i="9" s="1"/>
  <c r="I365" i="9" s="1"/>
  <c r="N47" i="13" s="1"/>
  <c r="I263" i="9"/>
  <c r="N37" i="13" s="1"/>
  <c r="G222" i="9"/>
  <c r="G223" i="9" s="1"/>
  <c r="G224" i="9" s="1"/>
  <c r="G225" i="9" s="1"/>
  <c r="G226" i="9" s="1"/>
  <c r="H226" i="9" s="1"/>
  <c r="I226" i="9" s="1"/>
  <c r="N33" i="13" s="1"/>
  <c r="G184" i="9"/>
  <c r="G185" i="9" s="1"/>
  <c r="G186" i="9" s="1"/>
  <c r="G187" i="9" s="1"/>
  <c r="G188" i="9" s="1"/>
  <c r="G189" i="9" s="1"/>
  <c r="G190" i="9" s="1"/>
  <c r="G191" i="9" s="1"/>
  <c r="H191" i="9" s="1"/>
  <c r="I191" i="9" s="1"/>
  <c r="N28" i="13" s="1"/>
  <c r="G250" i="9"/>
  <c r="G251" i="9" s="1"/>
  <c r="G252" i="9" s="1"/>
  <c r="G253" i="9" s="1"/>
  <c r="H253" i="9" s="1"/>
  <c r="I253" i="9" s="1"/>
  <c r="N36" i="13" s="1"/>
  <c r="I75" i="9"/>
  <c r="N14" i="13" s="1"/>
  <c r="G33" i="9"/>
  <c r="G34" i="9" s="1"/>
  <c r="G35" i="9" s="1"/>
  <c r="G36" i="9" s="1"/>
  <c r="G37" i="9" s="1"/>
  <c r="G38" i="9" s="1"/>
  <c r="H38" i="9" s="1"/>
  <c r="I38" i="9" s="1"/>
  <c r="N9" i="13" s="1"/>
  <c r="G194" i="9"/>
  <c r="G195" i="9" s="1"/>
  <c r="G5" i="9"/>
  <c r="H5" i="9" s="1"/>
  <c r="I5" i="9" s="1"/>
  <c r="N2" i="13" s="1"/>
  <c r="G445" i="9"/>
  <c r="G446" i="9" s="1"/>
  <c r="G298" i="9"/>
  <c r="G299" i="9" s="1"/>
  <c r="G300" i="9" s="1"/>
  <c r="G301" i="9" s="1"/>
  <c r="G302" i="9" s="1"/>
  <c r="G303" i="9" s="1"/>
  <c r="G304" i="9" s="1"/>
  <c r="G305" i="9" s="1"/>
  <c r="G306" i="9" s="1"/>
  <c r="G307" i="9" s="1"/>
  <c r="G308" i="9" s="1"/>
  <c r="H308" i="9" s="1"/>
  <c r="I308" i="9" s="1"/>
  <c r="N41" i="13" s="1"/>
  <c r="G466" i="9"/>
  <c r="G467" i="9" s="1"/>
  <c r="G468" i="9" s="1"/>
  <c r="G469" i="9" s="1"/>
  <c r="G470" i="9" s="1"/>
  <c r="G471" i="9" s="1"/>
  <c r="G472" i="9" s="1"/>
  <c r="G473" i="9" s="1"/>
  <c r="G474" i="9" s="1"/>
  <c r="G475" i="9" s="1"/>
  <c r="G476" i="9" s="1"/>
  <c r="G477" i="9" s="1"/>
  <c r="G478" i="9" s="1"/>
  <c r="G479" i="9" s="1"/>
  <c r="G480" i="9" s="1"/>
  <c r="G481" i="9" s="1"/>
  <c r="G482" i="9" s="1"/>
  <c r="G483" i="9" s="1"/>
  <c r="H483" i="9" s="1"/>
  <c r="I483" i="9" s="1"/>
  <c r="N54" i="13" s="1"/>
  <c r="G94" i="9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H104" i="9" s="1"/>
  <c r="I104" i="9" s="1"/>
  <c r="N17" i="13" s="1"/>
  <c r="I247" i="9"/>
  <c r="I44" i="9"/>
  <c r="N10" i="13" s="1"/>
  <c r="G134" i="9"/>
  <c r="G367" i="9"/>
  <c r="G368" i="9" s="1"/>
  <c r="G369" i="9" s="1"/>
  <c r="G370" i="9" s="1"/>
  <c r="G371" i="9" s="1"/>
  <c r="G372" i="9" s="1"/>
  <c r="G373" i="9" s="1"/>
  <c r="G374" i="9" s="1"/>
  <c r="G375" i="9" s="1"/>
  <c r="G376" i="9" s="1"/>
  <c r="G377" i="9" s="1"/>
  <c r="G378" i="9" s="1"/>
  <c r="G379" i="9" s="1"/>
  <c r="G380" i="9" s="1"/>
  <c r="G381" i="9" s="1"/>
  <c r="G382" i="9" s="1"/>
  <c r="G383" i="9" s="1"/>
  <c r="G384" i="9" s="1"/>
  <c r="G385" i="9" s="1"/>
  <c r="G386" i="9" s="1"/>
  <c r="G387" i="9" s="1"/>
  <c r="G388" i="9" s="1"/>
  <c r="G389" i="9" s="1"/>
  <c r="G390" i="9" s="1"/>
  <c r="H390" i="9" s="1"/>
  <c r="I390" i="9" s="1"/>
  <c r="N48" i="13" s="1"/>
  <c r="G143" i="9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H153" i="9" s="1"/>
  <c r="I153" i="9" s="1"/>
  <c r="N23" i="13" s="1"/>
  <c r="G235" i="9"/>
  <c r="G236" i="9" s="1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H248" i="9" s="1"/>
  <c r="I248" i="9" s="1"/>
  <c r="N35" i="13" s="1"/>
  <c r="G135" i="9"/>
  <c r="G136" i="9" s="1"/>
  <c r="G137" i="9" s="1"/>
  <c r="G138" i="9" s="1"/>
  <c r="G139" i="9" s="1"/>
  <c r="G140" i="9" s="1"/>
  <c r="H140" i="9" s="1"/>
  <c r="I140" i="9" s="1"/>
  <c r="N22" i="13" s="1"/>
  <c r="G229" i="9"/>
  <c r="G230" i="9" s="1"/>
  <c r="G231" i="9" s="1"/>
  <c r="G232" i="9" s="1"/>
  <c r="H232" i="9" s="1"/>
  <c r="I232" i="9" s="1"/>
  <c r="N34" i="13" s="1"/>
  <c r="G172" i="9"/>
  <c r="G173" i="9" s="1"/>
  <c r="G174" i="9" s="1"/>
  <c r="G175" i="9" s="1"/>
  <c r="H175" i="9" s="1"/>
  <c r="I175" i="9" s="1"/>
  <c r="N26" i="13" s="1"/>
  <c r="G318" i="9"/>
  <c r="G319" i="9" s="1"/>
  <c r="G320" i="9" s="1"/>
  <c r="G321" i="9" s="1"/>
  <c r="G322" i="9" s="1"/>
  <c r="G323" i="9" s="1"/>
  <c r="G324" i="9" s="1"/>
  <c r="G325" i="9" s="1"/>
  <c r="G326" i="9" s="1"/>
  <c r="G327" i="9" s="1"/>
  <c r="H327" i="9" s="1"/>
  <c r="I327" i="9" s="1"/>
  <c r="N43" i="13" s="1"/>
  <c r="G447" i="9"/>
  <c r="G448" i="9" s="1"/>
  <c r="G449" i="9" s="1"/>
  <c r="G450" i="9" s="1"/>
  <c r="G451" i="9" s="1"/>
  <c r="G452" i="9" s="1"/>
  <c r="G453" i="9" s="1"/>
  <c r="G454" i="9" s="1"/>
  <c r="G455" i="9" s="1"/>
  <c r="G456" i="9" s="1"/>
  <c r="G457" i="9" s="1"/>
  <c r="G458" i="9" s="1"/>
  <c r="G459" i="9" s="1"/>
  <c r="G460" i="9" s="1"/>
  <c r="G461" i="9" s="1"/>
  <c r="H461" i="9" s="1"/>
  <c r="I461" i="9" s="1"/>
  <c r="N53" i="13" s="1"/>
  <c r="G424" i="9"/>
  <c r="G425" i="9" s="1"/>
  <c r="G426" i="9" s="1"/>
  <c r="G427" i="9" s="1"/>
  <c r="G428" i="9" s="1"/>
  <c r="G429" i="9" s="1"/>
  <c r="G430" i="9" s="1"/>
  <c r="G431" i="9" s="1"/>
  <c r="G432" i="9" s="1"/>
  <c r="G433" i="9" s="1"/>
  <c r="G434" i="9" s="1"/>
  <c r="G435" i="9" s="1"/>
  <c r="G436" i="9" s="1"/>
  <c r="G437" i="9" s="1"/>
  <c r="G438" i="9" s="1"/>
  <c r="G439" i="9" s="1"/>
  <c r="G440" i="9" s="1"/>
  <c r="G441" i="9" s="1"/>
  <c r="H441" i="9" s="1"/>
  <c r="I441" i="9" s="1"/>
  <c r="N52" i="13" s="1"/>
  <c r="G24" i="9"/>
  <c r="G25" i="9" s="1"/>
  <c r="H25" i="9" s="1"/>
  <c r="I25" i="9" s="1"/>
  <c r="N7" i="13" s="1"/>
  <c r="G343" i="9"/>
  <c r="G344" i="9" s="1"/>
  <c r="G345" i="9" s="1"/>
  <c r="G346" i="9" s="1"/>
  <c r="G347" i="9" s="1"/>
  <c r="G348" i="9" s="1"/>
  <c r="G349" i="9" s="1"/>
  <c r="G350" i="9" s="1"/>
  <c r="G351" i="9" s="1"/>
  <c r="H351" i="9" s="1"/>
  <c r="I351" i="9" s="1"/>
  <c r="N46" i="13" s="1"/>
  <c r="G201" i="9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H211" i="9" s="1"/>
  <c r="I211" i="9" s="1"/>
  <c r="N30" i="13" s="1"/>
  <c r="G213" i="9"/>
  <c r="G214" i="9" s="1"/>
  <c r="G215" i="9" s="1"/>
  <c r="G216" i="9" s="1"/>
  <c r="H216" i="9" s="1"/>
  <c r="I216" i="9" s="1"/>
  <c r="N31" i="13" s="1"/>
  <c r="G196" i="9"/>
  <c r="G197" i="9" s="1"/>
  <c r="G198" i="9" s="1"/>
  <c r="G199" i="9" s="1"/>
  <c r="H199" i="9" s="1"/>
  <c r="I199" i="9" s="1"/>
  <c r="N29" i="13" s="1"/>
  <c r="G50" i="9"/>
  <c r="G51" i="9" s="1"/>
  <c r="G52" i="9" s="1"/>
  <c r="G53" i="9" s="1"/>
  <c r="G54" i="9" s="1"/>
  <c r="G55" i="9" s="1"/>
  <c r="G56" i="9" s="1"/>
  <c r="G57" i="9" s="1"/>
  <c r="G58" i="9" s="1"/>
  <c r="H58" i="9" s="1"/>
  <c r="I58" i="9" s="1"/>
  <c r="N11" i="13" s="1"/>
</calcChain>
</file>

<file path=xl/sharedStrings.xml><?xml version="1.0" encoding="utf-8"?>
<sst xmlns="http://schemas.openxmlformats.org/spreadsheetml/2006/main" count="7636" uniqueCount="1368">
  <si>
    <t>ID alumno</t>
  </si>
  <si>
    <t>Apellido + Nombre</t>
  </si>
  <si>
    <t>Palabra original</t>
  </si>
  <si>
    <t>Ubicación de la palabra</t>
  </si>
  <si>
    <t>Edad</t>
  </si>
  <si>
    <t>Otra carrera (si / no)</t>
  </si>
  <si>
    <t>Terminó otra carrera (si/no)</t>
  </si>
  <si>
    <t>Sistemas Numéricos y álgebra</t>
  </si>
  <si>
    <t>Cálculo</t>
  </si>
  <si>
    <t>Estructuras Algebraicas</t>
  </si>
  <si>
    <t>Geometría</t>
  </si>
  <si>
    <t>Datos y Azar</t>
  </si>
  <si>
    <t>Ser un profesor</t>
  </si>
  <si>
    <t>Ser un matemático</t>
  </si>
  <si>
    <t>Palabra modificada</t>
  </si>
  <si>
    <t>Sexo (0=hombre / 1=mujer)</t>
  </si>
  <si>
    <t>Establecimiento</t>
  </si>
  <si>
    <t>M</t>
  </si>
  <si>
    <t>No</t>
  </si>
  <si>
    <t>Si</t>
  </si>
  <si>
    <t>S</t>
  </si>
  <si>
    <t>N</t>
  </si>
  <si>
    <t>Araya Alexandra</t>
  </si>
  <si>
    <t>Márquez García Rodrigo</t>
  </si>
  <si>
    <t>Briones Quintana Estefanía</t>
  </si>
  <si>
    <t>Almuna Muñoz Gustavo</t>
  </si>
  <si>
    <t>Parraguz Muñoz Yordana</t>
  </si>
  <si>
    <t>Saldías Jiménez Natanal</t>
  </si>
  <si>
    <t>Hernández Benitez Tanya</t>
  </si>
  <si>
    <t>Olave Barra Karina</t>
  </si>
  <si>
    <t>Guzmán Herltz Jack</t>
  </si>
  <si>
    <t>Segura Rojas Susana</t>
  </si>
  <si>
    <t>Gutierrez Yasna</t>
  </si>
  <si>
    <t>Quezada Medina Ricardo</t>
  </si>
  <si>
    <t>Larenas Otárola Beatriz</t>
  </si>
  <si>
    <t>Garay Guzmán Jazmín</t>
  </si>
  <si>
    <t>González Mora Simón</t>
  </si>
  <si>
    <t>Valladares Sepúlveda Sandra</t>
  </si>
  <si>
    <t>Tapia Domínguez Jesús</t>
  </si>
  <si>
    <t>Maldonado Hidalgo José</t>
  </si>
  <si>
    <t>Silva Héctor</t>
  </si>
  <si>
    <t>Cadiz Durdos  Maritza</t>
  </si>
  <si>
    <t>Pérez Saavedra Anyela</t>
  </si>
  <si>
    <t>Neira Bustos Ariel</t>
  </si>
  <si>
    <t>Hormazábal Lefimil Benjamin</t>
  </si>
  <si>
    <t>Flores Eriz Ismael</t>
  </si>
  <si>
    <t>Vergara Ortiz Catalina</t>
  </si>
  <si>
    <t>Bravo Muñoz Karina</t>
  </si>
  <si>
    <t>De la Fuentes Rivas Diego</t>
  </si>
  <si>
    <t>Sagurie Sagurie Yamil</t>
  </si>
  <si>
    <t>Quintana Camila</t>
  </si>
  <si>
    <t>Gajardo Méndez Karla</t>
  </si>
  <si>
    <t>Guzmán Rifo Elizabeth</t>
  </si>
  <si>
    <t>González Gallardo Gustavo</t>
  </si>
  <si>
    <t>Luengo Alvarez Valeria</t>
  </si>
  <si>
    <t>Iturra Jara Felipe</t>
  </si>
  <si>
    <t>Venegas Avila Mario</t>
  </si>
  <si>
    <t>Ponce Jara Manuel</t>
  </si>
  <si>
    <t>Ormeño Bastias Katherine</t>
  </si>
  <si>
    <t>Arriagada Sandoval José</t>
  </si>
  <si>
    <t>Barrera Vega Margot</t>
  </si>
  <si>
    <t>Concha Fuentealba Fernánda</t>
  </si>
  <si>
    <t>Díaz Sobino Pablo</t>
  </si>
  <si>
    <t>Muñoz Gómez Marco</t>
  </si>
  <si>
    <t>Alvarez Fierro Ignacio</t>
  </si>
  <si>
    <t>Zambrano Fuentes Francisca</t>
  </si>
  <si>
    <t>Peñailillo Montero Constanza</t>
  </si>
  <si>
    <t>Escobar Cabrera Kenin</t>
  </si>
  <si>
    <t xml:space="preserve">Sepúlveda Larroucau Patricio </t>
  </si>
  <si>
    <t>Torres Mardones Luis</t>
  </si>
  <si>
    <t>Torres Estrada Humberto</t>
  </si>
  <si>
    <t>Farias Garces Leslie</t>
  </si>
  <si>
    <t>Calderon Ruiz Paloma</t>
  </si>
  <si>
    <t>Universidad</t>
  </si>
  <si>
    <t>UBB</t>
  </si>
  <si>
    <t>Udec</t>
  </si>
  <si>
    <t>Vallejos Yureidini Daniela</t>
  </si>
  <si>
    <t>DESPEJE</t>
  </si>
  <si>
    <t>ESTADISTICA</t>
  </si>
  <si>
    <t>PORCENTAJE</t>
  </si>
  <si>
    <t>MUESTRA</t>
  </si>
  <si>
    <t>RANGO</t>
  </si>
  <si>
    <t>PROMEDIO</t>
  </si>
  <si>
    <t>MEDIA</t>
  </si>
  <si>
    <t>MEDIANA</t>
  </si>
  <si>
    <t>DERIVAR</t>
  </si>
  <si>
    <t>CALCULAR</t>
  </si>
  <si>
    <t>INTEGRAR</t>
  </si>
  <si>
    <t>LIMITE</t>
  </si>
  <si>
    <t>DESARROLLO</t>
  </si>
  <si>
    <t>DEMOSTRAR</t>
  </si>
  <si>
    <t>ANALIZAR</t>
  </si>
  <si>
    <t>PENSAR</t>
  </si>
  <si>
    <t>RESPUESTAS</t>
  </si>
  <si>
    <t>RESPUESTA</t>
  </si>
  <si>
    <t>NUMEROS</t>
  </si>
  <si>
    <t>NUMERO</t>
  </si>
  <si>
    <t>RECTA NUMERICA</t>
  </si>
  <si>
    <t>AREA</t>
  </si>
  <si>
    <t>INTEGRALES</t>
  </si>
  <si>
    <t>INTEGRAL</t>
  </si>
  <si>
    <t>DERIVADAS</t>
  </si>
  <si>
    <t>DERIVADA</t>
  </si>
  <si>
    <t>MATRICES</t>
  </si>
  <si>
    <t>MATRIZ</t>
  </si>
  <si>
    <t>DIFICIL</t>
  </si>
  <si>
    <t>CALCULO</t>
  </si>
  <si>
    <t>SUMA</t>
  </si>
  <si>
    <t>RESTA</t>
  </si>
  <si>
    <t>RESULTADO</t>
  </si>
  <si>
    <t>MODA</t>
  </si>
  <si>
    <t>DIVISION</t>
  </si>
  <si>
    <t>MULTIPLICACION</t>
  </si>
  <si>
    <t>SUMAR</t>
  </si>
  <si>
    <t>PROBLEMAS</t>
  </si>
  <si>
    <t>PROBLEMA</t>
  </si>
  <si>
    <t>ECUACION DE LA RECTA</t>
  </si>
  <si>
    <t>BISECTRIZ</t>
  </si>
  <si>
    <t>DIAMETRO</t>
  </si>
  <si>
    <t>POTENCIAS</t>
  </si>
  <si>
    <t>POTENCIA</t>
  </si>
  <si>
    <t>TABLAS</t>
  </si>
  <si>
    <t>TABLA</t>
  </si>
  <si>
    <t>NO ENTIENDO</t>
  </si>
  <si>
    <t>COMPLEJOS</t>
  </si>
  <si>
    <t>ECUACIONES</t>
  </si>
  <si>
    <t>ECUACION</t>
  </si>
  <si>
    <t>SUCESIONES</t>
  </si>
  <si>
    <t>SUCESION</t>
  </si>
  <si>
    <t>SISTEMAS</t>
  </si>
  <si>
    <t>CONICAS</t>
  </si>
  <si>
    <t>CONICA</t>
  </si>
  <si>
    <t>SOLUCION</t>
  </si>
  <si>
    <t>INCOGNITA</t>
  </si>
  <si>
    <t>CONTAR</t>
  </si>
  <si>
    <t>RESTAR</t>
  </si>
  <si>
    <t>SISTEMAS DE ECUACIONES</t>
  </si>
  <si>
    <t>SISTEMA DE ECUACIONES</t>
  </si>
  <si>
    <t>PERIMETRO</t>
  </si>
  <si>
    <t>FORMULA</t>
  </si>
  <si>
    <t>NUMEROS IMAGINARIOS</t>
  </si>
  <si>
    <t>CERO</t>
  </si>
  <si>
    <t>COMPLEJO</t>
  </si>
  <si>
    <t>RACIONALES</t>
  </si>
  <si>
    <t>RACIONAL</t>
  </si>
  <si>
    <t>IRRACIONALES</t>
  </si>
  <si>
    <t>IRRACIONAL</t>
  </si>
  <si>
    <t>EULER</t>
  </si>
  <si>
    <t>DOMINIO</t>
  </si>
  <si>
    <t>RAPIDEZ</t>
  </si>
  <si>
    <t>PRODUCTO</t>
  </si>
  <si>
    <t>ANALISIS</t>
  </si>
  <si>
    <t>APLICACIÓN</t>
  </si>
  <si>
    <t>BUSCAR</t>
  </si>
  <si>
    <t>LETRA</t>
  </si>
  <si>
    <t>FRACCIONAR</t>
  </si>
  <si>
    <t>EXPONENTES</t>
  </si>
  <si>
    <t>EXPONENTE</t>
  </si>
  <si>
    <t>RAIZ</t>
  </si>
  <si>
    <t>TEOREMAS</t>
  </si>
  <si>
    <t>TEOREMA</t>
  </si>
  <si>
    <t>DEMOSTRACIONES</t>
  </si>
  <si>
    <t>DEMOSTRACION</t>
  </si>
  <si>
    <t>PROPIEDADES</t>
  </si>
  <si>
    <t>PROPIEDAD</t>
  </si>
  <si>
    <t>SUMATORIAS</t>
  </si>
  <si>
    <t>SUMATORIA</t>
  </si>
  <si>
    <t>LIMITES</t>
  </si>
  <si>
    <t>INCOGNITAS</t>
  </si>
  <si>
    <t>OPERATORIA</t>
  </si>
  <si>
    <t>RESULTADOS</t>
  </si>
  <si>
    <t>CONOCIMIENTO</t>
  </si>
  <si>
    <t>ADICION</t>
  </si>
  <si>
    <t>SUSTRACCION</t>
  </si>
  <si>
    <t>DIVISIONES</t>
  </si>
  <si>
    <t>ARITMETICA</t>
  </si>
  <si>
    <t>IMAGINARIOS</t>
  </si>
  <si>
    <t>IMAGINARIO</t>
  </si>
  <si>
    <t>LOGARITMOS</t>
  </si>
  <si>
    <t>LOGARITMO</t>
  </si>
  <si>
    <t>SOLUCIONES</t>
  </si>
  <si>
    <t>RAICES</t>
  </si>
  <si>
    <t>RAZONAR</t>
  </si>
  <si>
    <t>GRAFICAS</t>
  </si>
  <si>
    <t>GRAFICA</t>
  </si>
  <si>
    <t>COORDENADAS</t>
  </si>
  <si>
    <t>COORDENADA</t>
  </si>
  <si>
    <t>OPERACIONES</t>
  </si>
  <si>
    <t>FUNCIONES</t>
  </si>
  <si>
    <t>FUNCION</t>
  </si>
  <si>
    <t>CURVAS</t>
  </si>
  <si>
    <t>CURVA</t>
  </si>
  <si>
    <t>FUNCIONES TRIGONOMETRICAS</t>
  </si>
  <si>
    <t>FUNCION TRIGONOMETRICA</t>
  </si>
  <si>
    <t>TIENDE A INFINITO</t>
  </si>
  <si>
    <t>PROFESOR</t>
  </si>
  <si>
    <t>CERTAMEN</t>
  </si>
  <si>
    <t>LAGRANGE</t>
  </si>
  <si>
    <t>DERIVADAS PARCIALES</t>
  </si>
  <si>
    <t>DERIVADA PARCIAL</t>
  </si>
  <si>
    <t>APLICACION</t>
  </si>
  <si>
    <t>PLANOS</t>
  </si>
  <si>
    <t>PLANO</t>
  </si>
  <si>
    <t>CARTESIANO</t>
  </si>
  <si>
    <t>ELIPSE</t>
  </si>
  <si>
    <t>FRACCIONES</t>
  </si>
  <si>
    <t>FRACCION</t>
  </si>
  <si>
    <t>TENDENCIA</t>
  </si>
  <si>
    <t>SISTEMA</t>
  </si>
  <si>
    <t>ALGEBRA</t>
  </si>
  <si>
    <t>RAZONES</t>
  </si>
  <si>
    <t>RAZON</t>
  </si>
  <si>
    <t>DISCONTINUIDAD</t>
  </si>
  <si>
    <t>CONTINUIDAD</t>
  </si>
  <si>
    <t>MAXIMO</t>
  </si>
  <si>
    <t>MINIMO</t>
  </si>
  <si>
    <t>COTAS</t>
  </si>
  <si>
    <t>COTA</t>
  </si>
  <si>
    <t>FLOJERA</t>
  </si>
  <si>
    <t>INEXPERIENCIA</t>
  </si>
  <si>
    <t>INTENSO</t>
  </si>
  <si>
    <t>COMPLICACIONES</t>
  </si>
  <si>
    <t>COMPLICACION</t>
  </si>
  <si>
    <t>LISTO</t>
  </si>
  <si>
    <t>PROFESIONAL</t>
  </si>
  <si>
    <t>ETCETERA</t>
  </si>
  <si>
    <t>DOLOR</t>
  </si>
  <si>
    <t>CONFUCION</t>
  </si>
  <si>
    <t>CONFUSION</t>
  </si>
  <si>
    <t>OBSTACULOS</t>
  </si>
  <si>
    <t>OBSTACULO</t>
  </si>
  <si>
    <t>PREGUNTAS</t>
  </si>
  <si>
    <t>PREGUNTA</t>
  </si>
  <si>
    <t>CALCULOS</t>
  </si>
  <si>
    <t>EJERCITACION</t>
  </si>
  <si>
    <t>SUCECIONES</t>
  </si>
  <si>
    <t>FACTORIZAR</t>
  </si>
  <si>
    <t>BOLZANO</t>
  </si>
  <si>
    <t>LIMITES LATERALES</t>
  </si>
  <si>
    <t>LIMITE LATERAL</t>
  </si>
  <si>
    <t>MUCHOS NUMEROS</t>
  </si>
  <si>
    <t>MUCHO NUMERO</t>
  </si>
  <si>
    <t>DISTRIBUTIBIDAD</t>
  </si>
  <si>
    <t>POLINOMIOS</t>
  </si>
  <si>
    <t>POLINOMIO</t>
  </si>
  <si>
    <t>DOMINIO DE FUNCIONES</t>
  </si>
  <si>
    <t>DOMINIO DE LA FUNCION</t>
  </si>
  <si>
    <t>DERIVABILIDAD</t>
  </si>
  <si>
    <t>SERIES</t>
  </si>
  <si>
    <t>SERIE</t>
  </si>
  <si>
    <t>MONOTONIA</t>
  </si>
  <si>
    <t>TIENDE A</t>
  </si>
  <si>
    <t>DIFICULTAD</t>
  </si>
  <si>
    <t xml:space="preserve">DERIVADA </t>
  </si>
  <si>
    <t xml:space="preserve">TIENDE  </t>
  </si>
  <si>
    <t>RESTRICCIONES</t>
  </si>
  <si>
    <t>RESTRICCION</t>
  </si>
  <si>
    <t xml:space="preserve">FUNCION </t>
  </si>
  <si>
    <t>LIMTES</t>
  </si>
  <si>
    <t>LIMTE</t>
  </si>
  <si>
    <t>DERIVAVILIDAD</t>
  </si>
  <si>
    <t>DIFISIL</t>
  </si>
  <si>
    <t>NUMEROS REALES</t>
  </si>
  <si>
    <t>NUMERO REAL</t>
  </si>
  <si>
    <t>CORDENADAS</t>
  </si>
  <si>
    <t>GRAFICOS</t>
  </si>
  <si>
    <t>GRAFICO</t>
  </si>
  <si>
    <t>PUNTOS</t>
  </si>
  <si>
    <t>PUNTO</t>
  </si>
  <si>
    <t xml:space="preserve">LIMTE </t>
  </si>
  <si>
    <t xml:space="preserve">SERIE </t>
  </si>
  <si>
    <t xml:space="preserve">INTEGRAL </t>
  </si>
  <si>
    <t>CONVERGENCIA</t>
  </si>
  <si>
    <t>DIVERGENCIA</t>
  </si>
  <si>
    <t>INDETERMINACION</t>
  </si>
  <si>
    <t>INFINITO</t>
  </si>
  <si>
    <t>RECORRIDO</t>
  </si>
  <si>
    <t xml:space="preserve">TEOREMA </t>
  </si>
  <si>
    <t>LOGICA</t>
  </si>
  <si>
    <t>DIFERENCIAL</t>
  </si>
  <si>
    <t>SINTOTAS</t>
  </si>
  <si>
    <t>ASINTOTA</t>
  </si>
  <si>
    <t>CONJUNTOS</t>
  </si>
  <si>
    <t>CONJUNTO</t>
  </si>
  <si>
    <t>CONJUNTO NUMERICOS</t>
  </si>
  <si>
    <t>CONJUNTO NUMERICO</t>
  </si>
  <si>
    <t>GRUPO</t>
  </si>
  <si>
    <t>DECIMALES</t>
  </si>
  <si>
    <t>DECIMAL</t>
  </si>
  <si>
    <t>DEROVILIDAD</t>
  </si>
  <si>
    <t>VERTICAL</t>
  </si>
  <si>
    <t>HORIZONTAL</t>
  </si>
  <si>
    <t>SUPREMO</t>
  </si>
  <si>
    <t>LOGARITMO NATURAL</t>
  </si>
  <si>
    <t>NUMERO COMPLEJOS</t>
  </si>
  <si>
    <t>NUMERO COMPLEJO</t>
  </si>
  <si>
    <t>SINTETIZAR</t>
  </si>
  <si>
    <t>EXPRESAR</t>
  </si>
  <si>
    <t>BUSQUEDA</t>
  </si>
  <si>
    <t>PENSAMIENTO</t>
  </si>
  <si>
    <t>EXTENUANTE</t>
  </si>
  <si>
    <t>POCO AXESIBLE</t>
  </si>
  <si>
    <t>POCO ACCESIBLE</t>
  </si>
  <si>
    <t>MAS DE LO NECESARIO</t>
  </si>
  <si>
    <t>INDETERMINANTE</t>
  </si>
  <si>
    <t>SUB SUCESION</t>
  </si>
  <si>
    <t>SUCESION COUCHY</t>
  </si>
  <si>
    <t>PTO FRONTERA</t>
  </si>
  <si>
    <t>PUNTO FRONTERA</t>
  </si>
  <si>
    <t>PTO ADHESENTE</t>
  </si>
  <si>
    <t>PUNTO ADYACENTE</t>
  </si>
  <si>
    <t>INTERVALOS</t>
  </si>
  <si>
    <t>INTERVALO</t>
  </si>
  <si>
    <t>ALFA</t>
  </si>
  <si>
    <t>BERRY</t>
  </si>
  <si>
    <t>ESTUDIO DE FUNCIONES</t>
  </si>
  <si>
    <t>VARIABLE</t>
  </si>
  <si>
    <t>PUNTO DE ACUMULACION</t>
  </si>
  <si>
    <t>DESCARTES</t>
  </si>
  <si>
    <t>INECUACIONES</t>
  </si>
  <si>
    <t>INECUACION</t>
  </si>
  <si>
    <t>INDUCCION MATEMATICA</t>
  </si>
  <si>
    <t>EPSILON</t>
  </si>
  <si>
    <t>LATERAL</t>
  </si>
  <si>
    <t>DEFINICION</t>
  </si>
  <si>
    <t>AREA BAJO LA CURVA</t>
  </si>
  <si>
    <t>VARIABILIDAD</t>
  </si>
  <si>
    <t>PROFESOR BERRY</t>
  </si>
  <si>
    <t>DOLOR DE CABEZA</t>
  </si>
  <si>
    <t>LLANTO</t>
  </si>
  <si>
    <t>VIOLACION</t>
  </si>
  <si>
    <t>NOSE</t>
  </si>
  <si>
    <t>SUMAS</t>
  </si>
  <si>
    <t>RESTAS</t>
  </si>
  <si>
    <t>LETRAS</t>
  </si>
  <si>
    <t>LIMITES DE FUNCIONES</t>
  </si>
  <si>
    <t>LIMITE DE FUNCION</t>
  </si>
  <si>
    <t>OBLICUA</t>
  </si>
  <si>
    <t>ASINTOTAS</t>
  </si>
  <si>
    <t>DIVICION</t>
  </si>
  <si>
    <t>CONMUTATIVIDAD</t>
  </si>
  <si>
    <t>ASCO</t>
  </si>
  <si>
    <t>DEFICIL</t>
  </si>
  <si>
    <t>RACIONALIZAR</t>
  </si>
  <si>
    <t>INVERSAS</t>
  </si>
  <si>
    <t>INVERSA</t>
  </si>
  <si>
    <t>TRIGONOMETRIA</t>
  </si>
  <si>
    <t>TOPOLOGIA</t>
  </si>
  <si>
    <t>BIYECTIVA</t>
  </si>
  <si>
    <t>INYECTIVA</t>
  </si>
  <si>
    <t>INVESTIGAR</t>
  </si>
  <si>
    <t>VARIABIBIDAD</t>
  </si>
  <si>
    <t>PARABOLAS</t>
  </si>
  <si>
    <t>PARABOLA</t>
  </si>
  <si>
    <t>DIVISIVILIDAD</t>
  </si>
  <si>
    <t>DIVISIBILIDAD</t>
  </si>
  <si>
    <t>RAZONAMIENTO</t>
  </si>
  <si>
    <t>N° DE EULER</t>
  </si>
  <si>
    <t>NUMERO DE EULER</t>
  </si>
  <si>
    <t>DESIGUALDADES</t>
  </si>
  <si>
    <t>DESIGUALDAD</t>
  </si>
  <si>
    <t>CONTINUA</t>
  </si>
  <si>
    <t>OBLICUAS</t>
  </si>
  <si>
    <t>FUNCIONES A TROZOS</t>
  </si>
  <si>
    <t>FUNCION A TRAZO</t>
  </si>
  <si>
    <t>LIMTES DE CONTINUIDAD</t>
  </si>
  <si>
    <t>LIMTE DE CONTINUIDAD</t>
  </si>
  <si>
    <t>LIMITES A DERIVADAR</t>
  </si>
  <si>
    <t>LIMITE A DERIVADAR</t>
  </si>
  <si>
    <t>NEMEROS</t>
  </si>
  <si>
    <t>DERIBADA</t>
  </si>
  <si>
    <t>NEWTON</t>
  </si>
  <si>
    <t>GAMA</t>
  </si>
  <si>
    <t>DELTA</t>
  </si>
  <si>
    <t>COCHI</t>
  </si>
  <si>
    <t>CAUCHY</t>
  </si>
  <si>
    <t>RIEMAN</t>
  </si>
  <si>
    <t>RIEMANN</t>
  </si>
  <si>
    <t>ELEVADO</t>
  </si>
  <si>
    <r>
      <t xml:space="preserve">NUMEROS TENDIENDO A </t>
    </r>
    <r>
      <rPr>
        <sz val="11"/>
        <color theme="1"/>
        <rFont val="Calibri"/>
        <family val="2"/>
      </rPr>
      <t>∞</t>
    </r>
  </si>
  <si>
    <t>TENDIENDO A CERO</t>
  </si>
  <si>
    <t>HERMOSO</t>
  </si>
  <si>
    <t>LATERALES</t>
  </si>
  <si>
    <t>INDETERMINADO</t>
  </si>
  <si>
    <t>PUNTOS NOTABLES</t>
  </si>
  <si>
    <t>PUNTO NOTABLE</t>
  </si>
  <si>
    <t>CONJUNTO DERIVADA</t>
  </si>
  <si>
    <t>PUNTO ACUMULACION</t>
  </si>
  <si>
    <t>CONJUNTO VACIO</t>
  </si>
  <si>
    <t>EJERCITAR</t>
  </si>
  <si>
    <t>PLANO CARTESIANO</t>
  </si>
  <si>
    <t>TRAZOS</t>
  </si>
  <si>
    <t>TRAZO</t>
  </si>
  <si>
    <t>IDENTIDADES</t>
  </si>
  <si>
    <t>IDENTIDAD</t>
  </si>
  <si>
    <t>RECTAS</t>
  </si>
  <si>
    <t>RECTA</t>
  </si>
  <si>
    <t>LLORAR</t>
  </si>
  <si>
    <t>DIFERENCIALES</t>
  </si>
  <si>
    <t>DERIVABLES</t>
  </si>
  <si>
    <t>DERIVABLE</t>
  </si>
  <si>
    <t>MATEMATICA</t>
  </si>
  <si>
    <t>FINITO</t>
  </si>
  <si>
    <t>TIENDE</t>
  </si>
  <si>
    <t>POSICION</t>
  </si>
  <si>
    <t>VECTOR</t>
  </si>
  <si>
    <t>CUADRADO</t>
  </si>
  <si>
    <t>CIRCULO</t>
  </si>
  <si>
    <t>TANGENTE</t>
  </si>
  <si>
    <t>COROLARIO</t>
  </si>
  <si>
    <t>AXIOMA</t>
  </si>
  <si>
    <t>CONSTANTES</t>
  </si>
  <si>
    <t>CONSTANTE</t>
  </si>
  <si>
    <t>VARIABLES</t>
  </si>
  <si>
    <t>DEFINIR</t>
  </si>
  <si>
    <t>IMPLICITA</t>
  </si>
  <si>
    <t>COMPUESTA</t>
  </si>
  <si>
    <t>PROCESO PARA OBTENER UN RESULTADO</t>
  </si>
  <si>
    <t>SUSTRAENDO</t>
  </si>
  <si>
    <t>CERO (TEMDENCIA)</t>
  </si>
  <si>
    <t>POSITIVO</t>
  </si>
  <si>
    <t>NEGATIVO</t>
  </si>
  <si>
    <t>DIVERGE</t>
  </si>
  <si>
    <t>MAYOR QUE</t>
  </si>
  <si>
    <t>MENOR QUE</t>
  </si>
  <si>
    <t>CONVERGE</t>
  </si>
  <si>
    <t>RAPIDES</t>
  </si>
  <si>
    <t>VELOCIDAD</t>
  </si>
  <si>
    <t>EXISTENCIA</t>
  </si>
  <si>
    <t>PENDIENTE</t>
  </si>
  <si>
    <t>GRADO</t>
  </si>
  <si>
    <t>SANDWICH</t>
  </si>
  <si>
    <t>COMPOSICION</t>
  </si>
  <si>
    <t>VALOR MEDIO</t>
  </si>
  <si>
    <t>PERIODO</t>
  </si>
  <si>
    <t>CRECIMITE</t>
  </si>
  <si>
    <t>VALOR MAXIMO</t>
  </si>
  <si>
    <t>VALOR MINIMO</t>
  </si>
  <si>
    <t>PUNTO CRITICO</t>
  </si>
  <si>
    <t>VALOR GLOBAL</t>
  </si>
  <si>
    <t>VALOR LOCAL</t>
  </si>
  <si>
    <t>DEFINIDO</t>
  </si>
  <si>
    <t>INDEFINIDO</t>
  </si>
  <si>
    <t>FORMALIDAD</t>
  </si>
  <si>
    <t>P. CRITICOS</t>
  </si>
  <si>
    <t>AXINTOTAS</t>
  </si>
  <si>
    <t>L' HOPITAL</t>
  </si>
  <si>
    <t>ROLLE</t>
  </si>
  <si>
    <t>CRITICOS</t>
  </si>
  <si>
    <t>CRITICO</t>
  </si>
  <si>
    <t>GLOBAL</t>
  </si>
  <si>
    <t>LOCAL</t>
  </si>
  <si>
    <t>IMPLICITO</t>
  </si>
  <si>
    <t>GEOMETRIA</t>
  </si>
  <si>
    <t>TANGENTES</t>
  </si>
  <si>
    <t>LOPITAL</t>
  </si>
  <si>
    <t>L'HOPITAL</t>
  </si>
  <si>
    <t>CIRCUNFERENCIA</t>
  </si>
  <si>
    <t>HIPERBOLA</t>
  </si>
  <si>
    <t>VALOR ABSOLUTO</t>
  </si>
  <si>
    <t>BRANKIANO</t>
  </si>
  <si>
    <t>MAXIMIZAR</t>
  </si>
  <si>
    <t>PUNTOS CRITICOS</t>
  </si>
  <si>
    <t>INTEGRALES DE TAYLOR</t>
  </si>
  <si>
    <t>INTEGRAL DE TAYLOR</t>
  </si>
  <si>
    <t>MINIMIZAR</t>
  </si>
  <si>
    <t>INFLECCION</t>
  </si>
  <si>
    <t>COSENO</t>
  </si>
  <si>
    <t xml:space="preserve">OPERACIÓN </t>
  </si>
  <si>
    <t>SENO</t>
  </si>
  <si>
    <t>VOLUMEN</t>
  </si>
  <si>
    <t>LARGO</t>
  </si>
  <si>
    <t>ALTURA</t>
  </si>
  <si>
    <t>RELATIVO</t>
  </si>
  <si>
    <t>CUERPO</t>
  </si>
  <si>
    <t>CERRADO</t>
  </si>
  <si>
    <t>COMPRENDIDO</t>
  </si>
  <si>
    <t>ABIERTO</t>
  </si>
  <si>
    <t>R</t>
  </si>
  <si>
    <t>LINEAS</t>
  </si>
  <si>
    <t>LINEA</t>
  </si>
  <si>
    <t>INTERSECCION</t>
  </si>
  <si>
    <t>VARIAS VARIABLES</t>
  </si>
  <si>
    <t>PORCIONES</t>
  </si>
  <si>
    <t>PORCION</t>
  </si>
  <si>
    <t>VARIABLE AUXILIAR</t>
  </si>
  <si>
    <t>EJERCICIOS</t>
  </si>
  <si>
    <t>EJERCICIO</t>
  </si>
  <si>
    <t>ELEMENTO</t>
  </si>
  <si>
    <t>NEUTRO</t>
  </si>
  <si>
    <t>EJES</t>
  </si>
  <si>
    <t>EJE</t>
  </si>
  <si>
    <t>IGUALDAD</t>
  </si>
  <si>
    <t>ACUMULACION</t>
  </si>
  <si>
    <t>REFLEXION</t>
  </si>
  <si>
    <t>CONCAVIDAD</t>
  </si>
  <si>
    <t>CRECIENTE</t>
  </si>
  <si>
    <t>VARIACION</t>
  </si>
  <si>
    <t>RELACIONES</t>
  </si>
  <si>
    <t>RELACION</t>
  </si>
  <si>
    <t>UNIVERSIDAD</t>
  </si>
  <si>
    <t>ORDENAR</t>
  </si>
  <si>
    <t>COMPARAR</t>
  </si>
  <si>
    <t>DIFERENCIA</t>
  </si>
  <si>
    <t>AXIOMAS</t>
  </si>
  <si>
    <t>HIPOTESIS</t>
  </si>
  <si>
    <t>TESIS</t>
  </si>
  <si>
    <t>POSTULADOS</t>
  </si>
  <si>
    <t>POSTULADO</t>
  </si>
  <si>
    <t>PARALELEPIPEDO</t>
  </si>
  <si>
    <t>RECTANGULOS</t>
  </si>
  <si>
    <t>RECTANGULO</t>
  </si>
  <si>
    <t>CIRCULOS</t>
  </si>
  <si>
    <t>PROPOSICION</t>
  </si>
  <si>
    <t>CUADRADOS</t>
  </si>
  <si>
    <t>OPERATORIAS</t>
  </si>
  <si>
    <t>VALOR</t>
  </si>
  <si>
    <t>GEOMETRIA ANALITICA</t>
  </si>
  <si>
    <t>CONCAVA</t>
  </si>
  <si>
    <t>COROLARIOS</t>
  </si>
  <si>
    <t>ESPACIO</t>
  </si>
  <si>
    <t>INFLEXION</t>
  </si>
  <si>
    <t>ROTACION</t>
  </si>
  <si>
    <t>SUSTITUCION</t>
  </si>
  <si>
    <t>REGLA</t>
  </si>
  <si>
    <t>VECTORES</t>
  </si>
  <si>
    <t>ARCO</t>
  </si>
  <si>
    <t>CUERPO GEOMETRICO</t>
  </si>
  <si>
    <t>CRITERIOS</t>
  </si>
  <si>
    <t>CRITERIO</t>
  </si>
  <si>
    <t>VERTICE</t>
  </si>
  <si>
    <t>APLICACIONES</t>
  </si>
  <si>
    <t>CONVEXO</t>
  </si>
  <si>
    <t>TRES DIMENSIONES</t>
  </si>
  <si>
    <t>REALES</t>
  </si>
  <si>
    <t>EXPONENCIAL</t>
  </si>
  <si>
    <t>MASA</t>
  </si>
  <si>
    <t>ABSOLUTO</t>
  </si>
  <si>
    <t>TERMINOS SEMEJANTES</t>
  </si>
  <si>
    <t>TERMINO SEMEJANTE</t>
  </si>
  <si>
    <t>HIPERBOLE</t>
  </si>
  <si>
    <t>FORMULAS</t>
  </si>
  <si>
    <t>LAPLACE</t>
  </si>
  <si>
    <t>ORDEN</t>
  </si>
  <si>
    <t>DEPENDIENTE</t>
  </si>
  <si>
    <t>INDEPENDIENTE</t>
  </si>
  <si>
    <t>BASE</t>
  </si>
  <si>
    <t>ESPACIO VECTORIAL</t>
  </si>
  <si>
    <t>NULO</t>
  </si>
  <si>
    <t>ESPACIOS</t>
  </si>
  <si>
    <t>Lagos Gatica Teresita</t>
  </si>
  <si>
    <t>Vásquez Jonathan</t>
  </si>
  <si>
    <t>ANGUSTIA</t>
  </si>
  <si>
    <t>DISTRIBUTIVIDAD</t>
  </si>
  <si>
    <t>PUNTO DE  ACUMULACION</t>
  </si>
  <si>
    <t>OPERACION</t>
  </si>
  <si>
    <t xml:space="preserve">OPERACION </t>
  </si>
  <si>
    <t>CONTINUO</t>
  </si>
  <si>
    <t>BOLA</t>
  </si>
  <si>
    <t>SISTEMA NUMERICO</t>
  </si>
  <si>
    <t>OPERACIONES BASICAS</t>
  </si>
  <si>
    <t>OPERACION BASICA</t>
  </si>
  <si>
    <t>CIFRAS</t>
  </si>
  <si>
    <t>CIFRA</t>
  </si>
  <si>
    <t>DISTANCIA</t>
  </si>
  <si>
    <t>DATOS</t>
  </si>
  <si>
    <t>DATO</t>
  </si>
  <si>
    <t>FACTORIZACION</t>
  </si>
  <si>
    <t>REAL</t>
  </si>
  <si>
    <t>MEDIDAS</t>
  </si>
  <si>
    <t>MEDIDA</t>
  </si>
  <si>
    <t>FIGURAS GEOMETRICAS</t>
  </si>
  <si>
    <t>FIGURA GEOMETRICA</t>
  </si>
  <si>
    <t>PROCEDIMIENTO</t>
  </si>
  <si>
    <t>PLANTEAMIENTO</t>
  </si>
  <si>
    <t>X</t>
  </si>
  <si>
    <t>PROCEDIMIENTOS</t>
  </si>
  <si>
    <t>SIMBOLOS</t>
  </si>
  <si>
    <t>SIMBOLO</t>
  </si>
  <si>
    <t>INVERSO</t>
  </si>
  <si>
    <t>CUERPOS</t>
  </si>
  <si>
    <t>INDUCCION</t>
  </si>
  <si>
    <t>EQUIS</t>
  </si>
  <si>
    <t>CILINDRO</t>
  </si>
  <si>
    <t xml:space="preserve">EJE </t>
  </si>
  <si>
    <t>TRABAJOS</t>
  </si>
  <si>
    <t>TRABAJO</t>
  </si>
  <si>
    <t>TRASLACION</t>
  </si>
  <si>
    <t>ESCALAR</t>
  </si>
  <si>
    <t>PITAGORAS</t>
  </si>
  <si>
    <t>EUCLIDES</t>
  </si>
  <si>
    <t>TRIANGULO</t>
  </si>
  <si>
    <t>BINOMIO</t>
  </si>
  <si>
    <t>TRINOMIO</t>
  </si>
  <si>
    <t>INTELIGENCIA</t>
  </si>
  <si>
    <t>CONJUNTOS NUMERICOS</t>
  </si>
  <si>
    <t>SECANTE</t>
  </si>
  <si>
    <t>ECUACION LINEAL</t>
  </si>
  <si>
    <t>ECUACION CUADRATICA</t>
  </si>
  <si>
    <t xml:space="preserve">CONJUNTO </t>
  </si>
  <si>
    <t>BINARIO</t>
  </si>
  <si>
    <t>CLASES</t>
  </si>
  <si>
    <t>CLASE</t>
  </si>
  <si>
    <t>ABURRIDO</t>
  </si>
  <si>
    <t>BINOMIOS</t>
  </si>
  <si>
    <t>PRODUCTOS NOTABLES</t>
  </si>
  <si>
    <t>PRODUCTO NOTABLE</t>
  </si>
  <si>
    <t>TRIANGULOS</t>
  </si>
  <si>
    <t>CUADRADO DE BINOMIO</t>
  </si>
  <si>
    <t>RADIO</t>
  </si>
  <si>
    <t>CUBO</t>
  </si>
  <si>
    <t>RECIPROCO</t>
  </si>
  <si>
    <t>SUMA POR DIFERENCIA</t>
  </si>
  <si>
    <t>SUMA POR SU DIFERENCIA</t>
  </si>
  <si>
    <t>ECUACION DE SEGUNDO GRADO</t>
  </si>
  <si>
    <t>COSECANTE</t>
  </si>
  <si>
    <t xml:space="preserve">DIVISION </t>
  </si>
  <si>
    <t>NATURALES</t>
  </si>
  <si>
    <t>ENTEROS</t>
  </si>
  <si>
    <t>POSITIVOS</t>
  </si>
  <si>
    <t>NEGATIVOS</t>
  </si>
  <si>
    <t>ECUACION DE PRIMER GRADO</t>
  </si>
  <si>
    <t>NUMEROS COMPLEJOS</t>
  </si>
  <si>
    <t>FRACCIONARIOS</t>
  </si>
  <si>
    <t>PROPORCION</t>
  </si>
  <si>
    <t>ANALITICA</t>
  </si>
  <si>
    <t>M.C.M</t>
  </si>
  <si>
    <t>MINIMO COMUN MULTIPLO</t>
  </si>
  <si>
    <t>M.C.D</t>
  </si>
  <si>
    <t>MAXIMO COMUN DIVISOR</t>
  </si>
  <si>
    <t>INTERES</t>
  </si>
  <si>
    <t>ESFUERZO</t>
  </si>
  <si>
    <t>INDESICION</t>
  </si>
  <si>
    <t>INDECISION</t>
  </si>
  <si>
    <t>DUDA</t>
  </si>
  <si>
    <t xml:space="preserve">DESARROLLO </t>
  </si>
  <si>
    <t>SISTEMA DE NUMERICO</t>
  </si>
  <si>
    <t>NUMEROS R. COMPLEJOS</t>
  </si>
  <si>
    <t>NATURALES RACIONALES</t>
  </si>
  <si>
    <t>ALGEBRA TRIGONOMETRIA</t>
  </si>
  <si>
    <t>CONJUNTO SUMA RESTA</t>
  </si>
  <si>
    <t>MULTIPLICACION DIVICION</t>
  </si>
  <si>
    <t>BINOMIO DE NEWTON</t>
  </si>
  <si>
    <t>RRACIONALES</t>
  </si>
  <si>
    <t>ECUACION DE 2 GRADO</t>
  </si>
  <si>
    <t>ECUACION DE 3 GRADO</t>
  </si>
  <si>
    <t>ECUACION DE TERCER GRADO</t>
  </si>
  <si>
    <t>DIVISION SINTITICA</t>
  </si>
  <si>
    <t>DIVISION SINTETICA</t>
  </si>
  <si>
    <t>MULTIPLICACION DE POLINOMIO</t>
  </si>
  <si>
    <t>HIPOTENUSA</t>
  </si>
  <si>
    <t>SEMEJANZA</t>
  </si>
  <si>
    <t>PARTICION DE CONJUNTOS</t>
  </si>
  <si>
    <t>PARTICION DE CONJUNTO</t>
  </si>
  <si>
    <t xml:space="preserve">GRAFICA  </t>
  </si>
  <si>
    <t>ENTERO</t>
  </si>
  <si>
    <t xml:space="preserve">IGUALDADES </t>
  </si>
  <si>
    <t>Z</t>
  </si>
  <si>
    <t>Q</t>
  </si>
  <si>
    <t>I</t>
  </si>
  <si>
    <t>Nº RACIONALES</t>
  </si>
  <si>
    <t>Nº IMAGINARIOS</t>
  </si>
  <si>
    <t>Nº RELAES</t>
  </si>
  <si>
    <t xml:space="preserve">Nº NATURALES </t>
  </si>
  <si>
    <t xml:space="preserve">MULTIPLICACION </t>
  </si>
  <si>
    <t>SISTEMA DE ECUACION</t>
  </si>
  <si>
    <t>COMPARACION</t>
  </si>
  <si>
    <t>COMPUESTOS</t>
  </si>
  <si>
    <t>COMPUESTO</t>
  </si>
  <si>
    <t>SUBCONJUNTOS</t>
  </si>
  <si>
    <t>SUBCONJUNTO</t>
  </si>
  <si>
    <t>PARTE ENTERA</t>
  </si>
  <si>
    <t>NºS COMPLEJOS</t>
  </si>
  <si>
    <t>NºS ENTEROS</t>
  </si>
  <si>
    <t>NºS NATURALES</t>
  </si>
  <si>
    <t>NºS RACIONALES</t>
  </si>
  <si>
    <t>NºS IRRACIONALES</t>
  </si>
  <si>
    <t>VACIOS</t>
  </si>
  <si>
    <t>VACIO</t>
  </si>
  <si>
    <t>IGRIEGA</t>
  </si>
  <si>
    <t>CUADRADO BINOMIO</t>
  </si>
  <si>
    <t>EXPRESIONES NUMERICAS</t>
  </si>
  <si>
    <t>EXPRESION NUMERICA</t>
  </si>
  <si>
    <t>CIRCULO UNITARIO</t>
  </si>
  <si>
    <t>SISTEMAS BINARIOS</t>
  </si>
  <si>
    <t>SISTEMA BINARIO</t>
  </si>
  <si>
    <t>Nº ENTEROS</t>
  </si>
  <si>
    <t>PRODUCTO ENTERO</t>
  </si>
  <si>
    <t>Nº COMPLEJO</t>
  </si>
  <si>
    <t>Nº IRRACIONALES</t>
  </si>
  <si>
    <t>X Y</t>
  </si>
  <si>
    <t>RAIZES</t>
  </si>
  <si>
    <t>ECUACIONES DE 1º GRADO</t>
  </si>
  <si>
    <t>ECUACIONES 2º GRADO</t>
  </si>
  <si>
    <t>NUMEROS NATURALES</t>
  </si>
  <si>
    <t>NUMEROS ENTEROS</t>
  </si>
  <si>
    <t xml:space="preserve">CLAUSURA </t>
  </si>
  <si>
    <t>CLAUSURA</t>
  </si>
  <si>
    <t>ASOCIATIVIDAD</t>
  </si>
  <si>
    <t xml:space="preserve">CONMUTATIVIDAD </t>
  </si>
  <si>
    <t xml:space="preserve">ECUACIONES </t>
  </si>
  <si>
    <t xml:space="preserve">DIFERENCIAL </t>
  </si>
  <si>
    <t xml:space="preserve">FRACCIONES </t>
  </si>
  <si>
    <t xml:space="preserve">ECUACION </t>
  </si>
  <si>
    <t>NOTABLE</t>
  </si>
  <si>
    <t>SINTETICA</t>
  </si>
  <si>
    <t>PRODUCTOS</t>
  </si>
  <si>
    <t>ASIGNATURA</t>
  </si>
  <si>
    <t>NUMEROS Y LETRAS</t>
  </si>
  <si>
    <t>NUMERO Y LETRA</t>
  </si>
  <si>
    <t>NUMEROS IRRACIONALES</t>
  </si>
  <si>
    <t>LETRA X</t>
  </si>
  <si>
    <t>LETRA Y</t>
  </si>
  <si>
    <t>Y</t>
  </si>
  <si>
    <t xml:space="preserve">RECTA </t>
  </si>
  <si>
    <t xml:space="preserve">CUADRADO </t>
  </si>
  <si>
    <t>DETERMINANTES</t>
  </si>
  <si>
    <t>DETERMINANTE</t>
  </si>
  <si>
    <t>VERDAD</t>
  </si>
  <si>
    <t>SEMEJANZAS</t>
  </si>
  <si>
    <t xml:space="preserve">TERMINOS </t>
  </si>
  <si>
    <t xml:space="preserve">TERMINO   </t>
  </si>
  <si>
    <t>CONMUTATIVO</t>
  </si>
  <si>
    <t>PROPIEDADES ALGEBRAICAS</t>
  </si>
  <si>
    <t>PROPIEDAD ALGEBRAICA</t>
  </si>
  <si>
    <t>CERTAMENES</t>
  </si>
  <si>
    <t xml:space="preserve">TESIS </t>
  </si>
  <si>
    <t>NOTAS</t>
  </si>
  <si>
    <t>NOTA</t>
  </si>
  <si>
    <t>C</t>
  </si>
  <si>
    <t>EC 1º GRADO</t>
  </si>
  <si>
    <t xml:space="preserve">EC 2º GRADO </t>
  </si>
  <si>
    <t xml:space="preserve">SIS. EC. LINEAL </t>
  </si>
  <si>
    <t>SISTEMA DE ECUACIONES LINEALES</t>
  </si>
  <si>
    <t>Nº COMPLEJOS</t>
  </si>
  <si>
    <t>Nº REALES</t>
  </si>
  <si>
    <t>LEHEMAN</t>
  </si>
  <si>
    <t>LEHMANN</t>
  </si>
  <si>
    <t>NUMEROS PRIMOS</t>
  </si>
  <si>
    <t>NUMERO PRIMO</t>
  </si>
  <si>
    <t>VALDEBENITO</t>
  </si>
  <si>
    <t>" LINEAL</t>
  </si>
  <si>
    <t>RACIONALIZACION</t>
  </si>
  <si>
    <t xml:space="preserve">CONJUNTOS </t>
  </si>
  <si>
    <t>SEMEJANTES</t>
  </si>
  <si>
    <t>SEMEJANTE</t>
  </si>
  <si>
    <t xml:space="preserve">POLINOMIOS </t>
  </si>
  <si>
    <t>GRADOS</t>
  </si>
  <si>
    <t xml:space="preserve">FIGURAS </t>
  </si>
  <si>
    <t xml:space="preserve">FIGURA </t>
  </si>
  <si>
    <t>MONOMIO</t>
  </si>
  <si>
    <t>TETRANOMIO</t>
  </si>
  <si>
    <t>FACTOR LITERAL</t>
  </si>
  <si>
    <t>RATONES</t>
  </si>
  <si>
    <t>RATON</t>
  </si>
  <si>
    <t>PROPORCIONES</t>
  </si>
  <si>
    <t>Nº NEGATIVOS</t>
  </si>
  <si>
    <t>NUMERO NEGATIVO</t>
  </si>
  <si>
    <t>Nº POSITIVOS</t>
  </si>
  <si>
    <t>NUMERO POSITIVO</t>
  </si>
  <si>
    <t>SISTEMA CARTESIANO</t>
  </si>
  <si>
    <t>NUMEROS RACIONALES</t>
  </si>
  <si>
    <t>PARALELA</t>
  </si>
  <si>
    <t>CONTRADICCION</t>
  </si>
  <si>
    <t>IGUALACION</t>
  </si>
  <si>
    <t>CRAMER</t>
  </si>
  <si>
    <t>SOLUCION PARA C/VARIABLE</t>
  </si>
  <si>
    <t>SOLUCION PARA CADA VARIABLE</t>
  </si>
  <si>
    <t>ORDEN EN LOS REALES</t>
  </si>
  <si>
    <t>AUSENCIA DE CANTIDAD</t>
  </si>
  <si>
    <t>BASES</t>
  </si>
  <si>
    <t>MAPUCHE</t>
  </si>
  <si>
    <t>EGIPCIO</t>
  </si>
  <si>
    <t>SISTEMAS ANTIGUOS</t>
  </si>
  <si>
    <t>SISTEMA ANTIGUO</t>
  </si>
  <si>
    <t>DIAGONAL</t>
  </si>
  <si>
    <t>NULA</t>
  </si>
  <si>
    <t>HOMOGENEA</t>
  </si>
  <si>
    <t xml:space="preserve">COLUMNA </t>
  </si>
  <si>
    <t>COLUMNA</t>
  </si>
  <si>
    <t>FILA</t>
  </si>
  <si>
    <t>NUMERICOS</t>
  </si>
  <si>
    <t>NUMERICO</t>
  </si>
  <si>
    <t>MAYAS</t>
  </si>
  <si>
    <t>MAYA</t>
  </si>
  <si>
    <t>CAMBIO</t>
  </si>
  <si>
    <t>SEXAGESIMAL</t>
  </si>
  <si>
    <t>TRANSFORMAR</t>
  </si>
  <si>
    <t>CHINO</t>
  </si>
  <si>
    <t>CANTIDAD</t>
  </si>
  <si>
    <t>MILES</t>
  </si>
  <si>
    <t>MIL</t>
  </si>
  <si>
    <t>PARTICION</t>
  </si>
  <si>
    <t>HEXADECIMAL</t>
  </si>
  <si>
    <t>FILAS</t>
  </si>
  <si>
    <t>COLUMNAS</t>
  </si>
  <si>
    <t>INVERTIBLE</t>
  </si>
  <si>
    <t>CIVILIZACION</t>
  </si>
  <si>
    <t>CAMBIOS</t>
  </si>
  <si>
    <t>DIGITOS</t>
  </si>
  <si>
    <t>DIGITO</t>
  </si>
  <si>
    <t>UNIDAD</t>
  </si>
  <si>
    <t>DECENA</t>
  </si>
  <si>
    <t>FRACCIONARIO</t>
  </si>
  <si>
    <t>UNO</t>
  </si>
  <si>
    <t>CONJETURA</t>
  </si>
  <si>
    <t>ASOCIATIVA</t>
  </si>
  <si>
    <t>ELEMENTO NEUTRO</t>
  </si>
  <si>
    <t>PARENTESIS</t>
  </si>
  <si>
    <t>ISOMORFISMO</t>
  </si>
  <si>
    <t>GRUPOS</t>
  </si>
  <si>
    <t>ANILLOS</t>
  </si>
  <si>
    <t>ANILLO</t>
  </si>
  <si>
    <t>PROPOSICIONES</t>
  </si>
  <si>
    <t>PORCENTAJES</t>
  </si>
  <si>
    <t>COMBINACION LINEAL</t>
  </si>
  <si>
    <t>TOTAL</t>
  </si>
  <si>
    <t>INDICES</t>
  </si>
  <si>
    <t>INDICE</t>
  </si>
  <si>
    <t>IGUAL</t>
  </si>
  <si>
    <t>ESTRUCTURAS</t>
  </si>
  <si>
    <t>ESTRUCTURA</t>
  </si>
  <si>
    <t>OPUESTO</t>
  </si>
  <si>
    <t>CANTIDADES</t>
  </si>
  <si>
    <t>ELEMENTOS</t>
  </si>
  <si>
    <t>SIMBOLOS MATEMATICOS</t>
  </si>
  <si>
    <t>SIMBOLO MATEMATICO</t>
  </si>
  <si>
    <t>PERDIDA</t>
  </si>
  <si>
    <t>DENSIDAD</t>
  </si>
  <si>
    <t>CONGRUENCIA</t>
  </si>
  <si>
    <t>PENTAGONO</t>
  </si>
  <si>
    <t>ROMBO</t>
  </si>
  <si>
    <t>ANGULO</t>
  </si>
  <si>
    <t>PARALELO</t>
  </si>
  <si>
    <t>CATETO</t>
  </si>
  <si>
    <t>LADOS</t>
  </si>
  <si>
    <t>LADO</t>
  </si>
  <si>
    <t>PI</t>
  </si>
  <si>
    <t>ESTUDIO</t>
  </si>
  <si>
    <t>FIGURA</t>
  </si>
  <si>
    <t>ANGULOS</t>
  </si>
  <si>
    <t>ARISTAS</t>
  </si>
  <si>
    <t>ARISTA</t>
  </si>
  <si>
    <t>FORMAS</t>
  </si>
  <si>
    <t>FORMA</t>
  </si>
  <si>
    <t>PARALELOGRAMO</t>
  </si>
  <si>
    <t>PRISMA</t>
  </si>
  <si>
    <t>ISOSCELES</t>
  </si>
  <si>
    <t>TRIANGULO EQUILATERO</t>
  </si>
  <si>
    <t>EQUILATERO</t>
  </si>
  <si>
    <t>TRIANGULO ESCALENO</t>
  </si>
  <si>
    <t>ESCALENO</t>
  </si>
  <si>
    <t>ALTO</t>
  </si>
  <si>
    <t>ROMBOIDE</t>
  </si>
  <si>
    <t>FIGURAS</t>
  </si>
  <si>
    <t>CATETOS</t>
  </si>
  <si>
    <t>PARALELAS</t>
  </si>
  <si>
    <t>IGUALES</t>
  </si>
  <si>
    <t>INTERESANTE</t>
  </si>
  <si>
    <t>POLIGONO</t>
  </si>
  <si>
    <t>REGULAR</t>
  </si>
  <si>
    <t>IRREGULAR</t>
  </si>
  <si>
    <t>ESFERA</t>
  </si>
  <si>
    <t>PIRAMIDE</t>
  </si>
  <si>
    <t>CONO</t>
  </si>
  <si>
    <t>CUERDA</t>
  </si>
  <si>
    <t>PARALELOS</t>
  </si>
  <si>
    <t>PERPENDICULARES</t>
  </si>
  <si>
    <t>PERPENDICULAR</t>
  </si>
  <si>
    <t>CENTRO</t>
  </si>
  <si>
    <t>OBTUSO</t>
  </si>
  <si>
    <t>ANCHO</t>
  </si>
  <si>
    <t>SEGMENTO</t>
  </si>
  <si>
    <t>CUBOS</t>
  </si>
  <si>
    <t>CUADRILATEROS</t>
  </si>
  <si>
    <t>CUADRILATERO</t>
  </si>
  <si>
    <t>PENTAGONOS</t>
  </si>
  <si>
    <t>TRANSVERSAL</t>
  </si>
  <si>
    <t>PARALELOGRAMOS</t>
  </si>
  <si>
    <t>AGUDO</t>
  </si>
  <si>
    <t>RECTO</t>
  </si>
  <si>
    <t>POLIGONOS</t>
  </si>
  <si>
    <t>CIRCUNFERENCIAS</t>
  </si>
  <si>
    <t>CUERPOS GEOMETRICOS</t>
  </si>
  <si>
    <t>TALES</t>
  </si>
  <si>
    <t xml:space="preserve">PITAGORA </t>
  </si>
  <si>
    <t>CARA</t>
  </si>
  <si>
    <t>DIMENSIONES</t>
  </si>
  <si>
    <t>DIBUJOS</t>
  </si>
  <si>
    <t>DIBUJO</t>
  </si>
  <si>
    <t xml:space="preserve">CUERPOS  </t>
  </si>
  <si>
    <t xml:space="preserve">CUERPO  </t>
  </si>
  <si>
    <t>RADIOS</t>
  </si>
  <si>
    <t>REGULARES</t>
  </si>
  <si>
    <t>DISEÑO</t>
  </si>
  <si>
    <t>MEMORIA</t>
  </si>
  <si>
    <t>LO QUE SE BUSCA</t>
  </si>
  <si>
    <t xml:space="preserve">CONICA </t>
  </si>
  <si>
    <t>3 DIMENSIONES</t>
  </si>
  <si>
    <t>ERRORES</t>
  </si>
  <si>
    <t>ERROR</t>
  </si>
  <si>
    <t>COMPRENCION</t>
  </si>
  <si>
    <t>COMPRENSION</t>
  </si>
  <si>
    <t>NADA</t>
  </si>
  <si>
    <t>FIGURAS GEOMETRICAS PLANAS</t>
  </si>
  <si>
    <t>FIGURA GEOMETRICA PLANA</t>
  </si>
  <si>
    <t>FIGURAS GEOMETRICAS EN EL ESPACIO</t>
  </si>
  <si>
    <t>FIGURA GEOMETRICA EN EL ESPACIO</t>
  </si>
  <si>
    <t>TRIANGULO ISOCELES</t>
  </si>
  <si>
    <t>TEOREMA DE THALES</t>
  </si>
  <si>
    <t>TEOREMA DE TALES</t>
  </si>
  <si>
    <t>METEMATICOS GRIEGOS</t>
  </si>
  <si>
    <t>MATEMATICO GRIEGO</t>
  </si>
  <si>
    <t>APOTEMA</t>
  </si>
  <si>
    <t>HIPERVOLA</t>
  </si>
  <si>
    <t>TRIANGULAR</t>
  </si>
  <si>
    <t>RECTANGULAR</t>
  </si>
  <si>
    <t>TRIEDROS</t>
  </si>
  <si>
    <t>TRIEDRO</t>
  </si>
  <si>
    <t>POLIEDROS</t>
  </si>
  <si>
    <t>POLIEDRO</t>
  </si>
  <si>
    <t>ANGULOS ALYACENTES</t>
  </si>
  <si>
    <t>ANGULO ADYACENTE</t>
  </si>
  <si>
    <t>ANGULOS CONGRUENTES</t>
  </si>
  <si>
    <t>ANGULO CONGRUENTE</t>
  </si>
  <si>
    <t>HEXAEDRO</t>
  </si>
  <si>
    <t>SEGMENTOS</t>
  </si>
  <si>
    <t xml:space="preserve">TEOREMAS </t>
  </si>
  <si>
    <t>CARAS</t>
  </si>
  <si>
    <t>SECTOR CIRCULAR</t>
  </si>
  <si>
    <t>TETRAEDROS</t>
  </si>
  <si>
    <t>TETRAEDRO</t>
  </si>
  <si>
    <t>PARALELEPIDEDO</t>
  </si>
  <si>
    <t>DODECAEDRO</t>
  </si>
  <si>
    <t>FALTANTE</t>
  </si>
  <si>
    <t>NO BASTA</t>
  </si>
  <si>
    <t>ES NECESARIO</t>
  </si>
  <si>
    <t>PONDERANTE</t>
  </si>
  <si>
    <t>ALFABETO GRIEGO</t>
  </si>
  <si>
    <t>SECANTES</t>
  </si>
  <si>
    <t>PLANA</t>
  </si>
  <si>
    <t>DEL ESPACIO</t>
  </si>
  <si>
    <t>DIEDRO</t>
  </si>
  <si>
    <t xml:space="preserve">POLIGONO </t>
  </si>
  <si>
    <t>ICOSAEDRO</t>
  </si>
  <si>
    <t>PIRAMIDES</t>
  </si>
  <si>
    <t>GEOMETRIA PLANA</t>
  </si>
  <si>
    <t xml:space="preserve">TETRAEDRO </t>
  </si>
  <si>
    <t xml:space="preserve">REGULAR </t>
  </si>
  <si>
    <t xml:space="preserve">PUNTO </t>
  </si>
  <si>
    <t>THALES</t>
  </si>
  <si>
    <t>PRISMAS</t>
  </si>
  <si>
    <t xml:space="preserve">X E Y </t>
  </si>
  <si>
    <t>X E Y</t>
  </si>
  <si>
    <t xml:space="preserve">PENTAGONO </t>
  </si>
  <si>
    <t>GEOMETRIA DEL ESPACIO</t>
  </si>
  <si>
    <t>ARQUIMIDES</t>
  </si>
  <si>
    <t xml:space="preserve">CONGRUENTE </t>
  </si>
  <si>
    <t>FOME</t>
  </si>
  <si>
    <t>TORRES</t>
  </si>
  <si>
    <t>DEMUESTRE</t>
  </si>
  <si>
    <t xml:space="preserve">SECANTE </t>
  </si>
  <si>
    <t xml:space="preserve">PRISMA </t>
  </si>
  <si>
    <t xml:space="preserve">CRITERIO </t>
  </si>
  <si>
    <t>PITAGORA</t>
  </si>
  <si>
    <t>CUADRAD</t>
  </si>
  <si>
    <t>TIEMPO</t>
  </si>
  <si>
    <t xml:space="preserve">LINEA </t>
  </si>
  <si>
    <t>RECIPROCOS</t>
  </si>
  <si>
    <t>LEXICOS</t>
  </si>
  <si>
    <t>LEXICO</t>
  </si>
  <si>
    <t>TEOREMA DE LAS CUERDAS</t>
  </si>
  <si>
    <t>RAYO</t>
  </si>
  <si>
    <t>ORTOCENTRO</t>
  </si>
  <si>
    <t>GRAVE</t>
  </si>
  <si>
    <t>EXTENDIDO</t>
  </si>
  <si>
    <t>COMPLETO</t>
  </si>
  <si>
    <t>SEMI ANGULO</t>
  </si>
  <si>
    <t>TRAPECIO</t>
  </si>
  <si>
    <t>TRAPEZOIDE</t>
  </si>
  <si>
    <t>BIZECTIZ</t>
  </si>
  <si>
    <t>INCENTRO</t>
  </si>
  <si>
    <t>BARICENTRO</t>
  </si>
  <si>
    <t>ANGULO RECTO</t>
  </si>
  <si>
    <t>ANGULO EXTENDIDO</t>
  </si>
  <si>
    <t>FOCO</t>
  </si>
  <si>
    <t>EJE MAYOR</t>
  </si>
  <si>
    <t>EJE MENOR</t>
  </si>
  <si>
    <t>ANGULOS CORRESPONDIENTES</t>
  </si>
  <si>
    <t>CORRESPONDIENTE</t>
  </si>
  <si>
    <t>ANGULOS-OPUESTOS</t>
  </si>
  <si>
    <t>DOS-D</t>
  </si>
  <si>
    <t>DOS D</t>
  </si>
  <si>
    <t>TRES-D</t>
  </si>
  <si>
    <t>TRES D</t>
  </si>
  <si>
    <t>CONSTRUCCION</t>
  </si>
  <si>
    <t>BISECCION</t>
  </si>
  <si>
    <t xml:space="preserve">PARALELO </t>
  </si>
  <si>
    <t>CONCAVO</t>
  </si>
  <si>
    <t>CONVEXA</t>
  </si>
  <si>
    <t>CLASIFICACION</t>
  </si>
  <si>
    <t>UBICACION</t>
  </si>
  <si>
    <t>ESFERAS</t>
  </si>
  <si>
    <t>RECTOS</t>
  </si>
  <si>
    <t>COLORARIOS</t>
  </si>
  <si>
    <t>DIMIDIR</t>
  </si>
  <si>
    <t>DIMIDIAR</t>
  </si>
  <si>
    <t>GRAVEDA</t>
  </si>
  <si>
    <t>GRAVEDAD</t>
  </si>
  <si>
    <t>SIMETRAL</t>
  </si>
  <si>
    <t xml:space="preserve">TALES </t>
  </si>
  <si>
    <t>RAYOS</t>
  </si>
  <si>
    <t>ACUTANGULO</t>
  </si>
  <si>
    <t>EQUIVALENTE</t>
  </si>
  <si>
    <t>PARALELISMO</t>
  </si>
  <si>
    <t>REDONDO</t>
  </si>
  <si>
    <t>DELTOIDE</t>
  </si>
  <si>
    <t>MEDICION</t>
  </si>
  <si>
    <t>PROPORCIONALIDAD</t>
  </si>
  <si>
    <t>PHI</t>
  </si>
  <si>
    <t>COLORES</t>
  </si>
  <si>
    <t>COLOR</t>
  </si>
  <si>
    <t>UNIVERSO</t>
  </si>
  <si>
    <t>CONSTRUCCIONES</t>
  </si>
  <si>
    <t>PROBABILIDADES</t>
  </si>
  <si>
    <t>PROBABILIDAD</t>
  </si>
  <si>
    <t>SECUENCIA</t>
  </si>
  <si>
    <t>PASCAL</t>
  </si>
  <si>
    <t>JUEGOS</t>
  </si>
  <si>
    <t>JUEGO</t>
  </si>
  <si>
    <t>PERCENTIL</t>
  </si>
  <si>
    <t>ESTADISTICAS</t>
  </si>
  <si>
    <t>DADOS</t>
  </si>
  <si>
    <t>DADO</t>
  </si>
  <si>
    <t>MONEDA</t>
  </si>
  <si>
    <t>POSIBILIDAD</t>
  </si>
  <si>
    <t>CARTAS</t>
  </si>
  <si>
    <t>CARTA</t>
  </si>
  <si>
    <t>SUERTE</t>
  </si>
  <si>
    <t>MONEDAS</t>
  </si>
  <si>
    <t>TRIANGULO DE PASCAL</t>
  </si>
  <si>
    <t>SUCESOS</t>
  </si>
  <si>
    <t>SUCESO</t>
  </si>
  <si>
    <t>ENCUESTAS</t>
  </si>
  <si>
    <t>ENCUESTA</t>
  </si>
  <si>
    <t>POBLACION</t>
  </si>
  <si>
    <t>CASOS</t>
  </si>
  <si>
    <t>CASO</t>
  </si>
  <si>
    <t>FICHAS</t>
  </si>
  <si>
    <t>FICHA</t>
  </si>
  <si>
    <t>FAVORABLE</t>
  </si>
  <si>
    <t>DOMINO</t>
  </si>
  <si>
    <t>ESTUDIOS</t>
  </si>
  <si>
    <t>APUESTA</t>
  </si>
  <si>
    <t>INFORMACION</t>
  </si>
  <si>
    <t>AZAR</t>
  </si>
  <si>
    <t>SELLO</t>
  </si>
  <si>
    <t>COMBINATORIA</t>
  </si>
  <si>
    <t>ESTIMACION</t>
  </si>
  <si>
    <t>VARIANZA</t>
  </si>
  <si>
    <t>DESVIACION ESTANDAR</t>
  </si>
  <si>
    <t>ESPACIO MUESTRAL</t>
  </si>
  <si>
    <t>CASINO</t>
  </si>
  <si>
    <t>COMPARACIONES</t>
  </si>
  <si>
    <t>PERMUTACION</t>
  </si>
  <si>
    <t>FACTORIAL</t>
  </si>
  <si>
    <t>CASOS FAVORABLES</t>
  </si>
  <si>
    <t>CASO FAVORABLE</t>
  </si>
  <si>
    <t>CONPARAR</t>
  </si>
  <si>
    <t>FUE</t>
  </si>
  <si>
    <t>FALTA</t>
  </si>
  <si>
    <t>POCO</t>
  </si>
  <si>
    <t>ACHUNTE</t>
  </si>
  <si>
    <t>EJES TEMATICOS</t>
  </si>
  <si>
    <t>EJE TEMATICO</t>
  </si>
  <si>
    <t>APUNTES</t>
  </si>
  <si>
    <t>APUNTE</t>
  </si>
  <si>
    <t>NAIPES</t>
  </si>
  <si>
    <t>NAIPE</t>
  </si>
  <si>
    <t>CAJAS</t>
  </si>
  <si>
    <t>CAJA</t>
  </si>
  <si>
    <t>INVESTIGACION</t>
  </si>
  <si>
    <t>CUENTOS</t>
  </si>
  <si>
    <t>CUENTO</t>
  </si>
  <si>
    <t>PROSIBILIDAD</t>
  </si>
  <si>
    <t>PELOTAS DE COLORES</t>
  </si>
  <si>
    <t>PELOTA DE COLOR</t>
  </si>
  <si>
    <t>ENTRETENIDO</t>
  </si>
  <si>
    <t>GOÑAR</t>
  </si>
  <si>
    <t>ACHUNTAR</t>
  </si>
  <si>
    <t xml:space="preserve">CANTIDAD </t>
  </si>
  <si>
    <t>PORSENTAJES</t>
  </si>
  <si>
    <t>DIAGRAMA DE ARBOL</t>
  </si>
  <si>
    <t>CASOS DESFAVORABLES</t>
  </si>
  <si>
    <t>CASO DESFAVORABLE</t>
  </si>
  <si>
    <t>GANANCIA</t>
  </si>
  <si>
    <t>PROVABILIDAD</t>
  </si>
  <si>
    <t>GENTE</t>
  </si>
  <si>
    <t>CANTITATIVA</t>
  </si>
  <si>
    <t>CUANTITATIVA</t>
  </si>
  <si>
    <t>CUALITATIVA</t>
  </si>
  <si>
    <t>ACTUCIA</t>
  </si>
  <si>
    <t>ASTUCIA</t>
  </si>
  <si>
    <t>NO VISTO</t>
  </si>
  <si>
    <t>EST.DESCRIPTIVA</t>
  </si>
  <si>
    <t>ESTADISTICA DESCRIPTIVA</t>
  </si>
  <si>
    <t>EST. INFERENCIAL</t>
  </si>
  <si>
    <t>ESTADISTICA INFERENCIAL</t>
  </si>
  <si>
    <t>T-STUDENT</t>
  </si>
  <si>
    <t>KINO</t>
  </si>
  <si>
    <t>POLLA</t>
  </si>
  <si>
    <t>CHAO JEFE</t>
  </si>
  <si>
    <t>RECURRENCIA</t>
  </si>
  <si>
    <t>CONJUNCIONES</t>
  </si>
  <si>
    <t>CONJUNCION</t>
  </si>
  <si>
    <t>PORPORCIONALIDAD</t>
  </si>
  <si>
    <t>OPORTUNIDAD</t>
  </si>
  <si>
    <t>LOTERIA</t>
  </si>
  <si>
    <t>MUESTRA ESPACIAL</t>
  </si>
  <si>
    <t>SUASION</t>
  </si>
  <si>
    <t>PROBABILIADES</t>
  </si>
  <si>
    <t>EDADES</t>
  </si>
  <si>
    <t>EDAD</t>
  </si>
  <si>
    <t>CANTIDAD LIMITADA</t>
  </si>
  <si>
    <t>BARAJA</t>
  </si>
  <si>
    <t>DESVIO</t>
  </si>
  <si>
    <t>CONTROL</t>
  </si>
  <si>
    <t>MANEJO</t>
  </si>
  <si>
    <t>ASIERTOS</t>
  </si>
  <si>
    <t>ACIERTO</t>
  </si>
  <si>
    <t>ESTADISTICO</t>
  </si>
  <si>
    <t>CUESTIONAR</t>
  </si>
  <si>
    <t>PLANTEAR</t>
  </si>
  <si>
    <t>PADRE E HIJO</t>
  </si>
  <si>
    <t>HERMANOS</t>
  </si>
  <si>
    <t>HERMANO</t>
  </si>
  <si>
    <t>COMPETENCIA</t>
  </si>
  <si>
    <t>ACCION REITERADA</t>
  </si>
  <si>
    <t>CONJUNTO DE DATOS</t>
  </si>
  <si>
    <t>CONJUNTO DE DATO</t>
  </si>
  <si>
    <t>TABLA DE DATOS</t>
  </si>
  <si>
    <t>TABLA DE DATO</t>
  </si>
  <si>
    <t>PELOTITAS</t>
  </si>
  <si>
    <t>PELOTITA</t>
  </si>
  <si>
    <t>MARCAS</t>
  </si>
  <si>
    <t>MARCA</t>
  </si>
  <si>
    <t>TAZOS</t>
  </si>
  <si>
    <t>TAZO</t>
  </si>
  <si>
    <t>CEJAS</t>
  </si>
  <si>
    <t>CEJA</t>
  </si>
  <si>
    <t>ARBOL</t>
  </si>
  <si>
    <t>INMENSAS</t>
  </si>
  <si>
    <t>LOCURA</t>
  </si>
  <si>
    <t>GUORDES</t>
  </si>
  <si>
    <t>ORDENAR DATOS</t>
  </si>
  <si>
    <t>ORDENAR DATO</t>
  </si>
  <si>
    <t>FRECUENCIA</t>
  </si>
  <si>
    <t>OZONO</t>
  </si>
  <si>
    <t>CARAS DE LA MONEDA</t>
  </si>
  <si>
    <t>CARA DE MONEDA</t>
  </si>
  <si>
    <t>PERSONAS</t>
  </si>
  <si>
    <t>PERSONA</t>
  </si>
  <si>
    <t>VIDA</t>
  </si>
  <si>
    <t>COTIDIANO</t>
  </si>
  <si>
    <t>SORTEO</t>
  </si>
  <si>
    <t>PICETAS</t>
  </si>
  <si>
    <t>PELOTAS</t>
  </si>
  <si>
    <t>PELOTA</t>
  </si>
  <si>
    <t>DIRECTA</t>
  </si>
  <si>
    <t>INVRSO</t>
  </si>
  <si>
    <t>CUARTIL</t>
  </si>
  <si>
    <t>TRIANGULO PASCAL</t>
  </si>
  <si>
    <t>FRECUENCIA ACUMULADA</t>
  </si>
  <si>
    <t>HISTOGRAMA</t>
  </si>
  <si>
    <t>GRAFICO DE BARRAS</t>
  </si>
  <si>
    <t>GRAFICO DE BARRA</t>
  </si>
  <si>
    <t>ALEATORIO</t>
  </si>
  <si>
    <t>CUALITATIVO</t>
  </si>
  <si>
    <t>CUANTITATIVO</t>
  </si>
  <si>
    <t>CONDUCCION</t>
  </si>
  <si>
    <t>CARGADO</t>
  </si>
  <si>
    <t>UNIVERSO DE DATOS</t>
  </si>
  <si>
    <t>VALOR ACUMULADO</t>
  </si>
  <si>
    <t>DESVIACION</t>
  </si>
  <si>
    <t>DESORDEN</t>
  </si>
  <si>
    <t>ESTANDAR</t>
  </si>
  <si>
    <t>DISPERSION</t>
  </si>
  <si>
    <t>SOLITARIO</t>
  </si>
  <si>
    <t>ABSOLUTA</t>
  </si>
  <si>
    <t>POSSION</t>
  </si>
  <si>
    <t>POISSION</t>
  </si>
  <si>
    <t>PARTES</t>
  </si>
  <si>
    <t>RELATIVIDAD</t>
  </si>
  <si>
    <t>EVENTOS</t>
  </si>
  <si>
    <t>EVENTO</t>
  </si>
  <si>
    <t>ENTREVISTADOS</t>
  </si>
  <si>
    <t>ENTREVISTA</t>
  </si>
  <si>
    <t>NOMBRES</t>
  </si>
  <si>
    <t>NOMBRE</t>
  </si>
  <si>
    <t>ESTRATEGIA</t>
  </si>
  <si>
    <t>DIAGRAMA</t>
  </si>
  <si>
    <t>FUNCIÓN</t>
  </si>
  <si>
    <t>ÁLGEBRA</t>
  </si>
  <si>
    <t>ECUACIÓN</t>
  </si>
  <si>
    <t>COMPOSICIÓN</t>
  </si>
  <si>
    <t>DEMOSTRACIÓN</t>
  </si>
  <si>
    <t>COMPLEJAS</t>
  </si>
  <si>
    <t>NÚMEROS</t>
  </si>
  <si>
    <t>PERFECCIÓN</t>
  </si>
  <si>
    <t>IMAGINACIÓN</t>
  </si>
  <si>
    <t>CONFUCIÓN</t>
  </si>
  <si>
    <t>ORDEN DE LOS NÚMEROS</t>
  </si>
  <si>
    <t>GEOMETRÍA ANALÍTICA</t>
  </si>
  <si>
    <t>PROPIEDADES NUMERICAS</t>
  </si>
  <si>
    <t>GRUPO ABELIANO</t>
  </si>
  <si>
    <t>ABELIANO</t>
  </si>
  <si>
    <t>GRUPO SEMIABIERTO</t>
  </si>
  <si>
    <t>CLASIFICACIÓN</t>
  </si>
  <si>
    <t>JERARQUÍA</t>
  </si>
  <si>
    <t>IMPORTANCIA</t>
  </si>
  <si>
    <t>COMPLICACIÓN</t>
  </si>
  <si>
    <t>FORMACIÓN</t>
  </si>
  <si>
    <t>ESQUEMAS</t>
  </si>
  <si>
    <t>ESQUEMA</t>
  </si>
  <si>
    <t>NÚMEROS Y LETRAS</t>
  </si>
  <si>
    <t>NÚMEROS ESTRUCTURADOS</t>
  </si>
  <si>
    <t>MATEMÁTICAS ESTRUCTURADA</t>
  </si>
  <si>
    <t>RACIONALIDAD</t>
  </si>
  <si>
    <t>PONDERACIÓN</t>
  </si>
  <si>
    <t>AUXILIARES</t>
  </si>
  <si>
    <t>FASCILITANTE</t>
  </si>
  <si>
    <t>GRUPO CICLICO</t>
  </si>
  <si>
    <t>SUB GRUPO</t>
  </si>
  <si>
    <t>SUBGRUPO</t>
  </si>
  <si>
    <t>ANILLO IDEAL</t>
  </si>
  <si>
    <t>IDEAL</t>
  </si>
  <si>
    <t>GRUPOIDE</t>
  </si>
  <si>
    <t>POSICIÓN</t>
  </si>
  <si>
    <t>SEMI GRUPO</t>
  </si>
  <si>
    <t>SEMIGRUPO</t>
  </si>
  <si>
    <t>MULTIPLICACIÓN DE LETRAS</t>
  </si>
  <si>
    <t>MULTIPLICACIÓN</t>
  </si>
  <si>
    <t>RARO</t>
  </si>
  <si>
    <t>PIRÁMIDE DE NUMEROS</t>
  </si>
  <si>
    <t>LETRAS SOLAMENTE</t>
  </si>
  <si>
    <t>FÓRMULAS</t>
  </si>
  <si>
    <t>INCÓGNITAS</t>
  </si>
  <si>
    <t>ADICIÓN</t>
  </si>
  <si>
    <t>DIVISIÓN</t>
  </si>
  <si>
    <t>PARÁMETROS</t>
  </si>
  <si>
    <t>NATURAL</t>
  </si>
  <si>
    <t>PAPOMUDAS</t>
  </si>
  <si>
    <t>TEOREMAS ALGEBRAICOS</t>
  </si>
  <si>
    <t>PARTES DEL ALGEBRA</t>
  </si>
  <si>
    <t>INTERSECCIÓN</t>
  </si>
  <si>
    <t>DISTRIBUTIVA</t>
  </si>
  <si>
    <t>CÁLCULOS</t>
  </si>
  <si>
    <t>UNIÓN</t>
  </si>
  <si>
    <t>ALGEBRAICAS</t>
  </si>
  <si>
    <t>PAPEL</t>
  </si>
  <si>
    <t>CAMPO</t>
  </si>
  <si>
    <t>MAGMA</t>
  </si>
  <si>
    <t>GRUPO CERRADO</t>
  </si>
  <si>
    <t>GRUPO ABIERTO</t>
  </si>
  <si>
    <t>MONOIDE</t>
  </si>
  <si>
    <t>HOMOGENEO</t>
  </si>
  <si>
    <t>APLICACIÓN LINEAL</t>
  </si>
  <si>
    <t>LIBRE</t>
  </si>
  <si>
    <t>SUBESPACIO</t>
  </si>
  <si>
    <t>SUBESTRUCTURA</t>
  </si>
  <si>
    <t>SUBMAGMA</t>
  </si>
  <si>
    <t>TERNA</t>
  </si>
  <si>
    <t>UNITARIO</t>
  </si>
  <si>
    <t>VECTORIAL</t>
  </si>
  <si>
    <t>BINARIAS</t>
  </si>
  <si>
    <t>BINARIA</t>
  </si>
  <si>
    <t>INTERNA</t>
  </si>
  <si>
    <t>EXTERNA</t>
  </si>
  <si>
    <t>CERRADA PARA SUMA</t>
  </si>
  <si>
    <t>CERRADA PARA MULTILPLICACIÓN</t>
  </si>
  <si>
    <t>TRANSFORMACIÓN</t>
  </si>
  <si>
    <t>SEMI-GRUPO</t>
  </si>
  <si>
    <t>METRICES</t>
  </si>
  <si>
    <t>SUBCAMPO</t>
  </si>
  <si>
    <t>GRIEGA</t>
  </si>
  <si>
    <t>Palabras diferentes</t>
  </si>
  <si>
    <t>IDL</t>
  </si>
  <si>
    <t>Fre absoluta</t>
  </si>
  <si>
    <t>IDLp Sist Numéricos</t>
  </si>
  <si>
    <t>IDLp Cálculo</t>
  </si>
  <si>
    <t>IDLp Estructuras</t>
  </si>
  <si>
    <t>IDLp Geometría</t>
  </si>
  <si>
    <t>IDLp Datos y Azar</t>
  </si>
  <si>
    <t>max</t>
  </si>
  <si>
    <t>APLICACION LINEAL</t>
  </si>
  <si>
    <t>CICLICO</t>
  </si>
  <si>
    <t>COMBINACION</t>
  </si>
  <si>
    <t>MATEMATICAS ESTRUCTURADA</t>
  </si>
  <si>
    <t>PIRAMIDE DE NUMEROS</t>
  </si>
  <si>
    <t>PARAMETRO</t>
  </si>
  <si>
    <t>JERARQUIA</t>
  </si>
  <si>
    <t>PERFECCION</t>
  </si>
  <si>
    <t>IMAGINACION</t>
  </si>
  <si>
    <t>NOTACION</t>
  </si>
  <si>
    <t>FORMACION</t>
  </si>
  <si>
    <t>PONDERACION</t>
  </si>
  <si>
    <t>UNION</t>
  </si>
  <si>
    <t>TRANSFORMACION</t>
  </si>
  <si>
    <t>DIMENSION</t>
  </si>
  <si>
    <t>NUMEROS ESTRUCTURADOS</t>
  </si>
  <si>
    <t>Fre acumulada</t>
  </si>
  <si>
    <t>Palabras Diferentes</t>
  </si>
  <si>
    <t>frec absoluta</t>
  </si>
  <si>
    <t>Notas</t>
  </si>
  <si>
    <t>ARAYA ALEXANDRA</t>
  </si>
  <si>
    <t>ALMUNA MUÑOZ GUSTAVO</t>
  </si>
  <si>
    <t>OLAVE BARRA KARINA</t>
  </si>
  <si>
    <t>SEGURA ROJAS SUSANA</t>
  </si>
  <si>
    <t>LAGOS GATICA TERESITA</t>
  </si>
  <si>
    <t>QUEZADA MEDINA RICARDO</t>
  </si>
  <si>
    <t>NEIRA BUSTOS ARIEL</t>
  </si>
  <si>
    <t>FLORES ERIZ ISMAEL</t>
  </si>
  <si>
    <t>VERGARA ORTIZ CATALINA</t>
  </si>
  <si>
    <t>BRAVO MUÑOZ KARINA</t>
  </si>
  <si>
    <t>SAGURIE SAGURIE YAMIL</t>
  </si>
  <si>
    <t>LUENGO ALVAREZ VALERIA</t>
  </si>
  <si>
    <t>ITURRA JARA FELIPE</t>
  </si>
  <si>
    <t>VENEGAS AVILA MARIO</t>
  </si>
  <si>
    <t>PONCE JARA MANUEL</t>
  </si>
  <si>
    <t>ORMEÑO BASTIAS KATHERINE</t>
  </si>
  <si>
    <t>BARRERA VEGA MARGOT</t>
  </si>
  <si>
    <t>VALLEJOS YUREIDINI DANIELA</t>
  </si>
  <si>
    <t>ALVAREZ FIERRO IGNACIO</t>
  </si>
  <si>
    <t>ZAMBRANO FUENTES FRANCISCA</t>
  </si>
  <si>
    <t>PEÑAILILLO MONTERO CONSTANZA</t>
  </si>
  <si>
    <t>TORRES MARDONES LUIS</t>
  </si>
  <si>
    <t>TORRES ESTRADA HUMBERTO</t>
  </si>
  <si>
    <t>FARIAS GARCES LESLIE</t>
  </si>
  <si>
    <t>CALDERON RUIZ PALOMA</t>
  </si>
  <si>
    <t>HERNANDEZ BENITEZ TANYA</t>
  </si>
  <si>
    <t>LARENAS OTAROLA BEATRIZ</t>
  </si>
  <si>
    <t>VASQUEZ JONATHAN</t>
  </si>
  <si>
    <t>HORMAZABAL LEFIMIL BENJAMIN</t>
  </si>
  <si>
    <t>GUZMAN RIFO ELIZABETH</t>
  </si>
  <si>
    <t>GONZALEZ GALLARDO GUSTAVO</t>
  </si>
  <si>
    <t>CONCHA FUENTEALBA FERNANDA</t>
  </si>
  <si>
    <t>MALDONADO HIDALGO JOSE</t>
  </si>
  <si>
    <t>PEREZ SAAVEDRA ANYELA</t>
  </si>
  <si>
    <t>GAJARDO MENDEZ KARLA</t>
  </si>
  <si>
    <t>ARRIAGADA SANDOVAL JOSE</t>
  </si>
  <si>
    <t>MARQUEZ GARCIA RODRIGO</t>
  </si>
  <si>
    <t>BRIONES QUINTANA ESTEFANIA</t>
  </si>
  <si>
    <t>GARAY GUZMAN JAZMIN</t>
  </si>
  <si>
    <t>DIAZ SOBINO PABLO</t>
  </si>
  <si>
    <t>GONZALEZ MORA SIMON</t>
  </si>
  <si>
    <t>MUÑOZ GOMEZ MARCO</t>
  </si>
  <si>
    <t>VALLADARES SEPULVEDA SANDRA</t>
  </si>
  <si>
    <t>TAPIA DOMINGUEZ JESUS</t>
  </si>
  <si>
    <t>PARRAGUEZ MUÑOZ YORDANA</t>
  </si>
  <si>
    <t>SALDIAS JIMENEZ NATANAEL</t>
  </si>
  <si>
    <t>GUZMAN HERLITZ JACK</t>
  </si>
  <si>
    <t>GUTIERREZ SALGADO YASNA</t>
  </si>
  <si>
    <t>SILVA FUENTES HECTOR</t>
  </si>
  <si>
    <t>DE LA FUENTE RIVAS DIEGO</t>
  </si>
  <si>
    <t>QUINTANA JIMENEZ CAMILA</t>
  </si>
  <si>
    <t>ESCOBAR CABRERA KEVIN</t>
  </si>
  <si>
    <t>SEPULVEDA LARROUCAU PATRICIO</t>
  </si>
  <si>
    <t>CADIZ DURDOS MARITZA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</si>
</sst>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"/>
    <numFmt numFmtId="166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</font>
    <font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3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1" applyFont="1" applyBorder="1" applyAlignment="1"/>
    <xf numFmtId="0" fontId="5" fillId="0" borderId="0" xfId="1" applyFont="1" applyBorder="1" applyAlignment="1">
      <alignment horizontal="center"/>
    </xf>
    <xf numFmtId="0" fontId="5" fillId="0" borderId="0" xfId="1" applyFont="1" applyBorder="1" applyAlignment="1"/>
    <xf numFmtId="0" fontId="5" fillId="0" borderId="0" xfId="1" applyFont="1" applyBorder="1" applyAlignment="1">
      <alignment horizontal="center"/>
    </xf>
    <xf numFmtId="0" fontId="5" fillId="0" borderId="0" xfId="1" applyFont="1" applyBorder="1" applyAlignment="1">
      <alignment horizontal="left"/>
    </xf>
    <xf numFmtId="0" fontId="0" fillId="2" borderId="0" xfId="0" applyFill="1"/>
    <xf numFmtId="0" fontId="0" fillId="4" borderId="0" xfId="0" applyFill="1"/>
    <xf numFmtId="164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right"/>
    </xf>
    <xf numFmtId="0" fontId="5" fillId="2" borderId="0" xfId="1" applyFont="1" applyFill="1" applyBorder="1" applyAlignment="1"/>
    <xf numFmtId="0" fontId="5" fillId="4" borderId="0" xfId="1" applyFont="1" applyFill="1" applyBorder="1" applyAlignment="1"/>
    <xf numFmtId="0" fontId="5" fillId="0" borderId="0" xfId="1" applyFont="1" applyFill="1" applyBorder="1" applyAlignment="1">
      <alignment horizontal="center"/>
    </xf>
    <xf numFmtId="166" fontId="0" fillId="0" borderId="0" xfId="0" applyNumberFormat="1"/>
    <xf numFmtId="166" fontId="0" fillId="4" borderId="0" xfId="0" applyNumberFormat="1" applyFill="1"/>
    <xf numFmtId="0" fontId="0" fillId="0" borderId="0" xfId="0" applyFill="1" applyBorder="1" applyAlignment="1">
      <alignment horizontal="left"/>
    </xf>
    <xf numFmtId="0" fontId="3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 applyBorder="1" applyAlignment="1">
      <alignment horizontal="left"/>
    </xf>
    <xf numFmtId="165" fontId="0" fillId="0" borderId="0" xfId="0" applyNumberFormat="1" applyFill="1"/>
  </cellXfs>
  <cellStyles count="2">
    <cellStyle name="Normal" xfId="0" builtinId="0"/>
    <cellStyle name="Normal 2" xfId="1" xr:uid="{00000000-0005-0000-0000-000001000000}"/>
  </cellStyles>
  <dxfs count="12">
    <dxf>
      <font>
        <color rgb="FFFF0000"/>
      </font>
    </dxf>
    <dxf>
      <font>
        <color theme="1"/>
      </font>
      <fill>
        <patternFill>
          <bgColor rgb="FFFFFFCC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0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s%20solo%20matematica%20UBB-UD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DEC______"/>
      <sheetName val="UBB_____"/>
      <sheetName val="Hoja3"/>
    </sheetNames>
    <sheetDataSet>
      <sheetData sheetId="0">
        <row r="2">
          <cell r="C2" t="str">
            <v>CRUCES QUIJADA NICOL</v>
          </cell>
          <cell r="D2">
            <v>5</v>
          </cell>
        </row>
        <row r="3">
          <cell r="C3" t="str">
            <v>GUTIERREZ MELLADO ANGELICA</v>
          </cell>
          <cell r="D3">
            <v>4.9000000000000004</v>
          </cell>
        </row>
        <row r="4">
          <cell r="C4" t="str">
            <v>LOPEZ BIZAMA DANIEL</v>
          </cell>
          <cell r="D4">
            <v>4.8</v>
          </cell>
        </row>
        <row r="5">
          <cell r="C5" t="str">
            <v>JARA HENRIQUEZ NATALIA</v>
          </cell>
          <cell r="D5">
            <v>5.2</v>
          </cell>
        </row>
        <row r="6">
          <cell r="C6" t="str">
            <v>MORALES LETELIER KAREN</v>
          </cell>
          <cell r="D6">
            <v>4.9000000000000004</v>
          </cell>
        </row>
        <row r="7">
          <cell r="C7" t="str">
            <v>ALBORNOZ HERMOSILLA CRISTIAN</v>
          </cell>
          <cell r="D7">
            <v>4.7</v>
          </cell>
        </row>
        <row r="8">
          <cell r="C8" t="str">
            <v>CASANOVA MORAGA PAMELA</v>
          </cell>
          <cell r="D8">
            <v>4.5999999999999996</v>
          </cell>
        </row>
        <row r="9">
          <cell r="C9" t="str">
            <v>LLANOS FARIAS HUGO</v>
          </cell>
          <cell r="D9">
            <v>4.8</v>
          </cell>
        </row>
        <row r="10">
          <cell r="C10" t="str">
            <v>PERALTA MILLACURA PATRICIO</v>
          </cell>
          <cell r="D10">
            <v>4.7</v>
          </cell>
        </row>
        <row r="11">
          <cell r="C11" t="str">
            <v>VASQUEZ CARRILLO PAULO</v>
          </cell>
          <cell r="D11">
            <v>4.4000000000000004</v>
          </cell>
        </row>
        <row r="12">
          <cell r="C12" t="str">
            <v>ARANEDA FLORES PATRICIO</v>
          </cell>
          <cell r="D12">
            <v>4.8</v>
          </cell>
        </row>
        <row r="13">
          <cell r="C13" t="str">
            <v>CANCINO BARRUETO CAROLINA</v>
          </cell>
          <cell r="D13">
            <v>4.7</v>
          </cell>
        </row>
        <row r="14">
          <cell r="C14" t="str">
            <v>CIFUENTES NAVARRETE LUIS</v>
          </cell>
          <cell r="D14">
            <v>5</v>
          </cell>
        </row>
        <row r="15">
          <cell r="C15" t="str">
            <v>GAVILAN GALLARDO CRISTIAN</v>
          </cell>
          <cell r="D15">
            <v>5</v>
          </cell>
        </row>
        <row r="16">
          <cell r="C16" t="str">
            <v>ROA VIVANCO PATRICIA</v>
          </cell>
          <cell r="D16">
            <v>4.8</v>
          </cell>
        </row>
        <row r="17">
          <cell r="C17" t="str">
            <v>VALDEBENITO ESPINOZA DANIELA</v>
          </cell>
          <cell r="D17">
            <v>4.9000000000000004</v>
          </cell>
        </row>
        <row r="18">
          <cell r="C18" t="str">
            <v>ALVAREZ GUZMAN VALENTINA</v>
          </cell>
          <cell r="D18">
            <v>4.8</v>
          </cell>
        </row>
        <row r="19">
          <cell r="C19" t="str">
            <v>BRIONES AGUAYO JORGE</v>
          </cell>
          <cell r="D19">
            <v>4.8</v>
          </cell>
        </row>
        <row r="20">
          <cell r="C20" t="str">
            <v>BUSTOS MENDEZ RAMON</v>
          </cell>
          <cell r="D20">
            <v>5.5</v>
          </cell>
        </row>
        <row r="21">
          <cell r="C21" t="str">
            <v>CARRASCO CUEVAS NATALIA</v>
          </cell>
          <cell r="D21">
            <v>4.5999999999999996</v>
          </cell>
        </row>
        <row r="22">
          <cell r="C22" t="str">
            <v>CONTRERAS VALDEBENITO NINOSKA</v>
          </cell>
          <cell r="D22">
            <v>5</v>
          </cell>
        </row>
        <row r="23">
          <cell r="C23" t="str">
            <v>CUBILLO ESPINA CAROLINA</v>
          </cell>
          <cell r="D23">
            <v>4.5999999999999996</v>
          </cell>
        </row>
        <row r="24">
          <cell r="C24" t="str">
            <v>DIAZ SOBINO PABLO</v>
          </cell>
          <cell r="D24">
            <v>5.3</v>
          </cell>
        </row>
        <row r="25">
          <cell r="C25" t="str">
            <v>LARA LARA ANA</v>
          </cell>
          <cell r="D25">
            <v>4.7</v>
          </cell>
        </row>
        <row r="26">
          <cell r="C26" t="str">
            <v>LEIVA VALDIVIA MARION</v>
          </cell>
          <cell r="D26">
            <v>5</v>
          </cell>
        </row>
        <row r="27">
          <cell r="C27" t="str">
            <v>PARDOW GARCIA ISIDORA</v>
          </cell>
          <cell r="D27">
            <v>5.3</v>
          </cell>
        </row>
        <row r="28">
          <cell r="C28" t="str">
            <v>PEZO GONZALEZ MARCO</v>
          </cell>
          <cell r="D28">
            <v>5.0999999999999996</v>
          </cell>
        </row>
        <row r="29">
          <cell r="C29" t="str">
            <v>ROLING AGUILERA ELIZABETH</v>
          </cell>
          <cell r="D29">
            <v>4.9000000000000004</v>
          </cell>
        </row>
        <row r="30">
          <cell r="C30" t="str">
            <v>SOTO SOTO BRUNO</v>
          </cell>
          <cell r="D30">
            <v>5.0999999999999996</v>
          </cell>
        </row>
        <row r="31">
          <cell r="C31" t="str">
            <v>ALARCON CASTILLO YARELA</v>
          </cell>
          <cell r="D31">
            <v>4.9000000000000004</v>
          </cell>
        </row>
        <row r="32">
          <cell r="C32" t="str">
            <v>ARRAÑO MACHUCA VIRGINIA</v>
          </cell>
          <cell r="D32">
            <v>5</v>
          </cell>
        </row>
        <row r="33">
          <cell r="C33" t="str">
            <v>BARRIGA ITURRA ALEX</v>
          </cell>
          <cell r="D33">
            <v>4.8</v>
          </cell>
        </row>
        <row r="34">
          <cell r="C34" t="str">
            <v>CARTES VENEGAS FELIPE</v>
          </cell>
          <cell r="D34">
            <v>5.2</v>
          </cell>
        </row>
        <row r="35">
          <cell r="C35" t="str">
            <v>HERRERA DIMTER OSCAR</v>
          </cell>
          <cell r="D35">
            <v>4.9000000000000004</v>
          </cell>
        </row>
        <row r="36">
          <cell r="C36" t="str">
            <v>SILVA QUEZADA DIEGO</v>
          </cell>
          <cell r="D36">
            <v>4.8</v>
          </cell>
        </row>
        <row r="37">
          <cell r="C37" t="str">
            <v>VALENZUELA LOBOS DANIEL</v>
          </cell>
          <cell r="D37">
            <v>5.3</v>
          </cell>
        </row>
        <row r="38">
          <cell r="C38" t="str">
            <v>ARREDONDO VASQUEZ FABIOLA</v>
          </cell>
          <cell r="D38">
            <v>4.7</v>
          </cell>
        </row>
        <row r="39">
          <cell r="C39" t="str">
            <v>ARRIAGADA VALENZUELA EDUARDO</v>
          </cell>
          <cell r="D39">
            <v>5.7</v>
          </cell>
        </row>
        <row r="40">
          <cell r="C40" t="str">
            <v>BRAND ECHAVARRIA FRANCISCA</v>
          </cell>
          <cell r="D40">
            <v>4.9000000000000004</v>
          </cell>
        </row>
        <row r="41">
          <cell r="C41" t="str">
            <v>ESPINOZA FUENZALIDA CRISTIAN</v>
          </cell>
          <cell r="D41">
            <v>5.2</v>
          </cell>
        </row>
        <row r="42">
          <cell r="C42" t="str">
            <v>ESPINOZA PEÑA BORIS</v>
          </cell>
          <cell r="D42">
            <v>5.3</v>
          </cell>
        </row>
        <row r="43">
          <cell r="C43" t="str">
            <v>FERNANDEZ ANTINAO JUAN</v>
          </cell>
          <cell r="D43">
            <v>5.2</v>
          </cell>
        </row>
        <row r="44">
          <cell r="C44" t="str">
            <v>GALLEGOS CORREA MAXIMILIANO</v>
          </cell>
          <cell r="D44">
            <v>4.9000000000000004</v>
          </cell>
        </row>
        <row r="45">
          <cell r="C45" t="str">
            <v>GONZALEZ QUIJADA ALONSO</v>
          </cell>
          <cell r="D45">
            <v>5</v>
          </cell>
        </row>
        <row r="46">
          <cell r="C46" t="str">
            <v>ILLANES PAREJA JORGE</v>
          </cell>
          <cell r="D46">
            <v>6.4</v>
          </cell>
        </row>
        <row r="47">
          <cell r="C47" t="str">
            <v>KESSI BUSTOS FELIPE</v>
          </cell>
          <cell r="D47">
            <v>4.4000000000000004</v>
          </cell>
        </row>
        <row r="48">
          <cell r="C48" t="str">
            <v>MARTINEZ ALBORNOZ CONSTANZA</v>
          </cell>
          <cell r="D48">
            <v>4.9000000000000004</v>
          </cell>
        </row>
        <row r="49">
          <cell r="C49" t="str">
            <v>MONSALVES RODRIGUEZ MARIA JOSE</v>
          </cell>
          <cell r="D49">
            <v>4.8</v>
          </cell>
        </row>
        <row r="50">
          <cell r="C50" t="str">
            <v>MOYA GALLARDO RUTH CAROLINA</v>
          </cell>
          <cell r="D50">
            <v>4.9000000000000004</v>
          </cell>
        </row>
        <row r="51">
          <cell r="C51" t="str">
            <v>RODRIGUEZ RIVERA KATHERINNE</v>
          </cell>
          <cell r="D51">
            <v>4.7</v>
          </cell>
        </row>
        <row r="52">
          <cell r="C52" t="str">
            <v>SANHUEZA BENAMENTE CARLOS</v>
          </cell>
          <cell r="D52">
            <v>5.0999999999999996</v>
          </cell>
        </row>
        <row r="53">
          <cell r="C53" t="str">
            <v>SANHUEZA CARMONA XIMENA</v>
          </cell>
          <cell r="D53">
            <v>5</v>
          </cell>
        </row>
        <row r="54">
          <cell r="C54" t="str">
            <v>SOLIS LEVICOI HERNA</v>
          </cell>
          <cell r="D54">
            <v>4.8</v>
          </cell>
        </row>
        <row r="55">
          <cell r="C55" t="str">
            <v>SOTO PERANCHIGUAY SERGIO</v>
          </cell>
          <cell r="D55">
            <v>5</v>
          </cell>
        </row>
        <row r="56">
          <cell r="C56" t="str">
            <v>VARGAS SEPULVEDA MARIELLA</v>
          </cell>
          <cell r="D56">
            <v>4.8</v>
          </cell>
        </row>
        <row r="57">
          <cell r="C57" t="str">
            <v>ZAMBRANO RUBILAR DANIELA</v>
          </cell>
          <cell r="D57">
            <v>4.8</v>
          </cell>
        </row>
        <row r="58">
          <cell r="C58" t="str">
            <v>CAAMAÑO BELLO ESTEFANIA</v>
          </cell>
          <cell r="D58">
            <v>6.2</v>
          </cell>
        </row>
        <row r="59">
          <cell r="C59" t="str">
            <v>CAYUN HARO RODRIGO</v>
          </cell>
          <cell r="D59">
            <v>4.9000000000000004</v>
          </cell>
        </row>
        <row r="60">
          <cell r="C60" t="str">
            <v>FUENTES ACEVEDO PATRICIA</v>
          </cell>
          <cell r="D60">
            <v>5.5</v>
          </cell>
        </row>
        <row r="61">
          <cell r="C61" t="str">
            <v>GUAJARDO CORREA CLAUDIA</v>
          </cell>
          <cell r="D61">
            <v>5.3</v>
          </cell>
        </row>
        <row r="62">
          <cell r="C62" t="str">
            <v>LINARES AVELLO KARINNA</v>
          </cell>
          <cell r="D62">
            <v>5.3</v>
          </cell>
        </row>
        <row r="63">
          <cell r="C63" t="str">
            <v>MARTINEZ NAVARRETE CATHERINE</v>
          </cell>
          <cell r="D63">
            <v>5.2</v>
          </cell>
        </row>
        <row r="64">
          <cell r="C64" t="str">
            <v>MEDINA AGUAYO KARINA</v>
          </cell>
          <cell r="D64">
            <v>5.0999999999999996</v>
          </cell>
        </row>
        <row r="65">
          <cell r="C65" t="str">
            <v>MUÑOZ CARRASCO GONZALO</v>
          </cell>
          <cell r="D65">
            <v>4.8</v>
          </cell>
        </row>
        <row r="66">
          <cell r="C66" t="str">
            <v>ORTEGA YAÑEZ IGNACIO</v>
          </cell>
          <cell r="D66">
            <v>5.3</v>
          </cell>
        </row>
        <row r="67">
          <cell r="C67" t="str">
            <v>PEREZ VENEGAS PABLO</v>
          </cell>
          <cell r="D67">
            <v>4.5999999999999996</v>
          </cell>
        </row>
        <row r="68">
          <cell r="C68" t="str">
            <v>SAEZ HEVIA ESCARLETT</v>
          </cell>
          <cell r="D68">
            <v>4.8</v>
          </cell>
        </row>
        <row r="69">
          <cell r="C69" t="str">
            <v>VEAS RIQUELME ERICK</v>
          </cell>
          <cell r="D69">
            <v>5.0999999999999996</v>
          </cell>
        </row>
        <row r="70">
          <cell r="C70" t="str">
            <v>VERGARA POLANCO FELIPE</v>
          </cell>
          <cell r="D70">
            <v>5.2</v>
          </cell>
        </row>
        <row r="71">
          <cell r="C71" t="str">
            <v>WILLIAMS NAVARRETE MARCELA</v>
          </cell>
          <cell r="D71">
            <v>5.2</v>
          </cell>
        </row>
        <row r="72">
          <cell r="C72" t="str">
            <v>BALTIERRA CARTES TATIANA</v>
          </cell>
          <cell r="D72">
            <v>5.0999999999999996</v>
          </cell>
        </row>
        <row r="73">
          <cell r="C73" t="str">
            <v>BELTRAN NEIRA MARJORIE</v>
          </cell>
          <cell r="D73">
            <v>4.9000000000000004</v>
          </cell>
        </row>
        <row r="74">
          <cell r="C74" t="str">
            <v>BRANJE TALCAO MONSERRAT</v>
          </cell>
          <cell r="D74">
            <v>5.8</v>
          </cell>
        </row>
        <row r="75">
          <cell r="C75" t="str">
            <v>CALABRAN VERA YASENIA</v>
          </cell>
          <cell r="D75">
            <v>4.5999999999999996</v>
          </cell>
        </row>
        <row r="76">
          <cell r="C76" t="str">
            <v>CARCAMO PADILLA CLAUDIO</v>
          </cell>
          <cell r="D76">
            <v>5.0999999999999996</v>
          </cell>
        </row>
        <row r="77">
          <cell r="C77" t="str">
            <v>CARRASCO MOLINA TERESA</v>
          </cell>
          <cell r="D77">
            <v>5.0999999999999996</v>
          </cell>
        </row>
        <row r="78">
          <cell r="C78" t="str">
            <v>CASTILLO FERNANDEZ MARIA JOSE</v>
          </cell>
          <cell r="D78">
            <v>4.5999999999999996</v>
          </cell>
        </row>
        <row r="79">
          <cell r="C79" t="str">
            <v>CICARELLI BELTRAN ITALO</v>
          </cell>
          <cell r="D79">
            <v>5.6</v>
          </cell>
        </row>
        <row r="80">
          <cell r="C80" t="str">
            <v>CONSTANZO MORAGA ROMINA</v>
          </cell>
          <cell r="D80">
            <v>5.3</v>
          </cell>
        </row>
        <row r="81">
          <cell r="C81" t="str">
            <v>ESTRADA PARRA DAYANS</v>
          </cell>
          <cell r="D81">
            <v>4.7</v>
          </cell>
        </row>
        <row r="82">
          <cell r="C82" t="str">
            <v>FIERRO VILLEGAS MARIELA</v>
          </cell>
          <cell r="D82">
            <v>4.9000000000000004</v>
          </cell>
        </row>
        <row r="83">
          <cell r="C83" t="str">
            <v>FIGUEROA ZAPATA ALEJANDRA</v>
          </cell>
          <cell r="D83">
            <v>4.8</v>
          </cell>
        </row>
        <row r="84">
          <cell r="C84" t="str">
            <v xml:space="preserve">GONZALEZ MORA RICCARDO </v>
          </cell>
          <cell r="D84">
            <v>4.9000000000000004</v>
          </cell>
        </row>
        <row r="85">
          <cell r="C85" t="str">
            <v>GRANDON CARRILLO VICTOR</v>
          </cell>
          <cell r="D85">
            <v>5.5</v>
          </cell>
        </row>
        <row r="86">
          <cell r="C86" t="str">
            <v>ITURRA PEREZ EDUARDO</v>
          </cell>
          <cell r="D86">
            <v>5.3</v>
          </cell>
        </row>
        <row r="87">
          <cell r="C87" t="str">
            <v>IZQUIERDO MENESES RENE</v>
          </cell>
          <cell r="D87">
            <v>5.4</v>
          </cell>
        </row>
        <row r="88">
          <cell r="C88" t="str">
            <v>LAGOS LAGOS TAMARA</v>
          </cell>
          <cell r="D88">
            <v>5</v>
          </cell>
        </row>
        <row r="89">
          <cell r="C89" t="str">
            <v>LARA LARA FERNANDO</v>
          </cell>
          <cell r="D89">
            <v>5.6</v>
          </cell>
        </row>
        <row r="90">
          <cell r="C90" t="str">
            <v>LARRERE CORTES ANGELA</v>
          </cell>
          <cell r="D90">
            <v>4.5999999999999996</v>
          </cell>
        </row>
        <row r="91">
          <cell r="C91" t="str">
            <v>LLARLLURI FERNANDEZ ELIAS</v>
          </cell>
          <cell r="D91">
            <v>4.7</v>
          </cell>
        </row>
        <row r="92">
          <cell r="C92" t="str">
            <v>LOBOS SANCHEZ CONSTANZA</v>
          </cell>
          <cell r="D92">
            <v>4.8</v>
          </cell>
        </row>
        <row r="93">
          <cell r="C93" t="str">
            <v>LOYOLA CATRIL VALERIA</v>
          </cell>
          <cell r="D93">
            <v>5</v>
          </cell>
        </row>
        <row r="94">
          <cell r="C94" t="str">
            <v>MELLA MUÑOZ BRANDON</v>
          </cell>
          <cell r="D94">
            <v>5.7</v>
          </cell>
        </row>
        <row r="95">
          <cell r="C95" t="str">
            <v>MENDEZ SALAZAR CAROL</v>
          </cell>
          <cell r="D95">
            <v>5.5</v>
          </cell>
        </row>
        <row r="96">
          <cell r="C96" t="str">
            <v>MONTOYA PEREZ JAVIER</v>
          </cell>
          <cell r="D96">
            <v>4.9000000000000004</v>
          </cell>
        </row>
        <row r="97">
          <cell r="C97" t="str">
            <v>OPAZO ULLOA NICOLE</v>
          </cell>
          <cell r="D97">
            <v>4.8</v>
          </cell>
        </row>
        <row r="98">
          <cell r="C98" t="str">
            <v>RODRIGUEZ BAEZA MARIA ESTRELLA</v>
          </cell>
          <cell r="D98">
            <v>4.9000000000000004</v>
          </cell>
        </row>
        <row r="99">
          <cell r="C99" t="str">
            <v>ROJAS BELMAR MARCO</v>
          </cell>
          <cell r="D99">
            <v>5</v>
          </cell>
        </row>
        <row r="100">
          <cell r="C100" t="str">
            <v>ROSALES SALAZAR BRIAN</v>
          </cell>
          <cell r="D100">
            <v>4.7</v>
          </cell>
        </row>
        <row r="101">
          <cell r="C101" t="str">
            <v>SANHUEZA SANHUEZA JAIME</v>
          </cell>
          <cell r="D101">
            <v>5.4</v>
          </cell>
        </row>
        <row r="102">
          <cell r="C102" t="str">
            <v>SANTIBAÑEZ BOCAZ MARIA PAZ</v>
          </cell>
          <cell r="D102">
            <v>5.6</v>
          </cell>
        </row>
        <row r="103">
          <cell r="C103" t="str">
            <v>ZAMORANO LATORRE RODRIGO</v>
          </cell>
          <cell r="D103">
            <v>4.5999999999999996</v>
          </cell>
        </row>
        <row r="104">
          <cell r="C104" t="str">
            <v>AGULA COCHA MARJOIDE</v>
          </cell>
          <cell r="D104">
            <v>5.3</v>
          </cell>
        </row>
        <row r="105">
          <cell r="C105" t="str">
            <v>ALARCON FICA LUIS</v>
          </cell>
          <cell r="D105">
            <v>4.7</v>
          </cell>
        </row>
        <row r="106">
          <cell r="C106" t="str">
            <v>ALVAREZ FIERRO IGNACIO</v>
          </cell>
          <cell r="D106">
            <v>4.9000000000000004</v>
          </cell>
        </row>
        <row r="107">
          <cell r="C107" t="str">
            <v>ANDRADES CARDENAS ANA</v>
          </cell>
          <cell r="D107">
            <v>4.2</v>
          </cell>
        </row>
        <row r="108">
          <cell r="C108" t="str">
            <v>ANDRADES CONCHA PATRICIO</v>
          </cell>
          <cell r="D108">
            <v>4.9000000000000004</v>
          </cell>
        </row>
        <row r="109">
          <cell r="C109" t="str">
            <v>BIONES DONOSO JONATHAN</v>
          </cell>
          <cell r="D109">
            <v>5.5</v>
          </cell>
        </row>
        <row r="110">
          <cell r="C110" t="str">
            <v>CALDERON RUIZ PALOMA</v>
          </cell>
          <cell r="D110">
            <v>5</v>
          </cell>
        </row>
        <row r="111">
          <cell r="C111" t="str">
            <v>CAMPOS MORA ANTONIETA</v>
          </cell>
          <cell r="D111">
            <v>5.3</v>
          </cell>
        </row>
        <row r="112">
          <cell r="C112" t="str">
            <v>ESCANILLA TAPIA TERESA</v>
          </cell>
          <cell r="D112">
            <v>4.7</v>
          </cell>
        </row>
        <row r="113">
          <cell r="C113" t="str">
            <v>ESCOBAR CABRERA KEVIN</v>
          </cell>
          <cell r="D113">
            <v>5.7</v>
          </cell>
        </row>
        <row r="114">
          <cell r="C114" t="str">
            <v>FARIAS GARCES LESLIE</v>
          </cell>
          <cell r="D114">
            <v>5.5</v>
          </cell>
        </row>
        <row r="115">
          <cell r="C115" t="str">
            <v>FUENTES PEDREROS CAMILA</v>
          </cell>
          <cell r="D115">
            <v>4.2</v>
          </cell>
        </row>
        <row r="116">
          <cell r="C116" t="str">
            <v>FUENTES SALAZAR BELEN</v>
          </cell>
          <cell r="D116">
            <v>4.3</v>
          </cell>
        </row>
        <row r="117">
          <cell r="C117" t="str">
            <v>LABRAÑA CASTRO LINDA</v>
          </cell>
          <cell r="D117">
            <v>4.9000000000000004</v>
          </cell>
        </row>
        <row r="118">
          <cell r="C118" t="str">
            <v>MUÑOZ GOMEZ MARCO</v>
          </cell>
          <cell r="D118">
            <v>4.5999999999999996</v>
          </cell>
        </row>
        <row r="119">
          <cell r="C119" t="str">
            <v>NAVARRO GUTIERREZ SANDRA</v>
          </cell>
          <cell r="D119">
            <v>5.0999999999999996</v>
          </cell>
        </row>
        <row r="120">
          <cell r="C120" t="str">
            <v>OLAVE GONZALEZ RODRIGO</v>
          </cell>
          <cell r="D120">
            <v>4.8</v>
          </cell>
        </row>
        <row r="121">
          <cell r="C121" t="str">
            <v>PEÑAILILLO MONTERO CONSTANZA</v>
          </cell>
          <cell r="D121">
            <v>4.7</v>
          </cell>
        </row>
        <row r="122">
          <cell r="C122" t="str">
            <v>POBLETE GONZALEZ SCARLET</v>
          </cell>
          <cell r="D122">
            <v>5.3</v>
          </cell>
        </row>
        <row r="123">
          <cell r="C123" t="str">
            <v>PONCE BRAVO EDGARDO</v>
          </cell>
          <cell r="D123">
            <v>4.8</v>
          </cell>
        </row>
        <row r="124">
          <cell r="C124" t="str">
            <v>REBOLLEDO OÑATE BARBARA</v>
          </cell>
          <cell r="D124">
            <v>4.9000000000000004</v>
          </cell>
        </row>
        <row r="125">
          <cell r="C125" t="str">
            <v>RODRIGUEZ VERGARA VICTOR</v>
          </cell>
          <cell r="D125">
            <v>4.8</v>
          </cell>
        </row>
        <row r="126">
          <cell r="C126" t="str">
            <v>SAEZ PINCHEIRA GRICELDA</v>
          </cell>
          <cell r="D126">
            <v>4.4000000000000004</v>
          </cell>
        </row>
        <row r="127">
          <cell r="C127" t="str">
            <v>SEGUEL CANDIA JONATHAN</v>
          </cell>
          <cell r="D127">
            <v>5.2</v>
          </cell>
        </row>
        <row r="128">
          <cell r="C128" t="str">
            <v>SEPULVEDA LARROUCAU PATRICIO</v>
          </cell>
          <cell r="D128">
            <v>4.7</v>
          </cell>
        </row>
        <row r="129">
          <cell r="C129" t="str">
            <v>SERRANO SALAS PAULINA</v>
          </cell>
          <cell r="D129">
            <v>4.5999999999999996</v>
          </cell>
        </row>
        <row r="130">
          <cell r="C130" t="str">
            <v>TORRES ASTUDILLO JESSICA</v>
          </cell>
          <cell r="D130">
            <v>4.9000000000000004</v>
          </cell>
        </row>
        <row r="131">
          <cell r="C131" t="str">
            <v>TORRES ESTRADA HUMBERTO</v>
          </cell>
          <cell r="D131">
            <v>4.7</v>
          </cell>
        </row>
        <row r="132">
          <cell r="C132" t="str">
            <v>TORRES MARDONES LUIS</v>
          </cell>
          <cell r="D132">
            <v>4.9000000000000004</v>
          </cell>
        </row>
        <row r="133">
          <cell r="C133" t="str">
            <v>VALLEJOS YUREIDINI DANIELA</v>
          </cell>
          <cell r="D133">
            <v>5.0999999999999996</v>
          </cell>
        </row>
        <row r="134">
          <cell r="C134" t="str">
            <v>ZAMBRANO FUENTES FRANCISCA</v>
          </cell>
          <cell r="D134">
            <v>5.7</v>
          </cell>
        </row>
        <row r="135">
          <cell r="C135" t="str">
            <v>ALARCON  LLANOS CRISTOFER</v>
          </cell>
          <cell r="D135">
            <v>4.8</v>
          </cell>
        </row>
        <row r="136">
          <cell r="C136" t="str">
            <v>ARAUNA  FUENTES ANGELO</v>
          </cell>
          <cell r="D136">
            <v>5.6</v>
          </cell>
        </row>
        <row r="137">
          <cell r="C137" t="str">
            <v>AROS QUINAN VICTOR</v>
          </cell>
          <cell r="D137">
            <v>5.4</v>
          </cell>
        </row>
        <row r="138">
          <cell r="C138" t="str">
            <v>BAEZA HICKS HASLEY</v>
          </cell>
          <cell r="D138">
            <v>4.3</v>
          </cell>
        </row>
        <row r="139">
          <cell r="C139" t="str">
            <v xml:space="preserve">BELMAR JARA NATHALIE </v>
          </cell>
          <cell r="D139">
            <v>4.4000000000000004</v>
          </cell>
        </row>
        <row r="140">
          <cell r="C140" t="str">
            <v>CACERES TRONCOSO RODRIGO</v>
          </cell>
          <cell r="D140">
            <v>4.0999999999999996</v>
          </cell>
        </row>
        <row r="141">
          <cell r="C141" t="str">
            <v>CARRA PAREDES ROMANELA</v>
          </cell>
          <cell r="D141">
            <v>4.8</v>
          </cell>
        </row>
        <row r="142">
          <cell r="C142" t="str">
            <v>CASTRO SANCHEZ JENNYFER</v>
          </cell>
          <cell r="D142">
            <v>5.0999999999999996</v>
          </cell>
        </row>
        <row r="143">
          <cell r="C143" t="str">
            <v>CERDA MUÑOZ CARLA</v>
          </cell>
          <cell r="D143">
            <v>4.2</v>
          </cell>
        </row>
        <row r="144">
          <cell r="C144" t="str">
            <v>CHYLIK RIOS ALEXANDER</v>
          </cell>
          <cell r="D144">
            <v>4.7</v>
          </cell>
        </row>
        <row r="145">
          <cell r="C145" t="str">
            <v>CORTES QUIROZ ADRIAN</v>
          </cell>
          <cell r="D145">
            <v>5.6</v>
          </cell>
        </row>
        <row r="146">
          <cell r="C146" t="str">
            <v>DEL PINO ROA NATALIA</v>
          </cell>
          <cell r="D146">
            <v>5.6</v>
          </cell>
        </row>
        <row r="147">
          <cell r="C147" t="str">
            <v>DINAMARCA SUAREZ CAMILA</v>
          </cell>
          <cell r="D147">
            <v>4.5</v>
          </cell>
        </row>
        <row r="148">
          <cell r="C148" t="str">
            <v>ESCALONA TOLEDO MARJORIE</v>
          </cell>
          <cell r="D148">
            <v>5</v>
          </cell>
        </row>
        <row r="149">
          <cell r="C149" t="str">
            <v>FRIAS MONTOYA ANGELA</v>
          </cell>
          <cell r="D149">
            <v>5</v>
          </cell>
        </row>
        <row r="150">
          <cell r="C150" t="str">
            <v>GARCES PALACIOS CESAR</v>
          </cell>
          <cell r="D150">
            <v>4.9000000000000004</v>
          </cell>
        </row>
        <row r="151">
          <cell r="C151" t="str">
            <v>GONZALEZ CANALES JUAN</v>
          </cell>
          <cell r="D151">
            <v>5.4</v>
          </cell>
        </row>
        <row r="152">
          <cell r="C152" t="str">
            <v>GONZALEZ SEPULVEDA MARTIN</v>
          </cell>
          <cell r="D152">
            <v>4.9000000000000004</v>
          </cell>
        </row>
        <row r="153">
          <cell r="C153" t="str">
            <v>GONZALEZ VALENCIA GREGORY</v>
          </cell>
          <cell r="D153">
            <v>4.8</v>
          </cell>
        </row>
        <row r="154">
          <cell r="C154" t="str">
            <v>HENRIQUEZ SANHUEZA SEBASTIAN</v>
          </cell>
          <cell r="D154">
            <v>4.0999999999999996</v>
          </cell>
        </row>
        <row r="155">
          <cell r="C155" t="str">
            <v>IGOR SANDOVAL CLAUDIO</v>
          </cell>
          <cell r="D155">
            <v>4.7</v>
          </cell>
        </row>
        <row r="156">
          <cell r="C156" t="str">
            <v>LIRA BUSTOS VALENTINA</v>
          </cell>
          <cell r="D156">
            <v>4.8</v>
          </cell>
        </row>
        <row r="157">
          <cell r="C157" t="str">
            <v>MEDINA CASTILLO DANIEL</v>
          </cell>
          <cell r="D157">
            <v>4.7</v>
          </cell>
        </row>
        <row r="158">
          <cell r="C158" t="str">
            <v>MENDEZ ARRIAGADA CLAUDIO</v>
          </cell>
          <cell r="D158">
            <v>5.7</v>
          </cell>
        </row>
        <row r="159">
          <cell r="C159" t="str">
            <v>MORAGA SANTA CRUZ NATALIA</v>
          </cell>
          <cell r="D159">
            <v>4.4000000000000004</v>
          </cell>
        </row>
        <row r="160">
          <cell r="C160" t="str">
            <v>MUÑOZ FERNANDEZ TOMAS</v>
          </cell>
          <cell r="D160">
            <v>4.5999999999999996</v>
          </cell>
        </row>
        <row r="161">
          <cell r="C161" t="str">
            <v>MUÑOZ FERREIRA JORGE</v>
          </cell>
          <cell r="D161">
            <v>4.8</v>
          </cell>
        </row>
        <row r="162">
          <cell r="C162" t="str">
            <v>OVALLE LABRIN CARLOS</v>
          </cell>
          <cell r="D162">
            <v>5.9</v>
          </cell>
        </row>
        <row r="163">
          <cell r="C163" t="str">
            <v>PARRA CONCHA JOSE</v>
          </cell>
          <cell r="D163">
            <v>4.8</v>
          </cell>
        </row>
        <row r="164">
          <cell r="C164" t="str">
            <v>PEÑA MEZA ARLETTE</v>
          </cell>
          <cell r="D164">
            <v>4.5</v>
          </cell>
        </row>
        <row r="165">
          <cell r="C165" t="str">
            <v>RAMIREZ VENEGAS ALVARO</v>
          </cell>
          <cell r="D165">
            <v>5.4</v>
          </cell>
        </row>
        <row r="166">
          <cell r="C166" t="str">
            <v>ROJAS OYARZUN PAMELA</v>
          </cell>
          <cell r="D166">
            <v>4.8</v>
          </cell>
        </row>
        <row r="167">
          <cell r="C167" t="str">
            <v>ROJAS SEALS VALENTINA</v>
          </cell>
          <cell r="D167">
            <v>5.9</v>
          </cell>
        </row>
        <row r="168">
          <cell r="C168" t="str">
            <v>SALGADO GUTIERREZ CLAUDIA</v>
          </cell>
          <cell r="D168">
            <v>4.5999999999999996</v>
          </cell>
        </row>
        <row r="169">
          <cell r="C169" t="str">
            <v>SOMORROSTRO RAMIREZ JAVIER</v>
          </cell>
          <cell r="D169">
            <v>4.3</v>
          </cell>
        </row>
        <row r="170">
          <cell r="C170" t="str">
            <v>TAPIA GUERRERO VICTOR</v>
          </cell>
          <cell r="D170">
            <v>6.1</v>
          </cell>
        </row>
        <row r="171">
          <cell r="C171" t="str">
            <v>VALENZUELA JARA SANDRA</v>
          </cell>
          <cell r="D171">
            <v>5</v>
          </cell>
        </row>
        <row r="172">
          <cell r="C172" t="str">
            <v>ACUÑA VERGARA GABRIEL</v>
          </cell>
          <cell r="D172">
            <v>4.5</v>
          </cell>
        </row>
        <row r="173">
          <cell r="C173" t="str">
            <v>GARCES CASTILLO VIVIANA</v>
          </cell>
          <cell r="D173">
            <v>4.7</v>
          </cell>
        </row>
        <row r="174">
          <cell r="C174" t="str">
            <v>AHUMADA FUENTES PATRICIO</v>
          </cell>
          <cell r="D174">
            <v>4.4000000000000004</v>
          </cell>
        </row>
        <row r="175">
          <cell r="C175" t="str">
            <v>TAPIA MALVERDE VANESSA</v>
          </cell>
          <cell r="D175">
            <v>4.3</v>
          </cell>
        </row>
        <row r="176">
          <cell r="C176" t="str">
            <v>TEJOS PALMA HUGO</v>
          </cell>
          <cell r="D176">
            <v>4.4000000000000004</v>
          </cell>
        </row>
        <row r="177">
          <cell r="C177" t="str">
            <v>COFRE ASTUDILLO HERIBERTO</v>
          </cell>
          <cell r="D177">
            <v>4.7</v>
          </cell>
        </row>
        <row r="178">
          <cell r="C178" t="str">
            <v>GOMEZ CARTES FRANCISCA</v>
          </cell>
          <cell r="D178">
            <v>4.9000000000000004</v>
          </cell>
        </row>
        <row r="179">
          <cell r="C179" t="str">
            <v>GUTIERREZ GUTIERREZ DANIELA</v>
          </cell>
          <cell r="D179">
            <v>4.5999999999999996</v>
          </cell>
        </row>
        <row r="180">
          <cell r="C180" t="str">
            <v>TORRES ALBARRAN JOSSELIN</v>
          </cell>
          <cell r="D180">
            <v>4.0999999999999996</v>
          </cell>
        </row>
        <row r="181">
          <cell r="C181" t="str">
            <v>AQUEVEQUE SANDOVAL DIEGO</v>
          </cell>
          <cell r="D181">
            <v>4.4000000000000004</v>
          </cell>
        </row>
        <row r="182">
          <cell r="C182" t="str">
            <v>DURAN QUIJON PATRICIO</v>
          </cell>
          <cell r="D182">
            <v>5.3</v>
          </cell>
        </row>
        <row r="183">
          <cell r="C183" t="str">
            <v>ESPINOZA ARIAS ANA</v>
          </cell>
          <cell r="D183">
            <v>4.5999999999999996</v>
          </cell>
        </row>
        <row r="184">
          <cell r="C184" t="str">
            <v>RIOS SEPULVEDA RICARDO</v>
          </cell>
          <cell r="D184">
            <v>4.5</v>
          </cell>
        </row>
        <row r="185">
          <cell r="C185" t="str">
            <v>VILLALOBOS VALDES ANA</v>
          </cell>
          <cell r="D185">
            <v>4.5</v>
          </cell>
        </row>
        <row r="186">
          <cell r="C186" t="str">
            <v>ALARCON REYES ESTEFANIA</v>
          </cell>
          <cell r="D186">
            <v>4.4000000000000004</v>
          </cell>
        </row>
        <row r="187">
          <cell r="C187" t="str">
            <v>BURGOS ALARCON DARIO</v>
          </cell>
          <cell r="D187">
            <v>5.2</v>
          </cell>
        </row>
        <row r="188">
          <cell r="C188" t="str">
            <v>CACERES AGUAYO EMANUEL</v>
          </cell>
          <cell r="D188">
            <v>4.5999999999999996</v>
          </cell>
        </row>
        <row r="189">
          <cell r="C189" t="str">
            <v>ESPINOZA FLORES FABIOLA</v>
          </cell>
          <cell r="D189">
            <v>5</v>
          </cell>
        </row>
        <row r="190">
          <cell r="C190" t="str">
            <v>FONSECA RIQUELME WILSON</v>
          </cell>
          <cell r="D190">
            <v>5.3</v>
          </cell>
        </row>
        <row r="191">
          <cell r="C191" t="str">
            <v>FUENTEALBA TORRES MIRIAM</v>
          </cell>
          <cell r="D191">
            <v>4.5999999999999996</v>
          </cell>
        </row>
        <row r="192">
          <cell r="C192" t="str">
            <v>FUENTES ORTIZ EFRAIN</v>
          </cell>
          <cell r="D192">
            <v>4.5</v>
          </cell>
        </row>
        <row r="193">
          <cell r="C193" t="str">
            <v>GALVEZ VIDAL MATIAS</v>
          </cell>
          <cell r="D193">
            <v>4.8</v>
          </cell>
        </row>
        <row r="194">
          <cell r="C194" t="str">
            <v>GOMEZ CISTERNAS DANIEL</v>
          </cell>
          <cell r="D194">
            <v>4.8</v>
          </cell>
        </row>
        <row r="195">
          <cell r="C195" t="str">
            <v>HERMOSILLA CABRERA VICTOR</v>
          </cell>
          <cell r="D195">
            <v>4.9000000000000004</v>
          </cell>
        </row>
        <row r="196">
          <cell r="C196" t="str">
            <v>INOSTROZA MENDEZ MARCO</v>
          </cell>
          <cell r="D196">
            <v>5.3</v>
          </cell>
        </row>
        <row r="197">
          <cell r="C197" t="str">
            <v>JIMENEZ QUINTANA EDWARS</v>
          </cell>
          <cell r="D197">
            <v>5.5</v>
          </cell>
        </row>
        <row r="198">
          <cell r="C198" t="str">
            <v>MALDONADO HIDALGO JOSE</v>
          </cell>
          <cell r="D198">
            <v>4.8</v>
          </cell>
        </row>
        <row r="199">
          <cell r="C199" t="str">
            <v>MARTINEZ VILLEGA LISSETTE</v>
          </cell>
          <cell r="D199">
            <v>4.5999999999999996</v>
          </cell>
        </row>
        <row r="200">
          <cell r="C200" t="str">
            <v>MONARES MEDINA LUIS</v>
          </cell>
          <cell r="D200">
            <v>4.5999999999999996</v>
          </cell>
        </row>
        <row r="201">
          <cell r="C201" t="str">
            <v>QUEZADA QUEZADA RUBEN</v>
          </cell>
          <cell r="D201">
            <v>4.3</v>
          </cell>
        </row>
        <row r="202">
          <cell r="C202" t="str">
            <v>SANCHEZ AGUILERA MACARENA</v>
          </cell>
          <cell r="D202">
            <v>4.5999999999999996</v>
          </cell>
        </row>
        <row r="203">
          <cell r="C203" t="str">
            <v>SOTO OPAZO MARIA OLGA</v>
          </cell>
          <cell r="D203">
            <v>5.3</v>
          </cell>
        </row>
        <row r="204">
          <cell r="C204" t="str">
            <v>URRA MORA KAREN</v>
          </cell>
          <cell r="D204">
            <v>4.7</v>
          </cell>
        </row>
        <row r="205">
          <cell r="C205" t="str">
            <v>VALDES GONZALEZ FELIPE</v>
          </cell>
          <cell r="D205">
            <v>4.9000000000000004</v>
          </cell>
        </row>
        <row r="206">
          <cell r="C206" t="str">
            <v>VILLALOBOS CASTILLO NATALIA</v>
          </cell>
          <cell r="D206">
            <v>4.8</v>
          </cell>
        </row>
        <row r="207">
          <cell r="C207" t="str">
            <v>ACUÑA VENEGAS VALENTINA</v>
          </cell>
          <cell r="D207">
            <v>4.7</v>
          </cell>
        </row>
        <row r="208">
          <cell r="C208" t="str">
            <v>ALMUNA MUÑOZ GUSTAVO</v>
          </cell>
          <cell r="D208">
            <v>4.3</v>
          </cell>
        </row>
        <row r="209">
          <cell r="C209" t="str">
            <v>BAROIZA GUAJARDO VERONICA</v>
          </cell>
          <cell r="D209">
            <v>4.5</v>
          </cell>
        </row>
        <row r="210">
          <cell r="C210" t="str">
            <v>BARRIGA GONZALEZ KARINA</v>
          </cell>
          <cell r="D210">
            <v>4.2</v>
          </cell>
        </row>
        <row r="211">
          <cell r="C211" t="str">
            <v>BRIONES QUINTANA ESTEFANIA</v>
          </cell>
          <cell r="D211">
            <v>4.2</v>
          </cell>
        </row>
        <row r="212">
          <cell r="C212" t="str">
            <v>CIFUENTES FERNANDEZ GABRIEL</v>
          </cell>
          <cell r="D212">
            <v>4.7</v>
          </cell>
        </row>
        <row r="213">
          <cell r="C213" t="str">
            <v>CONCHA FUENTEALBA FERNANDA</v>
          </cell>
          <cell r="D213">
            <v>4.5</v>
          </cell>
        </row>
        <row r="214">
          <cell r="C214" t="str">
            <v>CONTRERAS FERNANDEZ CLAUDIO</v>
          </cell>
          <cell r="D214">
            <v>4.4000000000000004</v>
          </cell>
        </row>
        <row r="215">
          <cell r="C215" t="str">
            <v>DIAZ GOMEZ VALENTINA</v>
          </cell>
          <cell r="D215">
            <v>4.4000000000000004</v>
          </cell>
        </row>
        <row r="216">
          <cell r="C216" t="str">
            <v>DIAZ VALENZUELA JOSE</v>
          </cell>
          <cell r="D216">
            <v>4.5</v>
          </cell>
        </row>
        <row r="217">
          <cell r="C217" t="str">
            <v>FUENTES ALARCON KATTERINE</v>
          </cell>
          <cell r="D217">
            <v>4.7</v>
          </cell>
        </row>
        <row r="218">
          <cell r="C218" t="str">
            <v>GONZALEZ ALBORNOZ PABLO</v>
          </cell>
          <cell r="D218">
            <v>4.9000000000000004</v>
          </cell>
        </row>
        <row r="219">
          <cell r="C219" t="str">
            <v>GUTIERREZ SALGADO YASNA</v>
          </cell>
          <cell r="D219">
            <v>4.2</v>
          </cell>
        </row>
        <row r="220">
          <cell r="C220" t="str">
            <v>HERNANDEZ BENITEZ TANYA</v>
          </cell>
          <cell r="D220">
            <v>4.2</v>
          </cell>
        </row>
        <row r="221">
          <cell r="C221" t="str">
            <v>MARQUEZ GARCIA RODRIGO</v>
          </cell>
          <cell r="D221">
            <v>4.2</v>
          </cell>
        </row>
        <row r="222">
          <cell r="C222" t="str">
            <v>RIOSECO SAN MARTIN CONSTANZA</v>
          </cell>
          <cell r="D222">
            <v>4.5999999999999996</v>
          </cell>
        </row>
        <row r="223">
          <cell r="C223" t="str">
            <v>TAPIA DOMINGUEZ JESUS</v>
          </cell>
          <cell r="D223">
            <v>4.0999999999999996</v>
          </cell>
        </row>
        <row r="224">
          <cell r="C224" t="str">
            <v>ULLOA TORRES CONSTANZA</v>
          </cell>
          <cell r="D224">
            <v>4.7</v>
          </cell>
        </row>
        <row r="225">
          <cell r="C225" t="str">
            <v>VALDEBENITO FUENTES RICARDO</v>
          </cell>
          <cell r="D225">
            <v>5.0999999999999996</v>
          </cell>
        </row>
        <row r="226">
          <cell r="C226" t="str">
            <v>VALDES VASQUEZ PATRICIO</v>
          </cell>
          <cell r="D226">
            <v>4.5</v>
          </cell>
        </row>
        <row r="227">
          <cell r="C227" t="str">
            <v>VENEGAS AVILA MARIO</v>
          </cell>
          <cell r="D227">
            <v>4.5999999999999996</v>
          </cell>
        </row>
        <row r="228">
          <cell r="C228" t="str">
            <v>AEDO MARIN PEDRO</v>
          </cell>
          <cell r="D228">
            <v>0</v>
          </cell>
        </row>
        <row r="229">
          <cell r="C229" t="str">
            <v>ALARCON GUTIERREZ MARTA</v>
          </cell>
          <cell r="D229">
            <v>4.0999999999999996</v>
          </cell>
        </row>
        <row r="230">
          <cell r="C230" t="str">
            <v>BARRERA VEGA MARGOT</v>
          </cell>
          <cell r="D230">
            <v>4.2</v>
          </cell>
        </row>
        <row r="231">
          <cell r="C231" t="str">
            <v>BRAVO MUÑOZ KARINA</v>
          </cell>
          <cell r="D231">
            <v>4.2</v>
          </cell>
        </row>
        <row r="232">
          <cell r="C232" t="str">
            <v>CONTRERAS CONTRERAS CEPH</v>
          </cell>
          <cell r="D232">
            <v>4</v>
          </cell>
        </row>
        <row r="233">
          <cell r="C233" t="str">
            <v>DE LA FUENTE RIVAS DIEGO</v>
          </cell>
          <cell r="D233">
            <v>4.8</v>
          </cell>
        </row>
        <row r="234">
          <cell r="C234" t="str">
            <v>ESPINOZA SAEZ DANIELA</v>
          </cell>
          <cell r="D234">
            <v>5</v>
          </cell>
        </row>
        <row r="235">
          <cell r="C235" t="str">
            <v>GAJARDO MENDEZ KARLA</v>
          </cell>
          <cell r="D235">
            <v>4.0999999999999996</v>
          </cell>
        </row>
        <row r="236">
          <cell r="C236" t="str">
            <v>GARAY GUZMAN JAZMIN</v>
          </cell>
          <cell r="D236">
            <v>4.4000000000000004</v>
          </cell>
        </row>
        <row r="237">
          <cell r="C237" t="str">
            <v>GONZALEZ GALLARDO GUSTAVO</v>
          </cell>
          <cell r="D237">
            <v>4</v>
          </cell>
        </row>
        <row r="238">
          <cell r="C238" t="str">
            <v>GONZALEZ MORA SIMON</v>
          </cell>
          <cell r="D238">
            <v>4.8</v>
          </cell>
        </row>
        <row r="239">
          <cell r="C239" t="str">
            <v>GUZMAN HERLITZ JACK</v>
          </cell>
          <cell r="D239">
            <v>4</v>
          </cell>
        </row>
        <row r="240">
          <cell r="C240" t="str">
            <v>GUZMAN RIFO ELIZABETH</v>
          </cell>
          <cell r="D240">
            <v>4</v>
          </cell>
        </row>
        <row r="241">
          <cell r="C241" t="str">
            <v>HORMAZABAL LEFIMIL BENJAMIN</v>
          </cell>
          <cell r="D241">
            <v>4.2</v>
          </cell>
        </row>
        <row r="242">
          <cell r="C242" t="str">
            <v>IRRIBARRA URRA DIANETTE</v>
          </cell>
          <cell r="D242">
            <v>5.2</v>
          </cell>
        </row>
        <row r="243">
          <cell r="C243" t="str">
            <v>ITURRA JARA FELIPE</v>
          </cell>
          <cell r="D243">
            <v>4.0999999999999996</v>
          </cell>
        </row>
        <row r="244">
          <cell r="C244" t="str">
            <v>LAGOS GATICA TERESITA</v>
          </cell>
          <cell r="D244">
            <v>4.9000000000000004</v>
          </cell>
        </row>
        <row r="245">
          <cell r="C245" t="str">
            <v>LARENAS OTAROLA BEATRIZ</v>
          </cell>
          <cell r="D245">
            <v>4.2</v>
          </cell>
        </row>
        <row r="246">
          <cell r="C246" t="str">
            <v>MALDONADO CONTRERAS SERGIO</v>
          </cell>
          <cell r="D246">
            <v>4.5999999999999996</v>
          </cell>
        </row>
        <row r="247">
          <cell r="C247" t="str">
            <v>MORA MUÑOZ CAMILA</v>
          </cell>
          <cell r="D247">
            <v>4.2</v>
          </cell>
        </row>
        <row r="248">
          <cell r="C248" t="str">
            <v>PARRAGUEZ MUÑOZ YORDANA</v>
          </cell>
          <cell r="D248">
            <v>4.5</v>
          </cell>
        </row>
        <row r="249">
          <cell r="C249" t="str">
            <v>PEREZ SAAVEDRA ANYELA</v>
          </cell>
          <cell r="D249">
            <v>4.4000000000000004</v>
          </cell>
        </row>
        <row r="250">
          <cell r="C250" t="str">
            <v>PONCE JARA MANUEL</v>
          </cell>
          <cell r="D250">
            <v>5</v>
          </cell>
        </row>
        <row r="251">
          <cell r="C251" t="str">
            <v>QUEZADA MEDINA RICARDO</v>
          </cell>
          <cell r="D251">
            <v>4.4000000000000004</v>
          </cell>
        </row>
        <row r="252">
          <cell r="C252" t="str">
            <v>QUINTANA JIMENEZ CAMILA</v>
          </cell>
          <cell r="D252">
            <v>4.0999999999999996</v>
          </cell>
        </row>
        <row r="253">
          <cell r="C253" t="str">
            <v>SAGURIE SAGURIE YAMIL</v>
          </cell>
          <cell r="D253">
            <v>5</v>
          </cell>
        </row>
        <row r="254">
          <cell r="C254" t="str">
            <v>SALDIAS JIMENEZ NATANAEL</v>
          </cell>
          <cell r="D254">
            <v>5</v>
          </cell>
        </row>
        <row r="255">
          <cell r="C255" t="str">
            <v>SEGURA ROJAS SUSANA</v>
          </cell>
          <cell r="D255">
            <v>4.0999999999999996</v>
          </cell>
        </row>
        <row r="256">
          <cell r="C256" t="str">
            <v>SILVA FUENTES HECTOR</v>
          </cell>
          <cell r="D256">
            <v>4.2</v>
          </cell>
        </row>
        <row r="257">
          <cell r="C257" t="str">
            <v>VALLADARES SEPULVEDA SANDRA</v>
          </cell>
          <cell r="D257">
            <v>4.3</v>
          </cell>
        </row>
        <row r="258">
          <cell r="C258" t="str">
            <v>VERGARA ORTIZ CATALINA</v>
          </cell>
          <cell r="D258">
            <v>4.3</v>
          </cell>
        </row>
        <row r="259">
          <cell r="C259" t="str">
            <v>BERRIO INOSTROZA ELIAS</v>
          </cell>
          <cell r="D259">
            <v>4.9000000000000004</v>
          </cell>
        </row>
        <row r="260">
          <cell r="C260" t="str">
            <v>CANDIA ROMERO CRISTIAN</v>
          </cell>
          <cell r="D260">
            <v>4.8</v>
          </cell>
        </row>
        <row r="261">
          <cell r="C261" t="str">
            <v>CARRASCO SEPULVEDA JAVIERA</v>
          </cell>
          <cell r="D261">
            <v>4.0999999999999996</v>
          </cell>
        </row>
        <row r="262">
          <cell r="C262" t="str">
            <v>FUENTES VARGAS JONATHAN</v>
          </cell>
          <cell r="D262">
            <v>0</v>
          </cell>
        </row>
        <row r="263">
          <cell r="C263" t="str">
            <v>GONZALEZ MONTECINOS ALVARO</v>
          </cell>
          <cell r="D263">
            <v>5</v>
          </cell>
        </row>
        <row r="264">
          <cell r="C264" t="str">
            <v>GUIÑEZ ZAPATA NICOLE</v>
          </cell>
          <cell r="D264">
            <v>4.7</v>
          </cell>
        </row>
        <row r="265">
          <cell r="C265" t="str">
            <v>MARDONES HERMOSILLA VICTOR</v>
          </cell>
          <cell r="D265">
            <v>4.7</v>
          </cell>
        </row>
        <row r="266">
          <cell r="C266" t="str">
            <v>POBLETE LAGOS MACARENA</v>
          </cell>
          <cell r="D266">
            <v>4.3</v>
          </cell>
        </row>
        <row r="267">
          <cell r="C267" t="str">
            <v>QUINTEROS SOTO FRANCIA</v>
          </cell>
          <cell r="D267">
            <v>0</v>
          </cell>
        </row>
        <row r="268">
          <cell r="C268" t="str">
            <v>SEPULVEDA RIQUELME CARLA</v>
          </cell>
          <cell r="D268">
            <v>4.4000000000000004</v>
          </cell>
        </row>
        <row r="269">
          <cell r="C269" t="str">
            <v>SOLAR RAMIREZ PRISCILA</v>
          </cell>
          <cell r="D269">
            <v>4</v>
          </cell>
        </row>
        <row r="270">
          <cell r="C270" t="str">
            <v>SUAZO MUÑOZ KARINA</v>
          </cell>
          <cell r="D270">
            <v>4.5</v>
          </cell>
        </row>
        <row r="271">
          <cell r="C271" t="str">
            <v>TORO DIAZ PABLO</v>
          </cell>
          <cell r="D271">
            <v>0</v>
          </cell>
        </row>
        <row r="272">
          <cell r="C272" t="str">
            <v>TORO MUÑOZ ALEXIS</v>
          </cell>
          <cell r="D272">
            <v>4.3</v>
          </cell>
        </row>
        <row r="273">
          <cell r="C273" t="str">
            <v>VERA SANCHEZ KATHERINE</v>
          </cell>
          <cell r="D273">
            <v>0</v>
          </cell>
        </row>
        <row r="274">
          <cell r="C274" t="str">
            <v>VILLA ARELLANO CAMILA</v>
          </cell>
          <cell r="D274">
            <v>4.3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zoomScale="125" zoomScaleNormal="125" workbookViewId="0">
      <selection activeCell="D9" sqref="D9"/>
    </sheetView>
  </sheetViews>
  <sheetFormatPr baseColWidth="10" defaultRowHeight="15" x14ac:dyDescent="0.25"/>
  <cols>
    <col min="1" max="1" width="4.140625" style="9" bestFit="1" customWidth="1"/>
    <col min="2" max="2" width="11.28515625" customWidth="1"/>
    <col min="3" max="3" width="11.28515625" style="1" customWidth="1"/>
    <col min="4" max="4" width="36.28515625" bestFit="1" customWidth="1"/>
    <col min="5" max="5" width="11.28515625" style="1" customWidth="1"/>
    <col min="6" max="6" width="25.42578125" style="1" customWidth="1"/>
    <col min="7" max="7" width="19.42578125" style="1" customWidth="1"/>
    <col min="8" max="8" width="25.7109375" style="1" bestFit="1" customWidth="1"/>
    <col min="9" max="9" width="27.7109375" style="1" bestFit="1" customWidth="1"/>
    <col min="10" max="10" width="7.42578125" style="1" bestFit="1" customWidth="1"/>
    <col min="11" max="11" width="21.5703125" style="1" bestFit="1" customWidth="1"/>
    <col min="12" max="13" width="11.42578125" style="1"/>
    <col min="14" max="14" width="14.5703125" style="1" bestFit="1" customWidth="1"/>
    <col min="15" max="15" width="17.7109375" style="1" bestFit="1" customWidth="1"/>
  </cols>
  <sheetData>
    <row r="1" spans="1:15" x14ac:dyDescent="0.25">
      <c r="B1" t="s">
        <v>0</v>
      </c>
      <c r="C1" s="1" t="s">
        <v>73</v>
      </c>
      <c r="D1" t="s">
        <v>1</v>
      </c>
      <c r="E1" s="1" t="s">
        <v>4</v>
      </c>
      <c r="F1" s="1" t="s">
        <v>16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9">
        <v>28</v>
      </c>
      <c r="B2" s="1">
        <v>28</v>
      </c>
      <c r="C2" s="1" t="s">
        <v>74</v>
      </c>
      <c r="D2" t="s">
        <v>22</v>
      </c>
      <c r="E2" s="1">
        <v>20</v>
      </c>
      <c r="F2" s="1" t="s">
        <v>17</v>
      </c>
      <c r="G2" s="1" t="s">
        <v>18</v>
      </c>
      <c r="H2" s="1" t="s">
        <v>18</v>
      </c>
      <c r="I2" s="1" t="s">
        <v>18</v>
      </c>
      <c r="J2" s="1" t="s">
        <v>19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</row>
    <row r="3" spans="1:15" x14ac:dyDescent="0.25">
      <c r="A3" s="9">
        <v>29</v>
      </c>
      <c r="B3" s="1">
        <v>29</v>
      </c>
      <c r="C3" s="1" t="s">
        <v>74</v>
      </c>
      <c r="D3" t="s">
        <v>23</v>
      </c>
      <c r="E3" s="1">
        <v>20</v>
      </c>
      <c r="F3" s="1" t="s">
        <v>20</v>
      </c>
      <c r="G3" s="1" t="s">
        <v>18</v>
      </c>
      <c r="H3" s="1" t="s">
        <v>18</v>
      </c>
      <c r="I3" s="1" t="s">
        <v>19</v>
      </c>
      <c r="J3" s="1" t="s">
        <v>18</v>
      </c>
      <c r="K3" s="1" t="s">
        <v>18</v>
      </c>
      <c r="L3" s="1" t="s">
        <v>19</v>
      </c>
      <c r="M3" s="1" t="s">
        <v>19</v>
      </c>
      <c r="N3" s="1" t="s">
        <v>18</v>
      </c>
      <c r="O3" s="1" t="s">
        <v>19</v>
      </c>
    </row>
    <row r="4" spans="1:15" x14ac:dyDescent="0.25">
      <c r="A4" s="9">
        <v>30</v>
      </c>
      <c r="B4" s="1">
        <v>30</v>
      </c>
      <c r="C4" s="1" t="s">
        <v>74</v>
      </c>
      <c r="D4" t="s">
        <v>24</v>
      </c>
      <c r="E4" s="1">
        <v>21</v>
      </c>
      <c r="F4" s="1" t="s">
        <v>17</v>
      </c>
      <c r="G4" s="1" t="s">
        <v>18</v>
      </c>
      <c r="H4" s="1" t="s">
        <v>18</v>
      </c>
      <c r="I4" s="1" t="s">
        <v>18</v>
      </c>
      <c r="J4" s="1" t="s">
        <v>19</v>
      </c>
      <c r="K4" s="1" t="s">
        <v>18</v>
      </c>
      <c r="L4" s="1" t="s">
        <v>19</v>
      </c>
      <c r="M4" s="1" t="s">
        <v>18</v>
      </c>
      <c r="N4" s="1" t="s">
        <v>18</v>
      </c>
      <c r="O4" s="1" t="s">
        <v>18</v>
      </c>
    </row>
    <row r="5" spans="1:15" x14ac:dyDescent="0.25">
      <c r="A5" s="9">
        <v>31</v>
      </c>
      <c r="B5" s="1">
        <v>31</v>
      </c>
      <c r="C5" s="1" t="s">
        <v>74</v>
      </c>
      <c r="D5" t="s">
        <v>25</v>
      </c>
      <c r="E5" s="1">
        <v>20</v>
      </c>
      <c r="F5" s="1" t="s">
        <v>20</v>
      </c>
      <c r="G5" s="1" t="s">
        <v>18</v>
      </c>
      <c r="H5" s="1" t="s">
        <v>18</v>
      </c>
      <c r="I5" s="1" t="s">
        <v>19</v>
      </c>
      <c r="J5" s="1" t="s">
        <v>19</v>
      </c>
      <c r="K5" s="1" t="s">
        <v>18</v>
      </c>
      <c r="L5" s="1" t="s">
        <v>18</v>
      </c>
      <c r="M5" s="1" t="s">
        <v>18</v>
      </c>
      <c r="N5" s="1" t="s">
        <v>18</v>
      </c>
      <c r="O5" s="1" t="s">
        <v>18</v>
      </c>
    </row>
    <row r="6" spans="1:15" x14ac:dyDescent="0.25">
      <c r="A6" s="9">
        <v>32</v>
      </c>
      <c r="B6" s="1">
        <v>32</v>
      </c>
      <c r="C6" s="1" t="s">
        <v>74</v>
      </c>
      <c r="D6" t="s">
        <v>26</v>
      </c>
      <c r="E6" s="1">
        <v>20</v>
      </c>
      <c r="F6" s="1" t="s">
        <v>20</v>
      </c>
      <c r="G6" s="1" t="s">
        <v>18</v>
      </c>
      <c r="H6" s="1" t="s">
        <v>18</v>
      </c>
      <c r="I6" s="1" t="s">
        <v>19</v>
      </c>
      <c r="J6" s="1" t="s">
        <v>18</v>
      </c>
      <c r="K6" s="1" t="s">
        <v>18</v>
      </c>
      <c r="L6" s="1" t="s">
        <v>19</v>
      </c>
      <c r="M6" s="1" t="s">
        <v>18</v>
      </c>
      <c r="N6" s="1" t="s">
        <v>18</v>
      </c>
      <c r="O6" s="1" t="s">
        <v>18</v>
      </c>
    </row>
    <row r="7" spans="1:15" x14ac:dyDescent="0.25">
      <c r="A7" s="9">
        <v>33</v>
      </c>
      <c r="B7" s="1">
        <v>33</v>
      </c>
      <c r="C7" s="1" t="s">
        <v>74</v>
      </c>
      <c r="D7" t="s">
        <v>27</v>
      </c>
      <c r="E7" s="1">
        <v>19</v>
      </c>
      <c r="F7" s="1" t="s">
        <v>17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</row>
    <row r="8" spans="1:15" x14ac:dyDescent="0.25">
      <c r="A8" s="9">
        <v>34</v>
      </c>
      <c r="B8" s="1">
        <v>34</v>
      </c>
      <c r="C8" s="1" t="s">
        <v>74</v>
      </c>
      <c r="D8" t="s">
        <v>28</v>
      </c>
      <c r="E8" s="1">
        <v>20</v>
      </c>
      <c r="F8" s="1" t="s">
        <v>17</v>
      </c>
      <c r="G8" s="1" t="s">
        <v>18</v>
      </c>
      <c r="H8" s="1" t="s">
        <v>18</v>
      </c>
      <c r="I8" s="1" t="s">
        <v>19</v>
      </c>
      <c r="J8" s="1" t="s">
        <v>19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</row>
    <row r="9" spans="1:15" x14ac:dyDescent="0.25">
      <c r="A9" s="9">
        <v>35</v>
      </c>
      <c r="B9" s="1">
        <v>35</v>
      </c>
      <c r="C9" s="1" t="s">
        <v>74</v>
      </c>
      <c r="D9" t="s">
        <v>29</v>
      </c>
      <c r="E9" s="1">
        <v>19</v>
      </c>
      <c r="F9" s="1" t="s">
        <v>20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 t="s">
        <v>18</v>
      </c>
    </row>
    <row r="10" spans="1:15" x14ac:dyDescent="0.25">
      <c r="A10" s="9">
        <v>36</v>
      </c>
      <c r="B10" s="1">
        <v>36</v>
      </c>
      <c r="C10" s="1" t="s">
        <v>74</v>
      </c>
      <c r="D10" t="s">
        <v>30</v>
      </c>
      <c r="E10" s="1">
        <v>22</v>
      </c>
      <c r="F10" s="1" t="s">
        <v>20</v>
      </c>
      <c r="G10" s="1" t="s">
        <v>18</v>
      </c>
      <c r="H10" s="1" t="s">
        <v>18</v>
      </c>
      <c r="I10" s="1" t="s">
        <v>19</v>
      </c>
      <c r="J10" s="1" t="s">
        <v>18</v>
      </c>
      <c r="K10" s="1" t="s">
        <v>18</v>
      </c>
      <c r="L10" s="1" t="s">
        <v>19</v>
      </c>
      <c r="M10" s="1" t="s">
        <v>18</v>
      </c>
      <c r="N10" s="1" t="s">
        <v>18</v>
      </c>
      <c r="O10" s="1" t="s">
        <v>18</v>
      </c>
    </row>
    <row r="11" spans="1:15" x14ac:dyDescent="0.25">
      <c r="A11" s="9">
        <v>37</v>
      </c>
      <c r="B11" s="1">
        <v>37</v>
      </c>
      <c r="C11" s="1" t="s">
        <v>74</v>
      </c>
      <c r="D11" t="s">
        <v>31</v>
      </c>
      <c r="E11" s="1">
        <v>21</v>
      </c>
      <c r="F11" s="1" t="s">
        <v>20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  <c r="L11" s="1" t="s">
        <v>18</v>
      </c>
      <c r="M11" s="1" t="s">
        <v>18</v>
      </c>
      <c r="N11" s="1" t="s">
        <v>18</v>
      </c>
      <c r="O11" s="1" t="s">
        <v>18</v>
      </c>
    </row>
    <row r="12" spans="1:15" x14ac:dyDescent="0.25">
      <c r="A12" s="9">
        <v>38</v>
      </c>
      <c r="B12" s="1">
        <v>38</v>
      </c>
      <c r="C12" s="1" t="s">
        <v>74</v>
      </c>
      <c r="D12" t="s">
        <v>32</v>
      </c>
      <c r="E12" s="1">
        <v>20</v>
      </c>
      <c r="F12" s="1" t="s">
        <v>17</v>
      </c>
      <c r="G12" s="1" t="s">
        <v>18</v>
      </c>
      <c r="H12" s="1" t="s">
        <v>18</v>
      </c>
      <c r="I12" s="1" t="s">
        <v>18</v>
      </c>
      <c r="J12" s="1" t="s">
        <v>19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</row>
    <row r="13" spans="1:15" x14ac:dyDescent="0.25">
      <c r="A13" s="9">
        <v>39</v>
      </c>
      <c r="B13" s="1">
        <v>39</v>
      </c>
      <c r="C13" s="1" t="s">
        <v>74</v>
      </c>
      <c r="D13" t="s">
        <v>550</v>
      </c>
      <c r="E13" s="1">
        <v>19</v>
      </c>
      <c r="F13" s="1" t="s">
        <v>20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</row>
    <row r="14" spans="1:15" x14ac:dyDescent="0.25">
      <c r="A14" s="9">
        <v>40</v>
      </c>
      <c r="B14" s="1">
        <v>40</v>
      </c>
      <c r="C14" s="1" t="s">
        <v>74</v>
      </c>
      <c r="D14" t="s">
        <v>33</v>
      </c>
      <c r="E14" s="1">
        <v>20</v>
      </c>
      <c r="F14" s="1" t="s">
        <v>20</v>
      </c>
      <c r="G14" s="1" t="s">
        <v>18</v>
      </c>
      <c r="H14" s="1" t="s">
        <v>18</v>
      </c>
      <c r="I14" s="1" t="s">
        <v>19</v>
      </c>
      <c r="J14" s="1" t="s">
        <v>18</v>
      </c>
      <c r="K14" s="1" t="s">
        <v>18</v>
      </c>
      <c r="L14" s="1" t="s">
        <v>18</v>
      </c>
      <c r="M14" s="1" t="s">
        <v>18</v>
      </c>
      <c r="N14" s="1" t="s">
        <v>18</v>
      </c>
      <c r="O14" s="1" t="s">
        <v>18</v>
      </c>
    </row>
    <row r="15" spans="1:15" x14ac:dyDescent="0.25">
      <c r="A15" s="9">
        <v>41</v>
      </c>
      <c r="B15" s="1">
        <v>41</v>
      </c>
      <c r="C15" s="1" t="s">
        <v>74</v>
      </c>
      <c r="D15" t="s">
        <v>34</v>
      </c>
      <c r="E15" s="1">
        <v>19</v>
      </c>
      <c r="F15" s="1" t="s">
        <v>20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</row>
    <row r="16" spans="1:15" x14ac:dyDescent="0.25">
      <c r="A16" s="9">
        <v>42</v>
      </c>
      <c r="B16" s="1">
        <v>42</v>
      </c>
      <c r="C16" s="1" t="s">
        <v>74</v>
      </c>
      <c r="D16" t="s">
        <v>35</v>
      </c>
      <c r="E16" s="1">
        <v>19</v>
      </c>
      <c r="F16" s="1" t="s">
        <v>20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18</v>
      </c>
    </row>
    <row r="17" spans="1:16" x14ac:dyDescent="0.25">
      <c r="A17" s="9">
        <v>43</v>
      </c>
      <c r="B17" s="1">
        <v>43</v>
      </c>
      <c r="C17" s="1" t="s">
        <v>74</v>
      </c>
      <c r="D17" t="s">
        <v>36</v>
      </c>
      <c r="E17" s="1">
        <v>19</v>
      </c>
      <c r="F17" s="1" t="s">
        <v>20</v>
      </c>
      <c r="G17" s="1" t="s">
        <v>18</v>
      </c>
      <c r="H17" s="1" t="s">
        <v>18</v>
      </c>
      <c r="I17" s="1" t="s">
        <v>18</v>
      </c>
      <c r="J17" s="1" t="s">
        <v>18</v>
      </c>
      <c r="K17" s="1" t="s">
        <v>18</v>
      </c>
      <c r="L17" s="1" t="s">
        <v>18</v>
      </c>
      <c r="M17" s="1" t="s">
        <v>18</v>
      </c>
      <c r="N17" s="1" t="s">
        <v>18</v>
      </c>
      <c r="O17" s="1" t="s">
        <v>18</v>
      </c>
    </row>
    <row r="18" spans="1:16" x14ac:dyDescent="0.25">
      <c r="A18" s="9">
        <v>44</v>
      </c>
      <c r="B18" s="1">
        <v>44</v>
      </c>
      <c r="C18" s="1" t="s">
        <v>74</v>
      </c>
      <c r="D18" t="s">
        <v>37</v>
      </c>
      <c r="E18" s="1">
        <v>20</v>
      </c>
      <c r="F18" s="1" t="s">
        <v>20</v>
      </c>
      <c r="G18" s="1" t="s">
        <v>18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18</v>
      </c>
      <c r="M18" s="1" t="s">
        <v>18</v>
      </c>
      <c r="N18" s="1" t="s">
        <v>18</v>
      </c>
      <c r="O18" s="1" t="s">
        <v>18</v>
      </c>
    </row>
    <row r="19" spans="1:16" x14ac:dyDescent="0.25">
      <c r="A19" s="9">
        <v>45</v>
      </c>
      <c r="B19" s="1">
        <v>45</v>
      </c>
      <c r="C19" s="1" t="s">
        <v>74</v>
      </c>
      <c r="D19" t="s">
        <v>38</v>
      </c>
      <c r="E19" s="1">
        <v>21</v>
      </c>
      <c r="F19" s="1" t="s">
        <v>17</v>
      </c>
      <c r="G19" s="1" t="s">
        <v>18</v>
      </c>
      <c r="H19" s="1" t="s">
        <v>18</v>
      </c>
      <c r="I19" s="1" t="s">
        <v>19</v>
      </c>
      <c r="J19" s="1" t="s">
        <v>19</v>
      </c>
      <c r="K19" s="1" t="s">
        <v>18</v>
      </c>
      <c r="L19" s="1" t="s">
        <v>18</v>
      </c>
      <c r="M19" s="1" t="s">
        <v>18</v>
      </c>
      <c r="N19" s="1" t="s">
        <v>19</v>
      </c>
      <c r="O19" s="1" t="s">
        <v>19</v>
      </c>
    </row>
    <row r="20" spans="1:16" x14ac:dyDescent="0.25">
      <c r="A20" s="9">
        <v>46</v>
      </c>
      <c r="B20" s="1">
        <v>46</v>
      </c>
      <c r="C20" s="1" t="s">
        <v>74</v>
      </c>
      <c r="D20" t="s">
        <v>39</v>
      </c>
      <c r="E20" s="1">
        <v>21</v>
      </c>
      <c r="F20" s="1" t="s">
        <v>17</v>
      </c>
      <c r="G20" s="1" t="s">
        <v>18</v>
      </c>
      <c r="H20" s="1" t="s">
        <v>18</v>
      </c>
      <c r="I20" s="1" t="s">
        <v>19</v>
      </c>
      <c r="J20" s="1" t="s">
        <v>19</v>
      </c>
      <c r="K20" s="1" t="s">
        <v>18</v>
      </c>
      <c r="L20" s="1" t="s">
        <v>18</v>
      </c>
      <c r="M20" s="1" t="s">
        <v>18</v>
      </c>
      <c r="N20" s="1" t="s">
        <v>18</v>
      </c>
      <c r="O20" s="1" t="s">
        <v>18</v>
      </c>
    </row>
    <row r="21" spans="1:16" x14ac:dyDescent="0.25">
      <c r="A21" s="9">
        <v>47</v>
      </c>
      <c r="B21" s="1">
        <v>47</v>
      </c>
      <c r="C21" s="1" t="s">
        <v>74</v>
      </c>
      <c r="D21" t="s">
        <v>40</v>
      </c>
      <c r="E21" s="1">
        <v>19</v>
      </c>
      <c r="F21" s="1" t="s">
        <v>17</v>
      </c>
      <c r="G21" s="1" t="s">
        <v>18</v>
      </c>
      <c r="H21" s="1" t="s">
        <v>18</v>
      </c>
      <c r="I21" s="1" t="s">
        <v>19</v>
      </c>
      <c r="J21" s="1" t="s">
        <v>18</v>
      </c>
      <c r="K21" s="1" t="s">
        <v>18</v>
      </c>
      <c r="L21" s="1" t="s">
        <v>18</v>
      </c>
      <c r="M21" s="1" t="s">
        <v>18</v>
      </c>
      <c r="N21" s="1" t="s">
        <v>19</v>
      </c>
      <c r="O21" s="1" t="s">
        <v>18</v>
      </c>
    </row>
    <row r="22" spans="1:16" x14ac:dyDescent="0.25">
      <c r="A22" s="9">
        <v>48</v>
      </c>
      <c r="B22" s="1">
        <v>48</v>
      </c>
      <c r="C22" s="1" t="s">
        <v>74</v>
      </c>
      <c r="D22" t="s">
        <v>41</v>
      </c>
      <c r="E22" s="1">
        <v>23</v>
      </c>
      <c r="F22" s="1" t="s">
        <v>20</v>
      </c>
      <c r="G22" s="1" t="s">
        <v>18</v>
      </c>
      <c r="H22" s="1" t="s">
        <v>18</v>
      </c>
      <c r="I22" s="1" t="s">
        <v>19</v>
      </c>
      <c r="J22" s="1" t="s">
        <v>18</v>
      </c>
      <c r="K22" s="1" t="s">
        <v>18</v>
      </c>
      <c r="L22" s="1" t="s">
        <v>19</v>
      </c>
      <c r="M22" s="1" t="s">
        <v>18</v>
      </c>
      <c r="N22" s="1" t="s">
        <v>18</v>
      </c>
      <c r="O22" s="1" t="s">
        <v>18</v>
      </c>
    </row>
    <row r="23" spans="1:16" x14ac:dyDescent="0.25">
      <c r="A23" s="9">
        <v>49</v>
      </c>
      <c r="B23" s="1">
        <v>49</v>
      </c>
      <c r="C23" s="1" t="s">
        <v>74</v>
      </c>
      <c r="D23" t="s">
        <v>42</v>
      </c>
      <c r="E23" s="1">
        <v>19</v>
      </c>
      <c r="F23" s="1" t="s">
        <v>20</v>
      </c>
      <c r="G23" s="1" t="s">
        <v>18</v>
      </c>
      <c r="H23" s="1" t="s">
        <v>18</v>
      </c>
      <c r="I23" s="1" t="s">
        <v>19</v>
      </c>
      <c r="J23" s="1" t="s">
        <v>18</v>
      </c>
      <c r="K23" s="1" t="s">
        <v>18</v>
      </c>
      <c r="L23" s="1" t="s">
        <v>18</v>
      </c>
      <c r="M23" s="1" t="s">
        <v>18</v>
      </c>
      <c r="N23" s="1" t="s">
        <v>18</v>
      </c>
      <c r="O23" s="1" t="s">
        <v>18</v>
      </c>
    </row>
    <row r="24" spans="1:16" x14ac:dyDescent="0.25">
      <c r="A24" s="9">
        <v>50</v>
      </c>
      <c r="B24" s="1">
        <v>50</v>
      </c>
      <c r="C24" s="1" t="s">
        <v>74</v>
      </c>
      <c r="D24" t="s">
        <v>43</v>
      </c>
      <c r="E24" s="1">
        <v>19</v>
      </c>
      <c r="F24" s="1" t="s">
        <v>20</v>
      </c>
      <c r="G24" s="1" t="s">
        <v>18</v>
      </c>
      <c r="H24" s="1" t="s">
        <v>18</v>
      </c>
      <c r="I24" s="1" t="s">
        <v>18</v>
      </c>
      <c r="J24" s="1" t="s">
        <v>18</v>
      </c>
      <c r="K24" s="1" t="s">
        <v>18</v>
      </c>
      <c r="L24" s="1" t="s">
        <v>18</v>
      </c>
      <c r="M24" s="1" t="s">
        <v>18</v>
      </c>
      <c r="N24" s="1" t="s">
        <v>18</v>
      </c>
      <c r="O24" s="1" t="s">
        <v>18</v>
      </c>
    </row>
    <row r="25" spans="1:16" x14ac:dyDescent="0.25">
      <c r="A25" s="9">
        <v>51</v>
      </c>
      <c r="B25" s="1">
        <v>51</v>
      </c>
      <c r="C25" s="1" t="s">
        <v>74</v>
      </c>
      <c r="D25" t="s">
        <v>551</v>
      </c>
      <c r="E25" s="1">
        <v>26</v>
      </c>
      <c r="F25" s="1" t="s">
        <v>20</v>
      </c>
      <c r="G25" s="1" t="s">
        <v>18</v>
      </c>
      <c r="H25" s="1" t="s">
        <v>18</v>
      </c>
      <c r="I25" s="1" t="s">
        <v>19</v>
      </c>
      <c r="J25" s="1" t="s">
        <v>18</v>
      </c>
      <c r="K25" s="1" t="s">
        <v>18</v>
      </c>
      <c r="L25" s="1" t="s">
        <v>19</v>
      </c>
      <c r="M25" s="1" t="s">
        <v>18</v>
      </c>
      <c r="N25" s="1" t="s">
        <v>18</v>
      </c>
      <c r="O25" s="1" t="s">
        <v>18</v>
      </c>
    </row>
    <row r="26" spans="1:16" x14ac:dyDescent="0.25">
      <c r="A26" s="9">
        <v>52</v>
      </c>
      <c r="B26" s="1">
        <v>52</v>
      </c>
      <c r="C26" s="1" t="s">
        <v>74</v>
      </c>
      <c r="D26" t="s">
        <v>44</v>
      </c>
      <c r="E26" s="1">
        <v>19</v>
      </c>
      <c r="F26" s="1" t="s">
        <v>17</v>
      </c>
      <c r="G26" s="1" t="s">
        <v>18</v>
      </c>
      <c r="H26" s="1" t="s">
        <v>18</v>
      </c>
      <c r="I26" s="1" t="s">
        <v>19</v>
      </c>
      <c r="J26" s="1" t="s">
        <v>18</v>
      </c>
      <c r="K26" s="1" t="s">
        <v>18</v>
      </c>
      <c r="L26" s="1" t="s">
        <v>19</v>
      </c>
      <c r="M26" s="1" t="s">
        <v>18</v>
      </c>
      <c r="N26" s="1" t="s">
        <v>18</v>
      </c>
      <c r="O26" s="1" t="s">
        <v>18</v>
      </c>
    </row>
    <row r="27" spans="1:16" x14ac:dyDescent="0.25">
      <c r="A27" s="9">
        <v>53</v>
      </c>
      <c r="B27" s="1">
        <v>53</v>
      </c>
      <c r="C27" s="1" t="s">
        <v>74</v>
      </c>
      <c r="D27" t="s">
        <v>45</v>
      </c>
      <c r="E27" s="1">
        <v>23</v>
      </c>
      <c r="F27" s="1" t="s">
        <v>17</v>
      </c>
      <c r="G27" s="1" t="s">
        <v>18</v>
      </c>
      <c r="H27" s="1" t="s">
        <v>18</v>
      </c>
      <c r="I27" s="1" t="s">
        <v>18</v>
      </c>
      <c r="J27" s="1" t="s">
        <v>19</v>
      </c>
      <c r="K27" s="1" t="s">
        <v>18</v>
      </c>
      <c r="L27" s="1" t="s">
        <v>19</v>
      </c>
      <c r="M27" s="1" t="s">
        <v>18</v>
      </c>
      <c r="N27" s="1" t="s">
        <v>18</v>
      </c>
      <c r="O27" s="1" t="s">
        <v>18</v>
      </c>
    </row>
    <row r="28" spans="1:16" x14ac:dyDescent="0.25">
      <c r="A28" s="9">
        <v>54</v>
      </c>
      <c r="B28" s="1">
        <v>54</v>
      </c>
      <c r="C28" s="1" t="s">
        <v>74</v>
      </c>
      <c r="D28" t="s">
        <v>46</v>
      </c>
      <c r="E28" s="1">
        <v>19</v>
      </c>
      <c r="F28" s="1" t="s">
        <v>17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</row>
    <row r="29" spans="1:16" x14ac:dyDescent="0.25">
      <c r="A29" s="9">
        <v>55</v>
      </c>
      <c r="B29" s="1">
        <v>55</v>
      </c>
      <c r="C29" s="1" t="s">
        <v>74</v>
      </c>
      <c r="D29" t="s">
        <v>47</v>
      </c>
      <c r="E29" s="1">
        <v>19</v>
      </c>
      <c r="F29" s="1" t="s">
        <v>20</v>
      </c>
      <c r="G29" s="1" t="s">
        <v>18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18</v>
      </c>
      <c r="O29" s="1" t="s">
        <v>18</v>
      </c>
      <c r="P29" s="1"/>
    </row>
    <row r="30" spans="1:16" x14ac:dyDescent="0.25">
      <c r="A30" s="9">
        <v>56</v>
      </c>
      <c r="B30" s="1">
        <v>56</v>
      </c>
      <c r="C30" s="1" t="s">
        <v>74</v>
      </c>
      <c r="D30" t="s">
        <v>48</v>
      </c>
      <c r="E30" s="1">
        <v>19</v>
      </c>
      <c r="F30" s="1" t="s">
        <v>20</v>
      </c>
      <c r="G30" s="1" t="s">
        <v>18</v>
      </c>
      <c r="H30" s="1" t="s">
        <v>18</v>
      </c>
      <c r="I30" s="1" t="s">
        <v>19</v>
      </c>
      <c r="J30" s="1" t="s">
        <v>19</v>
      </c>
      <c r="K30" s="1" t="s">
        <v>18</v>
      </c>
      <c r="L30" s="1" t="s">
        <v>19</v>
      </c>
      <c r="M30" s="1" t="s">
        <v>18</v>
      </c>
      <c r="N30" s="1" t="s">
        <v>18</v>
      </c>
      <c r="O30" s="1" t="s">
        <v>19</v>
      </c>
    </row>
    <row r="31" spans="1:16" x14ac:dyDescent="0.25">
      <c r="A31" s="9">
        <v>57</v>
      </c>
      <c r="B31" s="1">
        <v>57</v>
      </c>
      <c r="C31" s="1" t="s">
        <v>74</v>
      </c>
      <c r="D31" t="s">
        <v>49</v>
      </c>
      <c r="E31" s="1">
        <v>19</v>
      </c>
      <c r="F31" s="1" t="s">
        <v>20</v>
      </c>
      <c r="G31" s="1" t="s">
        <v>18</v>
      </c>
      <c r="H31" s="1" t="s">
        <v>18</v>
      </c>
      <c r="I31" s="1" t="s">
        <v>18</v>
      </c>
      <c r="J31" s="1" t="s">
        <v>18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</row>
    <row r="32" spans="1:16" x14ac:dyDescent="0.25">
      <c r="A32" s="9">
        <v>58</v>
      </c>
      <c r="B32" s="1">
        <v>58</v>
      </c>
      <c r="C32" s="1" t="s">
        <v>74</v>
      </c>
      <c r="D32" t="s">
        <v>50</v>
      </c>
      <c r="G32" s="1" t="s">
        <v>18</v>
      </c>
      <c r="H32" s="1" t="s">
        <v>18</v>
      </c>
      <c r="I32" s="1" t="s">
        <v>19</v>
      </c>
      <c r="J32" s="1" t="s">
        <v>18</v>
      </c>
      <c r="K32" s="1" t="s">
        <v>18</v>
      </c>
      <c r="L32" s="1" t="s">
        <v>19</v>
      </c>
      <c r="M32" s="1" t="s">
        <v>18</v>
      </c>
      <c r="N32" s="1" t="s">
        <v>18</v>
      </c>
      <c r="O32" s="1" t="s">
        <v>18</v>
      </c>
    </row>
    <row r="33" spans="1:15" x14ac:dyDescent="0.25">
      <c r="A33" s="9">
        <v>59</v>
      </c>
      <c r="B33" s="1">
        <v>59</v>
      </c>
      <c r="C33" s="1" t="s">
        <v>74</v>
      </c>
      <c r="D33" t="s">
        <v>51</v>
      </c>
      <c r="E33" s="1">
        <v>20</v>
      </c>
      <c r="F33" s="1" t="s">
        <v>20</v>
      </c>
      <c r="G33" s="1" t="s">
        <v>18</v>
      </c>
      <c r="H33" s="1" t="s">
        <v>18</v>
      </c>
      <c r="I33" s="1" t="s">
        <v>18</v>
      </c>
      <c r="J33" s="1" t="s">
        <v>18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18</v>
      </c>
    </row>
    <row r="34" spans="1:15" x14ac:dyDescent="0.25">
      <c r="A34" s="9">
        <v>60</v>
      </c>
      <c r="B34" s="1">
        <v>60</v>
      </c>
      <c r="C34" s="1" t="s">
        <v>74</v>
      </c>
      <c r="D34" t="s">
        <v>52</v>
      </c>
      <c r="E34" s="1">
        <v>19</v>
      </c>
      <c r="F34" s="1" t="s">
        <v>17</v>
      </c>
      <c r="G34" s="1" t="s">
        <v>18</v>
      </c>
      <c r="H34" s="1" t="s">
        <v>18</v>
      </c>
      <c r="I34" s="1" t="s">
        <v>19</v>
      </c>
      <c r="J34" s="1" t="s">
        <v>18</v>
      </c>
      <c r="K34" s="1" t="s">
        <v>18</v>
      </c>
      <c r="L34" s="1" t="s">
        <v>19</v>
      </c>
      <c r="M34" s="1" t="s">
        <v>18</v>
      </c>
      <c r="N34" s="1" t="s">
        <v>18</v>
      </c>
      <c r="O34" s="1" t="s">
        <v>18</v>
      </c>
    </row>
    <row r="35" spans="1:15" x14ac:dyDescent="0.25">
      <c r="A35" s="9">
        <v>61</v>
      </c>
      <c r="B35" s="1">
        <v>61</v>
      </c>
      <c r="C35" s="1" t="s">
        <v>74</v>
      </c>
      <c r="D35" t="s">
        <v>53</v>
      </c>
      <c r="E35" s="1">
        <v>19</v>
      </c>
      <c r="F35" s="1" t="s">
        <v>20</v>
      </c>
      <c r="G35" s="1" t="s">
        <v>18</v>
      </c>
      <c r="H35" s="1" t="s">
        <v>18</v>
      </c>
      <c r="I35" s="1" t="s">
        <v>18</v>
      </c>
      <c r="J35" s="1" t="s">
        <v>19</v>
      </c>
      <c r="K35" s="1" t="s">
        <v>18</v>
      </c>
      <c r="L35" s="1" t="s">
        <v>19</v>
      </c>
      <c r="M35" s="1" t="s">
        <v>18</v>
      </c>
      <c r="N35" s="1" t="s">
        <v>18</v>
      </c>
      <c r="O35" s="1" t="s">
        <v>18</v>
      </c>
    </row>
    <row r="36" spans="1:15" x14ac:dyDescent="0.25">
      <c r="A36" s="9">
        <v>62</v>
      </c>
      <c r="B36" s="1">
        <v>62</v>
      </c>
      <c r="C36" s="1" t="s">
        <v>74</v>
      </c>
      <c r="D36" t="s">
        <v>54</v>
      </c>
      <c r="E36" s="1">
        <v>21</v>
      </c>
      <c r="F36" s="1" t="s">
        <v>20</v>
      </c>
      <c r="G36" s="1" t="s">
        <v>18</v>
      </c>
      <c r="H36" s="1" t="s">
        <v>18</v>
      </c>
      <c r="I36" s="1" t="s">
        <v>19</v>
      </c>
      <c r="J36" s="1" t="s">
        <v>18</v>
      </c>
      <c r="K36" s="1" t="s">
        <v>18</v>
      </c>
      <c r="L36" s="1" t="s">
        <v>19</v>
      </c>
      <c r="M36" s="1" t="s">
        <v>18</v>
      </c>
      <c r="N36" s="1" t="s">
        <v>18</v>
      </c>
      <c r="O36" s="1" t="s">
        <v>18</v>
      </c>
    </row>
    <row r="37" spans="1:15" x14ac:dyDescent="0.25">
      <c r="A37" s="9">
        <v>63</v>
      </c>
      <c r="B37" s="1">
        <v>63</v>
      </c>
      <c r="C37" s="1" t="s">
        <v>74</v>
      </c>
      <c r="D37" t="s">
        <v>55</v>
      </c>
      <c r="E37" s="1">
        <v>19</v>
      </c>
      <c r="F37" s="1" t="s">
        <v>20</v>
      </c>
      <c r="G37" s="1" t="s">
        <v>18</v>
      </c>
      <c r="H37" s="1" t="s">
        <v>18</v>
      </c>
      <c r="I37" s="1" t="s">
        <v>19</v>
      </c>
      <c r="J37" s="1" t="s">
        <v>18</v>
      </c>
      <c r="K37" s="1" t="s">
        <v>18</v>
      </c>
      <c r="L37" s="1" t="s">
        <v>19</v>
      </c>
      <c r="M37" s="1" t="s">
        <v>18</v>
      </c>
      <c r="N37" s="1" t="s">
        <v>18</v>
      </c>
      <c r="O37" s="1" t="s">
        <v>18</v>
      </c>
    </row>
    <row r="38" spans="1:15" x14ac:dyDescent="0.25">
      <c r="A38" s="9">
        <v>64</v>
      </c>
      <c r="B38" s="1">
        <v>64</v>
      </c>
      <c r="C38" s="1" t="s">
        <v>74</v>
      </c>
      <c r="D38" t="s">
        <v>56</v>
      </c>
      <c r="E38" s="1">
        <v>22</v>
      </c>
      <c r="F38" s="1" t="s">
        <v>20</v>
      </c>
      <c r="G38" s="1" t="s">
        <v>18</v>
      </c>
      <c r="H38" s="1" t="s">
        <v>18</v>
      </c>
      <c r="I38" s="1" t="s">
        <v>19</v>
      </c>
      <c r="J38" s="1" t="s">
        <v>19</v>
      </c>
      <c r="K38" s="1" t="s">
        <v>18</v>
      </c>
      <c r="L38" s="1" t="s">
        <v>18</v>
      </c>
      <c r="M38" s="1" t="s">
        <v>18</v>
      </c>
      <c r="N38" s="1" t="s">
        <v>18</v>
      </c>
      <c r="O38" s="1" t="s">
        <v>18</v>
      </c>
    </row>
    <row r="39" spans="1:15" x14ac:dyDescent="0.25">
      <c r="A39" s="9">
        <v>65</v>
      </c>
      <c r="B39" s="1">
        <v>65</v>
      </c>
      <c r="C39" s="1" t="s">
        <v>74</v>
      </c>
      <c r="D39" t="s">
        <v>57</v>
      </c>
      <c r="E39" s="1">
        <v>19</v>
      </c>
      <c r="F39" s="1" t="s">
        <v>20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</row>
    <row r="40" spans="1:15" x14ac:dyDescent="0.25">
      <c r="A40" s="9">
        <v>66</v>
      </c>
      <c r="B40" s="1">
        <v>66</v>
      </c>
      <c r="C40" s="1" t="s">
        <v>74</v>
      </c>
      <c r="D40" t="s">
        <v>58</v>
      </c>
      <c r="E40" s="1">
        <v>20</v>
      </c>
      <c r="F40" s="1" t="s">
        <v>20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</row>
    <row r="41" spans="1:15" x14ac:dyDescent="0.25">
      <c r="A41" s="9">
        <v>67</v>
      </c>
      <c r="B41" s="1">
        <v>67</v>
      </c>
      <c r="C41" s="1" t="s">
        <v>74</v>
      </c>
      <c r="D41" t="s">
        <v>59</v>
      </c>
      <c r="E41" s="1">
        <v>19</v>
      </c>
      <c r="F41" s="1" t="s">
        <v>20</v>
      </c>
      <c r="G41" s="1" t="s">
        <v>18</v>
      </c>
      <c r="H41" s="1" t="s">
        <v>18</v>
      </c>
      <c r="I41" s="1" t="s">
        <v>19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</row>
    <row r="42" spans="1:15" x14ac:dyDescent="0.25">
      <c r="A42" s="9">
        <v>68</v>
      </c>
      <c r="B42" s="1">
        <v>68</v>
      </c>
      <c r="C42" s="1" t="s">
        <v>74</v>
      </c>
      <c r="D42" t="s">
        <v>60</v>
      </c>
      <c r="E42" s="1">
        <v>19</v>
      </c>
      <c r="F42" s="1" t="s">
        <v>17</v>
      </c>
      <c r="G42" s="1" t="s">
        <v>18</v>
      </c>
      <c r="H42" s="1" t="s">
        <v>18</v>
      </c>
      <c r="I42" s="1" t="s">
        <v>19</v>
      </c>
      <c r="J42" s="1" t="s">
        <v>18</v>
      </c>
      <c r="K42" s="1" t="s">
        <v>18</v>
      </c>
      <c r="L42" s="1" t="s">
        <v>19</v>
      </c>
      <c r="M42" s="1" t="s">
        <v>18</v>
      </c>
      <c r="N42" s="1" t="s">
        <v>18</v>
      </c>
      <c r="O42" s="1" t="s">
        <v>18</v>
      </c>
    </row>
    <row r="43" spans="1:15" x14ac:dyDescent="0.25">
      <c r="A43" s="9">
        <v>69</v>
      </c>
      <c r="B43" s="1">
        <v>69</v>
      </c>
      <c r="C43" s="1" t="s">
        <v>74</v>
      </c>
      <c r="D43" t="s">
        <v>61</v>
      </c>
      <c r="E43" s="1">
        <v>20</v>
      </c>
      <c r="F43" s="1" t="s">
        <v>17</v>
      </c>
      <c r="G43" s="1" t="s">
        <v>18</v>
      </c>
      <c r="H43" s="1" t="s">
        <v>18</v>
      </c>
      <c r="I43" s="1" t="s">
        <v>18</v>
      </c>
      <c r="J43" s="1" t="s">
        <v>19</v>
      </c>
      <c r="K43" s="1" t="s">
        <v>18</v>
      </c>
      <c r="L43" s="1" t="s">
        <v>18</v>
      </c>
      <c r="M43" s="1" t="s">
        <v>18</v>
      </c>
      <c r="N43" s="1" t="s">
        <v>18</v>
      </c>
      <c r="O43" s="1" t="s">
        <v>18</v>
      </c>
    </row>
    <row r="44" spans="1:15" x14ac:dyDescent="0.25">
      <c r="A44" s="9">
        <v>70</v>
      </c>
      <c r="B44" s="1">
        <v>70</v>
      </c>
      <c r="C44" s="1" t="s">
        <v>75</v>
      </c>
      <c r="D44" t="s">
        <v>62</v>
      </c>
      <c r="E44" s="1">
        <v>23</v>
      </c>
      <c r="F44" s="1" t="s">
        <v>20</v>
      </c>
      <c r="G44" s="1" t="s">
        <v>19</v>
      </c>
      <c r="H44" s="1" t="s">
        <v>18</v>
      </c>
      <c r="I44" s="1" t="s">
        <v>18</v>
      </c>
      <c r="J44" s="1" t="s">
        <v>18</v>
      </c>
      <c r="K44" s="1" t="s">
        <v>18</v>
      </c>
      <c r="L44" s="1" t="s">
        <v>18</v>
      </c>
      <c r="M44" s="1" t="s">
        <v>18</v>
      </c>
      <c r="N44" s="1" t="s">
        <v>18</v>
      </c>
      <c r="O44" s="1" t="s">
        <v>18</v>
      </c>
    </row>
    <row r="45" spans="1:15" x14ac:dyDescent="0.25">
      <c r="A45" s="9">
        <v>71</v>
      </c>
      <c r="B45" s="1">
        <v>71</v>
      </c>
      <c r="C45" s="1" t="s">
        <v>75</v>
      </c>
      <c r="D45" t="s">
        <v>76</v>
      </c>
      <c r="E45" s="1">
        <v>22</v>
      </c>
      <c r="F45" s="1" t="s">
        <v>20</v>
      </c>
      <c r="G45" s="1" t="s">
        <v>19</v>
      </c>
      <c r="H45" s="1" t="s">
        <v>18</v>
      </c>
      <c r="I45" s="1" t="s">
        <v>18</v>
      </c>
      <c r="J45" s="1" t="s">
        <v>18</v>
      </c>
      <c r="K45" s="1" t="s">
        <v>18</v>
      </c>
      <c r="L45" s="1" t="s">
        <v>18</v>
      </c>
      <c r="M45" s="1" t="s">
        <v>18</v>
      </c>
      <c r="N45" s="1" t="s">
        <v>18</v>
      </c>
      <c r="O45" s="1" t="s">
        <v>18</v>
      </c>
    </row>
    <row r="46" spans="1:15" x14ac:dyDescent="0.25">
      <c r="A46" s="9">
        <v>72</v>
      </c>
      <c r="B46" s="1">
        <v>72</v>
      </c>
      <c r="C46" s="1" t="s">
        <v>75</v>
      </c>
      <c r="D46" t="s">
        <v>63</v>
      </c>
      <c r="E46" s="1">
        <v>23</v>
      </c>
      <c r="F46" s="1" t="s">
        <v>17</v>
      </c>
      <c r="G46" s="1" t="s">
        <v>18</v>
      </c>
      <c r="H46" s="1" t="s">
        <v>18</v>
      </c>
      <c r="I46" s="1" t="s">
        <v>19</v>
      </c>
      <c r="J46" s="1" t="s">
        <v>18</v>
      </c>
      <c r="K46" s="1" t="s">
        <v>18</v>
      </c>
      <c r="L46" s="1" t="s">
        <v>19</v>
      </c>
      <c r="M46" s="1" t="s">
        <v>18</v>
      </c>
      <c r="N46" s="1" t="s">
        <v>18</v>
      </c>
      <c r="O46" s="1" t="s">
        <v>18</v>
      </c>
    </row>
    <row r="47" spans="1:15" x14ac:dyDescent="0.25">
      <c r="A47" s="9">
        <v>73</v>
      </c>
      <c r="B47" s="1">
        <v>73</v>
      </c>
      <c r="C47" s="1" t="s">
        <v>75</v>
      </c>
      <c r="D47" t="s">
        <v>64</v>
      </c>
      <c r="E47" s="1">
        <v>19</v>
      </c>
      <c r="F47" s="1" t="s">
        <v>20</v>
      </c>
      <c r="G47" s="1" t="s">
        <v>18</v>
      </c>
      <c r="H47" s="1" t="s">
        <v>18</v>
      </c>
      <c r="I47" s="1" t="s">
        <v>19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</row>
    <row r="48" spans="1:15" x14ac:dyDescent="0.25">
      <c r="A48" s="9">
        <v>74</v>
      </c>
      <c r="B48" s="1">
        <v>74</v>
      </c>
      <c r="C48" s="1" t="s">
        <v>75</v>
      </c>
      <c r="D48" t="s">
        <v>65</v>
      </c>
      <c r="E48" s="1">
        <v>19</v>
      </c>
      <c r="F48" s="1" t="s">
        <v>20</v>
      </c>
      <c r="G48" s="1" t="s">
        <v>18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18</v>
      </c>
    </row>
    <row r="49" spans="1:15" x14ac:dyDescent="0.25">
      <c r="A49" s="9">
        <v>75</v>
      </c>
      <c r="B49" s="1">
        <v>75</v>
      </c>
      <c r="C49" s="1" t="s">
        <v>75</v>
      </c>
      <c r="D49" t="s">
        <v>66</v>
      </c>
      <c r="E49" s="1">
        <v>19</v>
      </c>
      <c r="F49" s="1" t="s">
        <v>20</v>
      </c>
      <c r="G49" s="1" t="s">
        <v>18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18</v>
      </c>
      <c r="M49" s="1" t="s">
        <v>18</v>
      </c>
      <c r="N49" s="1" t="s">
        <v>18</v>
      </c>
      <c r="O49" s="1" t="s">
        <v>18</v>
      </c>
    </row>
    <row r="50" spans="1:15" x14ac:dyDescent="0.25">
      <c r="A50" s="9">
        <v>76</v>
      </c>
      <c r="B50" s="1">
        <v>76</v>
      </c>
      <c r="C50" s="1" t="s">
        <v>75</v>
      </c>
      <c r="D50" t="s">
        <v>67</v>
      </c>
      <c r="E50" s="1">
        <v>19</v>
      </c>
      <c r="F50" s="1" t="s">
        <v>17</v>
      </c>
      <c r="G50" s="1" t="s">
        <v>18</v>
      </c>
      <c r="H50" s="1" t="s">
        <v>18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18</v>
      </c>
    </row>
    <row r="51" spans="1:15" x14ac:dyDescent="0.25">
      <c r="A51" s="9">
        <v>77</v>
      </c>
      <c r="B51" s="1">
        <v>77</v>
      </c>
      <c r="C51" s="1" t="s">
        <v>75</v>
      </c>
      <c r="D51" t="s">
        <v>68</v>
      </c>
      <c r="E51" s="1">
        <v>20</v>
      </c>
      <c r="F51" s="1" t="s">
        <v>20</v>
      </c>
      <c r="G51" s="1" t="s">
        <v>19</v>
      </c>
      <c r="H51" s="1" t="s">
        <v>18</v>
      </c>
      <c r="I51" s="1" t="s">
        <v>18</v>
      </c>
      <c r="J51" s="1" t="s">
        <v>18</v>
      </c>
      <c r="K51" s="1" t="s">
        <v>18</v>
      </c>
      <c r="L51" s="1" t="s">
        <v>19</v>
      </c>
      <c r="M51" s="1" t="s">
        <v>18</v>
      </c>
      <c r="N51" s="1" t="s">
        <v>18</v>
      </c>
      <c r="O51" s="1" t="s">
        <v>18</v>
      </c>
    </row>
    <row r="52" spans="1:15" x14ac:dyDescent="0.25">
      <c r="A52" s="9">
        <v>78</v>
      </c>
      <c r="B52" s="1">
        <v>78</v>
      </c>
      <c r="C52" s="1" t="s">
        <v>75</v>
      </c>
      <c r="D52" t="s">
        <v>69</v>
      </c>
      <c r="E52" s="1">
        <v>22</v>
      </c>
      <c r="F52" s="1" t="s">
        <v>20</v>
      </c>
      <c r="G52" s="1" t="s">
        <v>19</v>
      </c>
      <c r="H52" s="1" t="s">
        <v>18</v>
      </c>
      <c r="I52" s="1" t="s">
        <v>18</v>
      </c>
      <c r="J52" s="1" t="s">
        <v>18</v>
      </c>
      <c r="K52" s="1" t="s">
        <v>18</v>
      </c>
      <c r="L52" s="1" t="s">
        <v>18</v>
      </c>
      <c r="M52" s="1" t="s">
        <v>18</v>
      </c>
      <c r="N52" s="1" t="s">
        <v>18</v>
      </c>
      <c r="O52" s="1" t="s">
        <v>18</v>
      </c>
    </row>
    <row r="53" spans="1:15" x14ac:dyDescent="0.25">
      <c r="A53" s="9">
        <v>79</v>
      </c>
      <c r="B53" s="1">
        <v>79</v>
      </c>
      <c r="C53" s="1" t="s">
        <v>75</v>
      </c>
      <c r="D53" t="s">
        <v>70</v>
      </c>
      <c r="E53" s="1">
        <v>20</v>
      </c>
      <c r="F53" s="1" t="s">
        <v>20</v>
      </c>
      <c r="G53" s="1" t="s">
        <v>18</v>
      </c>
      <c r="H53" s="1" t="s">
        <v>18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18</v>
      </c>
      <c r="O53" s="1" t="s">
        <v>18</v>
      </c>
    </row>
    <row r="54" spans="1:15" x14ac:dyDescent="0.25">
      <c r="A54" s="9">
        <v>80</v>
      </c>
      <c r="B54" s="1">
        <v>80</v>
      </c>
      <c r="C54" s="1" t="s">
        <v>75</v>
      </c>
      <c r="D54" t="s">
        <v>71</v>
      </c>
      <c r="E54" s="1">
        <v>19</v>
      </c>
      <c r="F54" s="1" t="s">
        <v>20</v>
      </c>
      <c r="G54" s="1" t="s">
        <v>18</v>
      </c>
      <c r="H54" s="1" t="s">
        <v>18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18</v>
      </c>
      <c r="O54" s="1" t="s">
        <v>18</v>
      </c>
    </row>
    <row r="55" spans="1:15" x14ac:dyDescent="0.25">
      <c r="A55" s="9">
        <v>81</v>
      </c>
      <c r="B55" s="1">
        <v>81</v>
      </c>
      <c r="C55" s="1" t="s">
        <v>75</v>
      </c>
      <c r="D55" t="s">
        <v>72</v>
      </c>
      <c r="E55" s="1">
        <v>19</v>
      </c>
      <c r="F55" s="1" t="s">
        <v>20</v>
      </c>
      <c r="G55" s="1" t="s">
        <v>18</v>
      </c>
      <c r="H55" s="1" t="s">
        <v>18</v>
      </c>
      <c r="I55" s="1" t="s">
        <v>19</v>
      </c>
      <c r="J55" s="1" t="s">
        <v>18</v>
      </c>
      <c r="K55" s="1" t="s">
        <v>18</v>
      </c>
      <c r="L55" s="1" t="s">
        <v>18</v>
      </c>
      <c r="M55" s="1" t="s">
        <v>18</v>
      </c>
      <c r="N55" s="1" t="s">
        <v>18</v>
      </c>
      <c r="O55" s="1" t="s">
        <v>18</v>
      </c>
    </row>
  </sheetData>
  <autoFilter ref="B1:P55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"/>
  <sheetViews>
    <sheetView zoomScale="120" zoomScaleNormal="120" workbookViewId="0">
      <selection activeCell="C20" sqref="C20"/>
    </sheetView>
  </sheetViews>
  <sheetFormatPr baseColWidth="10" defaultRowHeight="15" x14ac:dyDescent="0.25"/>
  <cols>
    <col min="1" max="1" width="4.140625" style="9" bestFit="1" customWidth="1"/>
    <col min="2" max="2" width="11.28515625" style="9" customWidth="1"/>
    <col min="3" max="3" width="11.28515625" style="10" customWidth="1"/>
    <col min="4" max="4" width="32.5703125" style="2" bestFit="1" customWidth="1"/>
    <col min="5" max="5" width="4.140625" style="10" bestFit="1" customWidth="1"/>
    <col min="6" max="6" width="18.5703125" style="10" bestFit="1" customWidth="1"/>
    <col min="7" max="7" width="4.140625" style="10" bestFit="1" customWidth="1"/>
    <col min="8" max="8" width="12.42578125" style="10" bestFit="1" customWidth="1"/>
    <col min="9" max="9" width="4.140625" style="10" bestFit="1" customWidth="1"/>
    <col min="10" max="10" width="15" style="10" bestFit="1" customWidth="1"/>
    <col min="11" max="11" width="4.140625" style="10" bestFit="1" customWidth="1"/>
    <col min="12" max="12" width="14.5703125" style="10" bestFit="1" customWidth="1"/>
    <col min="13" max="13" width="4.140625" style="10" bestFit="1" customWidth="1"/>
    <col min="14" max="14" width="16.140625" style="10" bestFit="1" customWidth="1"/>
    <col min="15" max="16384" width="11.42578125" style="9"/>
  </cols>
  <sheetData>
    <row r="1" spans="1:15" x14ac:dyDescent="0.25">
      <c r="B1" s="9" t="s">
        <v>0</v>
      </c>
      <c r="C1" s="10" t="s">
        <v>73</v>
      </c>
      <c r="D1" s="2" t="s">
        <v>1</v>
      </c>
      <c r="E1" s="9"/>
      <c r="F1" s="10" t="s">
        <v>1288</v>
      </c>
      <c r="H1" s="10" t="s">
        <v>1289</v>
      </c>
      <c r="J1" s="10" t="s">
        <v>1290</v>
      </c>
      <c r="L1" s="10" t="s">
        <v>1291</v>
      </c>
      <c r="N1" s="10" t="s">
        <v>1292</v>
      </c>
      <c r="O1" s="10" t="s">
        <v>1313</v>
      </c>
    </row>
    <row r="2" spans="1:15" x14ac:dyDescent="0.25">
      <c r="A2" s="9">
        <v>28</v>
      </c>
      <c r="B2" s="10">
        <v>28</v>
      </c>
      <c r="C2" s="10" t="s">
        <v>74</v>
      </c>
      <c r="D2" s="2" t="s">
        <v>1314</v>
      </c>
      <c r="E2" s="9">
        <f>COUNTIF(NUM!$A$2:$A$725,B2)+1</f>
        <v>16</v>
      </c>
      <c r="F2" s="10">
        <f>INDEX(NUM!$A$1:$I$725,E2,9)</f>
        <v>0.55260905326866827</v>
      </c>
      <c r="G2" s="9">
        <f>COUNTIF(CALC!$A$2:$A$631,A2)+1</f>
        <v>10</v>
      </c>
      <c r="H2" s="10">
        <f>INDEX(CALC!$A$1:$I$631,G2,9)</f>
        <v>0.39052172545648789</v>
      </c>
      <c r="I2" s="10">
        <f>COUNTIF(ESTR!$A$2:$A$357,A2)+1</f>
        <v>6</v>
      </c>
      <c r="J2" s="10">
        <f>INDEX(ESTR!$A$1:$I$357,I2,9)</f>
        <v>0.18612050009166325</v>
      </c>
      <c r="K2" s="10">
        <f>COUNTIF(GEOM!$A$2:$A$710,A2)+1</f>
        <v>9</v>
      </c>
      <c r="L2" s="10">
        <f>INDEX(GEOM!$A$1:$I$710,K2,9)</f>
        <v>7.1496730607695541E-2</v>
      </c>
      <c r="M2" s="10">
        <f>COUNTIF(AZAR!$A$2:$A$491,A2)+1</f>
        <v>5</v>
      </c>
      <c r="N2" s="10">
        <f>INDEX(AZAR!$A$1:$I$491,M2,9)</f>
        <v>0.34332885397456331</v>
      </c>
      <c r="O2" s="9" t="e">
        <f>VLOOKUP(D2,[1]UDEC______!$C$2:$D$274,2,FALSE)</f>
        <v>#N/A</v>
      </c>
    </row>
    <row r="3" spans="1:15" x14ac:dyDescent="0.25">
      <c r="A3" s="9">
        <v>29</v>
      </c>
      <c r="B3" s="10">
        <v>29</v>
      </c>
      <c r="C3" s="10" t="s">
        <v>74</v>
      </c>
      <c r="D3" s="2" t="s">
        <v>1350</v>
      </c>
      <c r="E3" s="9">
        <f>COUNTIF(NUM!$A$2:$A$725,B3)+E2</f>
        <v>27</v>
      </c>
      <c r="F3" s="10">
        <f>INDEX(NUM!$A$1:$I$725,E3,9)</f>
        <v>0.13539953476454492</v>
      </c>
      <c r="G3" s="9">
        <f>COUNTIF(CALC!$A$2:$A$631,A3)+G2</f>
        <v>20</v>
      </c>
      <c r="H3" s="10">
        <f>INDEX(CALC!$A$1:$I$631,G3,9)</f>
        <v>8.3620404202245091E-2</v>
      </c>
      <c r="I3" s="10">
        <f>COUNTIF(ESTR!$A$2:$A$357,A3)+I2</f>
        <v>12</v>
      </c>
      <c r="J3" s="10">
        <f>INDEX(ESTR!$A$1:$I$357,I3,9)</f>
        <v>8.9187044440972807E-2</v>
      </c>
      <c r="K3" s="10">
        <f>COUNTIF(GEOM!$A$2:$A$710,A3)+K2</f>
        <v>15</v>
      </c>
      <c r="L3" s="10">
        <f>INDEX(GEOM!$A$1:$I$710,K3,9)</f>
        <v>6.2021420597678963E-2</v>
      </c>
      <c r="M3" s="10">
        <f>COUNTIF(AZAR!$A$2:$A$491,A3)+M2</f>
        <v>7</v>
      </c>
      <c r="N3" s="10">
        <f>INDEX(AZAR!$A$1:$I$491,M3,9)</f>
        <v>0</v>
      </c>
      <c r="O3" s="9">
        <f>VLOOKUP(D3,[1]UDEC______!$C$2:$D$274,2,FALSE)</f>
        <v>4.2</v>
      </c>
    </row>
    <row r="4" spans="1:15" x14ac:dyDescent="0.25">
      <c r="A4" s="9">
        <v>30</v>
      </c>
      <c r="B4" s="10">
        <v>30</v>
      </c>
      <c r="C4" s="10" t="s">
        <v>74</v>
      </c>
      <c r="D4" s="2" t="s">
        <v>1351</v>
      </c>
      <c r="E4" s="9">
        <f>COUNTIF(NUM!$A$2:$A$725,B4)+E3</f>
        <v>36</v>
      </c>
      <c r="F4" s="10">
        <f>INDEX(NUM!$A$1:$I$725,E4,9)</f>
        <v>0.2740901888811566</v>
      </c>
      <c r="G4" s="9">
        <f>COUNTIF(CALC!$A$2:$A$631,A4)+G3</f>
        <v>30</v>
      </c>
      <c r="H4" s="10">
        <f>INDEX(CALC!$A$1:$I$631,G4,9)</f>
        <v>8.324069006011052E-2</v>
      </c>
      <c r="I4" s="10">
        <f>COUNTIF(ESTR!$A$2:$A$357,A4)+I3</f>
        <v>18</v>
      </c>
      <c r="J4" s="10">
        <f>INDEX(ESTR!$A$1:$I$357,I4,9)</f>
        <v>0.16640656568426951</v>
      </c>
      <c r="K4" s="10">
        <f>COUNTIF(GEOM!$A$2:$A$710,A4)+K3</f>
        <v>19</v>
      </c>
      <c r="L4" s="10">
        <f>INDEX(GEOM!$A$1:$I$710,K4,9)</f>
        <v>0</v>
      </c>
      <c r="M4" s="10">
        <f>COUNTIF(AZAR!$A$2:$A$491,A4)+M3</f>
        <v>10</v>
      </c>
      <c r="N4" s="10">
        <f>INDEX(AZAR!$A$1:$I$491,M4,9)</f>
        <v>0</v>
      </c>
      <c r="O4" s="9">
        <f>VLOOKUP(D4,[1]UDEC______!$C$2:$D$274,2,FALSE)</f>
        <v>4.2</v>
      </c>
    </row>
    <row r="5" spans="1:15" x14ac:dyDescent="0.25">
      <c r="A5" s="9">
        <v>31</v>
      </c>
      <c r="B5" s="10">
        <v>31</v>
      </c>
      <c r="C5" s="10" t="s">
        <v>74</v>
      </c>
      <c r="D5" s="2" t="s">
        <v>1315</v>
      </c>
      <c r="E5" s="9">
        <f>COUNTIF(NUM!$A$2:$A$725,B5)+E4</f>
        <v>47</v>
      </c>
      <c r="F5" s="10">
        <f>INDEX(NUM!$A$1:$I$725,E5,9)</f>
        <v>0.25754192415496696</v>
      </c>
      <c r="G5" s="9">
        <f>COUNTIF(CALC!$A$2:$A$631,A5)+G4</f>
        <v>39</v>
      </c>
      <c r="H5" s="10">
        <f>INDEX(CALC!$A$1:$I$631,G5,9)</f>
        <v>0.33214493378314552</v>
      </c>
      <c r="I5" s="10">
        <f>COUNTIF(ESTR!$A$2:$A$357,A5)+I4</f>
        <v>19</v>
      </c>
      <c r="J5" s="10">
        <f>INDEX(ESTR!$A$1:$I$357,I5,9)</f>
        <v>0</v>
      </c>
      <c r="K5" s="10">
        <f>COUNTIF(GEOM!$A$2:$A$710,A5)+K4</f>
        <v>26</v>
      </c>
      <c r="L5" s="10">
        <f>INDEX(GEOM!$A$1:$I$710,K5,9)</f>
        <v>0.23586906407005045</v>
      </c>
      <c r="M5" s="10">
        <f>COUNTIF(AZAR!$A$2:$A$491,A5)+M4</f>
        <v>11</v>
      </c>
      <c r="N5" s="10">
        <f>INDEX(AZAR!$A$1:$I$491,M5,9)</f>
        <v>0.21171015808289179</v>
      </c>
      <c r="O5" s="9">
        <f>VLOOKUP(D5,[1]UDEC______!$C$2:$D$274,2,FALSE)</f>
        <v>4.3</v>
      </c>
    </row>
    <row r="6" spans="1:15" x14ac:dyDescent="0.25">
      <c r="A6" s="9">
        <v>32</v>
      </c>
      <c r="B6" s="10">
        <v>32</v>
      </c>
      <c r="C6" s="10" t="s">
        <v>74</v>
      </c>
      <c r="D6" s="2" t="s">
        <v>1358</v>
      </c>
      <c r="E6" s="9">
        <f>COUNTIF(NUM!$A$2:$A$725,B6)+E5</f>
        <v>62</v>
      </c>
      <c r="F6" s="10">
        <f>INDEX(NUM!$A$1:$I$725,E6,9)</f>
        <v>0.22189725428576926</v>
      </c>
      <c r="G6" s="9">
        <f>COUNTIF(CALC!$A$2:$A$631,A6)+G5</f>
        <v>46</v>
      </c>
      <c r="H6" s="10">
        <f>INDEX(CALC!$A$1:$I$631,G6,9)</f>
        <v>0.34833374896173175</v>
      </c>
      <c r="I6" s="10">
        <f>COUNTIF(ESTR!$A$2:$A$357,A6)+I5</f>
        <v>21</v>
      </c>
      <c r="J6" s="10">
        <f>INDEX(ESTR!$A$1:$I$357,I6,9)</f>
        <v>0.10494711192530058</v>
      </c>
      <c r="K6" s="10">
        <f>COUNTIF(GEOM!$A$2:$A$710,A6)+K5</f>
        <v>37</v>
      </c>
      <c r="L6" s="10">
        <f>INDEX(GEOM!$A$1:$I$710,K6,9)</f>
        <v>0.24458920241738902</v>
      </c>
      <c r="M6" s="10">
        <f>COUNTIF(AZAR!$A$2:$A$491,A6)+M5</f>
        <v>22</v>
      </c>
      <c r="N6" s="10">
        <f>INDEX(AZAR!$A$1:$I$491,M6,9)</f>
        <v>0.44308765444010634</v>
      </c>
      <c r="O6" s="9">
        <f>VLOOKUP(D6,[1]UDEC______!$C$2:$D$274,2,FALSE)</f>
        <v>4.5</v>
      </c>
    </row>
    <row r="7" spans="1:15" x14ac:dyDescent="0.25">
      <c r="A7" s="9">
        <v>33</v>
      </c>
      <c r="B7" s="10">
        <v>33</v>
      </c>
      <c r="C7" s="10" t="s">
        <v>74</v>
      </c>
      <c r="D7" s="2" t="s">
        <v>1359</v>
      </c>
      <c r="E7" s="9">
        <f>COUNTIF(NUM!$A$2:$A$725,B7)+E6</f>
        <v>72</v>
      </c>
      <c r="F7" s="10">
        <f>INDEX(NUM!$A$1:$I$725,E7,9)</f>
        <v>0.33683978120873898</v>
      </c>
      <c r="G7" s="9">
        <f>COUNTIF(CALC!$A$2:$A$631,A7)+G6</f>
        <v>55</v>
      </c>
      <c r="H7" s="10">
        <f>INDEX(CALC!$A$1:$I$631,G7,9)</f>
        <v>0.48497173366973578</v>
      </c>
      <c r="I7" s="10">
        <f>COUNTIF(ESTR!$A$2:$A$357,A7)+I6</f>
        <v>24</v>
      </c>
      <c r="J7" s="10">
        <f>INDEX(ESTR!$A$1:$I$357,I7,9)</f>
        <v>0.13805249617110454</v>
      </c>
      <c r="K7" s="10">
        <f>COUNTIF(GEOM!$A$2:$A$710,A7)+K6</f>
        <v>43</v>
      </c>
      <c r="L7" s="10">
        <f>INDEX(GEOM!$A$1:$I$710,K7,9)</f>
        <v>0.17576131332269751</v>
      </c>
      <c r="M7" s="10">
        <f>COUNTIF(AZAR!$A$2:$A$491,A7)+M6</f>
        <v>25</v>
      </c>
      <c r="N7" s="10">
        <f>INDEX(AZAR!$A$1:$I$491,M7,9)</f>
        <v>0.29676802018900256</v>
      </c>
      <c r="O7" s="9">
        <f>VLOOKUP(D7,[1]UDEC______!$C$2:$D$274,2,FALSE)</f>
        <v>5</v>
      </c>
    </row>
    <row r="8" spans="1:15" x14ac:dyDescent="0.25">
      <c r="A8" s="9">
        <v>34</v>
      </c>
      <c r="B8" s="10">
        <v>34</v>
      </c>
      <c r="C8" s="10" t="s">
        <v>74</v>
      </c>
      <c r="D8" s="2" t="s">
        <v>1339</v>
      </c>
      <c r="E8" s="9">
        <f>COUNTIF(NUM!$A$2:$A$725,B8)+E7</f>
        <v>78</v>
      </c>
      <c r="F8" s="10">
        <f>INDEX(NUM!$A$1:$I$725,E8,9)</f>
        <v>0.23476359295451324</v>
      </c>
      <c r="G8" s="9">
        <f>COUNTIF(CALC!$A$2:$A$631,A8)+G7</f>
        <v>63</v>
      </c>
      <c r="H8" s="10">
        <f>INDEX(CALC!$A$1:$I$631,G8,9)</f>
        <v>0.23451937904187109</v>
      </c>
      <c r="I8" s="10">
        <f>COUNTIF(ESTR!$A$2:$A$357,A8)+I7</f>
        <v>27</v>
      </c>
      <c r="J8" s="10">
        <f>INDEX(ESTR!$A$1:$I$357,I8,9)</f>
        <v>6.091138209397557E-2</v>
      </c>
      <c r="K8" s="10">
        <f>COUNTIF(GEOM!$A$2:$A$710,A8)+K7</f>
        <v>49</v>
      </c>
      <c r="L8" s="10">
        <f>INDEX(GEOM!$A$1:$I$710,K8,9)</f>
        <v>0.20523040520868835</v>
      </c>
      <c r="M8" s="10">
        <f>COUNTIF(AZAR!$A$2:$A$491,A8)+M7</f>
        <v>28</v>
      </c>
      <c r="N8" s="10">
        <f>INDEX(AZAR!$A$1:$I$491,M8,9)</f>
        <v>0.29676802018900256</v>
      </c>
      <c r="O8" s="9">
        <f>VLOOKUP(D8,[1]UDEC______!$C$2:$D$274,2,FALSE)</f>
        <v>4.2</v>
      </c>
    </row>
    <row r="9" spans="1:15" x14ac:dyDescent="0.25">
      <c r="A9" s="9">
        <v>35</v>
      </c>
      <c r="B9" s="10">
        <v>35</v>
      </c>
      <c r="C9" s="10" t="s">
        <v>74</v>
      </c>
      <c r="D9" s="2" t="s">
        <v>1316</v>
      </c>
      <c r="E9" s="9">
        <f>COUNTIF(NUM!$A$2:$A$725,B9)+E8</f>
        <v>98</v>
      </c>
      <c r="F9" s="10">
        <f>INDEX(NUM!$A$1:$I$725,E9,9)</f>
        <v>0.45099803270816002</v>
      </c>
      <c r="G9" s="9">
        <f>COUNTIF(CALC!$A$2:$A$631,A9)+G8</f>
        <v>73</v>
      </c>
      <c r="H9" s="10">
        <f>INDEX(CALC!$A$1:$I$631,G9,9)</f>
        <v>0.44633890166864099</v>
      </c>
      <c r="I9" s="10">
        <f>COUNTIF(ESTR!$A$2:$A$357,A9)+I8</f>
        <v>35</v>
      </c>
      <c r="J9" s="10">
        <f>INDEX(ESTR!$A$1:$I$357,I9,9)</f>
        <v>0.25527780724390886</v>
      </c>
      <c r="K9" s="10">
        <f>COUNTIF(GEOM!$A$2:$A$710,A9)+K8</f>
        <v>60</v>
      </c>
      <c r="L9" s="10">
        <f>INDEX(GEOM!$A$1:$I$710,K9,9)</f>
        <v>0.24818291722981442</v>
      </c>
      <c r="M9" s="10">
        <f>COUNTIF(AZAR!$A$2:$A$491,A9)+M8</f>
        <v>38</v>
      </c>
      <c r="N9" s="10">
        <f>INDEX(AZAR!$A$1:$I$491,M9,9)</f>
        <v>0.39092124046451154</v>
      </c>
      <c r="O9" s="9" t="e">
        <f>VLOOKUP(D9,[1]UDEC______!$C$2:$D$274,2,FALSE)</f>
        <v>#N/A</v>
      </c>
    </row>
    <row r="10" spans="1:15" x14ac:dyDescent="0.25">
      <c r="A10" s="9">
        <v>36</v>
      </c>
      <c r="B10" s="10">
        <v>36</v>
      </c>
      <c r="C10" s="10" t="s">
        <v>74</v>
      </c>
      <c r="D10" s="2" t="s">
        <v>1360</v>
      </c>
      <c r="E10" s="9">
        <f>COUNTIF(NUM!$A$2:$A$725,B10)+E9</f>
        <v>111</v>
      </c>
      <c r="F10" s="10">
        <f>INDEX(NUM!$A$1:$I$725,E10,9)</f>
        <v>0.1809272987867549</v>
      </c>
      <c r="G10" s="9">
        <f>COUNTIF(CALC!$A$2:$A$631,A10)+G9</f>
        <v>80</v>
      </c>
      <c r="H10" s="10">
        <f>INDEX(CALC!$A$1:$I$631,G10,9)</f>
        <v>0.16727775871333742</v>
      </c>
      <c r="I10" s="10">
        <f>COUNTIF(ESTR!$A$2:$A$357,A10)+I9</f>
        <v>38</v>
      </c>
      <c r="J10" s="10">
        <f>INDEX(ESTR!$A$1:$I$357,I10,9)</f>
        <v>6.1143650877635486E-2</v>
      </c>
      <c r="K10" s="10">
        <f>COUNTIF(GEOM!$A$2:$A$710,A10)+K9</f>
        <v>71</v>
      </c>
      <c r="L10" s="10">
        <f>INDEX(GEOM!$A$1:$I$710,K10,9)</f>
        <v>0.35056457253803819</v>
      </c>
      <c r="M10" s="10">
        <f>COUNTIF(AZAR!$A$2:$A$491,A10)+M9</f>
        <v>44</v>
      </c>
      <c r="N10" s="10">
        <f>INDEX(AZAR!$A$1:$I$491,M10,9)</f>
        <v>0.32473961816882208</v>
      </c>
      <c r="O10" s="9">
        <f>VLOOKUP(D10,[1]UDEC______!$C$2:$D$274,2,FALSE)</f>
        <v>4</v>
      </c>
    </row>
    <row r="11" spans="1:15" x14ac:dyDescent="0.25">
      <c r="A11" s="9">
        <v>37</v>
      </c>
      <c r="B11" s="10">
        <v>37</v>
      </c>
      <c r="C11" s="10" t="s">
        <v>74</v>
      </c>
      <c r="D11" s="2" t="s">
        <v>1317</v>
      </c>
      <c r="E11" s="9">
        <f>COUNTIF(NUM!$A$2:$A$725,B11)+E10</f>
        <v>128</v>
      </c>
      <c r="F11" s="10">
        <f>INDEX(NUM!$A$1:$I$725,E11,9)</f>
        <v>0.54581717423521969</v>
      </c>
      <c r="G11" s="9">
        <f>COUNTIF(CALC!$A$2:$A$631,A11)+G10</f>
        <v>93</v>
      </c>
      <c r="H11" s="10">
        <f>INDEX(CALC!$A$1:$I$631,G11,9)</f>
        <v>0.37478067106822338</v>
      </c>
      <c r="I11" s="10">
        <f>COUNTIF(ESTR!$A$2:$A$357,A11)+I10</f>
        <v>46</v>
      </c>
      <c r="J11" s="10">
        <f>INDEX(ESTR!$A$1:$I$357,I11,9)</f>
        <v>0.33993306374709559</v>
      </c>
      <c r="K11" s="10">
        <f>COUNTIF(GEOM!$A$2:$A$710,A11)+K10</f>
        <v>83</v>
      </c>
      <c r="L11" s="10">
        <f>INDEX(GEOM!$A$1:$I$710,K11,9)</f>
        <v>0.17475580751945768</v>
      </c>
      <c r="M11" s="10">
        <f>COUNTIF(AZAR!$A$2:$A$491,A11)+M10</f>
        <v>58</v>
      </c>
      <c r="N11" s="10">
        <f>INDEX(AZAR!$A$1:$I$491,M11,9)</f>
        <v>0.12812986671447915</v>
      </c>
      <c r="O11" s="9">
        <f>VLOOKUP(D11,[1]UDEC______!$C$2:$D$274,2,FALSE)</f>
        <v>4.0999999999999996</v>
      </c>
    </row>
    <row r="12" spans="1:15" x14ac:dyDescent="0.25">
      <c r="A12" s="9">
        <v>38</v>
      </c>
      <c r="B12" s="10">
        <v>38</v>
      </c>
      <c r="C12" s="10" t="s">
        <v>74</v>
      </c>
      <c r="D12" s="2" t="s">
        <v>1361</v>
      </c>
      <c r="E12" s="9">
        <f>COUNTIF(NUM!$A$2:$A$725,B12)+E11</f>
        <v>140</v>
      </c>
      <c r="F12" s="10">
        <f>INDEX(NUM!$A$1:$I$725,E12,9)</f>
        <v>0.23055418406838871</v>
      </c>
      <c r="G12" s="9">
        <f>COUNTIF(CALC!$A$2:$A$631,A12)+G11</f>
        <v>108</v>
      </c>
      <c r="H12" s="10">
        <f>INDEX(CALC!$A$1:$I$631,G12,9)</f>
        <v>0.33006922425008794</v>
      </c>
      <c r="I12" s="10">
        <f>COUNTIF(ESTR!$A$2:$A$357,A12)+I11</f>
        <v>51</v>
      </c>
      <c r="J12" s="10">
        <f>INDEX(ESTR!$A$1:$I$357,I12,9)</f>
        <v>0.16650691083701827</v>
      </c>
      <c r="K12" s="10">
        <f>COUNTIF(GEOM!$A$2:$A$710,A12)+K11</f>
        <v>90</v>
      </c>
      <c r="L12" s="10">
        <f>INDEX(GEOM!$A$1:$I$710,K12,9)</f>
        <v>0.17495253374158459</v>
      </c>
      <c r="M12" s="10">
        <f>COUNTIF(AZAR!$A$2:$A$491,A12)+M11</f>
        <v>68</v>
      </c>
      <c r="N12" s="10">
        <f>INDEX(AZAR!$A$1:$I$491,M12,9)</f>
        <v>0.36492373816465568</v>
      </c>
      <c r="O12" s="9">
        <f>VLOOKUP(D12,[1]UDEC______!$C$2:$D$274,2,FALSE)</f>
        <v>4.2</v>
      </c>
    </row>
    <row r="13" spans="1:15" x14ac:dyDescent="0.25">
      <c r="A13" s="9">
        <v>39</v>
      </c>
      <c r="B13" s="10">
        <v>39</v>
      </c>
      <c r="C13" s="10" t="s">
        <v>74</v>
      </c>
      <c r="D13" s="2" t="s">
        <v>1318</v>
      </c>
      <c r="E13" s="9">
        <f>COUNTIF(NUM!$A$2:$A$725,B13)+E12</f>
        <v>151</v>
      </c>
      <c r="F13" s="10">
        <f>INDEX(NUM!$A$1:$I$725,E13,9)</f>
        <v>0.29711473742804573</v>
      </c>
      <c r="G13" s="9">
        <f>COUNTIF(CALC!$A$2:$A$631,A13)+G12</f>
        <v>117</v>
      </c>
      <c r="H13" s="10">
        <f>INDEX(CALC!$A$1:$I$631,G13,9)</f>
        <v>0.43489284672186823</v>
      </c>
      <c r="I13" s="10">
        <f>COUNTIF(ESTR!$A$2:$A$357,A13)+I12</f>
        <v>52</v>
      </c>
      <c r="J13" s="10">
        <f>INDEX(ESTR!$A$1:$I$357,I13,9)</f>
        <v>0</v>
      </c>
      <c r="K13" s="10">
        <f>COUNTIF(GEOM!$A$2:$A$710,A13)+K12</f>
        <v>96</v>
      </c>
      <c r="L13" s="10">
        <f>INDEX(GEOM!$A$1:$I$710,K13,9)</f>
        <v>0.17737675680341042</v>
      </c>
      <c r="M13" s="10">
        <f>COUNTIF(AZAR!$A$2:$A$491,A13)+M12</f>
        <v>73</v>
      </c>
      <c r="N13" s="10">
        <f>INDEX(AZAR!$A$1:$I$491,M13,9)</f>
        <v>0.37192365280357359</v>
      </c>
      <c r="O13" s="9">
        <f>VLOOKUP(D13,[1]UDEC______!$C$2:$D$274,2,FALSE)</f>
        <v>4.9000000000000004</v>
      </c>
    </row>
    <row r="14" spans="1:15" x14ac:dyDescent="0.25">
      <c r="A14" s="9">
        <v>40</v>
      </c>
      <c r="B14" s="10">
        <v>40</v>
      </c>
      <c r="C14" s="10" t="s">
        <v>74</v>
      </c>
      <c r="D14" s="2" t="s">
        <v>1319</v>
      </c>
      <c r="E14" s="9">
        <f>COUNTIF(NUM!$A$2:$A$725,B14)+E13</f>
        <v>157</v>
      </c>
      <c r="F14" s="10">
        <f>INDEX(NUM!$A$1:$I$725,E14,9)</f>
        <v>0.23734263336846148</v>
      </c>
      <c r="G14" s="9">
        <f>COUNTIF(CALC!$A$2:$A$631,A14)+G13</f>
        <v>121</v>
      </c>
      <c r="H14" s="10">
        <f>INDEX(CALC!$A$1:$I$631,G14,9)</f>
        <v>0.26447872825523683</v>
      </c>
      <c r="I14" s="10">
        <f>COUNTIF(ESTR!$A$2:$A$357,A14)+I13</f>
        <v>53</v>
      </c>
      <c r="J14" s="10">
        <f>INDEX(ESTR!$A$1:$I$357,I14,9)</f>
        <v>0.10494711192530058</v>
      </c>
      <c r="K14" s="10">
        <f>COUNTIF(GEOM!$A$2:$A$710,A14)+K13</f>
        <v>100</v>
      </c>
      <c r="L14" s="10">
        <f>INDEX(GEOM!$A$1:$I$710,K14,9)</f>
        <v>2.1172784871626021E-2</v>
      </c>
      <c r="M14" s="10">
        <f>COUNTIF(AZAR!$A$2:$A$491,A14)+M13</f>
        <v>75</v>
      </c>
      <c r="N14" s="10">
        <f>INDEX(AZAR!$A$1:$I$491,M14,9)</f>
        <v>0.21171015808289179</v>
      </c>
      <c r="O14" s="9">
        <f>VLOOKUP(D14,[1]UDEC______!$C$2:$D$274,2,FALSE)</f>
        <v>4.4000000000000004</v>
      </c>
    </row>
    <row r="15" spans="1:15" x14ac:dyDescent="0.25">
      <c r="A15" s="9">
        <v>41</v>
      </c>
      <c r="B15" s="10">
        <v>41</v>
      </c>
      <c r="C15" s="10" t="s">
        <v>74</v>
      </c>
      <c r="D15" s="2" t="s">
        <v>1340</v>
      </c>
      <c r="E15" s="9">
        <f>COUNTIF(NUM!$A$2:$A$725,B15)+E14</f>
        <v>169</v>
      </c>
      <c r="F15" s="10">
        <f>INDEX(NUM!$A$1:$I$725,E15,9)</f>
        <v>0.25430557330322584</v>
      </c>
      <c r="G15" s="9">
        <f>COUNTIF(CALC!$A$2:$A$631,A15)+G14</f>
        <v>129</v>
      </c>
      <c r="H15" s="10">
        <f>INDEX(CALC!$A$1:$I$631,G15,9)</f>
        <v>0.37661713870913338</v>
      </c>
      <c r="I15" s="10">
        <f>COUNTIF(ESTR!$A$2:$A$357,A15)+I14</f>
        <v>55</v>
      </c>
      <c r="J15" s="10">
        <f>INDEX(ESTR!$A$1:$I$357,I15,9)</f>
        <v>4.4658536991829159E-2</v>
      </c>
      <c r="K15" s="10">
        <f>COUNTIF(GEOM!$A$2:$A$710,A15)+K14</f>
        <v>117</v>
      </c>
      <c r="L15" s="10">
        <f>INDEX(GEOM!$A$1:$I$710,K15,9)</f>
        <v>0.35041662972094084</v>
      </c>
      <c r="M15" s="10">
        <f>COUNTIF(AZAR!$A$2:$A$491,A15)+M14</f>
        <v>83</v>
      </c>
      <c r="N15" s="10">
        <f>INDEX(AZAR!$A$1:$I$491,M15,9)</f>
        <v>0.23323092966124948</v>
      </c>
      <c r="O15" s="9">
        <f>VLOOKUP(D15,[1]UDEC______!$C$2:$D$274,2,FALSE)</f>
        <v>4.2</v>
      </c>
    </row>
    <row r="16" spans="1:15" x14ac:dyDescent="0.25">
      <c r="A16" s="9">
        <v>42</v>
      </c>
      <c r="B16" s="10">
        <v>42</v>
      </c>
      <c r="C16" s="10" t="s">
        <v>74</v>
      </c>
      <c r="D16" s="2" t="s">
        <v>1352</v>
      </c>
      <c r="E16" s="9">
        <f>COUNTIF(NUM!$A$2:$A$725,B16)+E15</f>
        <v>180</v>
      </c>
      <c r="F16" s="10">
        <f>INDEX(NUM!$A$1:$I$725,E16,9)</f>
        <v>0.26845526086468713</v>
      </c>
      <c r="G16" s="9">
        <f>COUNTIF(CALC!$A$2:$A$631,A16)+G15</f>
        <v>140</v>
      </c>
      <c r="H16" s="10">
        <f>INDEX(CALC!$A$1:$I$631,G16,9)</f>
        <v>0.37913749699746779</v>
      </c>
      <c r="I16" s="10">
        <f>COUNTIF(ESTR!$A$2:$A$357,A16)+I15</f>
        <v>64</v>
      </c>
      <c r="J16" s="10">
        <f>INDEX(ESTR!$A$1:$I$357,I16,9)</f>
        <v>0.20302176201155181</v>
      </c>
      <c r="K16" s="10">
        <f>COUNTIF(GEOM!$A$2:$A$710,A16)+K15</f>
        <v>132</v>
      </c>
      <c r="L16" s="10">
        <f>INDEX(GEOM!$A$1:$I$710,K16,9)</f>
        <v>0.19739639254602159</v>
      </c>
      <c r="M16" s="10">
        <f>COUNTIF(AZAR!$A$2:$A$491,A16)+M15</f>
        <v>91</v>
      </c>
      <c r="N16" s="10">
        <f>INDEX(AZAR!$A$1:$I$491,M16,9)</f>
        <v>0.42194935953605806</v>
      </c>
      <c r="O16" s="9">
        <f>VLOOKUP(D16,[1]UDEC______!$C$2:$D$274,2,FALSE)</f>
        <v>4.4000000000000004</v>
      </c>
    </row>
    <row r="17" spans="1:15" x14ac:dyDescent="0.25">
      <c r="A17" s="9">
        <v>43</v>
      </c>
      <c r="B17" s="10">
        <v>43</v>
      </c>
      <c r="C17" s="10" t="s">
        <v>74</v>
      </c>
      <c r="D17" s="2" t="s">
        <v>1354</v>
      </c>
      <c r="E17" s="9">
        <f>COUNTIF(NUM!$A$2:$A$725,B17)+E16</f>
        <v>196</v>
      </c>
      <c r="F17" s="10">
        <f>INDEX(NUM!$A$1:$I$725,E17,9)</f>
        <v>0.30565477178060541</v>
      </c>
      <c r="G17" s="9">
        <f>COUNTIF(CALC!$A$2:$A$631,A17)+G16</f>
        <v>152</v>
      </c>
      <c r="H17" s="10">
        <f>INDEX(CALC!$A$1:$I$631,G17,9)</f>
        <v>0.5211619216883937</v>
      </c>
      <c r="I17" s="10">
        <f>COUNTIF(ESTR!$A$2:$A$357,A17)+I16</f>
        <v>67</v>
      </c>
      <c r="J17" s="10">
        <f>INDEX(ESTR!$A$1:$I$357,I17,9)</f>
        <v>0.18535545538342271</v>
      </c>
      <c r="K17" s="10">
        <f>COUNTIF(GEOM!$A$2:$A$710,A17)+K16</f>
        <v>143</v>
      </c>
      <c r="L17" s="10">
        <f>INDEX(GEOM!$A$1:$I$710,K17,9)</f>
        <v>0.35402638211223675</v>
      </c>
      <c r="M17" s="10">
        <f>COUNTIF(AZAR!$A$2:$A$491,A17)+M16</f>
        <v>104</v>
      </c>
      <c r="N17" s="10">
        <f>INDEX(AZAR!$A$1:$I$491,M17,9)</f>
        <v>0.5051153648598633</v>
      </c>
      <c r="O17" s="9">
        <f>VLOOKUP(D17,[1]UDEC______!$C$2:$D$274,2,FALSE)</f>
        <v>4.8</v>
      </c>
    </row>
    <row r="18" spans="1:15" x14ac:dyDescent="0.25">
      <c r="A18" s="9">
        <v>44</v>
      </c>
      <c r="B18" s="10">
        <v>44</v>
      </c>
      <c r="C18" s="10" t="s">
        <v>74</v>
      </c>
      <c r="D18" s="2" t="s">
        <v>1356</v>
      </c>
      <c r="E18" s="9">
        <f>COUNTIF(NUM!$A$2:$A$725,B18)+E17</f>
        <v>207</v>
      </c>
      <c r="F18" s="10">
        <f>INDEX(NUM!$A$1:$I$725,E18,9)</f>
        <v>0.45699936563233623</v>
      </c>
      <c r="G18" s="9">
        <f>COUNTIF(CALC!$A$2:$A$631,A18)+G17</f>
        <v>160</v>
      </c>
      <c r="H18" s="10">
        <f>INDEX(CALC!$A$1:$I$631,G18,9)</f>
        <v>0.31572756951729819</v>
      </c>
      <c r="I18" s="10">
        <f>COUNTIF(ESTR!$A$2:$A$357,A18)+I17</f>
        <v>71</v>
      </c>
      <c r="J18" s="10">
        <f>INDEX(ESTR!$A$1:$I$357,I18,9)</f>
        <v>0.10494711192530058</v>
      </c>
      <c r="K18" s="10">
        <f>COUNTIF(GEOM!$A$2:$A$710,A18)+K17</f>
        <v>150</v>
      </c>
      <c r="L18" s="10">
        <f>INDEX(GEOM!$A$1:$I$710,K18,9)</f>
        <v>0.16941025986674849</v>
      </c>
      <c r="M18" s="10">
        <f>COUNTIF(AZAR!$A$2:$A$491,A18)+M17</f>
        <v>109</v>
      </c>
      <c r="N18" s="10">
        <f>INDEX(AZAR!$A$1:$I$491,M18,9)</f>
        <v>0.21171015808289179</v>
      </c>
      <c r="O18" s="9">
        <f>VLOOKUP(D18,[1]UDEC______!$C$2:$D$274,2,FALSE)</f>
        <v>4.3</v>
      </c>
    </row>
    <row r="19" spans="1:15" x14ac:dyDescent="0.25">
      <c r="A19" s="9">
        <v>45</v>
      </c>
      <c r="B19" s="10">
        <v>45</v>
      </c>
      <c r="C19" s="10" t="s">
        <v>74</v>
      </c>
      <c r="D19" s="2" t="s">
        <v>1357</v>
      </c>
      <c r="E19" s="9">
        <f>COUNTIF(NUM!$A$2:$A$725,B19)+E18</f>
        <v>213</v>
      </c>
      <c r="F19" s="10">
        <f>INDEX(NUM!$A$1:$I$725,E19,9)</f>
        <v>0</v>
      </c>
      <c r="G19" s="9">
        <f>COUNTIF(CALC!$A$2:$A$631,A19)+G18</f>
        <v>171</v>
      </c>
      <c r="H19" s="10">
        <f>INDEX(CALC!$A$1:$I$631,G19,9)</f>
        <v>3.8321576085512968E-2</v>
      </c>
      <c r="I19" s="10">
        <f>COUNTIF(ESTR!$A$2:$A$357,A19)+I18</f>
        <v>79</v>
      </c>
      <c r="J19" s="10">
        <f>INDEX(ESTR!$A$1:$I$357,I19,9)</f>
        <v>4.9938441790020216E-2</v>
      </c>
      <c r="K19" s="10">
        <f>COUNTIF(GEOM!$A$2:$A$710,A19)+K18</f>
        <v>154</v>
      </c>
      <c r="L19" s="10">
        <f>INDEX(GEOM!$A$1:$I$710,K19,9)</f>
        <v>0</v>
      </c>
      <c r="M19" s="10">
        <f>COUNTIF(AZAR!$A$2:$A$491,A19)+M18</f>
        <v>112</v>
      </c>
      <c r="N19" s="10">
        <f>INDEX(AZAR!$A$1:$I$491,M19,9)</f>
        <v>0</v>
      </c>
      <c r="O19" s="9">
        <f>VLOOKUP(D19,[1]UDEC______!$C$2:$D$274,2,FALSE)</f>
        <v>4.0999999999999996</v>
      </c>
    </row>
    <row r="20" spans="1:15" x14ac:dyDescent="0.25">
      <c r="A20" s="9">
        <v>46</v>
      </c>
      <c r="B20" s="10">
        <v>46</v>
      </c>
      <c r="C20" s="10" t="s">
        <v>74</v>
      </c>
      <c r="D20" s="2" t="s">
        <v>1346</v>
      </c>
      <c r="E20" s="9">
        <f>COUNTIF(NUM!$A$2:$A$725,B20)+E19</f>
        <v>227</v>
      </c>
      <c r="F20" s="10">
        <f>INDEX(NUM!$A$1:$I$725,E20,9)</f>
        <v>0.47990277443112761</v>
      </c>
      <c r="G20" s="9">
        <f>COUNTIF(CALC!$A$2:$A$631,A20)+G19</f>
        <v>180</v>
      </c>
      <c r="H20" s="10">
        <f>INDEX(CALC!$A$1:$I$631,G20,9)</f>
        <v>0.3776440172448392</v>
      </c>
      <c r="I20" s="10">
        <f>COUNTIF(ESTR!$A$2:$A$357,A20)+I19</f>
        <v>85</v>
      </c>
      <c r="J20" s="10">
        <f>INDEX(ESTR!$A$1:$I$357,I20,9)</f>
        <v>0.24365966742410686</v>
      </c>
      <c r="K20" s="10">
        <f>COUNTIF(GEOM!$A$2:$A$710,A20)+K19</f>
        <v>161</v>
      </c>
      <c r="L20" s="10">
        <f>INDEX(GEOM!$A$1:$I$710,K20,9)</f>
        <v>0.25012052057711792</v>
      </c>
      <c r="M20" s="10">
        <f>COUNTIF(AZAR!$A$2:$A$491,A20)+M19</f>
        <v>123</v>
      </c>
      <c r="N20" s="10">
        <f>INDEX(AZAR!$A$1:$I$491,M20,9)</f>
        <v>0.46650402478094072</v>
      </c>
      <c r="O20" s="9">
        <f>VLOOKUP(D20,[1]UDEC______!$C$2:$D$274,2,FALSE)</f>
        <v>4.8</v>
      </c>
    </row>
    <row r="21" spans="1:15" x14ac:dyDescent="0.25">
      <c r="A21" s="9">
        <v>47</v>
      </c>
      <c r="B21" s="10">
        <v>47</v>
      </c>
      <c r="C21" s="10" t="s">
        <v>74</v>
      </c>
      <c r="D21" s="2" t="s">
        <v>1362</v>
      </c>
      <c r="E21" s="9">
        <f>COUNTIF(NUM!$A$2:$A$725,B21)+E20</f>
        <v>236</v>
      </c>
      <c r="F21" s="10">
        <f>INDEX(NUM!$A$1:$I$725,E21,9)</f>
        <v>0.32053299242577404</v>
      </c>
      <c r="G21" s="9">
        <f>COUNTIF(CALC!$A$2:$A$631,A21)+G20</f>
        <v>188</v>
      </c>
      <c r="H21" s="10">
        <f>INDEX(CALC!$A$1:$I$631,G21,9)</f>
        <v>0.38761342155732309</v>
      </c>
      <c r="I21" s="10">
        <f>COUNTIF(ESTR!$A$2:$A$357,A21)+I20</f>
        <v>91</v>
      </c>
      <c r="J21" s="10">
        <f>INDEX(ESTR!$A$1:$I$357,I21,9)</f>
        <v>0.28461901402850781</v>
      </c>
      <c r="K21" s="10">
        <f>COUNTIF(GEOM!$A$2:$A$710,A21)+K20</f>
        <v>166</v>
      </c>
      <c r="L21" s="10">
        <f>INDEX(GEOM!$A$1:$I$710,K21,9)</f>
        <v>0.22930099079135677</v>
      </c>
      <c r="M21" s="10">
        <f>COUNTIF(AZAR!$A$2:$A$491,A21)+M20</f>
        <v>132</v>
      </c>
      <c r="N21" s="10">
        <f>INDEX(AZAR!$A$1:$I$491,M21,9)</f>
        <v>0.45132732929336478</v>
      </c>
      <c r="O21" s="9">
        <f>VLOOKUP(D21,[1]UDEC______!$C$2:$D$274,2,FALSE)</f>
        <v>4.2</v>
      </c>
    </row>
    <row r="22" spans="1:15" x14ac:dyDescent="0.25">
      <c r="A22" s="9">
        <v>48</v>
      </c>
      <c r="B22" s="10">
        <v>48</v>
      </c>
      <c r="C22" s="10" t="s">
        <v>74</v>
      </c>
      <c r="D22" s="2" t="s">
        <v>1367</v>
      </c>
      <c r="E22" s="9">
        <f>COUNTIF(NUM!$A$2:$A$725,B22)+E21</f>
        <v>249</v>
      </c>
      <c r="F22" s="10">
        <f>INDEX(NUM!$A$1:$I$725,E22,9)</f>
        <v>0.22584058448493172</v>
      </c>
      <c r="G22" s="9">
        <f>COUNTIF(CALC!$A$2:$A$631,A22)+G21</f>
        <v>199</v>
      </c>
      <c r="H22" s="10">
        <f>INDEX(CALC!$A$1:$I$631,G22,9)</f>
        <v>0.54066187989264247</v>
      </c>
      <c r="I22" s="10">
        <f>COUNTIF(ESTR!$A$2:$A$357,A22)+I21</f>
        <v>93</v>
      </c>
      <c r="J22" s="10">
        <f>INDEX(ESTR!$A$1:$I$357,I22,9)</f>
        <v>2.6170970188670286E-2</v>
      </c>
      <c r="K22" s="10">
        <f>COUNTIF(GEOM!$A$2:$A$710,A22)+K21</f>
        <v>175</v>
      </c>
      <c r="L22" s="10">
        <f>INDEX(GEOM!$A$1:$I$710,K22,9)</f>
        <v>0.32081528514441265</v>
      </c>
      <c r="M22" s="10">
        <f>COUNTIF(AZAR!$A$2:$A$491,A22)+M21</f>
        <v>140</v>
      </c>
      <c r="N22" s="10">
        <f>INDEX(AZAR!$A$1:$I$491,M22,9)</f>
        <v>0.38501972048525052</v>
      </c>
      <c r="O22" s="9" t="e">
        <f>VLOOKUP(D22,[1]UDEC______!$C$2:$D$274,2,FALSE)</f>
        <v>#N/A</v>
      </c>
    </row>
    <row r="23" spans="1:15" x14ac:dyDescent="0.25">
      <c r="A23" s="9">
        <v>49</v>
      </c>
      <c r="B23" s="10">
        <v>49</v>
      </c>
      <c r="C23" s="10" t="s">
        <v>74</v>
      </c>
      <c r="D23" s="2" t="s">
        <v>1347</v>
      </c>
      <c r="E23" s="9">
        <f>COUNTIF(NUM!$A$2:$A$725,B23)+E22</f>
        <v>264</v>
      </c>
      <c r="F23" s="10">
        <f>INDEX(NUM!$A$1:$I$725,E23,9)</f>
        <v>0.36027723640059017</v>
      </c>
      <c r="G23" s="9">
        <f>COUNTIF(CALC!$A$2:$A$631,A23)+G22</f>
        <v>211</v>
      </c>
      <c r="H23" s="10">
        <f>INDEX(CALC!$A$1:$I$631,G23,9)</f>
        <v>0.46045613538216673</v>
      </c>
      <c r="I23" s="10">
        <f>COUNTIF(ESTR!$A$2:$A$357,A23)+I22</f>
        <v>105</v>
      </c>
      <c r="J23" s="10">
        <f>INDEX(ESTR!$A$1:$I$357,I23,9)</f>
        <v>0.54725882010740923</v>
      </c>
      <c r="K23" s="10">
        <f>COUNTIF(GEOM!$A$2:$A$710,A23)+K22</f>
        <v>186</v>
      </c>
      <c r="L23" s="10">
        <f>INDEX(GEOM!$A$1:$I$710,K23,9)</f>
        <v>0.23760058753163765</v>
      </c>
      <c r="M23" s="10">
        <f>COUNTIF(AZAR!$A$2:$A$491,A23)+M22</f>
        <v>153</v>
      </c>
      <c r="N23" s="10">
        <f>INDEX(AZAR!$A$1:$I$491,M23,9)</f>
        <v>0.41141838013434873</v>
      </c>
      <c r="O23" s="9">
        <f>VLOOKUP(D23,[1]UDEC______!$C$2:$D$274,2,FALSE)</f>
        <v>4.4000000000000004</v>
      </c>
    </row>
    <row r="24" spans="1:15" x14ac:dyDescent="0.25">
      <c r="A24" s="9">
        <v>50</v>
      </c>
      <c r="B24" s="10">
        <v>50</v>
      </c>
      <c r="C24" s="10" t="s">
        <v>74</v>
      </c>
      <c r="D24" s="2" t="s">
        <v>1320</v>
      </c>
      <c r="E24" s="9">
        <f>COUNTIF(NUM!$A$2:$A$725,B24)+E23</f>
        <v>272</v>
      </c>
      <c r="F24" s="10">
        <f>INDEX(NUM!$A$1:$I$725,E24,9)</f>
        <v>0.25132512595294976</v>
      </c>
      <c r="G24" s="9">
        <f>COUNTIF(CALC!$A$2:$A$631,A24)+G23</f>
        <v>220</v>
      </c>
      <c r="H24" s="10">
        <f>INDEX(CALC!$A$1:$I$631,G24,9)</f>
        <v>0.24877376384437369</v>
      </c>
      <c r="I24" s="10">
        <f>COUNTIF(ESTR!$A$2:$A$357,A24)+I23</f>
        <v>110</v>
      </c>
      <c r="J24" s="10">
        <f>INDEX(ESTR!$A$1:$I$357,I24,9)</f>
        <v>4.9938441790020216E-2</v>
      </c>
      <c r="K24" s="10">
        <f>COUNTIF(GEOM!$A$2:$A$710,A24)+K23</f>
        <v>193</v>
      </c>
      <c r="L24" s="10">
        <f>INDEX(GEOM!$A$1:$I$710,K24,9)</f>
        <v>0.18957231185977455</v>
      </c>
      <c r="M24" s="10">
        <f>COUNTIF(AZAR!$A$2:$A$491,A24)+M23</f>
        <v>164</v>
      </c>
      <c r="N24" s="10">
        <f>INDEX(AZAR!$A$1:$I$491,M24,9)</f>
        <v>0.42818933938916359</v>
      </c>
      <c r="O24" s="9" t="e">
        <f>VLOOKUP(D24,[1]UDEC______!$C$2:$D$274,2,FALSE)</f>
        <v>#N/A</v>
      </c>
    </row>
    <row r="25" spans="1:15" x14ac:dyDescent="0.25">
      <c r="A25" s="9">
        <v>51</v>
      </c>
      <c r="B25" s="10">
        <v>51</v>
      </c>
      <c r="C25" s="10" t="s">
        <v>74</v>
      </c>
      <c r="D25" s="2" t="s">
        <v>1341</v>
      </c>
      <c r="E25" s="9">
        <f>COUNTIF(NUM!$A$2:$A$725,B25)+E24</f>
        <v>279</v>
      </c>
      <c r="F25" s="10">
        <f>INDEX(NUM!$A$1:$I$725,E25,9)</f>
        <v>0.30231650660609338</v>
      </c>
      <c r="G25" s="9">
        <f>COUNTIF(CALC!$A$2:$A$631,A25)+G24</f>
        <v>229</v>
      </c>
      <c r="H25" s="10">
        <f>INDEX(CALC!$A$1:$I$631,G25,9)</f>
        <v>0.36431308910555388</v>
      </c>
      <c r="I25" s="10">
        <f>COUNTIF(ESTR!$A$2:$A$357,A25)+I24</f>
        <v>113</v>
      </c>
      <c r="J25" s="10">
        <f>INDEX(ESTR!$A$1:$I$357,I25,9)</f>
        <v>0.13335899475152221</v>
      </c>
      <c r="K25" s="10">
        <f>COUNTIF(GEOM!$A$2:$A$710,A25)+K24</f>
        <v>196</v>
      </c>
      <c r="L25" s="10">
        <f>INDEX(GEOM!$A$1:$I$710,K25,9)</f>
        <v>4.3682283879356014E-2</v>
      </c>
      <c r="M25" s="10">
        <f>COUNTIF(AZAR!$A$2:$A$491,A25)+M24</f>
        <v>170</v>
      </c>
      <c r="N25" s="10">
        <f>INDEX(AZAR!$A$1:$I$491,M25,9)</f>
        <v>0.38391254289887483</v>
      </c>
      <c r="O25" s="9" t="e">
        <f>VLOOKUP(D25,[1]UDEC______!$C$2:$D$274,2,FALSE)</f>
        <v>#N/A</v>
      </c>
    </row>
    <row r="26" spans="1:15" x14ac:dyDescent="0.25">
      <c r="A26" s="9">
        <v>52</v>
      </c>
      <c r="B26" s="10">
        <v>52</v>
      </c>
      <c r="C26" s="10" t="s">
        <v>74</v>
      </c>
      <c r="D26" s="2" t="s">
        <v>1342</v>
      </c>
      <c r="E26" s="9">
        <f>COUNTIF(NUM!$A$2:$A$725,B26)+E25</f>
        <v>290</v>
      </c>
      <c r="F26" s="10">
        <f>INDEX(NUM!$A$1:$I$725,E26,9)</f>
        <v>0.49662718529298389</v>
      </c>
      <c r="G26" s="9">
        <f>COUNTIF(CALC!$A$2:$A$631,A26)+G25</f>
        <v>242</v>
      </c>
      <c r="H26" s="10">
        <f>INDEX(CALC!$A$1:$I$631,G26,9)</f>
        <v>0.48932027578268544</v>
      </c>
      <c r="I26" s="10">
        <f>COUNTIF(ESTR!$A$2:$A$357,A26)+I25</f>
        <v>121</v>
      </c>
      <c r="J26" s="10">
        <f>INDEX(ESTR!$A$1:$I$357,I26,9)</f>
        <v>0.15720009259758083</v>
      </c>
      <c r="K26" s="10">
        <f>COUNTIF(GEOM!$A$2:$A$710,A26)+K25</f>
        <v>204</v>
      </c>
      <c r="L26" s="10">
        <f>INDEX(GEOM!$A$1:$I$710,K26,9)</f>
        <v>0.31334608272424569</v>
      </c>
      <c r="M26" s="10">
        <f>COUNTIF(AZAR!$A$2:$A$491,A26)+M25</f>
        <v>175</v>
      </c>
      <c r="N26" s="10">
        <f>INDEX(AZAR!$A$1:$I$491,M26,9)</f>
        <v>0.29676802018900256</v>
      </c>
      <c r="O26" s="9">
        <f>VLOOKUP(D26,[1]UDEC______!$C$2:$D$274,2,FALSE)</f>
        <v>4.2</v>
      </c>
    </row>
    <row r="27" spans="1:15" x14ac:dyDescent="0.25">
      <c r="A27" s="9">
        <v>53</v>
      </c>
      <c r="B27" s="10">
        <v>53</v>
      </c>
      <c r="C27" s="10" t="s">
        <v>74</v>
      </c>
      <c r="D27" s="2" t="s">
        <v>1321</v>
      </c>
      <c r="E27" s="9">
        <f>COUNTIF(NUM!$A$2:$A$725,B27)+E26</f>
        <v>298</v>
      </c>
      <c r="F27" s="10">
        <f>INDEX(NUM!$A$1:$I$725,E27,9)</f>
        <v>0.29865137552894061</v>
      </c>
      <c r="G27" s="9">
        <f>COUNTIF(CALC!$A$2:$A$631,A27)+G26</f>
        <v>252</v>
      </c>
      <c r="H27" s="10">
        <f>INDEX(CALC!$A$1:$I$631,G27,9)</f>
        <v>0.3075672280734012</v>
      </c>
      <c r="I27" s="10">
        <f>COUNTIF(ESTR!$A$2:$A$357,A27)+I26</f>
        <v>125</v>
      </c>
      <c r="J27" s="10">
        <f>INDEX(ESTR!$A$1:$I$357,I27,9)</f>
        <v>0.31252817808994221</v>
      </c>
      <c r="K27" s="10">
        <f>COUNTIF(GEOM!$A$2:$A$710,A27)+K26</f>
        <v>214</v>
      </c>
      <c r="L27" s="10">
        <f>INDEX(GEOM!$A$1:$I$710,K27,9)</f>
        <v>0.15553107760209695</v>
      </c>
      <c r="M27" s="10">
        <f>COUNTIF(AZAR!$A$2:$A$491,A27)+M26</f>
        <v>182</v>
      </c>
      <c r="N27" s="10">
        <f>INDEX(AZAR!$A$1:$I$491,M27,9)</f>
        <v>0.29537404027199882</v>
      </c>
      <c r="O27" s="9" t="e">
        <f>VLOOKUP(D27,[1]UDEC______!$C$2:$D$274,2,FALSE)</f>
        <v>#N/A</v>
      </c>
    </row>
    <row r="28" spans="1:15" x14ac:dyDescent="0.25">
      <c r="A28" s="9">
        <v>54</v>
      </c>
      <c r="B28" s="10">
        <v>54</v>
      </c>
      <c r="C28" s="10" t="s">
        <v>74</v>
      </c>
      <c r="D28" s="2" t="s">
        <v>1322</v>
      </c>
      <c r="E28" s="9">
        <f>COUNTIF(NUM!$A$2:$A$725,B28)+E27</f>
        <v>307</v>
      </c>
      <c r="F28" s="10">
        <f>INDEX(NUM!$A$1:$I$725,E28,9)</f>
        <v>0.34435155241675514</v>
      </c>
      <c r="G28" s="9">
        <f>COUNTIF(CALC!$A$2:$A$631,A28)+G27</f>
        <v>263</v>
      </c>
      <c r="H28" s="10">
        <f>INDEX(CALC!$A$1:$I$631,G28,9)</f>
        <v>0.52254309652516451</v>
      </c>
      <c r="I28" s="10">
        <f>COUNTIF(ESTR!$A$2:$A$357,A28)+I27</f>
        <v>130</v>
      </c>
      <c r="J28" s="10">
        <f>INDEX(ESTR!$A$1:$I$357,I28,9)</f>
        <v>0.10494711192530058</v>
      </c>
      <c r="K28" s="10">
        <f>COUNTIF(GEOM!$A$2:$A$710,A28)+K27</f>
        <v>227</v>
      </c>
      <c r="L28" s="10">
        <f>INDEX(GEOM!$A$1:$I$710,K28,9)</f>
        <v>0.31218475911928995</v>
      </c>
      <c r="M28" s="10">
        <f>COUNTIF(AZAR!$A$2:$A$491,A28)+M27</f>
        <v>191</v>
      </c>
      <c r="N28" s="10">
        <f>INDEX(AZAR!$A$1:$I$491,M28,9)</f>
        <v>0.4312832084456239</v>
      </c>
      <c r="O28" s="9">
        <f>VLOOKUP(D28,[1]UDEC______!$C$2:$D$274,2,FALSE)</f>
        <v>4.3</v>
      </c>
    </row>
    <row r="29" spans="1:15" x14ac:dyDescent="0.25">
      <c r="A29" s="9">
        <v>55</v>
      </c>
      <c r="B29" s="10">
        <v>55</v>
      </c>
      <c r="C29" s="10" t="s">
        <v>74</v>
      </c>
      <c r="D29" s="2" t="s">
        <v>1323</v>
      </c>
      <c r="E29" s="9">
        <f>COUNTIF(NUM!$A$2:$A$725,B29)+E28</f>
        <v>317</v>
      </c>
      <c r="F29" s="10">
        <f>INDEX(NUM!$A$1:$I$725,E29,9)</f>
        <v>0.24494839008762045</v>
      </c>
      <c r="G29" s="9">
        <f>COUNTIF(CALC!$A$2:$A$631,A29)+G28</f>
        <v>278</v>
      </c>
      <c r="H29" s="10">
        <f>INDEX(CALC!$A$1:$I$631,G29,9)</f>
        <v>0.25225171654693146</v>
      </c>
      <c r="I29" s="10">
        <f>COUNTIF(ESTR!$A$2:$A$357,A29)+I28</f>
        <v>140</v>
      </c>
      <c r="J29" s="10">
        <f>INDEX(ESTR!$A$1:$I$357,I29,9)</f>
        <v>0.26279194966996661</v>
      </c>
      <c r="K29" s="10">
        <f>COUNTIF(GEOM!$A$2:$A$710,A29)+K28</f>
        <v>241</v>
      </c>
      <c r="L29" s="10">
        <f>INDEX(GEOM!$A$1:$I$710,K29,9)</f>
        <v>0.31541644746335479</v>
      </c>
      <c r="M29" s="10">
        <f>COUNTIF(AZAR!$A$2:$A$491,A29)+M28</f>
        <v>199</v>
      </c>
      <c r="N29" s="10">
        <f>INDEX(AZAR!$A$1:$I$491,M29,9)</f>
        <v>0.30766813432702639</v>
      </c>
      <c r="O29" s="9">
        <f>VLOOKUP(D29,[1]UDEC______!$C$2:$D$274,2,FALSE)</f>
        <v>4.2</v>
      </c>
    </row>
    <row r="30" spans="1:15" x14ac:dyDescent="0.25">
      <c r="A30" s="9">
        <v>56</v>
      </c>
      <c r="B30" s="10">
        <v>56</v>
      </c>
      <c r="C30" s="10" t="s">
        <v>74</v>
      </c>
      <c r="D30" s="2" t="s">
        <v>1363</v>
      </c>
      <c r="E30" s="9">
        <f>COUNTIF(NUM!$A$2:$A$725,B30)+E29</f>
        <v>334</v>
      </c>
      <c r="F30" s="10">
        <f>INDEX(NUM!$A$1:$I$725,E30,9)</f>
        <v>0.38159527157487377</v>
      </c>
      <c r="G30" s="9">
        <f>COUNTIF(CALC!$A$2:$A$631,A30)+G29</f>
        <v>290</v>
      </c>
      <c r="H30" s="10">
        <f>INDEX(CALC!$A$1:$I$631,G30,9)</f>
        <v>0.48497156853146733</v>
      </c>
      <c r="I30" s="10">
        <f>COUNTIF(ESTR!$A$2:$A$357,A30)+I29</f>
        <v>148</v>
      </c>
      <c r="J30" s="10">
        <f>INDEX(ESTR!$A$1:$I$357,I30,9)</f>
        <v>0.18668804016488633</v>
      </c>
      <c r="K30" s="10">
        <f>COUNTIF(GEOM!$A$2:$A$710,A30)+K29</f>
        <v>256</v>
      </c>
      <c r="L30" s="10">
        <f>INDEX(GEOM!$A$1:$I$710,K30,9)</f>
        <v>0.44042396770243397</v>
      </c>
      <c r="M30" s="10">
        <f>COUNTIF(AZAR!$A$2:$A$491,A30)+M29</f>
        <v>211</v>
      </c>
      <c r="N30" s="10">
        <f>INDEX(AZAR!$A$1:$I$491,M30,9)</f>
        <v>0.38506784242488046</v>
      </c>
      <c r="O30" s="9">
        <f>VLOOKUP(D30,[1]UDEC______!$C$2:$D$274,2,FALSE)</f>
        <v>4.8</v>
      </c>
    </row>
    <row r="31" spans="1:15" x14ac:dyDescent="0.25">
      <c r="A31" s="9">
        <v>57</v>
      </c>
      <c r="B31" s="10">
        <v>57</v>
      </c>
      <c r="C31" s="10" t="s">
        <v>74</v>
      </c>
      <c r="D31" s="2" t="s">
        <v>1324</v>
      </c>
      <c r="E31" s="9">
        <f>COUNTIF(NUM!$A$2:$A$725,B31)+E30</f>
        <v>342</v>
      </c>
      <c r="F31" s="10">
        <f>INDEX(NUM!$A$1:$I$725,E31,9)</f>
        <v>0.33608432409787453</v>
      </c>
      <c r="G31" s="9">
        <f>COUNTIF(CALC!$A$2:$A$631,A31)+G30</f>
        <v>298</v>
      </c>
      <c r="H31" s="10">
        <f>INDEX(CALC!$A$1:$I$631,G31,9)</f>
        <v>0.28216079596730814</v>
      </c>
      <c r="I31" s="10">
        <f>COUNTIF(ESTR!$A$2:$A$357,A31)+I30</f>
        <v>151</v>
      </c>
      <c r="J31" s="10">
        <f>INDEX(ESTR!$A$1:$I$357,I31,9)</f>
        <v>4.9938441790020216E-2</v>
      </c>
      <c r="K31" s="10">
        <f>COUNTIF(GEOM!$A$2:$A$710,A31)+K30</f>
        <v>261</v>
      </c>
      <c r="L31" s="10">
        <f>INDEX(GEOM!$A$1:$I$710,K31,9)</f>
        <v>0.23066599390302495</v>
      </c>
      <c r="M31" s="10">
        <f>COUNTIF(AZAR!$A$2:$A$491,A31)+M30</f>
        <v>216</v>
      </c>
      <c r="N31" s="10">
        <f>INDEX(AZAR!$A$1:$I$491,M31,9)</f>
        <v>0.32879099333637146</v>
      </c>
      <c r="O31" s="9">
        <f>VLOOKUP(D31,[1]UDEC______!$C$2:$D$274,2,FALSE)</f>
        <v>5</v>
      </c>
    </row>
    <row r="32" spans="1:15" x14ac:dyDescent="0.25">
      <c r="A32" s="9">
        <v>58</v>
      </c>
      <c r="B32" s="10">
        <v>58</v>
      </c>
      <c r="C32" s="10" t="s">
        <v>74</v>
      </c>
      <c r="D32" s="2" t="s">
        <v>1364</v>
      </c>
      <c r="E32" s="9">
        <f>COUNTIF(NUM!$A$2:$A$725,B32)+E31</f>
        <v>349</v>
      </c>
      <c r="F32" s="10">
        <f>INDEX(NUM!$A$1:$I$725,E32,9)</f>
        <v>0.36865353988993727</v>
      </c>
      <c r="G32" s="9">
        <f>COUNTIF(CALC!$A$2:$A$631,A32)+G31</f>
        <v>304</v>
      </c>
      <c r="H32" s="10">
        <f>INDEX(CALC!$A$1:$I$631,G32,9)</f>
        <v>0.29722814861642682</v>
      </c>
      <c r="I32" s="10">
        <f>COUNTIF(ESTR!$A$2:$A$357,A32)+I31</f>
        <v>152</v>
      </c>
      <c r="J32" s="10">
        <f>INDEX(ESTR!$A$1:$I$357,I32,9)</f>
        <v>0</v>
      </c>
      <c r="K32" s="10">
        <f>COUNTIF(GEOM!$A$2:$A$710,A32)+K31</f>
        <v>268</v>
      </c>
      <c r="L32" s="10">
        <f>INDEX(GEOM!$A$1:$I$710,K32,9)</f>
        <v>0.30614849829721152</v>
      </c>
      <c r="M32" s="10">
        <f>COUNTIF(AZAR!$A$2:$A$491,A32)+M31</f>
        <v>220</v>
      </c>
      <c r="N32" s="10">
        <f>INDEX(AZAR!$A$1:$I$491,M32,9)</f>
        <v>9.0588411457079049E-2</v>
      </c>
      <c r="O32" s="9">
        <f>VLOOKUP(D32,[1]UDEC______!$C$2:$D$274,2,FALSE)</f>
        <v>4.0999999999999996</v>
      </c>
    </row>
    <row r="33" spans="1:15" x14ac:dyDescent="0.25">
      <c r="A33" s="9">
        <v>59</v>
      </c>
      <c r="B33" s="10">
        <v>59</v>
      </c>
      <c r="C33" s="10" t="s">
        <v>74</v>
      </c>
      <c r="D33" s="2" t="s">
        <v>1348</v>
      </c>
      <c r="E33" s="9">
        <f>COUNTIF(NUM!$A$2:$A$725,B33)+E32</f>
        <v>360</v>
      </c>
      <c r="F33" s="10">
        <f>INDEX(NUM!$A$1:$I$725,E33,9)</f>
        <v>0.26892983159710199</v>
      </c>
      <c r="G33" s="9">
        <f>COUNTIF(CALC!$A$2:$A$631,A33)+G32</f>
        <v>316</v>
      </c>
      <c r="H33" s="10">
        <f>INDEX(CALC!$A$1:$I$631,G33,9)</f>
        <v>0.27775087828499934</v>
      </c>
      <c r="I33" s="10">
        <f>COUNTIF(ESTR!$A$2:$A$357,A33)+I32</f>
        <v>155</v>
      </c>
      <c r="J33" s="10">
        <f>INDEX(ESTR!$A$1:$I$357,I33,9)</f>
        <v>0</v>
      </c>
      <c r="K33" s="10">
        <f>COUNTIF(GEOM!$A$2:$A$710,A33)+K32</f>
        <v>283</v>
      </c>
      <c r="L33" s="10">
        <f>INDEX(GEOM!$A$1:$I$710,K33,9)</f>
        <v>0.39308909874619874</v>
      </c>
      <c r="M33" s="10">
        <f>COUNTIF(AZAR!$A$2:$A$491,A33)+M32</f>
        <v>226</v>
      </c>
      <c r="N33" s="10">
        <f>INDEX(AZAR!$A$1:$I$491,M33,9)</f>
        <v>0.32261028504488726</v>
      </c>
      <c r="O33" s="9">
        <f>VLOOKUP(D33,[1]UDEC______!$C$2:$D$274,2,FALSE)</f>
        <v>4.0999999999999996</v>
      </c>
    </row>
    <row r="34" spans="1:15" x14ac:dyDescent="0.25">
      <c r="A34" s="9">
        <v>60</v>
      </c>
      <c r="B34" s="10">
        <v>60</v>
      </c>
      <c r="C34" s="10" t="s">
        <v>74</v>
      </c>
      <c r="D34" s="2" t="s">
        <v>1343</v>
      </c>
      <c r="E34" s="9">
        <f>COUNTIF(NUM!$A$2:$A$725,B34)+E33</f>
        <v>369</v>
      </c>
      <c r="F34" s="10">
        <f>INDEX(NUM!$A$1:$I$725,E34,9)</f>
        <v>0.30062187187441436</v>
      </c>
      <c r="G34" s="9">
        <f>COUNTIF(CALC!$A$2:$A$631,A34)+G33</f>
        <v>326</v>
      </c>
      <c r="H34" s="10">
        <f>INDEX(CALC!$A$1:$I$631,G34,9)</f>
        <v>0.54557885957406071</v>
      </c>
      <c r="I34" s="10">
        <f>COUNTIF(ESTR!$A$2:$A$357,A34)+I33</f>
        <v>160</v>
      </c>
      <c r="J34" s="10">
        <f>INDEX(ESTR!$A$1:$I$357,I34,9)</f>
        <v>0.21946061667925967</v>
      </c>
      <c r="K34" s="10">
        <f>COUNTIF(GEOM!$A$2:$A$710,A34)+K33</f>
        <v>296</v>
      </c>
      <c r="L34" s="10">
        <f>INDEX(GEOM!$A$1:$I$710,K34,9)</f>
        <v>0.31787604699964894</v>
      </c>
      <c r="M34" s="10">
        <f>COUNTIF(AZAR!$A$2:$A$491,A34)+M33</f>
        <v>232</v>
      </c>
      <c r="N34" s="10">
        <f>INDEX(AZAR!$A$1:$I$491,M34,9)</f>
        <v>0.34602073308885517</v>
      </c>
      <c r="O34" s="9">
        <f>VLOOKUP(D34,[1]UDEC______!$C$2:$D$274,2,FALSE)</f>
        <v>4</v>
      </c>
    </row>
    <row r="35" spans="1:15" x14ac:dyDescent="0.25">
      <c r="A35" s="9">
        <v>61</v>
      </c>
      <c r="B35" s="10">
        <v>61</v>
      </c>
      <c r="C35" s="10" t="s">
        <v>74</v>
      </c>
      <c r="D35" s="2" t="s">
        <v>1344</v>
      </c>
      <c r="E35" s="9">
        <f>COUNTIF(NUM!$A$2:$A$725,B35)+E34</f>
        <v>384</v>
      </c>
      <c r="F35" s="10">
        <f>INDEX(NUM!$A$1:$I$725,E35,9)</f>
        <v>9.4130022278239953E-2</v>
      </c>
      <c r="G35" s="9">
        <f>COUNTIF(CALC!$A$2:$A$631,A35)+G34</f>
        <v>336</v>
      </c>
      <c r="H35" s="10">
        <f>INDEX(CALC!$A$1:$I$631,G35,9)</f>
        <v>0.27469669628210952</v>
      </c>
      <c r="I35" s="10">
        <f>COUNTIF(ESTR!$A$2:$A$357,A35)+I34</f>
        <v>163</v>
      </c>
      <c r="J35" s="10">
        <f>INDEX(ESTR!$A$1:$I$357,I35,9)</f>
        <v>4.4355445067463938E-2</v>
      </c>
      <c r="K35" s="10">
        <f>COUNTIF(GEOM!$A$2:$A$710,A35)+K34</f>
        <v>311</v>
      </c>
      <c r="L35" s="10">
        <f>INDEX(GEOM!$A$1:$I$710,K35,9)</f>
        <v>0.32982413165375529</v>
      </c>
      <c r="M35" s="10">
        <f>COUNTIF(AZAR!$A$2:$A$491,A35)+M34</f>
        <v>248</v>
      </c>
      <c r="N35" s="10">
        <f>INDEX(AZAR!$A$1:$I$491,M35,9)</f>
        <v>0.28247889917878422</v>
      </c>
      <c r="O35" s="9">
        <f>VLOOKUP(D35,[1]UDEC______!$C$2:$D$274,2,FALSE)</f>
        <v>4</v>
      </c>
    </row>
    <row r="36" spans="1:15" x14ac:dyDescent="0.25">
      <c r="A36" s="9">
        <v>62</v>
      </c>
      <c r="B36" s="10">
        <v>62</v>
      </c>
      <c r="C36" s="10" t="s">
        <v>74</v>
      </c>
      <c r="D36" s="2" t="s">
        <v>1325</v>
      </c>
      <c r="E36" s="9">
        <f>COUNTIF(NUM!$A$2:$A$725,B36)+E35</f>
        <v>393</v>
      </c>
      <c r="F36" s="10">
        <f>INDEX(NUM!$A$1:$I$725,E36,9)</f>
        <v>0.33494465929520267</v>
      </c>
      <c r="G36" s="9">
        <f>COUNTIF(CALC!$A$2:$A$631,A36)+G35</f>
        <v>347</v>
      </c>
      <c r="H36" s="10">
        <f>INDEX(CALC!$A$1:$I$631,G36,9)</f>
        <v>0.44415371616477001</v>
      </c>
      <c r="I36" s="10">
        <f>COUNTIF(ESTR!$A$2:$A$357,A36)+I35</f>
        <v>169</v>
      </c>
      <c r="J36" s="10">
        <f>INDEX(ESTR!$A$1:$I$357,I36,9)</f>
        <v>0.24623601264345499</v>
      </c>
      <c r="K36" s="10">
        <f>COUNTIF(GEOM!$A$2:$A$710,A36)+K35</f>
        <v>318</v>
      </c>
      <c r="L36" s="10">
        <f>INDEX(GEOM!$A$1:$I$710,K36,9)</f>
        <v>0.32580911965261472</v>
      </c>
      <c r="M36" s="10">
        <f>COUNTIF(AZAR!$A$2:$A$491,A36)+M35</f>
        <v>253</v>
      </c>
      <c r="N36" s="10">
        <f>INDEX(AZAR!$A$1:$I$491,M36,9)</f>
        <v>0.34049018373788692</v>
      </c>
      <c r="O36" s="9" t="e">
        <f>VLOOKUP(D36,[1]UDEC______!$C$2:$D$274,2,FALSE)</f>
        <v>#N/A</v>
      </c>
    </row>
    <row r="37" spans="1:15" x14ac:dyDescent="0.25">
      <c r="A37" s="9">
        <v>63</v>
      </c>
      <c r="B37" s="10">
        <v>63</v>
      </c>
      <c r="C37" s="10" t="s">
        <v>74</v>
      </c>
      <c r="D37" s="2" t="s">
        <v>1326</v>
      </c>
      <c r="E37" s="9">
        <f>COUNTIF(NUM!$A$2:$A$725,B37)+E36</f>
        <v>407</v>
      </c>
      <c r="F37" s="10">
        <f>INDEX(NUM!$A$1:$I$725,E37,9)</f>
        <v>0.21043001365244529</v>
      </c>
      <c r="G37" s="9">
        <f>COUNTIF(CALC!$A$2:$A$631,A37)+G36</f>
        <v>358</v>
      </c>
      <c r="H37" s="10">
        <f>INDEX(CALC!$A$1:$I$631,G37,9)</f>
        <v>0.30287041150756355</v>
      </c>
      <c r="I37" s="10">
        <f>COUNTIF(ESTR!$A$2:$A$357,A37)+I36</f>
        <v>177</v>
      </c>
      <c r="J37" s="10">
        <f>INDEX(ESTR!$A$1:$I$357,I37,9)</f>
        <v>0.38712209793608793</v>
      </c>
      <c r="K37" s="10">
        <f>COUNTIF(GEOM!$A$2:$A$710,A37)+K36</f>
        <v>329</v>
      </c>
      <c r="L37" s="10">
        <f>INDEX(GEOM!$A$1:$I$710,K37,9)</f>
        <v>0.26691230959695722</v>
      </c>
      <c r="M37" s="10">
        <f>COUNTIF(AZAR!$A$2:$A$491,A37)+M36</f>
        <v>263</v>
      </c>
      <c r="N37" s="10">
        <f>INDEX(AZAR!$A$1:$I$491,M37,9)</f>
        <v>0.2019826315219603</v>
      </c>
      <c r="O37" s="9">
        <f>VLOOKUP(D37,[1]UDEC______!$C$2:$D$274,2,FALSE)</f>
        <v>4.0999999999999996</v>
      </c>
    </row>
    <row r="38" spans="1:15" x14ac:dyDescent="0.25">
      <c r="A38" s="9">
        <v>64</v>
      </c>
      <c r="B38" s="10">
        <v>64</v>
      </c>
      <c r="C38" s="10" t="s">
        <v>74</v>
      </c>
      <c r="D38" s="2" t="s">
        <v>1327</v>
      </c>
      <c r="E38" s="9">
        <f>COUNTIF(NUM!$A$2:$A$725,B38)+E37</f>
        <v>423</v>
      </c>
      <c r="F38" s="10">
        <f>INDEX(NUM!$A$1:$I$725,E38,9)</f>
        <v>0.58065788297171728</v>
      </c>
      <c r="G38" s="9">
        <f>COUNTIF(CALC!$A$2:$A$631,A38)+G37</f>
        <v>373</v>
      </c>
      <c r="H38" s="10">
        <f>INDEX(CALC!$A$1:$I$631,G38,9)</f>
        <v>0.45403910014852417</v>
      </c>
      <c r="I38" s="10">
        <f>COUNTIF(ESTR!$A$2:$A$357,A38)+I37</f>
        <v>180</v>
      </c>
      <c r="J38" s="10">
        <f>INDEX(ESTR!$A$1:$I$357,I38,9)</f>
        <v>9.6933455650690462E-2</v>
      </c>
      <c r="K38" s="10">
        <f>COUNTIF(GEOM!$A$2:$A$710,A38)+K37</f>
        <v>340</v>
      </c>
      <c r="L38" s="10">
        <f>INDEX(GEOM!$A$1:$I$710,K38,9)</f>
        <v>0.31338316636399854</v>
      </c>
      <c r="M38" s="10">
        <f>COUNTIF(AZAR!$A$2:$A$491,A38)+M37</f>
        <v>273</v>
      </c>
      <c r="N38" s="10">
        <f>INDEX(AZAR!$A$1:$I$491,M38,9)</f>
        <v>0.42040555792475487</v>
      </c>
      <c r="O38" s="9">
        <f>VLOOKUP(D38,[1]UDEC______!$C$2:$D$274,2,FALSE)</f>
        <v>4.5999999999999996</v>
      </c>
    </row>
    <row r="39" spans="1:15" x14ac:dyDescent="0.25">
      <c r="A39" s="9">
        <v>65</v>
      </c>
      <c r="B39" s="10">
        <v>65</v>
      </c>
      <c r="C39" s="10" t="s">
        <v>74</v>
      </c>
      <c r="D39" s="2" t="s">
        <v>1328</v>
      </c>
      <c r="E39" s="9">
        <f>COUNTIF(NUM!$A$2:$A$725,B39)+E38</f>
        <v>438</v>
      </c>
      <c r="F39" s="10">
        <f>INDEX(NUM!$A$1:$I$725,E39,9)</f>
        <v>0.42200660415117758</v>
      </c>
      <c r="G39" s="9">
        <f>COUNTIF(CALC!$A$2:$A$631,A39)+G38</f>
        <v>386</v>
      </c>
      <c r="H39" s="10">
        <f>INDEX(CALC!$A$1:$I$631,G39,9)</f>
        <v>0.50052241331495206</v>
      </c>
      <c r="I39" s="10">
        <f>COUNTIF(ESTR!$A$2:$A$357,A39)+I38</f>
        <v>186</v>
      </c>
      <c r="J39" s="10">
        <f>INDEX(ESTR!$A$1:$I$357,I39,9)</f>
        <v>0.31740667401549433</v>
      </c>
      <c r="K39" s="10">
        <f>COUNTIF(GEOM!$A$2:$A$710,A39)+K38</f>
        <v>353</v>
      </c>
      <c r="L39" s="10">
        <f>INDEX(GEOM!$A$1:$I$710,K39,9)</f>
        <v>0.18657440605367728</v>
      </c>
      <c r="M39" s="10">
        <f>COUNTIF(AZAR!$A$2:$A$491,A39)+M38</f>
        <v>281</v>
      </c>
      <c r="N39" s="10">
        <f>INDEX(AZAR!$A$1:$I$491,M39,9)</f>
        <v>0.35957557638314214</v>
      </c>
      <c r="O39" s="9">
        <f>VLOOKUP(D39,[1]UDEC______!$C$2:$D$274,2,FALSE)</f>
        <v>5</v>
      </c>
    </row>
    <row r="40" spans="1:15" x14ac:dyDescent="0.25">
      <c r="A40" s="9">
        <v>66</v>
      </c>
      <c r="B40" s="10">
        <v>66</v>
      </c>
      <c r="C40" s="10" t="s">
        <v>74</v>
      </c>
      <c r="D40" s="2" t="s">
        <v>1329</v>
      </c>
      <c r="E40" s="9">
        <f>COUNTIF(NUM!$A$2:$A$725,B40)+E39</f>
        <v>462</v>
      </c>
      <c r="F40" s="10">
        <f>INDEX(NUM!$A$1:$I$725,E40,9)</f>
        <v>0.48087013664889128</v>
      </c>
      <c r="G40" s="9">
        <f>COUNTIF(CALC!$A$2:$A$631,A40)+G39</f>
        <v>404</v>
      </c>
      <c r="H40" s="10">
        <f>INDEX(CALC!$A$1:$I$631,G40,9)</f>
        <v>0.42497816870007005</v>
      </c>
      <c r="I40" s="10">
        <f>COUNTIF(ESTR!$A$2:$A$357,A40)+I39</f>
        <v>202</v>
      </c>
      <c r="J40" s="10">
        <f>INDEX(ESTR!$A$1:$I$357,I40,9)</f>
        <v>0.45202215358381953</v>
      </c>
      <c r="K40" s="10">
        <f>COUNTIF(GEOM!$A$2:$A$710,A40)+K39</f>
        <v>368</v>
      </c>
      <c r="L40" s="10">
        <f>INDEX(GEOM!$A$1:$I$710,K40,9)</f>
        <v>0.41907003691530897</v>
      </c>
      <c r="M40" s="10">
        <f>COUNTIF(AZAR!$A$2:$A$491,A40)+M39</f>
        <v>296</v>
      </c>
      <c r="N40" s="10">
        <f>INDEX(AZAR!$A$1:$I$491,M40,9)</f>
        <v>0.43826226984012456</v>
      </c>
      <c r="O40" s="9" t="e">
        <f>VLOOKUP(D40,[1]UDEC______!$C$2:$D$274,2,FALSE)</f>
        <v>#N/A</v>
      </c>
    </row>
    <row r="41" spans="1:15" x14ac:dyDescent="0.25">
      <c r="A41" s="9">
        <v>67</v>
      </c>
      <c r="B41" s="10">
        <v>67</v>
      </c>
      <c r="C41" s="10" t="s">
        <v>74</v>
      </c>
      <c r="D41" s="2" t="s">
        <v>1349</v>
      </c>
      <c r="E41" s="9">
        <f>COUNTIF(NUM!$A$2:$A$725,B41)+E40</f>
        <v>479</v>
      </c>
      <c r="F41" s="10">
        <f>INDEX(NUM!$A$1:$I$725,E41,9)</f>
        <v>0.47515435528886224</v>
      </c>
      <c r="G41" s="9">
        <f>COUNTIF(CALC!$A$2:$A$631,A41)+G40</f>
        <v>419</v>
      </c>
      <c r="H41" s="10">
        <f>INDEX(CALC!$A$1:$I$631,G41,9)</f>
        <v>0.32246862356911721</v>
      </c>
      <c r="I41" s="10">
        <f>COUNTIF(ESTR!$A$2:$A$357,A41)+I40</f>
        <v>213</v>
      </c>
      <c r="J41" s="10">
        <f>INDEX(ESTR!$A$1:$I$357,I41,9)</f>
        <v>0.16575814886652737</v>
      </c>
      <c r="K41" s="10">
        <f>COUNTIF(GEOM!$A$2:$A$710,A41)+K40</f>
        <v>387</v>
      </c>
      <c r="L41" s="10">
        <f>INDEX(GEOM!$A$1:$I$710,K41,9)</f>
        <v>0.36745299006228188</v>
      </c>
      <c r="M41" s="10">
        <f>COUNTIF(AZAR!$A$2:$A$491,A41)+M40</f>
        <v>308</v>
      </c>
      <c r="N41" s="10">
        <f>INDEX(AZAR!$A$1:$I$491,M41,9)</f>
        <v>0.45293968531002032</v>
      </c>
      <c r="O41" s="9" t="e">
        <f>VLOOKUP(D41,[1]UDEC______!$C$2:$D$274,2,FALSE)</f>
        <v>#N/A</v>
      </c>
    </row>
    <row r="42" spans="1:15" x14ac:dyDescent="0.25">
      <c r="A42" s="9">
        <v>68</v>
      </c>
      <c r="B42" s="10">
        <v>68</v>
      </c>
      <c r="C42" s="10" t="s">
        <v>74</v>
      </c>
      <c r="D42" s="2" t="s">
        <v>1330</v>
      </c>
      <c r="E42" s="9">
        <f>COUNTIF(NUM!$A$2:$A$725,B42)+E41</f>
        <v>487</v>
      </c>
      <c r="F42" s="10">
        <f>INDEX(NUM!$A$1:$I$725,E42,9)</f>
        <v>0.35066838401527145</v>
      </c>
      <c r="G42" s="9">
        <f>COUNTIF(CALC!$A$2:$A$631,A42)+G41</f>
        <v>427</v>
      </c>
      <c r="H42" s="10">
        <f>INDEX(CALC!$A$1:$I$631,G42,9)</f>
        <v>0.32757325957483308</v>
      </c>
      <c r="I42" s="10">
        <f>COUNTIF(ESTR!$A$2:$A$357,A42)+I41</f>
        <v>215</v>
      </c>
      <c r="J42" s="10">
        <f>INDEX(ESTR!$A$1:$I$357,I42,9)</f>
        <v>0.14930255699276451</v>
      </c>
      <c r="K42" s="10">
        <f>COUNTIF(GEOM!$A$2:$A$710,A42)+K41</f>
        <v>393</v>
      </c>
      <c r="L42" s="10">
        <f>INDEX(GEOM!$A$1:$I$710,K42,9)</f>
        <v>0.21759646049971365</v>
      </c>
      <c r="M42" s="10">
        <f>COUNTIF(AZAR!$A$2:$A$491,A42)+M41</f>
        <v>316</v>
      </c>
      <c r="N42" s="10">
        <f>INDEX(AZAR!$A$1:$I$491,M42,9)</f>
        <v>0.4106068417932735</v>
      </c>
      <c r="O42" s="9">
        <f>VLOOKUP(D42,[1]UDEC______!$C$2:$D$274,2,FALSE)</f>
        <v>4.2</v>
      </c>
    </row>
    <row r="43" spans="1:15" x14ac:dyDescent="0.25">
      <c r="A43" s="9">
        <v>69</v>
      </c>
      <c r="B43" s="10">
        <v>69</v>
      </c>
      <c r="C43" s="10" t="s">
        <v>74</v>
      </c>
      <c r="D43" s="2" t="s">
        <v>1345</v>
      </c>
      <c r="E43" s="9">
        <f>COUNTIF(NUM!$A$2:$A$725,B43)+E42</f>
        <v>503</v>
      </c>
      <c r="F43" s="10">
        <f>INDEX(NUM!$A$1:$I$725,E43,9)</f>
        <v>0.37589108001134797</v>
      </c>
      <c r="G43" s="9">
        <f>COUNTIF(CALC!$A$2:$A$631,A43)+G42</f>
        <v>448</v>
      </c>
      <c r="H43" s="10">
        <f>INDEX(CALC!$A$1:$I$631,G43,9)</f>
        <v>0.43238090697747567</v>
      </c>
      <c r="I43" s="10">
        <f>COUNTIF(ESTR!$A$2:$A$357,A43)+I42</f>
        <v>222</v>
      </c>
      <c r="J43" s="10">
        <f>INDEX(ESTR!$A$1:$I$357,I43,9)</f>
        <v>8.9187044440972807E-2</v>
      </c>
      <c r="K43" s="10">
        <f>COUNTIF(GEOM!$A$2:$A$710,A43)+K42</f>
        <v>405</v>
      </c>
      <c r="L43" s="10">
        <f>INDEX(GEOM!$A$1:$I$710,K43,9)</f>
        <v>0.32541818960718927</v>
      </c>
      <c r="M43" s="10">
        <f>COUNTIF(AZAR!$A$2:$A$491,A43)+M42</f>
        <v>327</v>
      </c>
      <c r="N43" s="10">
        <f>INDEX(AZAR!$A$1:$I$491,M43,9)</f>
        <v>0.40572489643520515</v>
      </c>
      <c r="O43" s="9">
        <f>VLOOKUP(D43,[1]UDEC______!$C$2:$D$274,2,FALSE)</f>
        <v>4.5</v>
      </c>
    </row>
    <row r="44" spans="1:15" x14ac:dyDescent="0.25">
      <c r="A44" s="9">
        <v>70</v>
      </c>
      <c r="B44" s="10">
        <v>70</v>
      </c>
      <c r="C44" s="10" t="s">
        <v>75</v>
      </c>
      <c r="D44" s="2" t="s">
        <v>1353</v>
      </c>
      <c r="E44" s="9">
        <f>COUNTIF(NUM!$A$2:$A$725,B44)+E43</f>
        <v>515</v>
      </c>
      <c r="F44" s="10">
        <f>INDEX(NUM!$A$1:$I$725,E44,9)</f>
        <v>0.15905541717663405</v>
      </c>
      <c r="G44" s="9">
        <f>COUNTIF(CALC!$A$2:$A$631,A44)+G43</f>
        <v>463</v>
      </c>
      <c r="H44" s="10">
        <f>INDEX(CALC!$A$1:$I$631,G44,9)</f>
        <v>0.10909787223343442</v>
      </c>
      <c r="I44" s="10">
        <f>COUNTIF(ESTR!$A$2:$A$357,A44)+I43</f>
        <v>228</v>
      </c>
      <c r="J44" s="10">
        <f>INDEX(ESTR!$A$1:$I$357,I44,9)</f>
        <v>0.1864161505083814</v>
      </c>
      <c r="K44" s="10">
        <f>COUNTIF(GEOM!$A$2:$A$710,A44)+K43</f>
        <v>434</v>
      </c>
      <c r="L44" s="10">
        <f>INDEX(GEOM!$A$1:$I$710,K44,9)</f>
        <v>0.23431575089008264</v>
      </c>
      <c r="M44" s="10">
        <f>COUNTIF(AZAR!$A$2:$A$491,A44)+M43</f>
        <v>332</v>
      </c>
      <c r="N44" s="10">
        <f>INDEX(AZAR!$A$1:$I$491,M44,9)</f>
        <v>0.3469514963146787</v>
      </c>
      <c r="O44" s="9">
        <f>VLOOKUP(D44,[1]UDEC______!$C$2:$D$274,2,FALSE)</f>
        <v>5.3</v>
      </c>
    </row>
    <row r="45" spans="1:15" x14ac:dyDescent="0.25">
      <c r="A45" s="9">
        <v>71</v>
      </c>
      <c r="B45" s="10">
        <v>71</v>
      </c>
      <c r="C45" s="10" t="s">
        <v>75</v>
      </c>
      <c r="D45" s="2" t="s">
        <v>1331</v>
      </c>
      <c r="E45" s="9">
        <f>COUNTIF(NUM!$A$2:$A$725,B45)+E44</f>
        <v>520</v>
      </c>
      <c r="F45" s="10">
        <f>INDEX(NUM!$A$1:$I$725,E45,9)</f>
        <v>0.15905541717663405</v>
      </c>
      <c r="G45" s="9">
        <f>COUNTIF(CALC!$A$2:$A$631,A45)+G44</f>
        <v>470</v>
      </c>
      <c r="H45" s="10">
        <f>INDEX(CALC!$A$1:$I$631,G45,9)</f>
        <v>0.13529827711567269</v>
      </c>
      <c r="I45" s="10">
        <f>COUNTIF(ESTR!$A$2:$A$357,A45)+I44</f>
        <v>231</v>
      </c>
      <c r="J45" s="10">
        <f>INDEX(ESTR!$A$1:$I$357,I45,9)</f>
        <v>2.6170970188670286E-2</v>
      </c>
      <c r="K45" s="10">
        <f>COUNTIF(GEOM!$A$2:$A$710,A45)+K44</f>
        <v>455</v>
      </c>
      <c r="L45" s="10">
        <f>INDEX(GEOM!$A$1:$I$710,K45,9)</f>
        <v>0.43748159043277834</v>
      </c>
      <c r="M45" s="10">
        <f>COUNTIF(AZAR!$A$2:$A$491,A45)+M44</f>
        <v>341</v>
      </c>
      <c r="N45" s="10">
        <f>INDEX(AZAR!$A$1:$I$491,M45,9)</f>
        <v>0.38755549669182254</v>
      </c>
      <c r="O45" s="9">
        <f>VLOOKUP(D45,[1]UDEC______!$C$2:$D$274,2,FALSE)</f>
        <v>5.0999999999999996</v>
      </c>
    </row>
    <row r="46" spans="1:15" x14ac:dyDescent="0.25">
      <c r="A46" s="9">
        <v>72</v>
      </c>
      <c r="B46" s="10">
        <v>72</v>
      </c>
      <c r="C46" s="10" t="s">
        <v>75</v>
      </c>
      <c r="D46" s="2" t="s">
        <v>1355</v>
      </c>
      <c r="E46" s="9">
        <f>COUNTIF(NUM!$A$2:$A$725,B46)+E45</f>
        <v>534</v>
      </c>
      <c r="F46" s="10">
        <f>INDEX(NUM!$A$1:$I$725,E46,9)</f>
        <v>0.27327245428780678</v>
      </c>
      <c r="G46" s="9">
        <f>COUNTIF(CALC!$A$2:$A$631,A46)+G45</f>
        <v>477</v>
      </c>
      <c r="H46" s="10">
        <f>INDEX(CALC!$A$1:$I$631,G46,9)</f>
        <v>0.2956110459101256</v>
      </c>
      <c r="I46" s="10">
        <f>COUNTIF(ESTR!$A$2:$A$357,A46)+I45</f>
        <v>242</v>
      </c>
      <c r="J46" s="10">
        <f>INDEX(ESTR!$A$1:$I$357,I46,9)</f>
        <v>0.28786232256250127</v>
      </c>
      <c r="K46" s="10">
        <f>COUNTIF(GEOM!$A$2:$A$710,A46)+K45</f>
        <v>486</v>
      </c>
      <c r="L46" s="10">
        <f>INDEX(GEOM!$A$1:$I$710,K46,9)</f>
        <v>0.57207881408581562</v>
      </c>
      <c r="M46" s="10">
        <f>COUNTIF(AZAR!$A$2:$A$491,A46)+M45</f>
        <v>351</v>
      </c>
      <c r="N46" s="10">
        <f>INDEX(AZAR!$A$1:$I$491,M46,9)</f>
        <v>0.34311130813321372</v>
      </c>
      <c r="O46" s="9">
        <f>VLOOKUP(D46,[1]UDEC______!$C$2:$D$274,2,FALSE)</f>
        <v>4.5999999999999996</v>
      </c>
    </row>
    <row r="47" spans="1:15" x14ac:dyDescent="0.25">
      <c r="A47" s="9">
        <v>73</v>
      </c>
      <c r="B47" s="10">
        <v>73</v>
      </c>
      <c r="C47" s="10" t="s">
        <v>75</v>
      </c>
      <c r="D47" s="2" t="s">
        <v>1332</v>
      </c>
      <c r="E47" s="9">
        <f>COUNTIF(NUM!$A$2:$A$725,B47)+E46</f>
        <v>541</v>
      </c>
      <c r="F47" s="10">
        <f>INDEX(NUM!$A$1:$I$725,E47,9)</f>
        <v>0.18666576717870409</v>
      </c>
      <c r="G47" s="9">
        <f>COUNTIF(CALC!$A$2:$A$631,A47)+G46</f>
        <v>494</v>
      </c>
      <c r="H47" s="10">
        <f>INDEX(CALC!$A$1:$I$631,G47,9)</f>
        <v>0.56459830348708784</v>
      </c>
      <c r="I47" s="10">
        <f>COUNTIF(ESTR!$A$2:$A$357,A47)+I46</f>
        <v>247</v>
      </c>
      <c r="J47" s="10">
        <f>INDEX(ESTR!$A$1:$I$357,I47,9)</f>
        <v>0.1354170135934025</v>
      </c>
      <c r="K47" s="10">
        <f>COUNTIF(GEOM!$A$2:$A$710,A47)+K46</f>
        <v>506</v>
      </c>
      <c r="L47" s="10">
        <f>INDEX(GEOM!$A$1:$I$710,K47,9)</f>
        <v>0.30581167386465341</v>
      </c>
      <c r="M47" s="10">
        <f>COUNTIF(AZAR!$A$2:$A$491,A47)+M46</f>
        <v>365</v>
      </c>
      <c r="N47" s="10">
        <f>INDEX(AZAR!$A$1:$I$491,M47,9)</f>
        <v>0.42255449916111154</v>
      </c>
      <c r="O47" s="9">
        <f>VLOOKUP(D47,[1]UDEC______!$C$2:$D$274,2,FALSE)</f>
        <v>4.9000000000000004</v>
      </c>
    </row>
    <row r="48" spans="1:15" x14ac:dyDescent="0.25">
      <c r="A48" s="9">
        <v>74</v>
      </c>
      <c r="B48" s="10">
        <v>74</v>
      </c>
      <c r="C48" s="10" t="s">
        <v>75</v>
      </c>
      <c r="D48" s="2" t="s">
        <v>1333</v>
      </c>
      <c r="E48" s="9">
        <f>COUNTIF(NUM!$A$2:$A$725,B48)+E47</f>
        <v>561</v>
      </c>
      <c r="F48" s="10">
        <f>INDEX(NUM!$A$1:$I$725,E48,9)</f>
        <v>0.23887471658200865</v>
      </c>
      <c r="G48" s="9">
        <f>COUNTIF(CALC!$A$2:$A$631,A48)+G47</f>
        <v>518</v>
      </c>
      <c r="H48" s="10">
        <f>INDEX(CALC!$A$1:$I$631,G48,9)</f>
        <v>0.49498339620455051</v>
      </c>
      <c r="I48" s="10">
        <f>COUNTIF(ESTR!$A$2:$A$357,A48)+I47</f>
        <v>265</v>
      </c>
      <c r="J48" s="10">
        <f>INDEX(ESTR!$A$1:$I$357,I48,9)</f>
        <v>0.28216811569203332</v>
      </c>
      <c r="K48" s="10">
        <f>COUNTIF(GEOM!$A$2:$A$710,A48)+K47</f>
        <v>536</v>
      </c>
      <c r="L48" s="10">
        <f>INDEX(GEOM!$A$1:$I$710,K48,9)</f>
        <v>0.47754240208650728</v>
      </c>
      <c r="M48" s="10">
        <f>COUNTIF(AZAR!$A$2:$A$491,A48)+M47</f>
        <v>390</v>
      </c>
      <c r="N48" s="10">
        <f>INDEX(AZAR!$A$1:$I$491,M48,9)</f>
        <v>0.40008538525346465</v>
      </c>
      <c r="O48" s="9">
        <f>VLOOKUP(D48,[1]UDEC______!$C$2:$D$274,2,FALSE)</f>
        <v>5.7</v>
      </c>
    </row>
    <row r="49" spans="1:15" x14ac:dyDescent="0.25">
      <c r="A49" s="9">
        <v>75</v>
      </c>
      <c r="B49" s="10">
        <v>75</v>
      </c>
      <c r="C49" s="10" t="s">
        <v>75</v>
      </c>
      <c r="D49" s="2" t="s">
        <v>1334</v>
      </c>
      <c r="E49" s="9">
        <f>COUNTIF(NUM!$A$2:$A$725,B49)+E48</f>
        <v>571</v>
      </c>
      <c r="F49" s="10">
        <f>INDEX(NUM!$A$1:$I$725,E49,9)</f>
        <v>0.12514778376740279</v>
      </c>
      <c r="G49" s="9">
        <f>COUNTIF(CALC!$A$2:$A$631,A49)+G48</f>
        <v>526</v>
      </c>
      <c r="H49" s="10">
        <f>INDEX(CALC!$A$1:$I$631,G49,9)</f>
        <v>0.35767345306335996</v>
      </c>
      <c r="I49" s="10">
        <f>COUNTIF(ESTR!$A$2:$A$357,A49)+I48</f>
        <v>269</v>
      </c>
      <c r="J49" s="10">
        <f>INDEX(ESTR!$A$1:$I$357,I49,9)</f>
        <v>0.25337676903784212</v>
      </c>
      <c r="K49" s="10">
        <f>COUNTIF(GEOM!$A$2:$A$710,A49)+K48</f>
        <v>554</v>
      </c>
      <c r="L49" s="10">
        <f>INDEX(GEOM!$A$1:$I$710,K49,9)</f>
        <v>0.3220287000939584</v>
      </c>
      <c r="M49" s="10">
        <f>COUNTIF(AZAR!$A$2:$A$491,A49)+M48</f>
        <v>404</v>
      </c>
      <c r="N49" s="10">
        <f>INDEX(AZAR!$A$1:$I$491,M49,9)</f>
        <v>0.39366026482455763</v>
      </c>
      <c r="O49" s="9">
        <f>VLOOKUP(D49,[1]UDEC______!$C$2:$D$274,2,FALSE)</f>
        <v>4.7</v>
      </c>
    </row>
    <row r="50" spans="1:15" x14ac:dyDescent="0.25">
      <c r="A50" s="9">
        <v>76</v>
      </c>
      <c r="B50" s="10">
        <v>76</v>
      </c>
      <c r="C50" s="10" t="s">
        <v>75</v>
      </c>
      <c r="D50" s="2" t="s">
        <v>1365</v>
      </c>
      <c r="E50" s="9">
        <f>COUNTIF(NUM!$A$2:$A$725,B50)+E49</f>
        <v>580</v>
      </c>
      <c r="F50" s="10">
        <f>INDEX(NUM!$A$1:$I$725,E50,9)</f>
        <v>0.36001582859066217</v>
      </c>
      <c r="G50" s="9">
        <f>COUNTIF(CALC!$A$2:$A$631,A50)+G49</f>
        <v>535</v>
      </c>
      <c r="H50" s="10">
        <f>INDEX(CALC!$A$1:$I$631,G50,9)</f>
        <v>0.39725664708257508</v>
      </c>
      <c r="I50" s="10">
        <f>COUNTIF(ESTR!$A$2:$A$357,A50)+I49</f>
        <v>277</v>
      </c>
      <c r="J50" s="10">
        <f>INDEX(ESTR!$A$1:$I$357,I50,9)</f>
        <v>0.35141114599785878</v>
      </c>
      <c r="K50" s="10">
        <f>COUNTIF(GEOM!$A$2:$A$710,A50)+K49</f>
        <v>573</v>
      </c>
      <c r="L50" s="10">
        <f>INDEX(GEOM!$A$1:$I$710,K50,9)</f>
        <v>0.50077298057961928</v>
      </c>
      <c r="M50" s="10">
        <f>COUNTIF(AZAR!$A$2:$A$491,A50)+M49</f>
        <v>408</v>
      </c>
      <c r="N50" s="10">
        <f>INDEX(AZAR!$A$1:$I$491,M50,9)</f>
        <v>0.34222906572193562</v>
      </c>
      <c r="O50" s="9">
        <f>VLOOKUP(D50,[1]UDEC______!$C$2:$D$274,2,FALSE)</f>
        <v>5.7</v>
      </c>
    </row>
    <row r="51" spans="1:15" x14ac:dyDescent="0.25">
      <c r="A51" s="9">
        <v>77</v>
      </c>
      <c r="B51" s="10">
        <v>77</v>
      </c>
      <c r="C51" s="10" t="s">
        <v>75</v>
      </c>
      <c r="D51" s="2" t="s">
        <v>1366</v>
      </c>
      <c r="E51" s="9">
        <f>COUNTIF(NUM!$A$2:$A$725,B51)+E50</f>
        <v>592</v>
      </c>
      <c r="F51" s="10">
        <f>INDEX(NUM!$A$1:$I$725,E51,9)</f>
        <v>0.16013195336240299</v>
      </c>
      <c r="G51" s="9">
        <f>COUNTIF(CALC!$A$2:$A$631,A51)+G50</f>
        <v>557</v>
      </c>
      <c r="H51" s="10">
        <f>INDEX(CALC!$A$1:$I$631,G51,9)</f>
        <v>0.45317859987759107</v>
      </c>
      <c r="I51" s="10">
        <f>COUNTIF(ESTR!$A$2:$A$357,A51)+I50</f>
        <v>296</v>
      </c>
      <c r="J51" s="10">
        <f>INDEX(ESTR!$A$1:$I$357,I51,9)</f>
        <v>0.18236177043547142</v>
      </c>
      <c r="K51" s="10">
        <f>COUNTIF(GEOM!$A$2:$A$710,A51)+K50</f>
        <v>604</v>
      </c>
      <c r="L51" s="10">
        <f>INDEX(GEOM!$A$1:$I$710,K51,9)</f>
        <v>0.43157459527239789</v>
      </c>
      <c r="M51" s="10">
        <f>COUNTIF(AZAR!$A$2:$A$491,A51)+M50</f>
        <v>422</v>
      </c>
      <c r="N51" s="10">
        <f>INDEX(AZAR!$A$1:$I$491,M51,9)</f>
        <v>0.53636268990042046</v>
      </c>
      <c r="O51" s="9">
        <f>VLOOKUP(D51,[1]UDEC______!$C$2:$D$274,2,FALSE)</f>
        <v>4.7</v>
      </c>
    </row>
    <row r="52" spans="1:15" x14ac:dyDescent="0.25">
      <c r="A52" s="9">
        <v>78</v>
      </c>
      <c r="B52" s="10">
        <v>78</v>
      </c>
      <c r="C52" s="10" t="s">
        <v>75</v>
      </c>
      <c r="D52" s="2" t="s">
        <v>1335</v>
      </c>
      <c r="E52" s="9">
        <f>COUNTIF(NUM!$A$2:$A$725,B52)+E51</f>
        <v>608</v>
      </c>
      <c r="F52" s="10">
        <f>INDEX(NUM!$A$1:$I$725,E52,9)</f>
        <v>0.38742335739601647</v>
      </c>
      <c r="G52" s="9">
        <f>COUNTIF(CALC!$A$2:$A$631,A52)+G51</f>
        <v>581</v>
      </c>
      <c r="H52" s="10">
        <f>INDEX(CALC!$A$1:$I$631,G52,9)</f>
        <v>0.40780009703098408</v>
      </c>
      <c r="I52" s="10">
        <f>COUNTIF(ESTR!$A$2:$A$357,A52)+I51</f>
        <v>311</v>
      </c>
      <c r="J52" s="10">
        <f>INDEX(ESTR!$A$1:$I$357,I52,9)</f>
        <v>0.37849443295755714</v>
      </c>
      <c r="K52" s="10">
        <f>COUNTIF(GEOM!$A$2:$A$710,A52)+K51</f>
        <v>637</v>
      </c>
      <c r="L52" s="10">
        <f>INDEX(GEOM!$A$1:$I$710,K52,9)</f>
        <v>0.5433183543642951</v>
      </c>
      <c r="M52" s="10">
        <f>COUNTIF(AZAR!$A$2:$A$491,A52)+M51</f>
        <v>441</v>
      </c>
      <c r="N52" s="10">
        <f>INDEX(AZAR!$A$1:$I$491,M52,9)</f>
        <v>0.55892696094310623</v>
      </c>
      <c r="O52" s="9">
        <f>VLOOKUP(D52,[1]UDEC______!$C$2:$D$274,2,FALSE)</f>
        <v>4.9000000000000004</v>
      </c>
    </row>
    <row r="53" spans="1:15" x14ac:dyDescent="0.25">
      <c r="A53" s="9">
        <v>79</v>
      </c>
      <c r="B53" s="10">
        <v>79</v>
      </c>
      <c r="C53" s="10" t="s">
        <v>75</v>
      </c>
      <c r="D53" s="2" t="s">
        <v>1336</v>
      </c>
      <c r="E53" s="9">
        <f>COUNTIF(NUM!$A$2:$A$725,B53)+E52</f>
        <v>626</v>
      </c>
      <c r="F53" s="10">
        <f>INDEX(NUM!$A$1:$I$725,E53,9)</f>
        <v>0.37981798155414365</v>
      </c>
      <c r="G53" s="9">
        <f>COUNTIF(CALC!$A$2:$A$631,A53)+G52</f>
        <v>602</v>
      </c>
      <c r="H53" s="10">
        <f>INDEX(CALC!$A$1:$I$631,G53,9)</f>
        <v>0.56978606869210668</v>
      </c>
      <c r="I53" s="10">
        <f>COUNTIF(ESTR!$A$2:$A$357,A53)+I52</f>
        <v>327</v>
      </c>
      <c r="J53" s="10">
        <f>INDEX(ESTR!$A$1:$I$357,I53,9)</f>
        <v>0.58007847446996397</v>
      </c>
      <c r="K53" s="10">
        <f>COUNTIF(GEOM!$A$2:$A$710,A53)+K52</f>
        <v>664</v>
      </c>
      <c r="L53" s="10">
        <f>INDEX(GEOM!$A$1:$I$710,K53,9)</f>
        <v>0.54099831807866805</v>
      </c>
      <c r="M53" s="10">
        <f>COUNTIF(AZAR!$A$2:$A$491,A53)+M52</f>
        <v>461</v>
      </c>
      <c r="N53" s="10">
        <f>INDEX(AZAR!$A$1:$I$491,M53,9)</f>
        <v>0.56611090638122186</v>
      </c>
      <c r="O53" s="9">
        <f>VLOOKUP(D53,[1]UDEC______!$C$2:$D$274,2,FALSE)</f>
        <v>4.7</v>
      </c>
    </row>
    <row r="54" spans="1:15" x14ac:dyDescent="0.25">
      <c r="A54" s="9">
        <v>80</v>
      </c>
      <c r="B54" s="10">
        <v>80</v>
      </c>
      <c r="C54" s="10" t="s">
        <v>75</v>
      </c>
      <c r="D54" s="2" t="s">
        <v>1337</v>
      </c>
      <c r="E54" s="9">
        <f>COUNTIF(NUM!$A$2:$A$725,B54)+E53</f>
        <v>644</v>
      </c>
      <c r="F54" s="10">
        <f>INDEX(NUM!$A$1:$I$725,E54,9)</f>
        <v>0.30009682811388078</v>
      </c>
      <c r="G54" s="9">
        <f>COUNTIF(CALC!$A$2:$A$631,A54)+G53</f>
        <v>622</v>
      </c>
      <c r="H54" s="10">
        <f>INDEX(CALC!$A$1:$I$631,G54,9)</f>
        <v>0.62754676936874254</v>
      </c>
      <c r="I54" s="10">
        <f>COUNTIF(ESTR!$A$2:$A$357,A54)+I53</f>
        <v>347</v>
      </c>
      <c r="J54" s="10">
        <f>INDEX(ESTR!$A$1:$I$357,I54,9)</f>
        <v>0.41641956985608236</v>
      </c>
      <c r="K54" s="10">
        <f>COUNTIF(GEOM!$A$2:$A$710,A54)+K53</f>
        <v>691</v>
      </c>
      <c r="L54" s="10">
        <f>INDEX(GEOM!$A$1:$I$710,K54,9)</f>
        <v>0.55093767211439182</v>
      </c>
      <c r="M54" s="10">
        <f>COUNTIF(AZAR!$A$2:$A$491,A54)+M53</f>
        <v>483</v>
      </c>
      <c r="N54" s="10">
        <f>INDEX(AZAR!$A$1:$I$491,M54,9)</f>
        <v>0.62066113885212348</v>
      </c>
      <c r="O54" s="9">
        <f>VLOOKUP(D54,[1]UDEC______!$C$2:$D$274,2,FALSE)</f>
        <v>5.5</v>
      </c>
    </row>
    <row r="55" spans="1:15" x14ac:dyDescent="0.25">
      <c r="A55" s="9">
        <v>81</v>
      </c>
      <c r="B55" s="10">
        <v>81</v>
      </c>
      <c r="C55" s="10" t="s">
        <v>75</v>
      </c>
      <c r="D55" s="2" t="s">
        <v>1338</v>
      </c>
      <c r="E55" s="9">
        <f>COUNTIF(NUM!$A$2:$A$725,B55)+E54</f>
        <v>655</v>
      </c>
      <c r="F55" s="10">
        <f>INDEX(NUM!$A$1:$I$725,E55,9)</f>
        <v>0.14465303701770268</v>
      </c>
      <c r="G55" s="9">
        <f>COUNTIF(CALC!$A$2:$A$631,A55)+G54</f>
        <v>631</v>
      </c>
      <c r="H55" s="10">
        <f>INDEX(CALC!$A$1:$I$631,G55,9)</f>
        <v>0.34164592820448886</v>
      </c>
      <c r="I55" s="10">
        <f>COUNTIF(ESTR!$A$2:$A$357,A55)+I54</f>
        <v>357</v>
      </c>
      <c r="J55" s="10">
        <f>INDEX(ESTR!$A$1:$I$357,I55,9)</f>
        <v>0.32603240956806395</v>
      </c>
      <c r="K55" s="10">
        <f>COUNTIF(GEOM!$A$2:$A$710,A55)+K54</f>
        <v>710</v>
      </c>
      <c r="L55" s="10">
        <f>INDEX(GEOM!$A$1:$I$710,K55,9)</f>
        <v>0.45380978197939192</v>
      </c>
      <c r="M55" s="10">
        <f>COUNTIF(AZAR!$A$2:$A$491,A55)+M54</f>
        <v>491</v>
      </c>
      <c r="N55" s="10">
        <f>INDEX(AZAR!$A$1:$I$491,M55,9)</f>
        <v>0.20301578566161813</v>
      </c>
      <c r="O55" s="9">
        <f>VLOOKUP(D55,[1]UDEC______!$C$2:$D$274,2,FALSE)</f>
        <v>5</v>
      </c>
    </row>
  </sheetData>
  <conditionalFormatting sqref="F2:F55">
    <cfRule type="top10" dxfId="11" priority="1" percent="1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658"/>
  <sheetViews>
    <sheetView workbookViewId="0">
      <selection activeCell="F27" sqref="F27"/>
    </sheetView>
  </sheetViews>
  <sheetFormatPr baseColWidth="10" defaultRowHeight="15" x14ac:dyDescent="0.25"/>
  <cols>
    <col min="1" max="1" width="12" customWidth="1"/>
    <col min="2" max="2" width="25.42578125" bestFit="1" customWidth="1"/>
    <col min="3" max="3" width="23.42578125" customWidth="1"/>
    <col min="4" max="4" width="22.5703125" hidden="1" customWidth="1"/>
    <col min="5" max="5" width="33.42578125" customWidth="1"/>
    <col min="6" max="11" width="9.28515625" customWidth="1"/>
    <col min="14" max="14" width="32" bestFit="1" customWidth="1"/>
  </cols>
  <sheetData>
    <row r="1" spans="1:40" x14ac:dyDescent="0.25">
      <c r="A1" t="s">
        <v>0</v>
      </c>
      <c r="B1" t="s">
        <v>15</v>
      </c>
      <c r="C1" t="s">
        <v>3</v>
      </c>
      <c r="D1" t="s">
        <v>2</v>
      </c>
      <c r="E1" t="s">
        <v>14</v>
      </c>
      <c r="N1" t="s">
        <v>1285</v>
      </c>
      <c r="O1" t="s">
        <v>1286</v>
      </c>
      <c r="P1" t="s">
        <v>1287</v>
      </c>
      <c r="Q1">
        <v>1</v>
      </c>
      <c r="R1" s="9">
        <v>2</v>
      </c>
      <c r="S1" s="9">
        <v>3</v>
      </c>
      <c r="T1" s="9">
        <v>4</v>
      </c>
      <c r="U1" s="9">
        <v>5</v>
      </c>
      <c r="V1" s="9">
        <v>6</v>
      </c>
      <c r="W1" s="9">
        <v>7</v>
      </c>
      <c r="X1" s="9">
        <v>8</v>
      </c>
      <c r="Y1" s="9">
        <v>9</v>
      </c>
      <c r="Z1" s="9">
        <v>10</v>
      </c>
      <c r="AA1" s="9">
        <v>11</v>
      </c>
      <c r="AB1" s="9">
        <v>12</v>
      </c>
      <c r="AC1" s="9">
        <v>13</v>
      </c>
      <c r="AD1" s="9">
        <v>14</v>
      </c>
      <c r="AE1" s="9">
        <v>15</v>
      </c>
      <c r="AF1" s="9">
        <v>16</v>
      </c>
      <c r="AG1" s="9">
        <v>17</v>
      </c>
      <c r="AH1" s="9">
        <v>18</v>
      </c>
      <c r="AI1" s="9">
        <v>19</v>
      </c>
      <c r="AJ1" s="9">
        <v>20</v>
      </c>
      <c r="AK1" s="9">
        <v>21</v>
      </c>
      <c r="AL1" s="9">
        <v>22</v>
      </c>
      <c r="AM1" s="9">
        <v>23</v>
      </c>
      <c r="AN1" s="9">
        <v>24</v>
      </c>
    </row>
    <row r="2" spans="1:40" x14ac:dyDescent="0.25">
      <c r="A2">
        <v>28</v>
      </c>
      <c r="B2">
        <v>1</v>
      </c>
      <c r="C2">
        <v>1</v>
      </c>
      <c r="D2" t="s">
        <v>95</v>
      </c>
      <c r="E2" t="s">
        <v>96</v>
      </c>
      <c r="F2" s="20">
        <f>IF(ISERROR(VLOOKUP(E2,$N$2:$O$25,2,FALSE)),0,VLOOKUP(E2,$N$2:$O$25,2,FALSE))</f>
        <v>0.50086997111296294</v>
      </c>
      <c r="G2" s="9">
        <f>IF(C2=1,F2,0)</f>
        <v>0.50086997111296294</v>
      </c>
      <c r="H2" s="9">
        <f t="shared" ref="H2:H3" si="0">IF(C3=1,G2,0)</f>
        <v>0</v>
      </c>
      <c r="I2" s="10">
        <f>H2/$L$2</f>
        <v>0</v>
      </c>
      <c r="L2">
        <f>SUM(O2:O25)</f>
        <v>3.6992000894534716</v>
      </c>
      <c r="M2">
        <v>1</v>
      </c>
      <c r="N2" s="19" t="s">
        <v>96</v>
      </c>
      <c r="O2" s="22">
        <f t="shared" ref="O2:O65" si="1">SUM(Q2:AN2)/54</f>
        <v>0.50086997111296294</v>
      </c>
      <c r="P2" s="9">
        <f t="shared" ref="P2:P65" si="2">COUNTIF($E$2:$E$655,N2)</f>
        <v>30</v>
      </c>
      <c r="Q2" s="9">
        <f t="shared" ref="Q2:Z11" si="3">COUNTIFS($C$2:$C$655,Q$1,$E$2:$E$655,$N2)*0.9^(Q$1-1)</f>
        <v>16</v>
      </c>
      <c r="R2" s="9">
        <f t="shared" si="3"/>
        <v>6.3</v>
      </c>
      <c r="S2" s="9">
        <f t="shared" si="3"/>
        <v>2.4300000000000002</v>
      </c>
      <c r="T2" s="9">
        <f t="shared" si="3"/>
        <v>0</v>
      </c>
      <c r="U2" s="9">
        <f t="shared" si="3"/>
        <v>1.9683000000000004</v>
      </c>
      <c r="V2" s="9">
        <f t="shared" si="3"/>
        <v>0</v>
      </c>
      <c r="W2" s="9">
        <f t="shared" si="3"/>
        <v>0</v>
      </c>
      <c r="X2" s="9">
        <f t="shared" si="3"/>
        <v>0</v>
      </c>
      <c r="Y2" s="9">
        <f t="shared" si="3"/>
        <v>0</v>
      </c>
      <c r="Z2" s="9">
        <f t="shared" si="3"/>
        <v>0</v>
      </c>
      <c r="AA2" s="9">
        <f t="shared" ref="AA2:AN11" si="4">COUNTIFS($C$2:$C$655,AA$1,$E$2:$E$655,$N2)*0.9^(AA$1-1)</f>
        <v>0.34867844010000015</v>
      </c>
      <c r="AB2" s="9">
        <f t="shared" si="4"/>
        <v>0</v>
      </c>
      <c r="AC2" s="9">
        <f t="shared" si="4"/>
        <v>0</v>
      </c>
      <c r="AD2" s="9">
        <f t="shared" si="4"/>
        <v>0</v>
      </c>
      <c r="AE2" s="9">
        <f t="shared" si="4"/>
        <v>0</v>
      </c>
      <c r="AF2" s="9">
        <f t="shared" si="4"/>
        <v>0</v>
      </c>
      <c r="AG2" s="9">
        <f t="shared" si="4"/>
        <v>0</v>
      </c>
      <c r="AH2" s="9">
        <f t="shared" si="4"/>
        <v>0</v>
      </c>
      <c r="AI2" s="9">
        <f t="shared" si="4"/>
        <v>0</v>
      </c>
      <c r="AJ2" s="9">
        <f t="shared" si="4"/>
        <v>0</v>
      </c>
      <c r="AK2" s="9">
        <f t="shared" si="4"/>
        <v>0</v>
      </c>
      <c r="AL2" s="9">
        <f t="shared" si="4"/>
        <v>0</v>
      </c>
      <c r="AM2" s="9">
        <f t="shared" si="4"/>
        <v>0</v>
      </c>
      <c r="AN2" s="9">
        <f t="shared" si="4"/>
        <v>0</v>
      </c>
    </row>
    <row r="3" spans="1:40" x14ac:dyDescent="0.25">
      <c r="A3">
        <v>28</v>
      </c>
      <c r="B3">
        <v>1</v>
      </c>
      <c r="C3">
        <v>2</v>
      </c>
      <c r="D3" t="s">
        <v>334</v>
      </c>
      <c r="E3" t="s">
        <v>154</v>
      </c>
      <c r="F3" s="21">
        <f>IF(ISERROR(VLOOKUP(E3,$N$2:$O$25,2,FALSE)),0,VLOOKUP(E3,$N$2:$O$25,2,FALSE))</f>
        <v>0.24869425925925931</v>
      </c>
      <c r="G3" s="9">
        <f t="shared" ref="G3" si="5">IF(C3=1,F3,F3+G2)</f>
        <v>0.74956423037222231</v>
      </c>
      <c r="H3" s="9">
        <f t="shared" si="0"/>
        <v>0</v>
      </c>
      <c r="I3" s="10">
        <f t="shared" ref="I3" si="6">H3/$L$2</f>
        <v>0</v>
      </c>
      <c r="M3">
        <v>2</v>
      </c>
      <c r="N3" s="19" t="s">
        <v>126</v>
      </c>
      <c r="O3" s="22">
        <f t="shared" si="1"/>
        <v>0.33992641102018523</v>
      </c>
      <c r="P3" s="9">
        <f t="shared" si="2"/>
        <v>23</v>
      </c>
      <c r="Q3" s="9">
        <f t="shared" si="3"/>
        <v>10</v>
      </c>
      <c r="R3" s="9">
        <f t="shared" si="3"/>
        <v>2.7</v>
      </c>
      <c r="S3" s="9">
        <f t="shared" si="3"/>
        <v>0.81</v>
      </c>
      <c r="T3" s="9">
        <f t="shared" si="3"/>
        <v>1.4580000000000002</v>
      </c>
      <c r="U3" s="9">
        <f t="shared" si="3"/>
        <v>0.65610000000000013</v>
      </c>
      <c r="V3" s="9">
        <f t="shared" si="3"/>
        <v>0.59049000000000018</v>
      </c>
      <c r="W3" s="9">
        <f t="shared" si="3"/>
        <v>0.53144100000000016</v>
      </c>
      <c r="X3" s="9">
        <f t="shared" si="3"/>
        <v>0.47829690000000014</v>
      </c>
      <c r="Y3" s="9">
        <f t="shared" si="3"/>
        <v>0.43046721000000016</v>
      </c>
      <c r="Z3" s="9">
        <f t="shared" si="3"/>
        <v>0.38742048900000015</v>
      </c>
      <c r="AA3" s="9">
        <f t="shared" si="4"/>
        <v>0</v>
      </c>
      <c r="AB3" s="9">
        <f t="shared" si="4"/>
        <v>0.31381059609000017</v>
      </c>
      <c r="AC3" s="9">
        <f t="shared" si="4"/>
        <v>0</v>
      </c>
      <c r="AD3" s="9">
        <f t="shared" si="4"/>
        <v>0</v>
      </c>
      <c r="AE3" s="9">
        <f t="shared" si="4"/>
        <v>0</v>
      </c>
      <c r="AF3" s="9">
        <f t="shared" si="4"/>
        <v>0</v>
      </c>
      <c r="AG3" s="9">
        <f t="shared" si="4"/>
        <v>0</v>
      </c>
      <c r="AH3" s="9">
        <f t="shared" si="4"/>
        <v>0</v>
      </c>
      <c r="AI3" s="9">
        <f t="shared" si="4"/>
        <v>0</v>
      </c>
      <c r="AJ3" s="9">
        <f t="shared" si="4"/>
        <v>0</v>
      </c>
      <c r="AK3" s="9">
        <f t="shared" si="4"/>
        <v>0</v>
      </c>
      <c r="AL3" s="9">
        <f t="shared" si="4"/>
        <v>0</v>
      </c>
      <c r="AM3" s="9">
        <f t="shared" si="4"/>
        <v>0</v>
      </c>
      <c r="AN3" s="9">
        <f t="shared" si="4"/>
        <v>0</v>
      </c>
    </row>
    <row r="4" spans="1:40" x14ac:dyDescent="0.25">
      <c r="A4">
        <v>28</v>
      </c>
      <c r="B4">
        <v>1</v>
      </c>
      <c r="C4">
        <v>3</v>
      </c>
      <c r="D4" t="s">
        <v>332</v>
      </c>
      <c r="E4" t="s">
        <v>107</v>
      </c>
      <c r="F4" s="21">
        <f t="shared" ref="F4:F67" si="7">IF(ISERROR(VLOOKUP(E4,$N$2:$O$25,2,FALSE)),0,VLOOKUP(E4,$N$2:$O$25,2,FALSE))</f>
        <v>0.17699624036554837</v>
      </c>
      <c r="G4" s="9">
        <f t="shared" ref="G4:G19" si="8">IF(C4=1,F4,F4+G3)</f>
        <v>0.9265604707377707</v>
      </c>
      <c r="H4" s="9">
        <f t="shared" ref="H4:H19" si="9">IF(C5=1,G4,0)</f>
        <v>0</v>
      </c>
      <c r="I4" s="10">
        <f t="shared" ref="I4:I19" si="10">H4/$L$2</f>
        <v>0</v>
      </c>
      <c r="M4" s="9">
        <v>3</v>
      </c>
      <c r="N4" s="19" t="s">
        <v>154</v>
      </c>
      <c r="O4" s="22">
        <f t="shared" si="1"/>
        <v>0.24869425925925931</v>
      </c>
      <c r="P4" s="9">
        <f t="shared" si="2"/>
        <v>15</v>
      </c>
      <c r="Q4" s="9">
        <f t="shared" si="3"/>
        <v>5</v>
      </c>
      <c r="R4" s="9">
        <f t="shared" si="3"/>
        <v>6.3</v>
      </c>
      <c r="S4" s="9">
        <f t="shared" si="3"/>
        <v>0.81</v>
      </c>
      <c r="T4" s="9">
        <f t="shared" si="3"/>
        <v>0.72900000000000009</v>
      </c>
      <c r="U4" s="9">
        <f t="shared" si="3"/>
        <v>0</v>
      </c>
      <c r="V4" s="9">
        <f t="shared" si="3"/>
        <v>0.59049000000000018</v>
      </c>
      <c r="W4" s="9">
        <f t="shared" si="3"/>
        <v>0</v>
      </c>
      <c r="X4" s="9">
        <f t="shared" si="3"/>
        <v>0</v>
      </c>
      <c r="Y4" s="9">
        <f t="shared" si="3"/>
        <v>0</v>
      </c>
      <c r="Z4" s="9">
        <f t="shared" si="3"/>
        <v>0</v>
      </c>
      <c r="AA4" s="9">
        <f t="shared" si="4"/>
        <v>0</v>
      </c>
      <c r="AB4" s="9">
        <f t="shared" si="4"/>
        <v>0</v>
      </c>
      <c r="AC4" s="9">
        <f t="shared" si="4"/>
        <v>0</v>
      </c>
      <c r="AD4" s="9">
        <f t="shared" si="4"/>
        <v>0</v>
      </c>
      <c r="AE4" s="9">
        <f t="shared" si="4"/>
        <v>0</v>
      </c>
      <c r="AF4" s="9">
        <f t="shared" si="4"/>
        <v>0</v>
      </c>
      <c r="AG4" s="9">
        <f t="shared" si="4"/>
        <v>0</v>
      </c>
      <c r="AH4" s="9">
        <f t="shared" si="4"/>
        <v>0</v>
      </c>
      <c r="AI4" s="9">
        <f t="shared" si="4"/>
        <v>0</v>
      </c>
      <c r="AJ4" s="9">
        <f t="shared" si="4"/>
        <v>0</v>
      </c>
      <c r="AK4" s="9">
        <f t="shared" si="4"/>
        <v>0</v>
      </c>
      <c r="AL4" s="9">
        <f t="shared" si="4"/>
        <v>0</v>
      </c>
      <c r="AM4" s="9">
        <f t="shared" si="4"/>
        <v>0</v>
      </c>
      <c r="AN4" s="9">
        <f t="shared" si="4"/>
        <v>0</v>
      </c>
    </row>
    <row r="5" spans="1:40" x14ac:dyDescent="0.25">
      <c r="A5">
        <v>28</v>
      </c>
      <c r="B5">
        <v>1</v>
      </c>
      <c r="C5">
        <v>4</v>
      </c>
      <c r="D5" t="s">
        <v>125</v>
      </c>
      <c r="E5" t="s">
        <v>126</v>
      </c>
      <c r="F5" s="21">
        <f t="shared" si="7"/>
        <v>0.33992641102018523</v>
      </c>
      <c r="G5" s="9">
        <f t="shared" si="8"/>
        <v>1.266486881757956</v>
      </c>
      <c r="H5" s="9">
        <f t="shared" si="9"/>
        <v>0</v>
      </c>
      <c r="I5" s="10">
        <f t="shared" si="10"/>
        <v>0</v>
      </c>
      <c r="M5" s="9">
        <v>4</v>
      </c>
      <c r="N5" s="19" t="s">
        <v>283</v>
      </c>
      <c r="O5" s="22">
        <f t="shared" si="1"/>
        <v>0.24293525402560207</v>
      </c>
      <c r="P5" s="9">
        <f t="shared" si="2"/>
        <v>18</v>
      </c>
      <c r="Q5" s="9">
        <f t="shared" si="3"/>
        <v>2</v>
      </c>
      <c r="R5" s="9">
        <f t="shared" si="3"/>
        <v>5.4</v>
      </c>
      <c r="S5" s="9">
        <f t="shared" si="3"/>
        <v>2.4300000000000002</v>
      </c>
      <c r="T5" s="9">
        <f t="shared" si="3"/>
        <v>0</v>
      </c>
      <c r="U5" s="9">
        <f t="shared" si="3"/>
        <v>1.3122000000000003</v>
      </c>
      <c r="V5" s="9">
        <f t="shared" si="3"/>
        <v>0</v>
      </c>
      <c r="W5" s="9">
        <f t="shared" si="3"/>
        <v>1.0628820000000003</v>
      </c>
      <c r="X5" s="9">
        <f t="shared" si="3"/>
        <v>0</v>
      </c>
      <c r="Y5" s="9">
        <f t="shared" si="3"/>
        <v>0.43046721000000016</v>
      </c>
      <c r="Z5" s="9">
        <f t="shared" si="3"/>
        <v>0</v>
      </c>
      <c r="AA5" s="9">
        <f t="shared" si="4"/>
        <v>0</v>
      </c>
      <c r="AB5" s="9">
        <f t="shared" si="4"/>
        <v>0</v>
      </c>
      <c r="AC5" s="9">
        <f t="shared" si="4"/>
        <v>0</v>
      </c>
      <c r="AD5" s="9">
        <f t="shared" si="4"/>
        <v>0.25418658283290019</v>
      </c>
      <c r="AE5" s="9">
        <f t="shared" si="4"/>
        <v>0.22876792454961015</v>
      </c>
      <c r="AF5" s="9">
        <f t="shared" si="4"/>
        <v>0</v>
      </c>
      <c r="AG5" s="9">
        <f t="shared" si="4"/>
        <v>0</v>
      </c>
      <c r="AH5" s="9">
        <f t="shared" si="4"/>
        <v>0</v>
      </c>
      <c r="AI5" s="9">
        <f t="shared" si="4"/>
        <v>0</v>
      </c>
      <c r="AJ5" s="9">
        <f t="shared" si="4"/>
        <v>0</v>
      </c>
      <c r="AK5" s="9">
        <f t="shared" si="4"/>
        <v>0</v>
      </c>
      <c r="AL5" s="9">
        <f t="shared" si="4"/>
        <v>0</v>
      </c>
      <c r="AM5" s="9">
        <f t="shared" si="4"/>
        <v>0</v>
      </c>
      <c r="AN5" s="9">
        <f t="shared" si="4"/>
        <v>0</v>
      </c>
    </row>
    <row r="6" spans="1:40" x14ac:dyDescent="0.25">
      <c r="A6">
        <v>28</v>
      </c>
      <c r="B6">
        <v>1</v>
      </c>
      <c r="C6">
        <v>5</v>
      </c>
      <c r="D6" t="s">
        <v>333</v>
      </c>
      <c r="E6" t="s">
        <v>108</v>
      </c>
      <c r="F6" s="21">
        <f t="shared" si="7"/>
        <v>0.14384097652785005</v>
      </c>
      <c r="G6" s="9">
        <f t="shared" si="8"/>
        <v>1.4103278582858061</v>
      </c>
      <c r="H6" s="9">
        <f t="shared" si="9"/>
        <v>0</v>
      </c>
      <c r="I6" s="10">
        <f t="shared" si="10"/>
        <v>0</v>
      </c>
      <c r="M6" s="9">
        <v>5</v>
      </c>
      <c r="N6" s="19" t="s">
        <v>534</v>
      </c>
      <c r="O6" s="22">
        <f t="shared" si="1"/>
        <v>0.18594495033518524</v>
      </c>
      <c r="P6" s="9">
        <f t="shared" si="2"/>
        <v>16</v>
      </c>
      <c r="Q6" s="9">
        <f t="shared" si="3"/>
        <v>1</v>
      </c>
      <c r="R6" s="9">
        <f t="shared" si="3"/>
        <v>0.9</v>
      </c>
      <c r="S6" s="9">
        <f t="shared" si="3"/>
        <v>0.81</v>
      </c>
      <c r="T6" s="9">
        <f t="shared" si="3"/>
        <v>1.4580000000000002</v>
      </c>
      <c r="U6" s="9">
        <f t="shared" si="3"/>
        <v>1.9683000000000004</v>
      </c>
      <c r="V6" s="9">
        <f t="shared" si="3"/>
        <v>1.7714700000000005</v>
      </c>
      <c r="W6" s="9">
        <f t="shared" si="3"/>
        <v>0.53144100000000016</v>
      </c>
      <c r="X6" s="9">
        <f t="shared" si="3"/>
        <v>0.47829690000000014</v>
      </c>
      <c r="Y6" s="9">
        <f t="shared" si="3"/>
        <v>0</v>
      </c>
      <c r="Z6" s="9">
        <f t="shared" si="3"/>
        <v>0.77484097800000029</v>
      </c>
      <c r="AA6" s="9">
        <f t="shared" si="4"/>
        <v>0.34867844010000015</v>
      </c>
      <c r="AB6" s="9">
        <f t="shared" si="4"/>
        <v>0</v>
      </c>
      <c r="AC6" s="9">
        <f t="shared" si="4"/>
        <v>0</v>
      </c>
      <c r="AD6" s="9">
        <f t="shared" si="4"/>
        <v>0</v>
      </c>
      <c r="AE6" s="9">
        <f t="shared" si="4"/>
        <v>0</v>
      </c>
      <c r="AF6" s="9">
        <f t="shared" si="4"/>
        <v>0</v>
      </c>
      <c r="AG6" s="9">
        <f t="shared" si="4"/>
        <v>0</v>
      </c>
      <c r="AH6" s="9">
        <f t="shared" si="4"/>
        <v>0</v>
      </c>
      <c r="AI6" s="9">
        <f t="shared" si="4"/>
        <v>0</v>
      </c>
      <c r="AJ6" s="9">
        <f t="shared" si="4"/>
        <v>0</v>
      </c>
      <c r="AK6" s="9">
        <f t="shared" si="4"/>
        <v>0</v>
      </c>
      <c r="AL6" s="9">
        <f t="shared" si="4"/>
        <v>0</v>
      </c>
      <c r="AM6" s="9">
        <f t="shared" si="4"/>
        <v>0</v>
      </c>
      <c r="AN6" s="9">
        <f t="shared" si="4"/>
        <v>0</v>
      </c>
    </row>
    <row r="7" spans="1:40" x14ac:dyDescent="0.25">
      <c r="A7">
        <v>28</v>
      </c>
      <c r="B7">
        <v>1</v>
      </c>
      <c r="C7">
        <v>6</v>
      </c>
      <c r="D7" t="s">
        <v>626</v>
      </c>
      <c r="E7" t="s">
        <v>627</v>
      </c>
      <c r="F7" s="21">
        <f t="shared" si="7"/>
        <v>0</v>
      </c>
      <c r="G7" s="9">
        <f t="shared" si="8"/>
        <v>1.4103278582858061</v>
      </c>
      <c r="H7" s="9">
        <f t="shared" si="9"/>
        <v>0</v>
      </c>
      <c r="I7" s="10">
        <f t="shared" si="10"/>
        <v>0</v>
      </c>
      <c r="M7" s="9">
        <v>6</v>
      </c>
      <c r="N7" s="19" t="s">
        <v>1250</v>
      </c>
      <c r="O7" s="22">
        <f t="shared" si="1"/>
        <v>0.18527877300518522</v>
      </c>
      <c r="P7" s="9">
        <f t="shared" si="2"/>
        <v>16</v>
      </c>
      <c r="Q7" s="9">
        <f t="shared" si="3"/>
        <v>1</v>
      </c>
      <c r="R7" s="9">
        <f t="shared" si="3"/>
        <v>0.9</v>
      </c>
      <c r="S7" s="9">
        <f t="shared" si="3"/>
        <v>1.62</v>
      </c>
      <c r="T7" s="9">
        <f t="shared" si="3"/>
        <v>0.72900000000000009</v>
      </c>
      <c r="U7" s="9">
        <f t="shared" si="3"/>
        <v>3.2805000000000009</v>
      </c>
      <c r="V7" s="9">
        <f t="shared" si="3"/>
        <v>0.59049000000000018</v>
      </c>
      <c r="W7" s="9">
        <f t="shared" si="3"/>
        <v>0</v>
      </c>
      <c r="X7" s="9">
        <f t="shared" si="3"/>
        <v>0.47829690000000014</v>
      </c>
      <c r="Y7" s="9">
        <f t="shared" si="3"/>
        <v>0.43046721000000016</v>
      </c>
      <c r="Z7" s="9">
        <f t="shared" si="3"/>
        <v>0</v>
      </c>
      <c r="AA7" s="9">
        <f t="shared" si="4"/>
        <v>0.34867844010000015</v>
      </c>
      <c r="AB7" s="9">
        <f t="shared" si="4"/>
        <v>0.62762119218000034</v>
      </c>
      <c r="AC7" s="9">
        <f t="shared" si="4"/>
        <v>0</v>
      </c>
      <c r="AD7" s="9">
        <f t="shared" si="4"/>
        <v>0</v>
      </c>
      <c r="AE7" s="9">
        <f t="shared" si="4"/>
        <v>0</v>
      </c>
      <c r="AF7" s="9">
        <f t="shared" si="4"/>
        <v>0</v>
      </c>
      <c r="AG7" s="9">
        <f t="shared" si="4"/>
        <v>0</v>
      </c>
      <c r="AH7" s="9">
        <f t="shared" si="4"/>
        <v>0</v>
      </c>
      <c r="AI7" s="9">
        <f t="shared" si="4"/>
        <v>0</v>
      </c>
      <c r="AJ7" s="9">
        <f t="shared" si="4"/>
        <v>0</v>
      </c>
      <c r="AK7" s="9">
        <f t="shared" si="4"/>
        <v>0</v>
      </c>
      <c r="AL7" s="9">
        <f t="shared" si="4"/>
        <v>0</v>
      </c>
      <c r="AM7" s="9">
        <f t="shared" si="4"/>
        <v>0</v>
      </c>
      <c r="AN7" s="9">
        <f t="shared" si="4"/>
        <v>0</v>
      </c>
    </row>
    <row r="8" spans="1:40" x14ac:dyDescent="0.25">
      <c r="A8">
        <v>28</v>
      </c>
      <c r="B8">
        <v>1</v>
      </c>
      <c r="C8">
        <v>7</v>
      </c>
      <c r="D8" t="s">
        <v>628</v>
      </c>
      <c r="E8" t="s">
        <v>629</v>
      </c>
      <c r="F8" s="21">
        <f t="shared" si="7"/>
        <v>0</v>
      </c>
      <c r="G8" s="9">
        <f t="shared" si="8"/>
        <v>1.4103278582858061</v>
      </c>
      <c r="H8" s="9">
        <f t="shared" si="9"/>
        <v>0</v>
      </c>
      <c r="I8" s="10">
        <f t="shared" si="10"/>
        <v>0</v>
      </c>
      <c r="M8" s="9">
        <v>7</v>
      </c>
      <c r="N8" s="19" t="s">
        <v>107</v>
      </c>
      <c r="O8" s="22">
        <f t="shared" si="1"/>
        <v>0.17699624036554837</v>
      </c>
      <c r="P8" s="9">
        <f t="shared" si="2"/>
        <v>17</v>
      </c>
      <c r="Q8" s="9">
        <f t="shared" si="3"/>
        <v>0</v>
      </c>
      <c r="R8" s="9">
        <f t="shared" si="3"/>
        <v>1.8</v>
      </c>
      <c r="S8" s="9">
        <f t="shared" si="3"/>
        <v>0.81</v>
      </c>
      <c r="T8" s="9">
        <f t="shared" si="3"/>
        <v>2.1870000000000003</v>
      </c>
      <c r="U8" s="9">
        <f t="shared" si="3"/>
        <v>0</v>
      </c>
      <c r="V8" s="9">
        <f t="shared" si="3"/>
        <v>1.1809800000000004</v>
      </c>
      <c r="W8" s="9">
        <f t="shared" si="3"/>
        <v>0.53144100000000016</v>
      </c>
      <c r="X8" s="9">
        <f t="shared" si="3"/>
        <v>0.47829690000000014</v>
      </c>
      <c r="Y8" s="9">
        <f t="shared" si="3"/>
        <v>1.2914016300000004</v>
      </c>
      <c r="Z8" s="9">
        <f t="shared" si="3"/>
        <v>0.38742048900000015</v>
      </c>
      <c r="AA8" s="9">
        <f t="shared" si="4"/>
        <v>0.34867844010000015</v>
      </c>
      <c r="AB8" s="9">
        <f t="shared" si="4"/>
        <v>0.31381059609000017</v>
      </c>
      <c r="AC8" s="9">
        <f t="shared" si="4"/>
        <v>0</v>
      </c>
      <c r="AD8" s="9">
        <f t="shared" si="4"/>
        <v>0</v>
      </c>
      <c r="AE8" s="9">
        <f t="shared" si="4"/>
        <v>0.22876792454961015</v>
      </c>
      <c r="AF8" s="9">
        <f t="shared" si="4"/>
        <v>0</v>
      </c>
      <c r="AG8" s="9">
        <f t="shared" si="4"/>
        <v>0</v>
      </c>
      <c r="AH8" s="9">
        <f t="shared" si="4"/>
        <v>0</v>
      </c>
      <c r="AI8" s="9">
        <f t="shared" si="4"/>
        <v>0</v>
      </c>
      <c r="AJ8" s="9">
        <f t="shared" si="4"/>
        <v>0</v>
      </c>
      <c r="AK8" s="9">
        <f t="shared" si="4"/>
        <v>0</v>
      </c>
      <c r="AL8" s="9">
        <f t="shared" si="4"/>
        <v>0</v>
      </c>
      <c r="AM8" s="9">
        <f t="shared" si="4"/>
        <v>0</v>
      </c>
      <c r="AN8" s="9">
        <f t="shared" si="4"/>
        <v>0</v>
      </c>
    </row>
    <row r="9" spans="1:40" x14ac:dyDescent="0.25">
      <c r="A9">
        <v>28</v>
      </c>
      <c r="B9">
        <v>1</v>
      </c>
      <c r="C9">
        <v>8</v>
      </c>
      <c r="D9" t="s">
        <v>538</v>
      </c>
      <c r="E9" t="s">
        <v>539</v>
      </c>
      <c r="F9" s="21">
        <f t="shared" si="7"/>
        <v>8.3506278470805009E-2</v>
      </c>
      <c r="G9" s="9">
        <f t="shared" si="8"/>
        <v>1.493834136756611</v>
      </c>
      <c r="H9" s="9">
        <f t="shared" si="9"/>
        <v>0</v>
      </c>
      <c r="I9" s="10">
        <f t="shared" si="10"/>
        <v>0</v>
      </c>
      <c r="M9" s="9">
        <v>8</v>
      </c>
      <c r="N9" s="19" t="s">
        <v>606</v>
      </c>
      <c r="O9" s="22">
        <f t="shared" si="1"/>
        <v>0.17640456380520372</v>
      </c>
      <c r="P9" s="9">
        <f t="shared" si="2"/>
        <v>15</v>
      </c>
      <c r="Q9" s="9">
        <f t="shared" si="3"/>
        <v>2</v>
      </c>
      <c r="R9" s="9">
        <f t="shared" si="3"/>
        <v>0.9</v>
      </c>
      <c r="S9" s="9">
        <f t="shared" si="3"/>
        <v>0.81</v>
      </c>
      <c r="T9" s="9">
        <f t="shared" si="3"/>
        <v>0.72900000000000009</v>
      </c>
      <c r="U9" s="9">
        <f t="shared" si="3"/>
        <v>1.3122000000000003</v>
      </c>
      <c r="V9" s="9">
        <f t="shared" si="3"/>
        <v>1.1809800000000004</v>
      </c>
      <c r="W9" s="9">
        <f t="shared" si="3"/>
        <v>1.0628820000000003</v>
      </c>
      <c r="X9" s="9">
        <f t="shared" si="3"/>
        <v>0</v>
      </c>
      <c r="Y9" s="9">
        <f t="shared" si="3"/>
        <v>0.86093442000000031</v>
      </c>
      <c r="Z9" s="9">
        <f t="shared" si="3"/>
        <v>0.38742048900000015</v>
      </c>
      <c r="AA9" s="9">
        <f t="shared" si="4"/>
        <v>0</v>
      </c>
      <c r="AB9" s="9">
        <f t="shared" si="4"/>
        <v>0</v>
      </c>
      <c r="AC9" s="9">
        <f t="shared" si="4"/>
        <v>0.28242953648100017</v>
      </c>
      <c r="AD9" s="9">
        <f t="shared" si="4"/>
        <v>0</v>
      </c>
      <c r="AE9" s="9">
        <f t="shared" si="4"/>
        <v>0</v>
      </c>
      <c r="AF9" s="9">
        <f t="shared" si="4"/>
        <v>0</v>
      </c>
      <c r="AG9" s="9">
        <f t="shared" si="4"/>
        <v>0</v>
      </c>
      <c r="AH9" s="9">
        <f t="shared" si="4"/>
        <v>0</v>
      </c>
      <c r="AI9" s="9">
        <f t="shared" si="4"/>
        <v>0</v>
      </c>
      <c r="AJ9" s="9">
        <f t="shared" si="4"/>
        <v>0</v>
      </c>
      <c r="AK9" s="9">
        <f t="shared" si="4"/>
        <v>0</v>
      </c>
      <c r="AL9" s="9">
        <f t="shared" si="4"/>
        <v>0</v>
      </c>
      <c r="AM9" s="9">
        <f t="shared" si="4"/>
        <v>0</v>
      </c>
      <c r="AN9" s="9">
        <f t="shared" si="4"/>
        <v>0</v>
      </c>
    </row>
    <row r="10" spans="1:40" x14ac:dyDescent="0.25">
      <c r="A10">
        <v>28</v>
      </c>
      <c r="B10">
        <v>1</v>
      </c>
      <c r="C10">
        <v>9</v>
      </c>
      <c r="D10" t="s">
        <v>103</v>
      </c>
      <c r="E10" t="s">
        <v>104</v>
      </c>
      <c r="F10" s="21">
        <f t="shared" si="7"/>
        <v>0.1091712752067627</v>
      </c>
      <c r="G10" s="9">
        <f t="shared" si="8"/>
        <v>1.6030054119633736</v>
      </c>
      <c r="H10" s="9">
        <f t="shared" si="9"/>
        <v>0</v>
      </c>
      <c r="I10" s="10">
        <f t="shared" si="10"/>
        <v>0</v>
      </c>
      <c r="M10" s="9">
        <v>9</v>
      </c>
      <c r="N10" s="19" t="s">
        <v>133</v>
      </c>
      <c r="O10" s="22">
        <f t="shared" si="1"/>
        <v>0.17311806909434535</v>
      </c>
      <c r="P10" s="9">
        <f t="shared" si="2"/>
        <v>14</v>
      </c>
      <c r="Q10" s="9">
        <f t="shared" si="3"/>
        <v>1</v>
      </c>
      <c r="R10" s="9">
        <f t="shared" si="3"/>
        <v>1.8</v>
      </c>
      <c r="S10" s="9">
        <f t="shared" si="3"/>
        <v>1.62</v>
      </c>
      <c r="T10" s="9">
        <f t="shared" si="3"/>
        <v>1.4580000000000002</v>
      </c>
      <c r="U10" s="9">
        <f t="shared" si="3"/>
        <v>1.9683000000000004</v>
      </c>
      <c r="V10" s="9">
        <f t="shared" si="3"/>
        <v>0</v>
      </c>
      <c r="W10" s="9">
        <f t="shared" si="3"/>
        <v>0</v>
      </c>
      <c r="X10" s="9">
        <f t="shared" si="3"/>
        <v>0.47829690000000014</v>
      </c>
      <c r="Y10" s="9">
        <f t="shared" si="3"/>
        <v>0.43046721000000016</v>
      </c>
      <c r="Z10" s="9">
        <f t="shared" si="3"/>
        <v>0.38742048900000015</v>
      </c>
      <c r="AA10" s="9">
        <f t="shared" si="4"/>
        <v>0</v>
      </c>
      <c r="AB10" s="9">
        <f t="shared" si="4"/>
        <v>0</v>
      </c>
      <c r="AC10" s="9">
        <f t="shared" si="4"/>
        <v>0</v>
      </c>
      <c r="AD10" s="9">
        <f t="shared" si="4"/>
        <v>0</v>
      </c>
      <c r="AE10" s="9">
        <f t="shared" si="4"/>
        <v>0</v>
      </c>
      <c r="AF10" s="9">
        <f t="shared" si="4"/>
        <v>0.20589113209464913</v>
      </c>
      <c r="AG10" s="9">
        <f t="shared" si="4"/>
        <v>0</v>
      </c>
      <c r="AH10" s="9">
        <f t="shared" si="4"/>
        <v>0</v>
      </c>
      <c r="AI10" s="9">
        <f t="shared" si="4"/>
        <v>0</v>
      </c>
      <c r="AJ10" s="9">
        <f t="shared" si="4"/>
        <v>0</v>
      </c>
      <c r="AK10" s="9">
        <f t="shared" si="4"/>
        <v>0</v>
      </c>
      <c r="AL10" s="9">
        <f t="shared" si="4"/>
        <v>0</v>
      </c>
      <c r="AM10" s="9">
        <f t="shared" si="4"/>
        <v>0</v>
      </c>
      <c r="AN10" s="9">
        <f t="shared" si="4"/>
        <v>0</v>
      </c>
    </row>
    <row r="11" spans="1:40" x14ac:dyDescent="0.25">
      <c r="A11">
        <v>28</v>
      </c>
      <c r="B11">
        <v>1</v>
      </c>
      <c r="C11">
        <v>10</v>
      </c>
      <c r="D11" t="s">
        <v>111</v>
      </c>
      <c r="E11" t="s">
        <v>111</v>
      </c>
      <c r="F11" s="21">
        <f t="shared" si="7"/>
        <v>9.2283169118715036E-2</v>
      </c>
      <c r="G11" s="9">
        <f t="shared" si="8"/>
        <v>1.6952885810820888</v>
      </c>
      <c r="H11" s="9">
        <f t="shared" si="9"/>
        <v>0</v>
      </c>
      <c r="I11" s="10">
        <f t="shared" si="10"/>
        <v>0</v>
      </c>
      <c r="M11" s="9">
        <v>10</v>
      </c>
      <c r="N11" s="19" t="s">
        <v>142</v>
      </c>
      <c r="O11" s="22">
        <f t="shared" si="1"/>
        <v>0.15951152560801671</v>
      </c>
      <c r="P11" s="9">
        <f t="shared" si="2"/>
        <v>14</v>
      </c>
      <c r="Q11" s="9">
        <f t="shared" si="3"/>
        <v>0</v>
      </c>
      <c r="R11" s="9">
        <f t="shared" si="3"/>
        <v>0.9</v>
      </c>
      <c r="S11" s="9">
        <f t="shared" si="3"/>
        <v>1.62</v>
      </c>
      <c r="T11" s="9">
        <f t="shared" si="3"/>
        <v>1.4580000000000002</v>
      </c>
      <c r="U11" s="9">
        <f t="shared" si="3"/>
        <v>0</v>
      </c>
      <c r="V11" s="9">
        <f t="shared" si="3"/>
        <v>2.3619600000000007</v>
      </c>
      <c r="W11" s="9">
        <f t="shared" si="3"/>
        <v>1.0628820000000003</v>
      </c>
      <c r="X11" s="9">
        <f t="shared" si="3"/>
        <v>0.95659380000000027</v>
      </c>
      <c r="Y11" s="9">
        <f t="shared" si="3"/>
        <v>0</v>
      </c>
      <c r="Z11" s="9">
        <f t="shared" si="3"/>
        <v>0</v>
      </c>
      <c r="AA11" s="9">
        <f t="shared" si="4"/>
        <v>0</v>
      </c>
      <c r="AB11" s="9">
        <f t="shared" si="4"/>
        <v>0</v>
      </c>
      <c r="AC11" s="9">
        <f t="shared" si="4"/>
        <v>0</v>
      </c>
      <c r="AD11" s="9">
        <f t="shared" si="4"/>
        <v>0.25418658283290019</v>
      </c>
      <c r="AE11" s="9">
        <f t="shared" si="4"/>
        <v>0</v>
      </c>
      <c r="AF11" s="9">
        <f t="shared" si="4"/>
        <v>0</v>
      </c>
      <c r="AG11" s="9">
        <f t="shared" si="4"/>
        <v>0</v>
      </c>
      <c r="AH11" s="9">
        <f t="shared" si="4"/>
        <v>0</v>
      </c>
      <c r="AI11" s="9">
        <f t="shared" si="4"/>
        <v>0</v>
      </c>
      <c r="AJ11" s="9">
        <f t="shared" si="4"/>
        <v>0</v>
      </c>
      <c r="AK11" s="9">
        <f t="shared" si="4"/>
        <v>0</v>
      </c>
      <c r="AL11" s="9">
        <f t="shared" si="4"/>
        <v>0</v>
      </c>
      <c r="AM11" s="9">
        <f t="shared" si="4"/>
        <v>0</v>
      </c>
      <c r="AN11" s="9">
        <f t="shared" si="4"/>
        <v>0</v>
      </c>
    </row>
    <row r="12" spans="1:40" x14ac:dyDescent="0.25">
      <c r="A12">
        <v>28</v>
      </c>
      <c r="B12">
        <v>1</v>
      </c>
      <c r="C12">
        <v>11</v>
      </c>
      <c r="D12" t="s">
        <v>515</v>
      </c>
      <c r="E12" t="s">
        <v>169</v>
      </c>
      <c r="F12" s="21">
        <f t="shared" si="7"/>
        <v>0</v>
      </c>
      <c r="G12" s="9">
        <f t="shared" si="8"/>
        <v>1.6952885810820888</v>
      </c>
      <c r="H12" s="9">
        <f t="shared" si="9"/>
        <v>0</v>
      </c>
      <c r="I12" s="10">
        <f t="shared" si="10"/>
        <v>0</v>
      </c>
      <c r="M12" s="9">
        <v>11</v>
      </c>
      <c r="N12" s="19" t="s">
        <v>108</v>
      </c>
      <c r="O12" s="22">
        <f t="shared" si="1"/>
        <v>0.14384097652785005</v>
      </c>
      <c r="P12" s="9">
        <f t="shared" si="2"/>
        <v>16</v>
      </c>
      <c r="Q12" s="9">
        <f t="shared" ref="Q12:Z21" si="11">COUNTIFS($C$2:$C$655,Q$1,$E$2:$E$655,$N12)*0.9^(Q$1-1)</f>
        <v>0</v>
      </c>
      <c r="R12" s="9">
        <f t="shared" si="11"/>
        <v>0</v>
      </c>
      <c r="S12" s="9">
        <f t="shared" si="11"/>
        <v>0.81</v>
      </c>
      <c r="T12" s="9">
        <f t="shared" si="11"/>
        <v>0</v>
      </c>
      <c r="U12" s="9">
        <f t="shared" si="11"/>
        <v>2.6244000000000005</v>
      </c>
      <c r="V12" s="9">
        <f t="shared" si="11"/>
        <v>0</v>
      </c>
      <c r="W12" s="9">
        <f t="shared" si="11"/>
        <v>1.0628820000000003</v>
      </c>
      <c r="X12" s="9">
        <f t="shared" si="11"/>
        <v>0.47829690000000014</v>
      </c>
      <c r="Y12" s="9">
        <f t="shared" si="11"/>
        <v>0.43046721000000016</v>
      </c>
      <c r="Z12" s="9">
        <f t="shared" si="11"/>
        <v>1.1622614670000004</v>
      </c>
      <c r="AA12" s="9">
        <f t="shared" ref="AA12:AN21" si="12">COUNTIFS($C$2:$C$655,AA$1,$E$2:$E$655,$N12)*0.9^(AA$1-1)</f>
        <v>0.34867844010000015</v>
      </c>
      <c r="AB12" s="9">
        <f t="shared" si="12"/>
        <v>0.31381059609000017</v>
      </c>
      <c r="AC12" s="9">
        <f t="shared" si="12"/>
        <v>0.28242953648100017</v>
      </c>
      <c r="AD12" s="9">
        <f t="shared" si="12"/>
        <v>0.25418658283290019</v>
      </c>
      <c r="AE12" s="9">
        <f t="shared" si="12"/>
        <v>0</v>
      </c>
      <c r="AF12" s="9">
        <f t="shared" si="12"/>
        <v>0</v>
      </c>
      <c r="AG12" s="9">
        <f t="shared" si="12"/>
        <v>0</v>
      </c>
      <c r="AH12" s="9">
        <f t="shared" si="12"/>
        <v>0</v>
      </c>
      <c r="AI12" s="9">
        <f t="shared" si="12"/>
        <v>0</v>
      </c>
      <c r="AJ12" s="9">
        <f t="shared" si="12"/>
        <v>0</v>
      </c>
      <c r="AK12" s="9">
        <f t="shared" si="12"/>
        <v>0</v>
      </c>
      <c r="AL12" s="9">
        <f t="shared" si="12"/>
        <v>0</v>
      </c>
      <c r="AM12" s="9">
        <f t="shared" si="12"/>
        <v>0</v>
      </c>
      <c r="AN12" s="9">
        <f t="shared" si="12"/>
        <v>0</v>
      </c>
    </row>
    <row r="13" spans="1:40" x14ac:dyDescent="0.25">
      <c r="A13">
        <v>28</v>
      </c>
      <c r="B13">
        <v>1</v>
      </c>
      <c r="C13">
        <v>12</v>
      </c>
      <c r="D13" t="s">
        <v>311</v>
      </c>
      <c r="E13" t="s">
        <v>312</v>
      </c>
      <c r="F13" s="21">
        <f t="shared" si="7"/>
        <v>0</v>
      </c>
      <c r="G13" s="9">
        <f t="shared" si="8"/>
        <v>1.6952885810820888</v>
      </c>
      <c r="H13" s="9">
        <f t="shared" si="9"/>
        <v>0</v>
      </c>
      <c r="I13" s="10">
        <f t="shared" si="10"/>
        <v>0</v>
      </c>
      <c r="M13" s="9">
        <v>12</v>
      </c>
      <c r="N13" s="19" t="s">
        <v>655</v>
      </c>
      <c r="O13" s="22">
        <f t="shared" si="1"/>
        <v>0.11639192551851855</v>
      </c>
      <c r="P13" s="9">
        <f t="shared" si="2"/>
        <v>10</v>
      </c>
      <c r="Q13" s="9">
        <f t="shared" si="11"/>
        <v>1</v>
      </c>
      <c r="R13" s="9">
        <f t="shared" si="11"/>
        <v>0</v>
      </c>
      <c r="S13" s="9">
        <f t="shared" si="11"/>
        <v>0</v>
      </c>
      <c r="T13" s="9">
        <f t="shared" si="11"/>
        <v>2.9160000000000004</v>
      </c>
      <c r="U13" s="9">
        <f t="shared" si="11"/>
        <v>0</v>
      </c>
      <c r="V13" s="9">
        <f t="shared" si="11"/>
        <v>0</v>
      </c>
      <c r="W13" s="9">
        <f t="shared" si="11"/>
        <v>1.5943230000000006</v>
      </c>
      <c r="X13" s="9">
        <f t="shared" si="11"/>
        <v>0</v>
      </c>
      <c r="Y13" s="9">
        <f t="shared" si="11"/>
        <v>0</v>
      </c>
      <c r="Z13" s="9">
        <f t="shared" si="11"/>
        <v>0.77484097800000029</v>
      </c>
      <c r="AA13" s="9">
        <f t="shared" si="12"/>
        <v>0</v>
      </c>
      <c r="AB13" s="9">
        <f t="shared" si="12"/>
        <v>0</v>
      </c>
      <c r="AC13" s="9">
        <f t="shared" si="12"/>
        <v>0</v>
      </c>
      <c r="AD13" s="9">
        <f t="shared" si="12"/>
        <v>0</v>
      </c>
      <c r="AE13" s="9">
        <f t="shared" si="12"/>
        <v>0</v>
      </c>
      <c r="AF13" s="9">
        <f t="shared" si="12"/>
        <v>0</v>
      </c>
      <c r="AG13" s="9">
        <f t="shared" si="12"/>
        <v>0</v>
      </c>
      <c r="AH13" s="9">
        <f t="shared" si="12"/>
        <v>0</v>
      </c>
      <c r="AI13" s="9">
        <f t="shared" si="12"/>
        <v>0</v>
      </c>
      <c r="AJ13" s="9">
        <f t="shared" si="12"/>
        <v>0</v>
      </c>
      <c r="AK13" s="9">
        <f t="shared" si="12"/>
        <v>0</v>
      </c>
      <c r="AL13" s="9">
        <f t="shared" si="12"/>
        <v>0</v>
      </c>
      <c r="AM13" s="9">
        <f t="shared" si="12"/>
        <v>0</v>
      </c>
      <c r="AN13" s="9">
        <f t="shared" si="12"/>
        <v>0</v>
      </c>
    </row>
    <row r="14" spans="1:40" x14ac:dyDescent="0.25">
      <c r="A14">
        <v>28</v>
      </c>
      <c r="B14">
        <v>1</v>
      </c>
      <c r="C14">
        <v>13</v>
      </c>
      <c r="D14" t="s">
        <v>112</v>
      </c>
      <c r="E14" t="s">
        <v>112</v>
      </c>
      <c r="F14" s="21">
        <f t="shared" si="7"/>
        <v>0.10598762417656504</v>
      </c>
      <c r="G14" s="9">
        <f t="shared" si="8"/>
        <v>1.8012762052586537</v>
      </c>
      <c r="H14" s="9">
        <f t="shared" si="9"/>
        <v>0</v>
      </c>
      <c r="I14" s="10">
        <f t="shared" si="10"/>
        <v>0</v>
      </c>
      <c r="M14" s="9">
        <v>13</v>
      </c>
      <c r="N14" s="19" t="s">
        <v>144</v>
      </c>
      <c r="O14" s="22">
        <f t="shared" si="1"/>
        <v>0.10937972160150002</v>
      </c>
      <c r="P14" s="9">
        <f t="shared" si="2"/>
        <v>11</v>
      </c>
      <c r="Q14" s="9">
        <f t="shared" si="11"/>
        <v>0</v>
      </c>
      <c r="R14" s="9">
        <f t="shared" si="11"/>
        <v>0</v>
      </c>
      <c r="S14" s="9">
        <f t="shared" si="11"/>
        <v>0.81</v>
      </c>
      <c r="T14" s="9">
        <f t="shared" si="11"/>
        <v>0.72900000000000009</v>
      </c>
      <c r="U14" s="9">
        <f t="shared" si="11"/>
        <v>0.65610000000000013</v>
      </c>
      <c r="V14" s="9">
        <f t="shared" si="11"/>
        <v>1.1809800000000004</v>
      </c>
      <c r="W14" s="9">
        <f t="shared" si="11"/>
        <v>0</v>
      </c>
      <c r="X14" s="9">
        <f t="shared" si="11"/>
        <v>0.95659380000000027</v>
      </c>
      <c r="Y14" s="9">
        <f t="shared" si="11"/>
        <v>1.2914016300000004</v>
      </c>
      <c r="Z14" s="9">
        <f t="shared" si="11"/>
        <v>0</v>
      </c>
      <c r="AA14" s="9">
        <f t="shared" si="12"/>
        <v>0</v>
      </c>
      <c r="AB14" s="9">
        <f t="shared" si="12"/>
        <v>0</v>
      </c>
      <c r="AC14" s="9">
        <f t="shared" si="12"/>
        <v>0.28242953648100017</v>
      </c>
      <c r="AD14" s="9">
        <f t="shared" si="12"/>
        <v>0</v>
      </c>
      <c r="AE14" s="9">
        <f t="shared" si="12"/>
        <v>0</v>
      </c>
      <c r="AF14" s="9">
        <f t="shared" si="12"/>
        <v>0</v>
      </c>
      <c r="AG14" s="9">
        <f t="shared" si="12"/>
        <v>0</v>
      </c>
      <c r="AH14" s="9">
        <f t="shared" si="12"/>
        <v>0</v>
      </c>
      <c r="AI14" s="9">
        <f t="shared" si="12"/>
        <v>0</v>
      </c>
      <c r="AJ14" s="9">
        <f t="shared" si="12"/>
        <v>0</v>
      </c>
      <c r="AK14" s="9">
        <f t="shared" si="12"/>
        <v>0</v>
      </c>
      <c r="AL14" s="9">
        <f t="shared" si="12"/>
        <v>0</v>
      </c>
      <c r="AM14" s="9">
        <f t="shared" si="12"/>
        <v>0</v>
      </c>
      <c r="AN14" s="9">
        <f t="shared" si="12"/>
        <v>0</v>
      </c>
    </row>
    <row r="15" spans="1:40" x14ac:dyDescent="0.25">
      <c r="A15">
        <v>28</v>
      </c>
      <c r="B15">
        <v>1</v>
      </c>
      <c r="C15">
        <v>14</v>
      </c>
      <c r="D15" t="s">
        <v>282</v>
      </c>
      <c r="E15" t="s">
        <v>283</v>
      </c>
      <c r="F15" s="21">
        <f t="shared" si="7"/>
        <v>0.24293525402560207</v>
      </c>
      <c r="G15" s="9">
        <f t="shared" si="8"/>
        <v>2.0442114592842557</v>
      </c>
      <c r="H15" s="9">
        <f t="shared" si="9"/>
        <v>0</v>
      </c>
      <c r="I15" s="10">
        <f t="shared" si="10"/>
        <v>0</v>
      </c>
      <c r="M15" s="9">
        <v>14</v>
      </c>
      <c r="N15" s="19" t="s">
        <v>104</v>
      </c>
      <c r="O15" s="22">
        <f t="shared" si="1"/>
        <v>0.1091712752067627</v>
      </c>
      <c r="P15" s="9">
        <f t="shared" si="2"/>
        <v>11</v>
      </c>
      <c r="Q15" s="9">
        <f t="shared" si="11"/>
        <v>1</v>
      </c>
      <c r="R15" s="9">
        <f t="shared" si="11"/>
        <v>0</v>
      </c>
      <c r="S15" s="9">
        <f t="shared" si="11"/>
        <v>0.81</v>
      </c>
      <c r="T15" s="9">
        <f t="shared" si="11"/>
        <v>0</v>
      </c>
      <c r="U15" s="9">
        <f t="shared" si="11"/>
        <v>1.3122000000000003</v>
      </c>
      <c r="V15" s="9">
        <f t="shared" si="11"/>
        <v>1.1809800000000004</v>
      </c>
      <c r="W15" s="9">
        <f t="shared" si="11"/>
        <v>0</v>
      </c>
      <c r="X15" s="9">
        <f t="shared" si="11"/>
        <v>0</v>
      </c>
      <c r="Y15" s="9">
        <f t="shared" si="11"/>
        <v>0.43046721000000016</v>
      </c>
      <c r="Z15" s="9">
        <f t="shared" si="11"/>
        <v>0</v>
      </c>
      <c r="AA15" s="9">
        <f t="shared" si="12"/>
        <v>0.34867844010000015</v>
      </c>
      <c r="AB15" s="9">
        <f t="shared" si="12"/>
        <v>0.62762119218000034</v>
      </c>
      <c r="AC15" s="9">
        <f t="shared" si="12"/>
        <v>0</v>
      </c>
      <c r="AD15" s="9">
        <f t="shared" si="12"/>
        <v>0</v>
      </c>
      <c r="AE15" s="9">
        <f t="shared" si="12"/>
        <v>0</v>
      </c>
      <c r="AF15" s="9">
        <f t="shared" si="12"/>
        <v>0</v>
      </c>
      <c r="AG15" s="9">
        <f t="shared" si="12"/>
        <v>0.18530201888518424</v>
      </c>
      <c r="AH15" s="9">
        <f t="shared" si="12"/>
        <v>0</v>
      </c>
      <c r="AI15" s="9">
        <f t="shared" si="12"/>
        <v>0</v>
      </c>
      <c r="AJ15" s="9">
        <f t="shared" si="12"/>
        <v>0</v>
      </c>
      <c r="AK15" s="9">
        <f t="shared" si="12"/>
        <v>0</v>
      </c>
      <c r="AL15" s="9">
        <f t="shared" si="12"/>
        <v>0</v>
      </c>
      <c r="AM15" s="9">
        <f t="shared" si="12"/>
        <v>0</v>
      </c>
      <c r="AN15" s="9">
        <f t="shared" si="12"/>
        <v>0</v>
      </c>
    </row>
    <row r="16" spans="1:40" x14ac:dyDescent="0.25">
      <c r="A16">
        <v>28</v>
      </c>
      <c r="B16">
        <v>1</v>
      </c>
      <c r="C16">
        <v>15</v>
      </c>
      <c r="D16" t="s">
        <v>541</v>
      </c>
      <c r="E16" t="s">
        <v>139</v>
      </c>
      <c r="F16" s="21">
        <f t="shared" si="7"/>
        <v>0</v>
      </c>
      <c r="G16" s="9">
        <f t="shared" si="8"/>
        <v>2.0442114592842557</v>
      </c>
      <c r="H16" s="9">
        <f t="shared" si="9"/>
        <v>2.0442114592842557</v>
      </c>
      <c r="I16" s="10">
        <f t="shared" si="10"/>
        <v>0.55260905326866827</v>
      </c>
      <c r="M16" s="9">
        <v>15</v>
      </c>
      <c r="N16" s="19" t="s">
        <v>112</v>
      </c>
      <c r="O16" s="22">
        <f t="shared" si="1"/>
        <v>0.10598762417656504</v>
      </c>
      <c r="P16" s="9">
        <f t="shared" si="2"/>
        <v>14</v>
      </c>
      <c r="Q16" s="9">
        <f t="shared" si="11"/>
        <v>0</v>
      </c>
      <c r="R16" s="9">
        <f t="shared" si="11"/>
        <v>0</v>
      </c>
      <c r="S16" s="9">
        <f t="shared" si="11"/>
        <v>0</v>
      </c>
      <c r="T16" s="9">
        <f t="shared" si="11"/>
        <v>0</v>
      </c>
      <c r="U16" s="9">
        <f t="shared" si="11"/>
        <v>0</v>
      </c>
      <c r="V16" s="9">
        <f t="shared" si="11"/>
        <v>1.1809800000000004</v>
      </c>
      <c r="W16" s="9">
        <f t="shared" si="11"/>
        <v>0.53144100000000016</v>
      </c>
      <c r="X16" s="9">
        <f t="shared" si="11"/>
        <v>1.9131876000000005</v>
      </c>
      <c r="Y16" s="9">
        <f t="shared" si="11"/>
        <v>0</v>
      </c>
      <c r="Z16" s="9">
        <f t="shared" si="11"/>
        <v>0.38742048900000015</v>
      </c>
      <c r="AA16" s="9">
        <f t="shared" si="12"/>
        <v>0.34867844010000015</v>
      </c>
      <c r="AB16" s="9">
        <f t="shared" si="12"/>
        <v>0.31381059609000017</v>
      </c>
      <c r="AC16" s="9">
        <f t="shared" si="12"/>
        <v>0.56485907296200033</v>
      </c>
      <c r="AD16" s="9">
        <f t="shared" si="12"/>
        <v>0.25418658283290019</v>
      </c>
      <c r="AE16" s="9">
        <f t="shared" si="12"/>
        <v>0.22876792454961015</v>
      </c>
      <c r="AF16" s="9">
        <f t="shared" si="12"/>
        <v>0</v>
      </c>
      <c r="AG16" s="9">
        <f t="shared" si="12"/>
        <v>0</v>
      </c>
      <c r="AH16" s="9">
        <f t="shared" si="12"/>
        <v>0</v>
      </c>
      <c r="AI16" s="9">
        <f t="shared" si="12"/>
        <v>0</v>
      </c>
      <c r="AJ16" s="9">
        <f t="shared" si="12"/>
        <v>0</v>
      </c>
      <c r="AK16" s="9">
        <f t="shared" si="12"/>
        <v>0</v>
      </c>
      <c r="AL16" s="9">
        <f t="shared" si="12"/>
        <v>0</v>
      </c>
      <c r="AM16" s="9">
        <f t="shared" si="12"/>
        <v>0</v>
      </c>
      <c r="AN16" s="9">
        <f t="shared" si="12"/>
        <v>0</v>
      </c>
    </row>
    <row r="17" spans="1:40" x14ac:dyDescent="0.25">
      <c r="A17">
        <v>29</v>
      </c>
      <c r="B17">
        <v>0</v>
      </c>
      <c r="C17">
        <v>1</v>
      </c>
      <c r="D17" t="s">
        <v>95</v>
      </c>
      <c r="E17" t="s">
        <v>96</v>
      </c>
      <c r="F17" s="21">
        <f t="shared" si="7"/>
        <v>0.50086997111296294</v>
      </c>
      <c r="G17" s="9">
        <f t="shared" si="8"/>
        <v>0.50086997111296294</v>
      </c>
      <c r="H17" s="9">
        <f t="shared" si="9"/>
        <v>0</v>
      </c>
      <c r="I17" s="10">
        <f t="shared" si="10"/>
        <v>0</v>
      </c>
      <c r="M17" s="9">
        <v>16</v>
      </c>
      <c r="N17" s="19" t="s">
        <v>179</v>
      </c>
      <c r="O17" s="22">
        <f t="shared" si="1"/>
        <v>9.8146004102010201E-2</v>
      </c>
      <c r="P17" s="9">
        <f t="shared" si="2"/>
        <v>11</v>
      </c>
      <c r="Q17" s="9">
        <f t="shared" si="11"/>
        <v>0</v>
      </c>
      <c r="R17" s="9">
        <f t="shared" si="11"/>
        <v>0.9</v>
      </c>
      <c r="S17" s="9">
        <f t="shared" si="11"/>
        <v>0.81</v>
      </c>
      <c r="T17" s="9">
        <f t="shared" si="11"/>
        <v>0.72900000000000009</v>
      </c>
      <c r="U17" s="9">
        <f t="shared" si="11"/>
        <v>0</v>
      </c>
      <c r="V17" s="9">
        <f t="shared" si="11"/>
        <v>0</v>
      </c>
      <c r="W17" s="9">
        <f t="shared" si="11"/>
        <v>0</v>
      </c>
      <c r="X17" s="9">
        <f t="shared" si="11"/>
        <v>0.47829690000000014</v>
      </c>
      <c r="Y17" s="9">
        <f t="shared" si="11"/>
        <v>1.2914016300000004</v>
      </c>
      <c r="Z17" s="9">
        <f t="shared" si="11"/>
        <v>0</v>
      </c>
      <c r="AA17" s="9">
        <f t="shared" si="12"/>
        <v>0.34867844010000015</v>
      </c>
      <c r="AB17" s="9">
        <f t="shared" si="12"/>
        <v>0</v>
      </c>
      <c r="AC17" s="9">
        <f t="shared" si="12"/>
        <v>0.28242953648100017</v>
      </c>
      <c r="AD17" s="9">
        <f t="shared" si="12"/>
        <v>0.25418658283290019</v>
      </c>
      <c r="AE17" s="9">
        <f t="shared" si="12"/>
        <v>0</v>
      </c>
      <c r="AF17" s="9">
        <f t="shared" si="12"/>
        <v>0.20589113209464913</v>
      </c>
      <c r="AG17" s="9">
        <f t="shared" si="12"/>
        <v>0</v>
      </c>
      <c r="AH17" s="9">
        <f t="shared" si="12"/>
        <v>0</v>
      </c>
      <c r="AI17" s="9">
        <f t="shared" si="12"/>
        <v>0</v>
      </c>
      <c r="AJ17" s="9">
        <f t="shared" si="12"/>
        <v>0</v>
      </c>
      <c r="AK17" s="9">
        <f t="shared" si="12"/>
        <v>0</v>
      </c>
      <c r="AL17" s="9">
        <f t="shared" si="12"/>
        <v>0</v>
      </c>
      <c r="AM17" s="9">
        <f t="shared" si="12"/>
        <v>0</v>
      </c>
      <c r="AN17" s="9">
        <f t="shared" si="12"/>
        <v>0</v>
      </c>
    </row>
    <row r="18" spans="1:40" x14ac:dyDescent="0.25">
      <c r="A18">
        <v>29</v>
      </c>
      <c r="B18">
        <v>0</v>
      </c>
      <c r="C18">
        <v>2</v>
      </c>
      <c r="D18" t="s">
        <v>577</v>
      </c>
      <c r="E18" t="s">
        <v>578</v>
      </c>
      <c r="F18" s="21">
        <f t="shared" si="7"/>
        <v>0</v>
      </c>
      <c r="G18" s="9">
        <f t="shared" si="8"/>
        <v>0.50086997111296294</v>
      </c>
      <c r="H18" s="9">
        <f t="shared" si="9"/>
        <v>0</v>
      </c>
      <c r="I18" s="10">
        <f t="shared" si="10"/>
        <v>0</v>
      </c>
      <c r="M18" s="9">
        <v>17</v>
      </c>
      <c r="N18" s="19" t="s">
        <v>111</v>
      </c>
      <c r="O18" s="22">
        <f t="shared" si="1"/>
        <v>9.2283169118715036E-2</v>
      </c>
      <c r="P18" s="9">
        <f t="shared" si="2"/>
        <v>12</v>
      </c>
      <c r="Q18" s="9">
        <f t="shared" si="11"/>
        <v>0</v>
      </c>
      <c r="R18" s="9">
        <f t="shared" si="11"/>
        <v>0</v>
      </c>
      <c r="S18" s="9">
        <f t="shared" si="11"/>
        <v>0</v>
      </c>
      <c r="T18" s="9">
        <f t="shared" si="11"/>
        <v>0.72900000000000009</v>
      </c>
      <c r="U18" s="9">
        <f t="shared" si="11"/>
        <v>0</v>
      </c>
      <c r="V18" s="9">
        <f t="shared" si="11"/>
        <v>0.59049000000000018</v>
      </c>
      <c r="W18" s="9">
        <f t="shared" si="11"/>
        <v>0.53144100000000016</v>
      </c>
      <c r="X18" s="9">
        <f t="shared" si="11"/>
        <v>0.47829690000000014</v>
      </c>
      <c r="Y18" s="9">
        <f t="shared" si="11"/>
        <v>0.43046721000000016</v>
      </c>
      <c r="Z18" s="9">
        <f t="shared" si="11"/>
        <v>0.38742048900000015</v>
      </c>
      <c r="AA18" s="9">
        <f t="shared" si="12"/>
        <v>0.69735688020000031</v>
      </c>
      <c r="AB18" s="9">
        <f t="shared" si="12"/>
        <v>0.62762119218000034</v>
      </c>
      <c r="AC18" s="9">
        <f t="shared" si="12"/>
        <v>0.28242953648100017</v>
      </c>
      <c r="AD18" s="9">
        <f t="shared" si="12"/>
        <v>0</v>
      </c>
      <c r="AE18" s="9">
        <f t="shared" si="12"/>
        <v>0.22876792454961015</v>
      </c>
      <c r="AF18" s="9">
        <f t="shared" si="12"/>
        <v>0</v>
      </c>
      <c r="AG18" s="9">
        <f t="shared" si="12"/>
        <v>0</v>
      </c>
      <c r="AH18" s="9">
        <f t="shared" si="12"/>
        <v>0</v>
      </c>
      <c r="AI18" s="9">
        <f t="shared" si="12"/>
        <v>0</v>
      </c>
      <c r="AJ18" s="9">
        <f t="shared" si="12"/>
        <v>0</v>
      </c>
      <c r="AK18" s="9">
        <f t="shared" si="12"/>
        <v>0</v>
      </c>
      <c r="AL18" s="9">
        <f t="shared" si="12"/>
        <v>0</v>
      </c>
      <c r="AM18" s="9">
        <f t="shared" si="12"/>
        <v>0</v>
      </c>
      <c r="AN18" s="9">
        <f t="shared" si="12"/>
        <v>0</v>
      </c>
    </row>
    <row r="19" spans="1:40" x14ac:dyDescent="0.25">
      <c r="A19">
        <v>29</v>
      </c>
      <c r="B19">
        <v>0</v>
      </c>
      <c r="C19">
        <v>3</v>
      </c>
      <c r="D19" t="s">
        <v>226</v>
      </c>
      <c r="E19" t="s">
        <v>226</v>
      </c>
      <c r="F19" s="21">
        <f t="shared" si="7"/>
        <v>0</v>
      </c>
      <c r="G19" s="9">
        <f t="shared" si="8"/>
        <v>0.50086997111296294</v>
      </c>
      <c r="H19" s="9">
        <f t="shared" si="9"/>
        <v>0</v>
      </c>
      <c r="I19" s="10">
        <f t="shared" si="10"/>
        <v>0</v>
      </c>
      <c r="M19" s="9">
        <v>18</v>
      </c>
      <c r="N19" s="19" t="s">
        <v>539</v>
      </c>
      <c r="O19" s="22">
        <f t="shared" si="1"/>
        <v>8.3506278470805009E-2</v>
      </c>
      <c r="P19" s="9">
        <f t="shared" si="2"/>
        <v>9</v>
      </c>
      <c r="Q19" s="9">
        <f t="shared" si="11"/>
        <v>0</v>
      </c>
      <c r="R19" s="9">
        <f t="shared" si="11"/>
        <v>0</v>
      </c>
      <c r="S19" s="9">
        <f t="shared" si="11"/>
        <v>0</v>
      </c>
      <c r="T19" s="9">
        <f t="shared" si="11"/>
        <v>1.4580000000000002</v>
      </c>
      <c r="U19" s="9">
        <f t="shared" si="11"/>
        <v>0.65610000000000013</v>
      </c>
      <c r="V19" s="9">
        <f t="shared" si="11"/>
        <v>0</v>
      </c>
      <c r="W19" s="9">
        <f t="shared" si="11"/>
        <v>1.0628820000000003</v>
      </c>
      <c r="X19" s="9">
        <f t="shared" si="11"/>
        <v>0.95659380000000027</v>
      </c>
      <c r="Y19" s="9">
        <f t="shared" si="11"/>
        <v>0</v>
      </c>
      <c r="Z19" s="9">
        <f t="shared" si="11"/>
        <v>0</v>
      </c>
      <c r="AA19" s="9">
        <f t="shared" si="12"/>
        <v>0</v>
      </c>
      <c r="AB19" s="9">
        <f t="shared" si="12"/>
        <v>0</v>
      </c>
      <c r="AC19" s="9">
        <f t="shared" si="12"/>
        <v>0</v>
      </c>
      <c r="AD19" s="9">
        <f t="shared" si="12"/>
        <v>0.25418658283290019</v>
      </c>
      <c r="AE19" s="9">
        <f t="shared" si="12"/>
        <v>0</v>
      </c>
      <c r="AF19" s="9">
        <f t="shared" si="12"/>
        <v>0</v>
      </c>
      <c r="AG19" s="9">
        <f t="shared" si="12"/>
        <v>0</v>
      </c>
      <c r="AH19" s="9">
        <f t="shared" si="12"/>
        <v>0</v>
      </c>
      <c r="AI19" s="9">
        <f t="shared" si="12"/>
        <v>0</v>
      </c>
      <c r="AJ19" s="9">
        <f t="shared" si="12"/>
        <v>0</v>
      </c>
      <c r="AK19" s="9">
        <f t="shared" si="12"/>
        <v>0.12157665459056941</v>
      </c>
      <c r="AL19" s="9">
        <f t="shared" si="12"/>
        <v>0</v>
      </c>
      <c r="AM19" s="9">
        <f t="shared" si="12"/>
        <v>0</v>
      </c>
      <c r="AN19" s="9">
        <f t="shared" si="12"/>
        <v>0</v>
      </c>
    </row>
    <row r="20" spans="1:40" x14ac:dyDescent="0.25">
      <c r="A20">
        <v>29</v>
      </c>
      <c r="B20">
        <v>0</v>
      </c>
      <c r="C20">
        <v>4</v>
      </c>
      <c r="D20" t="s">
        <v>171</v>
      </c>
      <c r="E20" t="s">
        <v>171</v>
      </c>
      <c r="F20" s="21">
        <f t="shared" si="7"/>
        <v>0</v>
      </c>
      <c r="G20" s="9">
        <f t="shared" ref="G20:G83" si="13">IF(C20=1,F20,F20+G19)</f>
        <v>0.50086997111296294</v>
      </c>
      <c r="H20" s="9">
        <f t="shared" ref="H20:H83" si="14">IF(C21=1,G20,0)</f>
        <v>0</v>
      </c>
      <c r="I20" s="10">
        <f t="shared" ref="I20:I83" si="15">H20/$L$2</f>
        <v>0</v>
      </c>
      <c r="M20" s="9">
        <v>19</v>
      </c>
      <c r="N20" s="19" t="s">
        <v>146</v>
      </c>
      <c r="O20" s="22">
        <f t="shared" si="1"/>
        <v>8.2581368251500031E-2</v>
      </c>
      <c r="P20" s="9">
        <f t="shared" si="2"/>
        <v>9</v>
      </c>
      <c r="Q20" s="9">
        <f t="shared" si="11"/>
        <v>0</v>
      </c>
      <c r="R20" s="9">
        <f t="shared" si="11"/>
        <v>0</v>
      </c>
      <c r="S20" s="9">
        <f t="shared" si="11"/>
        <v>0</v>
      </c>
      <c r="T20" s="9">
        <f t="shared" si="11"/>
        <v>1.4580000000000002</v>
      </c>
      <c r="U20" s="9">
        <f t="shared" si="11"/>
        <v>0</v>
      </c>
      <c r="V20" s="9">
        <f t="shared" si="11"/>
        <v>0.59049000000000018</v>
      </c>
      <c r="W20" s="9">
        <f t="shared" si="11"/>
        <v>0.53144100000000016</v>
      </c>
      <c r="X20" s="9">
        <f t="shared" si="11"/>
        <v>0</v>
      </c>
      <c r="Y20" s="9">
        <f t="shared" si="11"/>
        <v>0.86093442000000031</v>
      </c>
      <c r="Z20" s="9">
        <f t="shared" si="11"/>
        <v>0.38742048900000015</v>
      </c>
      <c r="AA20" s="9">
        <f t="shared" si="12"/>
        <v>0.34867844010000015</v>
      </c>
      <c r="AB20" s="9">
        <f t="shared" si="12"/>
        <v>0</v>
      </c>
      <c r="AC20" s="9">
        <f t="shared" si="12"/>
        <v>0.28242953648100017</v>
      </c>
      <c r="AD20" s="9">
        <f t="shared" si="12"/>
        <v>0</v>
      </c>
      <c r="AE20" s="9">
        <f t="shared" si="12"/>
        <v>0</v>
      </c>
      <c r="AF20" s="9">
        <f t="shared" si="12"/>
        <v>0</v>
      </c>
      <c r="AG20" s="9">
        <f t="shared" si="12"/>
        <v>0</v>
      </c>
      <c r="AH20" s="9">
        <f t="shared" si="12"/>
        <v>0</v>
      </c>
      <c r="AI20" s="9">
        <f t="shared" si="12"/>
        <v>0</v>
      </c>
      <c r="AJ20" s="9">
        <f t="shared" si="12"/>
        <v>0</v>
      </c>
      <c r="AK20" s="9">
        <f t="shared" si="12"/>
        <v>0</v>
      </c>
      <c r="AL20" s="9">
        <f t="shared" si="12"/>
        <v>0</v>
      </c>
      <c r="AM20" s="9">
        <f t="shared" si="12"/>
        <v>0</v>
      </c>
      <c r="AN20" s="9">
        <f t="shared" si="12"/>
        <v>0</v>
      </c>
    </row>
    <row r="21" spans="1:40" x14ac:dyDescent="0.25">
      <c r="A21">
        <v>29</v>
      </c>
      <c r="B21">
        <v>0</v>
      </c>
      <c r="C21">
        <v>5</v>
      </c>
      <c r="D21" t="s">
        <v>630</v>
      </c>
      <c r="E21" t="s">
        <v>630</v>
      </c>
      <c r="F21" s="21">
        <f t="shared" si="7"/>
        <v>0</v>
      </c>
      <c r="G21" s="9">
        <f t="shared" si="13"/>
        <v>0.50086997111296294</v>
      </c>
      <c r="H21" s="9">
        <f t="shared" si="14"/>
        <v>0</v>
      </c>
      <c r="I21" s="10">
        <f t="shared" si="15"/>
        <v>0</v>
      </c>
      <c r="M21" s="9">
        <v>20</v>
      </c>
      <c r="N21" s="19" t="s">
        <v>244</v>
      </c>
      <c r="O21" s="22">
        <f t="shared" si="1"/>
        <v>7.7133700575826844E-2</v>
      </c>
      <c r="P21" s="9">
        <f t="shared" si="2"/>
        <v>7</v>
      </c>
      <c r="Q21" s="9">
        <f t="shared" si="11"/>
        <v>0</v>
      </c>
      <c r="R21" s="9">
        <f t="shared" si="11"/>
        <v>1.8</v>
      </c>
      <c r="S21" s="9">
        <f t="shared" si="11"/>
        <v>0.81</v>
      </c>
      <c r="T21" s="9">
        <f t="shared" si="11"/>
        <v>0</v>
      </c>
      <c r="U21" s="9">
        <f t="shared" si="11"/>
        <v>0</v>
      </c>
      <c r="V21" s="9">
        <f t="shared" si="11"/>
        <v>0</v>
      </c>
      <c r="W21" s="9">
        <f t="shared" si="11"/>
        <v>0.53144100000000016</v>
      </c>
      <c r="X21" s="9">
        <f t="shared" si="11"/>
        <v>0</v>
      </c>
      <c r="Y21" s="9">
        <f t="shared" si="11"/>
        <v>0.43046721000000016</v>
      </c>
      <c r="Z21" s="9">
        <f t="shared" si="11"/>
        <v>0.38742048900000015</v>
      </c>
      <c r="AA21" s="9">
        <f t="shared" si="12"/>
        <v>0</v>
      </c>
      <c r="AB21" s="9">
        <f t="shared" si="12"/>
        <v>0</v>
      </c>
      <c r="AC21" s="9">
        <f t="shared" si="12"/>
        <v>0</v>
      </c>
      <c r="AD21" s="9">
        <f t="shared" si="12"/>
        <v>0</v>
      </c>
      <c r="AE21" s="9">
        <f t="shared" si="12"/>
        <v>0</v>
      </c>
      <c r="AF21" s="9">
        <f t="shared" si="12"/>
        <v>0.20589113209464913</v>
      </c>
      <c r="AG21" s="9">
        <f t="shared" si="12"/>
        <v>0</v>
      </c>
      <c r="AH21" s="9">
        <f t="shared" si="12"/>
        <v>0</v>
      </c>
      <c r="AI21" s="9">
        <f t="shared" si="12"/>
        <v>0</v>
      </c>
      <c r="AJ21" s="9">
        <f t="shared" si="12"/>
        <v>0</v>
      </c>
      <c r="AK21" s="9">
        <f t="shared" si="12"/>
        <v>0</v>
      </c>
      <c r="AL21" s="9">
        <f t="shared" si="12"/>
        <v>0</v>
      </c>
      <c r="AM21" s="9">
        <f t="shared" si="12"/>
        <v>0</v>
      </c>
      <c r="AN21" s="9">
        <f t="shared" si="12"/>
        <v>0</v>
      </c>
    </row>
    <row r="22" spans="1:40" x14ac:dyDescent="0.25">
      <c r="A22">
        <v>29</v>
      </c>
      <c r="B22">
        <v>0</v>
      </c>
      <c r="C22">
        <v>6</v>
      </c>
      <c r="D22" t="s">
        <v>631</v>
      </c>
      <c r="E22" t="s">
        <v>631</v>
      </c>
      <c r="F22" s="21">
        <f t="shared" si="7"/>
        <v>0</v>
      </c>
      <c r="G22" s="9">
        <f t="shared" si="13"/>
        <v>0.50086997111296294</v>
      </c>
      <c r="H22" s="9">
        <f t="shared" si="14"/>
        <v>0</v>
      </c>
      <c r="I22" s="10">
        <f t="shared" si="15"/>
        <v>0</v>
      </c>
      <c r="M22" s="9">
        <v>21</v>
      </c>
      <c r="N22" s="19" t="s">
        <v>316</v>
      </c>
      <c r="O22" s="22">
        <f t="shared" si="1"/>
        <v>7.5333333333333349E-2</v>
      </c>
      <c r="P22" s="9">
        <f t="shared" si="2"/>
        <v>5</v>
      </c>
      <c r="Q22" s="9">
        <f t="shared" ref="Q22:Z31" si="16">COUNTIFS($C$2:$C$655,Q$1,$E$2:$E$655,$N22)*0.9^(Q$1-1)</f>
        <v>0</v>
      </c>
      <c r="R22" s="9">
        <f t="shared" si="16"/>
        <v>1.8</v>
      </c>
      <c r="S22" s="9">
        <f t="shared" si="16"/>
        <v>0.81</v>
      </c>
      <c r="T22" s="9">
        <f t="shared" si="16"/>
        <v>1.4580000000000002</v>
      </c>
      <c r="U22" s="9">
        <f t="shared" si="16"/>
        <v>0</v>
      </c>
      <c r="V22" s="9">
        <f t="shared" si="16"/>
        <v>0</v>
      </c>
      <c r="W22" s="9">
        <f t="shared" si="16"/>
        <v>0</v>
      </c>
      <c r="X22" s="9">
        <f t="shared" si="16"/>
        <v>0</v>
      </c>
      <c r="Y22" s="9">
        <f t="shared" si="16"/>
        <v>0</v>
      </c>
      <c r="Z22" s="9">
        <f t="shared" si="16"/>
        <v>0</v>
      </c>
      <c r="AA22" s="9">
        <f t="shared" ref="AA22:AN31" si="17">COUNTIFS($C$2:$C$655,AA$1,$E$2:$E$655,$N22)*0.9^(AA$1-1)</f>
        <v>0</v>
      </c>
      <c r="AB22" s="9">
        <f t="shared" si="17"/>
        <v>0</v>
      </c>
      <c r="AC22" s="9">
        <f t="shared" si="17"/>
        <v>0</v>
      </c>
      <c r="AD22" s="9">
        <f t="shared" si="17"/>
        <v>0</v>
      </c>
      <c r="AE22" s="9">
        <f t="shared" si="17"/>
        <v>0</v>
      </c>
      <c r="AF22" s="9">
        <f t="shared" si="17"/>
        <v>0</v>
      </c>
      <c r="AG22" s="9">
        <f t="shared" si="17"/>
        <v>0</v>
      </c>
      <c r="AH22" s="9">
        <f t="shared" si="17"/>
        <v>0</v>
      </c>
      <c r="AI22" s="9">
        <f t="shared" si="17"/>
        <v>0</v>
      </c>
      <c r="AJ22" s="9">
        <f t="shared" si="17"/>
        <v>0</v>
      </c>
      <c r="AK22" s="9">
        <f t="shared" si="17"/>
        <v>0</v>
      </c>
      <c r="AL22" s="9">
        <f t="shared" si="17"/>
        <v>0</v>
      </c>
      <c r="AM22" s="9">
        <f t="shared" si="17"/>
        <v>0</v>
      </c>
      <c r="AN22" s="9">
        <f t="shared" si="17"/>
        <v>0</v>
      </c>
    </row>
    <row r="23" spans="1:40" x14ac:dyDescent="0.25">
      <c r="A23">
        <v>29</v>
      </c>
      <c r="B23">
        <v>0</v>
      </c>
      <c r="C23">
        <v>7</v>
      </c>
      <c r="D23" t="s">
        <v>218</v>
      </c>
      <c r="E23" t="s">
        <v>218</v>
      </c>
      <c r="F23" s="21">
        <f t="shared" si="7"/>
        <v>0</v>
      </c>
      <c r="G23" s="9">
        <f t="shared" si="13"/>
        <v>0.50086997111296294</v>
      </c>
      <c r="H23" s="9">
        <f t="shared" si="14"/>
        <v>0</v>
      </c>
      <c r="I23" s="10">
        <f t="shared" si="15"/>
        <v>0</v>
      </c>
      <c r="M23" s="9">
        <v>22</v>
      </c>
      <c r="N23" s="19" t="s">
        <v>158</v>
      </c>
      <c r="O23" s="22">
        <f t="shared" si="1"/>
        <v>7.3655218924708526E-2</v>
      </c>
      <c r="P23" s="9">
        <f t="shared" si="2"/>
        <v>10</v>
      </c>
      <c r="Q23" s="9">
        <f t="shared" si="16"/>
        <v>0</v>
      </c>
      <c r="R23" s="9">
        <f t="shared" si="16"/>
        <v>0</v>
      </c>
      <c r="S23" s="9">
        <f t="shared" si="16"/>
        <v>0</v>
      </c>
      <c r="T23" s="9">
        <f t="shared" si="16"/>
        <v>0</v>
      </c>
      <c r="U23" s="9">
        <f t="shared" si="16"/>
        <v>0.65610000000000013</v>
      </c>
      <c r="V23" s="9">
        <f t="shared" si="16"/>
        <v>0</v>
      </c>
      <c r="W23" s="9">
        <f t="shared" si="16"/>
        <v>0.53144100000000016</v>
      </c>
      <c r="X23" s="9">
        <f t="shared" si="16"/>
        <v>0.95659380000000027</v>
      </c>
      <c r="Y23" s="9">
        <f t="shared" si="16"/>
        <v>0</v>
      </c>
      <c r="Z23" s="9">
        <f t="shared" si="16"/>
        <v>0.38742048900000015</v>
      </c>
      <c r="AA23" s="9">
        <f t="shared" si="17"/>
        <v>0.69735688020000031</v>
      </c>
      <c r="AB23" s="9">
        <f t="shared" si="17"/>
        <v>0.31381059609000017</v>
      </c>
      <c r="AC23" s="9">
        <f t="shared" si="17"/>
        <v>0</v>
      </c>
      <c r="AD23" s="9">
        <f t="shared" si="17"/>
        <v>0</v>
      </c>
      <c r="AE23" s="9">
        <f t="shared" si="17"/>
        <v>0.22876792454961015</v>
      </c>
      <c r="AF23" s="9">
        <f t="shared" si="17"/>
        <v>0.20589113209464913</v>
      </c>
      <c r="AG23" s="9">
        <f t="shared" si="17"/>
        <v>0</v>
      </c>
      <c r="AH23" s="9">
        <f t="shared" si="17"/>
        <v>0</v>
      </c>
      <c r="AI23" s="9">
        <f t="shared" si="17"/>
        <v>0</v>
      </c>
      <c r="AJ23" s="9">
        <f t="shared" si="17"/>
        <v>0</v>
      </c>
      <c r="AK23" s="9">
        <f t="shared" si="17"/>
        <v>0</v>
      </c>
      <c r="AL23" s="9">
        <f t="shared" si="17"/>
        <v>0</v>
      </c>
      <c r="AM23" s="9">
        <f t="shared" si="17"/>
        <v>0</v>
      </c>
      <c r="AN23" s="9">
        <f t="shared" si="17"/>
        <v>0</v>
      </c>
    </row>
    <row r="24" spans="1:40" x14ac:dyDescent="0.25">
      <c r="A24">
        <v>29</v>
      </c>
      <c r="B24">
        <v>0</v>
      </c>
      <c r="C24">
        <v>8</v>
      </c>
      <c r="D24" t="s">
        <v>632</v>
      </c>
      <c r="E24" t="s">
        <v>633</v>
      </c>
      <c r="F24" s="21">
        <f t="shared" si="7"/>
        <v>0</v>
      </c>
      <c r="G24" s="9">
        <f t="shared" si="13"/>
        <v>0.50086997111296294</v>
      </c>
      <c r="H24" s="9">
        <f t="shared" si="14"/>
        <v>0</v>
      </c>
      <c r="I24" s="10">
        <f t="shared" si="15"/>
        <v>0</v>
      </c>
      <c r="M24" s="9">
        <v>23</v>
      </c>
      <c r="N24" s="19" t="s">
        <v>546</v>
      </c>
      <c r="O24" s="22">
        <f t="shared" si="1"/>
        <v>7.3252126013881674E-2</v>
      </c>
      <c r="P24" s="9">
        <f t="shared" si="2"/>
        <v>7</v>
      </c>
      <c r="Q24" s="9">
        <f t="shared" si="16"/>
        <v>0</v>
      </c>
      <c r="R24" s="9">
        <f t="shared" si="16"/>
        <v>0.9</v>
      </c>
      <c r="S24" s="9">
        <f t="shared" si="16"/>
        <v>0.81</v>
      </c>
      <c r="T24" s="9">
        <f t="shared" si="16"/>
        <v>0.72900000000000009</v>
      </c>
      <c r="U24" s="9">
        <f t="shared" si="16"/>
        <v>0</v>
      </c>
      <c r="V24" s="9">
        <f t="shared" si="16"/>
        <v>0.59049000000000018</v>
      </c>
      <c r="W24" s="9">
        <f t="shared" si="16"/>
        <v>0</v>
      </c>
      <c r="X24" s="9">
        <f t="shared" si="16"/>
        <v>0</v>
      </c>
      <c r="Y24" s="9">
        <f t="shared" si="16"/>
        <v>0</v>
      </c>
      <c r="Z24" s="9">
        <f t="shared" si="16"/>
        <v>0</v>
      </c>
      <c r="AA24" s="9">
        <f t="shared" si="17"/>
        <v>0.69735688020000031</v>
      </c>
      <c r="AB24" s="9">
        <f t="shared" si="17"/>
        <v>0</v>
      </c>
      <c r="AC24" s="9">
        <f t="shared" si="17"/>
        <v>0</v>
      </c>
      <c r="AD24" s="9">
        <f t="shared" si="17"/>
        <v>0</v>
      </c>
      <c r="AE24" s="9">
        <f t="shared" si="17"/>
        <v>0.22876792454961015</v>
      </c>
      <c r="AF24" s="9">
        <f t="shared" si="17"/>
        <v>0</v>
      </c>
      <c r="AG24" s="9">
        <f t="shared" si="17"/>
        <v>0</v>
      </c>
      <c r="AH24" s="9">
        <f t="shared" si="17"/>
        <v>0</v>
      </c>
      <c r="AI24" s="9">
        <f t="shared" si="17"/>
        <v>0</v>
      </c>
      <c r="AJ24" s="9">
        <f t="shared" si="17"/>
        <v>0</v>
      </c>
      <c r="AK24" s="9">
        <f t="shared" si="17"/>
        <v>0</v>
      </c>
      <c r="AL24" s="9">
        <f t="shared" si="17"/>
        <v>0</v>
      </c>
      <c r="AM24" s="9">
        <f t="shared" si="17"/>
        <v>0</v>
      </c>
      <c r="AN24" s="9">
        <f t="shared" si="17"/>
        <v>0</v>
      </c>
    </row>
    <row r="25" spans="1:40" x14ac:dyDescent="0.25">
      <c r="A25">
        <v>29</v>
      </c>
      <c r="B25">
        <v>0</v>
      </c>
      <c r="C25">
        <v>9</v>
      </c>
      <c r="D25" t="s">
        <v>634</v>
      </c>
      <c r="E25" t="s">
        <v>634</v>
      </c>
      <c r="F25" s="21">
        <f t="shared" si="7"/>
        <v>0</v>
      </c>
      <c r="G25" s="9">
        <f t="shared" si="13"/>
        <v>0.50086997111296294</v>
      </c>
      <c r="H25" s="9">
        <f t="shared" si="14"/>
        <v>0</v>
      </c>
      <c r="I25" s="10">
        <f t="shared" si="15"/>
        <v>0</v>
      </c>
      <c r="M25" s="9">
        <v>24</v>
      </c>
      <c r="N25" s="19" t="s">
        <v>555</v>
      </c>
      <c r="O25" s="22">
        <f t="shared" si="1"/>
        <v>6.8857350000000012E-2</v>
      </c>
      <c r="P25" s="9">
        <f t="shared" si="2"/>
        <v>5</v>
      </c>
      <c r="Q25" s="9">
        <f t="shared" si="16"/>
        <v>0</v>
      </c>
      <c r="R25" s="9">
        <f t="shared" si="16"/>
        <v>0</v>
      </c>
      <c r="S25" s="9">
        <f t="shared" si="16"/>
        <v>3.24</v>
      </c>
      <c r="T25" s="9">
        <f t="shared" si="16"/>
        <v>0</v>
      </c>
      <c r="U25" s="9">
        <f t="shared" si="16"/>
        <v>0</v>
      </c>
      <c r="V25" s="9">
        <f t="shared" si="16"/>
        <v>0</v>
      </c>
      <c r="W25" s="9">
        <f t="shared" si="16"/>
        <v>0</v>
      </c>
      <c r="X25" s="9">
        <f t="shared" si="16"/>
        <v>0.47829690000000014</v>
      </c>
      <c r="Y25" s="9">
        <f t="shared" si="16"/>
        <v>0</v>
      </c>
      <c r="Z25" s="9">
        <f t="shared" si="16"/>
        <v>0</v>
      </c>
      <c r="AA25" s="9">
        <f t="shared" si="17"/>
        <v>0</v>
      </c>
      <c r="AB25" s="9">
        <f t="shared" si="17"/>
        <v>0</v>
      </c>
      <c r="AC25" s="9">
        <f t="shared" si="17"/>
        <v>0</v>
      </c>
      <c r="AD25" s="9">
        <f t="shared" si="17"/>
        <v>0</v>
      </c>
      <c r="AE25" s="9">
        <f t="shared" si="17"/>
        <v>0</v>
      </c>
      <c r="AF25" s="9">
        <f t="shared" si="17"/>
        <v>0</v>
      </c>
      <c r="AG25" s="9">
        <f t="shared" si="17"/>
        <v>0</v>
      </c>
      <c r="AH25" s="9">
        <f t="shared" si="17"/>
        <v>0</v>
      </c>
      <c r="AI25" s="9">
        <f t="shared" si="17"/>
        <v>0</v>
      </c>
      <c r="AJ25" s="9">
        <f t="shared" si="17"/>
        <v>0</v>
      </c>
      <c r="AK25" s="9">
        <f t="shared" si="17"/>
        <v>0</v>
      </c>
      <c r="AL25" s="9">
        <f t="shared" si="17"/>
        <v>0</v>
      </c>
      <c r="AM25" s="9">
        <f t="shared" si="17"/>
        <v>0</v>
      </c>
      <c r="AN25" s="9">
        <f t="shared" si="17"/>
        <v>0</v>
      </c>
    </row>
    <row r="26" spans="1:40" x14ac:dyDescent="0.25">
      <c r="A26">
        <v>29</v>
      </c>
      <c r="B26">
        <v>0</v>
      </c>
      <c r="C26">
        <v>10</v>
      </c>
      <c r="D26" t="s">
        <v>603</v>
      </c>
      <c r="E26" t="s">
        <v>603</v>
      </c>
      <c r="F26" s="21">
        <f t="shared" si="7"/>
        <v>0</v>
      </c>
      <c r="G26" s="9">
        <f t="shared" si="13"/>
        <v>0.50086997111296294</v>
      </c>
      <c r="H26" s="9">
        <f t="shared" si="14"/>
        <v>0</v>
      </c>
      <c r="I26" s="10">
        <f t="shared" si="15"/>
        <v>0</v>
      </c>
      <c r="N26" s="9" t="s">
        <v>120</v>
      </c>
      <c r="O26" s="23">
        <f t="shared" si="1"/>
        <v>6.3503483135131863E-2</v>
      </c>
      <c r="P26" s="9">
        <f t="shared" si="2"/>
        <v>10</v>
      </c>
      <c r="Q26" s="9">
        <f t="shared" si="16"/>
        <v>0</v>
      </c>
      <c r="R26" s="9">
        <f t="shared" si="16"/>
        <v>0</v>
      </c>
      <c r="S26" s="9">
        <f t="shared" si="16"/>
        <v>0</v>
      </c>
      <c r="T26" s="9">
        <f t="shared" si="16"/>
        <v>0</v>
      </c>
      <c r="U26" s="9">
        <f t="shared" si="16"/>
        <v>0</v>
      </c>
      <c r="V26" s="9">
        <f t="shared" si="16"/>
        <v>0.59049000000000018</v>
      </c>
      <c r="W26" s="9">
        <f t="shared" si="16"/>
        <v>0.53144100000000016</v>
      </c>
      <c r="X26" s="9">
        <f t="shared" si="16"/>
        <v>0.47829690000000014</v>
      </c>
      <c r="Y26" s="9">
        <f t="shared" si="16"/>
        <v>0.43046721000000016</v>
      </c>
      <c r="Z26" s="9">
        <f t="shared" si="16"/>
        <v>0.38742048900000015</v>
      </c>
      <c r="AA26" s="9">
        <f t="shared" si="17"/>
        <v>0</v>
      </c>
      <c r="AB26" s="9">
        <f t="shared" si="17"/>
        <v>0</v>
      </c>
      <c r="AC26" s="9">
        <f t="shared" si="17"/>
        <v>0</v>
      </c>
      <c r="AD26" s="9">
        <f t="shared" si="17"/>
        <v>0.50837316566580038</v>
      </c>
      <c r="AE26" s="9">
        <f t="shared" si="17"/>
        <v>0.22876792454961015</v>
      </c>
      <c r="AF26" s="9">
        <f t="shared" si="17"/>
        <v>0</v>
      </c>
      <c r="AG26" s="9">
        <f t="shared" si="17"/>
        <v>0.18530201888518424</v>
      </c>
      <c r="AH26" s="9">
        <f t="shared" si="17"/>
        <v>0</v>
      </c>
      <c r="AI26" s="9">
        <f t="shared" si="17"/>
        <v>0</v>
      </c>
      <c r="AJ26" s="9">
        <f t="shared" si="17"/>
        <v>0</v>
      </c>
      <c r="AK26" s="9">
        <f t="shared" si="17"/>
        <v>0</v>
      </c>
      <c r="AL26" s="9">
        <f t="shared" si="17"/>
        <v>0</v>
      </c>
      <c r="AM26" s="9">
        <f t="shared" si="17"/>
        <v>0</v>
      </c>
      <c r="AN26" s="9">
        <f t="shared" si="17"/>
        <v>8.8629381196525109E-2</v>
      </c>
    </row>
    <row r="27" spans="1:40" x14ac:dyDescent="0.25">
      <c r="A27">
        <v>29</v>
      </c>
      <c r="B27">
        <v>0</v>
      </c>
      <c r="C27">
        <v>11</v>
      </c>
      <c r="D27" t="s">
        <v>275</v>
      </c>
      <c r="E27" t="s">
        <v>275</v>
      </c>
      <c r="F27" s="21">
        <f t="shared" si="7"/>
        <v>0</v>
      </c>
      <c r="G27" s="9">
        <f t="shared" si="13"/>
        <v>0.50086997111296294</v>
      </c>
      <c r="H27" s="9">
        <f t="shared" si="14"/>
        <v>0.50086997111296294</v>
      </c>
      <c r="I27" s="10">
        <f t="shared" si="15"/>
        <v>0.13539953476454492</v>
      </c>
      <c r="N27" s="9" t="s">
        <v>189</v>
      </c>
      <c r="O27" s="23">
        <f t="shared" si="1"/>
        <v>6.1683988167233528E-2</v>
      </c>
      <c r="P27" s="9">
        <f t="shared" si="2"/>
        <v>6</v>
      </c>
      <c r="Q27" s="9">
        <f t="shared" si="16"/>
        <v>1</v>
      </c>
      <c r="R27" s="9">
        <f t="shared" si="16"/>
        <v>0</v>
      </c>
      <c r="S27" s="9">
        <f t="shared" si="16"/>
        <v>0.81</v>
      </c>
      <c r="T27" s="9">
        <f t="shared" si="16"/>
        <v>0</v>
      </c>
      <c r="U27" s="9">
        <f t="shared" si="16"/>
        <v>0</v>
      </c>
      <c r="V27" s="9">
        <f t="shared" si="16"/>
        <v>0</v>
      </c>
      <c r="W27" s="9">
        <f t="shared" si="16"/>
        <v>0.53144100000000016</v>
      </c>
      <c r="X27" s="9">
        <f t="shared" si="16"/>
        <v>0.47829690000000014</v>
      </c>
      <c r="Y27" s="9">
        <f t="shared" si="16"/>
        <v>0</v>
      </c>
      <c r="Z27" s="9">
        <f t="shared" si="16"/>
        <v>0</v>
      </c>
      <c r="AA27" s="9">
        <f t="shared" si="17"/>
        <v>0</v>
      </c>
      <c r="AB27" s="9">
        <f t="shared" si="17"/>
        <v>0</v>
      </c>
      <c r="AC27" s="9">
        <f t="shared" si="17"/>
        <v>0.28242953648100017</v>
      </c>
      <c r="AD27" s="9">
        <f t="shared" si="17"/>
        <v>0</v>
      </c>
      <c r="AE27" s="9">
        <f t="shared" si="17"/>
        <v>0.22876792454961015</v>
      </c>
      <c r="AF27" s="9">
        <f t="shared" si="17"/>
        <v>0</v>
      </c>
      <c r="AG27" s="9">
        <f t="shared" si="17"/>
        <v>0</v>
      </c>
      <c r="AH27" s="9">
        <f t="shared" si="17"/>
        <v>0</v>
      </c>
      <c r="AI27" s="9">
        <f t="shared" si="17"/>
        <v>0</v>
      </c>
      <c r="AJ27" s="9">
        <f t="shared" si="17"/>
        <v>0</v>
      </c>
      <c r="AK27" s="9">
        <f t="shared" si="17"/>
        <v>0</v>
      </c>
      <c r="AL27" s="9">
        <f t="shared" si="17"/>
        <v>0</v>
      </c>
      <c r="AM27" s="9">
        <f t="shared" si="17"/>
        <v>0</v>
      </c>
      <c r="AN27" s="9">
        <f t="shared" si="17"/>
        <v>0</v>
      </c>
    </row>
    <row r="28" spans="1:40" x14ac:dyDescent="0.25">
      <c r="A28">
        <v>30</v>
      </c>
      <c r="B28">
        <v>1</v>
      </c>
      <c r="C28">
        <v>1</v>
      </c>
      <c r="D28" t="s">
        <v>577</v>
      </c>
      <c r="E28" t="s">
        <v>578</v>
      </c>
      <c r="F28" s="21">
        <f t="shared" si="7"/>
        <v>0</v>
      </c>
      <c r="G28" s="9">
        <f t="shared" si="13"/>
        <v>0</v>
      </c>
      <c r="H28" s="9">
        <f t="shared" si="14"/>
        <v>0</v>
      </c>
      <c r="I28" s="10">
        <f t="shared" si="15"/>
        <v>0</v>
      </c>
      <c r="N28" s="9" t="s">
        <v>208</v>
      </c>
      <c r="O28" s="23">
        <f t="shared" si="1"/>
        <v>6.0152827994779341E-2</v>
      </c>
      <c r="P28" s="9">
        <f t="shared" si="2"/>
        <v>6</v>
      </c>
      <c r="Q28" s="9">
        <f t="shared" si="16"/>
        <v>1</v>
      </c>
      <c r="R28" s="9">
        <f t="shared" si="16"/>
        <v>0.9</v>
      </c>
      <c r="S28" s="9">
        <f t="shared" si="16"/>
        <v>0</v>
      </c>
      <c r="T28" s="9">
        <f t="shared" si="16"/>
        <v>0</v>
      </c>
      <c r="U28" s="9">
        <f t="shared" si="16"/>
        <v>0</v>
      </c>
      <c r="V28" s="9">
        <f t="shared" si="16"/>
        <v>0</v>
      </c>
      <c r="W28" s="9">
        <f t="shared" si="16"/>
        <v>0</v>
      </c>
      <c r="X28" s="9">
        <f t="shared" si="16"/>
        <v>0.47829690000000014</v>
      </c>
      <c r="Y28" s="9">
        <f t="shared" si="16"/>
        <v>0.43046721000000016</v>
      </c>
      <c r="Z28" s="9">
        <f t="shared" si="16"/>
        <v>0</v>
      </c>
      <c r="AA28" s="9">
        <f t="shared" si="17"/>
        <v>0</v>
      </c>
      <c r="AB28" s="9">
        <f t="shared" si="17"/>
        <v>0</v>
      </c>
      <c r="AC28" s="9">
        <f t="shared" si="17"/>
        <v>0</v>
      </c>
      <c r="AD28" s="9">
        <f t="shared" si="17"/>
        <v>0.25418658283290019</v>
      </c>
      <c r="AE28" s="9">
        <f t="shared" si="17"/>
        <v>0</v>
      </c>
      <c r="AF28" s="9">
        <f t="shared" si="17"/>
        <v>0</v>
      </c>
      <c r="AG28" s="9">
        <f t="shared" si="17"/>
        <v>0.18530201888518424</v>
      </c>
      <c r="AH28" s="9">
        <f t="shared" si="17"/>
        <v>0</v>
      </c>
      <c r="AI28" s="9">
        <f t="shared" si="17"/>
        <v>0</v>
      </c>
      <c r="AJ28" s="9">
        <f t="shared" si="17"/>
        <v>0</v>
      </c>
      <c r="AK28" s="9">
        <f t="shared" si="17"/>
        <v>0</v>
      </c>
      <c r="AL28" s="9">
        <f t="shared" si="17"/>
        <v>0</v>
      </c>
      <c r="AM28" s="9">
        <f t="shared" si="17"/>
        <v>0</v>
      </c>
      <c r="AN28" s="9">
        <f t="shared" si="17"/>
        <v>0</v>
      </c>
    </row>
    <row r="29" spans="1:40" x14ac:dyDescent="0.25">
      <c r="A29">
        <v>30</v>
      </c>
      <c r="B29">
        <v>1</v>
      </c>
      <c r="C29">
        <v>2</v>
      </c>
      <c r="D29" t="s">
        <v>95</v>
      </c>
      <c r="E29" t="s">
        <v>96</v>
      </c>
      <c r="F29" s="21">
        <f t="shared" si="7"/>
        <v>0.50086997111296294</v>
      </c>
      <c r="G29" s="9">
        <f t="shared" si="13"/>
        <v>0.50086997111296294</v>
      </c>
      <c r="H29" s="9">
        <f t="shared" si="14"/>
        <v>0</v>
      </c>
      <c r="I29" s="10">
        <f t="shared" si="15"/>
        <v>0</v>
      </c>
      <c r="N29" s="9" t="s">
        <v>592</v>
      </c>
      <c r="O29" s="23">
        <f t="shared" si="1"/>
        <v>5.0772838999938265E-2</v>
      </c>
      <c r="P29" s="9">
        <f t="shared" si="2"/>
        <v>5</v>
      </c>
      <c r="Q29" s="9">
        <f t="shared" si="16"/>
        <v>1</v>
      </c>
      <c r="R29" s="9">
        <f t="shared" si="16"/>
        <v>0</v>
      </c>
      <c r="S29" s="9">
        <f t="shared" si="16"/>
        <v>0</v>
      </c>
      <c r="T29" s="9">
        <f t="shared" si="16"/>
        <v>0</v>
      </c>
      <c r="U29" s="9">
        <f t="shared" si="16"/>
        <v>0.65610000000000013</v>
      </c>
      <c r="V29" s="9">
        <f t="shared" si="16"/>
        <v>0</v>
      </c>
      <c r="W29" s="9">
        <f t="shared" si="16"/>
        <v>0.53144100000000016</v>
      </c>
      <c r="X29" s="9">
        <f t="shared" si="16"/>
        <v>0</v>
      </c>
      <c r="Y29" s="9">
        <f t="shared" si="16"/>
        <v>0</v>
      </c>
      <c r="Z29" s="9">
        <f t="shared" si="16"/>
        <v>0.38742048900000015</v>
      </c>
      <c r="AA29" s="9">
        <f t="shared" si="17"/>
        <v>0</v>
      </c>
      <c r="AB29" s="9">
        <f t="shared" si="17"/>
        <v>0</v>
      </c>
      <c r="AC29" s="9">
        <f t="shared" si="17"/>
        <v>0</v>
      </c>
      <c r="AD29" s="9">
        <f t="shared" si="17"/>
        <v>0</v>
      </c>
      <c r="AE29" s="9">
        <f t="shared" si="17"/>
        <v>0</v>
      </c>
      <c r="AF29" s="9">
        <f t="shared" si="17"/>
        <v>0</v>
      </c>
      <c r="AG29" s="9">
        <f t="shared" si="17"/>
        <v>0</v>
      </c>
      <c r="AH29" s="9">
        <f t="shared" si="17"/>
        <v>0.16677181699666582</v>
      </c>
      <c r="AI29" s="9">
        <f t="shared" si="17"/>
        <v>0</v>
      </c>
      <c r="AJ29" s="9">
        <f t="shared" si="17"/>
        <v>0</v>
      </c>
      <c r="AK29" s="9">
        <f t="shared" si="17"/>
        <v>0</v>
      </c>
      <c r="AL29" s="9">
        <f t="shared" si="17"/>
        <v>0</v>
      </c>
      <c r="AM29" s="9">
        <f t="shared" si="17"/>
        <v>0</v>
      </c>
      <c r="AN29" s="9">
        <f t="shared" si="17"/>
        <v>0</v>
      </c>
    </row>
    <row r="30" spans="1:40" x14ac:dyDescent="0.25">
      <c r="A30">
        <v>30</v>
      </c>
      <c r="B30">
        <v>1</v>
      </c>
      <c r="C30">
        <v>3</v>
      </c>
      <c r="D30" t="s">
        <v>114</v>
      </c>
      <c r="E30" t="s">
        <v>115</v>
      </c>
      <c r="F30" s="21">
        <f t="shared" si="7"/>
        <v>0</v>
      </c>
      <c r="G30" s="9">
        <f t="shared" si="13"/>
        <v>0.50086997111296294</v>
      </c>
      <c r="H30" s="9">
        <f t="shared" si="14"/>
        <v>0</v>
      </c>
      <c r="I30" s="10">
        <f t="shared" si="15"/>
        <v>0</v>
      </c>
      <c r="N30" s="9" t="s">
        <v>396</v>
      </c>
      <c r="O30" s="23">
        <f t="shared" si="1"/>
        <v>5.028597315000001E-2</v>
      </c>
      <c r="P30" s="9">
        <f t="shared" si="2"/>
        <v>5</v>
      </c>
      <c r="Q30" s="9">
        <f t="shared" si="16"/>
        <v>0</v>
      </c>
      <c r="R30" s="9">
        <f t="shared" si="16"/>
        <v>0</v>
      </c>
      <c r="S30" s="9">
        <f t="shared" si="16"/>
        <v>0</v>
      </c>
      <c r="T30" s="9">
        <f t="shared" si="16"/>
        <v>1.4580000000000002</v>
      </c>
      <c r="U30" s="9">
        <f t="shared" si="16"/>
        <v>0</v>
      </c>
      <c r="V30" s="9">
        <f t="shared" si="16"/>
        <v>0</v>
      </c>
      <c r="W30" s="9">
        <f t="shared" si="16"/>
        <v>0</v>
      </c>
      <c r="X30" s="9">
        <f t="shared" si="16"/>
        <v>0.47829690000000014</v>
      </c>
      <c r="Y30" s="9">
        <f t="shared" si="16"/>
        <v>0.43046721000000016</v>
      </c>
      <c r="Z30" s="9">
        <f t="shared" si="16"/>
        <v>0</v>
      </c>
      <c r="AA30" s="9">
        <f t="shared" si="17"/>
        <v>0.34867844010000015</v>
      </c>
      <c r="AB30" s="9">
        <f t="shared" si="17"/>
        <v>0</v>
      </c>
      <c r="AC30" s="9">
        <f t="shared" si="17"/>
        <v>0</v>
      </c>
      <c r="AD30" s="9">
        <f t="shared" si="17"/>
        <v>0</v>
      </c>
      <c r="AE30" s="9">
        <f t="shared" si="17"/>
        <v>0</v>
      </c>
      <c r="AF30" s="9">
        <f t="shared" si="17"/>
        <v>0</v>
      </c>
      <c r="AG30" s="9">
        <f t="shared" si="17"/>
        <v>0</v>
      </c>
      <c r="AH30" s="9">
        <f t="shared" si="17"/>
        <v>0</v>
      </c>
      <c r="AI30" s="9">
        <f t="shared" si="17"/>
        <v>0</v>
      </c>
      <c r="AJ30" s="9">
        <f t="shared" si="17"/>
        <v>0</v>
      </c>
      <c r="AK30" s="9">
        <f t="shared" si="17"/>
        <v>0</v>
      </c>
      <c r="AL30" s="9">
        <f t="shared" si="17"/>
        <v>0</v>
      </c>
      <c r="AM30" s="9">
        <f t="shared" si="17"/>
        <v>0</v>
      </c>
      <c r="AN30" s="9">
        <f t="shared" si="17"/>
        <v>0</v>
      </c>
    </row>
    <row r="31" spans="1:40" x14ac:dyDescent="0.25">
      <c r="A31">
        <v>30</v>
      </c>
      <c r="B31">
        <v>1</v>
      </c>
      <c r="C31">
        <v>4</v>
      </c>
      <c r="D31" t="s">
        <v>180</v>
      </c>
      <c r="E31" t="s">
        <v>132</v>
      </c>
      <c r="F31" s="21">
        <f t="shared" si="7"/>
        <v>0</v>
      </c>
      <c r="G31" s="9">
        <f t="shared" si="13"/>
        <v>0.50086997111296294</v>
      </c>
      <c r="H31" s="9">
        <f t="shared" si="14"/>
        <v>0</v>
      </c>
      <c r="I31" s="10">
        <f t="shared" si="15"/>
        <v>0</v>
      </c>
      <c r="N31" s="9" t="s">
        <v>209</v>
      </c>
      <c r="O31" s="23">
        <f t="shared" si="1"/>
        <v>4.8404961565733533E-2</v>
      </c>
      <c r="P31" s="9">
        <f t="shared" si="2"/>
        <v>4</v>
      </c>
      <c r="Q31" s="9">
        <f t="shared" si="16"/>
        <v>1</v>
      </c>
      <c r="R31" s="9">
        <f t="shared" si="16"/>
        <v>0</v>
      </c>
      <c r="S31" s="9">
        <f t="shared" si="16"/>
        <v>0</v>
      </c>
      <c r="T31" s="9">
        <f t="shared" si="16"/>
        <v>0.72900000000000009</v>
      </c>
      <c r="U31" s="9">
        <f t="shared" si="16"/>
        <v>0.65610000000000013</v>
      </c>
      <c r="V31" s="9">
        <f t="shared" si="16"/>
        <v>0</v>
      </c>
      <c r="W31" s="9">
        <f t="shared" si="16"/>
        <v>0</v>
      </c>
      <c r="X31" s="9">
        <f t="shared" si="16"/>
        <v>0</v>
      </c>
      <c r="Y31" s="9">
        <f t="shared" si="16"/>
        <v>0</v>
      </c>
      <c r="Z31" s="9">
        <f t="shared" si="16"/>
        <v>0</v>
      </c>
      <c r="AA31" s="9">
        <f t="shared" si="17"/>
        <v>0</v>
      </c>
      <c r="AB31" s="9">
        <f t="shared" si="17"/>
        <v>0</v>
      </c>
      <c r="AC31" s="9">
        <f t="shared" si="17"/>
        <v>0</v>
      </c>
      <c r="AD31" s="9">
        <f t="shared" si="17"/>
        <v>0</v>
      </c>
      <c r="AE31" s="9">
        <f t="shared" si="17"/>
        <v>0.22876792454961015</v>
      </c>
      <c r="AF31" s="9">
        <f t="shared" si="17"/>
        <v>0</v>
      </c>
      <c r="AG31" s="9">
        <f t="shared" si="17"/>
        <v>0</v>
      </c>
      <c r="AH31" s="9">
        <f t="shared" si="17"/>
        <v>0</v>
      </c>
      <c r="AI31" s="9">
        <f t="shared" si="17"/>
        <v>0</v>
      </c>
      <c r="AJ31" s="9">
        <f t="shared" si="17"/>
        <v>0</v>
      </c>
      <c r="AK31" s="9">
        <f t="shared" si="17"/>
        <v>0</v>
      </c>
      <c r="AL31" s="9">
        <f t="shared" si="17"/>
        <v>0</v>
      </c>
      <c r="AM31" s="9">
        <f t="shared" si="17"/>
        <v>0</v>
      </c>
      <c r="AN31" s="9">
        <f t="shared" si="17"/>
        <v>0</v>
      </c>
    </row>
    <row r="32" spans="1:40" x14ac:dyDescent="0.25">
      <c r="A32">
        <v>30</v>
      </c>
      <c r="B32">
        <v>1</v>
      </c>
      <c r="C32">
        <v>5</v>
      </c>
      <c r="D32" t="s">
        <v>125</v>
      </c>
      <c r="E32" t="s">
        <v>126</v>
      </c>
      <c r="F32" s="21">
        <f t="shared" si="7"/>
        <v>0.33992641102018523</v>
      </c>
      <c r="G32" s="9">
        <f t="shared" si="13"/>
        <v>0.84079638213314811</v>
      </c>
      <c r="H32" s="9">
        <f t="shared" si="14"/>
        <v>0</v>
      </c>
      <c r="I32" s="10">
        <f t="shared" si="15"/>
        <v>0</v>
      </c>
      <c r="N32" s="9" t="s">
        <v>288</v>
      </c>
      <c r="O32" s="23">
        <f t="shared" si="1"/>
        <v>4.7978752242493518E-2</v>
      </c>
      <c r="P32" s="9">
        <f t="shared" si="2"/>
        <v>5</v>
      </c>
      <c r="Q32" s="9">
        <f t="shared" ref="Q32:Z41" si="18">COUNTIFS($C$2:$C$655,Q$1,$E$2:$E$655,$N32)*0.9^(Q$1-1)</f>
        <v>0</v>
      </c>
      <c r="R32" s="9">
        <f t="shared" si="18"/>
        <v>0</v>
      </c>
      <c r="S32" s="9">
        <f t="shared" si="18"/>
        <v>0.81</v>
      </c>
      <c r="T32" s="9">
        <f t="shared" si="18"/>
        <v>0</v>
      </c>
      <c r="U32" s="9">
        <f t="shared" si="18"/>
        <v>0.65610000000000013</v>
      </c>
      <c r="V32" s="9">
        <f t="shared" si="18"/>
        <v>0</v>
      </c>
      <c r="W32" s="9">
        <f t="shared" si="18"/>
        <v>0.53144100000000016</v>
      </c>
      <c r="X32" s="9">
        <f t="shared" si="18"/>
        <v>0</v>
      </c>
      <c r="Y32" s="9">
        <f t="shared" si="18"/>
        <v>0</v>
      </c>
      <c r="Z32" s="9">
        <f t="shared" si="18"/>
        <v>0.38742048900000015</v>
      </c>
      <c r="AA32" s="9">
        <f t="shared" ref="AA32:AN41" si="19">COUNTIFS($C$2:$C$655,AA$1,$E$2:$E$655,$N32)*0.9^(AA$1-1)</f>
        <v>0</v>
      </c>
      <c r="AB32" s="9">
        <f t="shared" si="19"/>
        <v>0</v>
      </c>
      <c r="AC32" s="9">
        <f t="shared" si="19"/>
        <v>0</v>
      </c>
      <c r="AD32" s="9">
        <f t="shared" si="19"/>
        <v>0</v>
      </c>
      <c r="AE32" s="9">
        <f t="shared" si="19"/>
        <v>0</v>
      </c>
      <c r="AF32" s="9">
        <f t="shared" si="19"/>
        <v>0.20589113209464913</v>
      </c>
      <c r="AG32" s="9">
        <f t="shared" si="19"/>
        <v>0</v>
      </c>
      <c r="AH32" s="9">
        <f t="shared" si="19"/>
        <v>0</v>
      </c>
      <c r="AI32" s="9">
        <f t="shared" si="19"/>
        <v>0</v>
      </c>
      <c r="AJ32" s="9">
        <f t="shared" si="19"/>
        <v>0</v>
      </c>
      <c r="AK32" s="9">
        <f t="shared" si="19"/>
        <v>0</v>
      </c>
      <c r="AL32" s="9">
        <f t="shared" si="19"/>
        <v>0</v>
      </c>
      <c r="AM32" s="9">
        <f t="shared" si="19"/>
        <v>0</v>
      </c>
      <c r="AN32" s="9">
        <f t="shared" si="19"/>
        <v>0</v>
      </c>
    </row>
    <row r="33" spans="1:40" x14ac:dyDescent="0.25">
      <c r="A33">
        <v>30</v>
      </c>
      <c r="B33">
        <v>1</v>
      </c>
      <c r="C33">
        <v>6</v>
      </c>
      <c r="D33" t="s">
        <v>89</v>
      </c>
      <c r="E33" t="s">
        <v>635</v>
      </c>
      <c r="F33" s="21">
        <f t="shared" si="7"/>
        <v>0</v>
      </c>
      <c r="G33" s="9">
        <f t="shared" si="13"/>
        <v>0.84079638213314811</v>
      </c>
      <c r="H33" s="9">
        <f t="shared" si="14"/>
        <v>0</v>
      </c>
      <c r="I33" s="10">
        <f t="shared" si="15"/>
        <v>0</v>
      </c>
      <c r="N33" s="9" t="s">
        <v>567</v>
      </c>
      <c r="O33" s="23">
        <f t="shared" si="1"/>
        <v>4.7959183500000009E-2</v>
      </c>
      <c r="P33" s="9">
        <f t="shared" si="2"/>
        <v>5</v>
      </c>
      <c r="Q33" s="9">
        <f t="shared" si="18"/>
        <v>0</v>
      </c>
      <c r="R33" s="9">
        <f t="shared" si="18"/>
        <v>0</v>
      </c>
      <c r="S33" s="9">
        <f t="shared" si="18"/>
        <v>0.81</v>
      </c>
      <c r="T33" s="9">
        <f t="shared" si="18"/>
        <v>0</v>
      </c>
      <c r="U33" s="9">
        <f t="shared" si="18"/>
        <v>0</v>
      </c>
      <c r="V33" s="9">
        <f t="shared" si="18"/>
        <v>0</v>
      </c>
      <c r="W33" s="9">
        <f t="shared" si="18"/>
        <v>0.53144100000000016</v>
      </c>
      <c r="X33" s="9">
        <f t="shared" si="18"/>
        <v>0</v>
      </c>
      <c r="Y33" s="9">
        <f t="shared" si="18"/>
        <v>0.86093442000000031</v>
      </c>
      <c r="Z33" s="9">
        <f t="shared" si="18"/>
        <v>0.38742048900000015</v>
      </c>
      <c r="AA33" s="9">
        <f t="shared" si="19"/>
        <v>0</v>
      </c>
      <c r="AB33" s="9">
        <f t="shared" si="19"/>
        <v>0</v>
      </c>
      <c r="AC33" s="9">
        <f t="shared" si="19"/>
        <v>0</v>
      </c>
      <c r="AD33" s="9">
        <f t="shared" si="19"/>
        <v>0</v>
      </c>
      <c r="AE33" s="9">
        <f t="shared" si="19"/>
        <v>0</v>
      </c>
      <c r="AF33" s="9">
        <f t="shared" si="19"/>
        <v>0</v>
      </c>
      <c r="AG33" s="9">
        <f t="shared" si="19"/>
        <v>0</v>
      </c>
      <c r="AH33" s="9">
        <f t="shared" si="19"/>
        <v>0</v>
      </c>
      <c r="AI33" s="9">
        <f t="shared" si="19"/>
        <v>0</v>
      </c>
      <c r="AJ33" s="9">
        <f t="shared" si="19"/>
        <v>0</v>
      </c>
      <c r="AK33" s="9">
        <f t="shared" si="19"/>
        <v>0</v>
      </c>
      <c r="AL33" s="9">
        <f t="shared" si="19"/>
        <v>0</v>
      </c>
      <c r="AM33" s="9">
        <f t="shared" si="19"/>
        <v>0</v>
      </c>
      <c r="AN33" s="9">
        <f t="shared" si="19"/>
        <v>0</v>
      </c>
    </row>
    <row r="34" spans="1:40" x14ac:dyDescent="0.25">
      <c r="A34">
        <v>30</v>
      </c>
      <c r="B34">
        <v>1</v>
      </c>
      <c r="C34">
        <v>7</v>
      </c>
      <c r="D34" t="s">
        <v>92</v>
      </c>
      <c r="E34" t="s">
        <v>92</v>
      </c>
      <c r="F34" s="21">
        <f t="shared" si="7"/>
        <v>0</v>
      </c>
      <c r="G34" s="9">
        <f t="shared" si="13"/>
        <v>0.84079638213314811</v>
      </c>
      <c r="H34" s="9">
        <f t="shared" si="14"/>
        <v>0</v>
      </c>
      <c r="I34" s="10">
        <f t="shared" si="15"/>
        <v>0</v>
      </c>
      <c r="N34" s="9" t="s">
        <v>578</v>
      </c>
      <c r="O34" s="23">
        <f t="shared" si="1"/>
        <v>4.7335185185185182E-2</v>
      </c>
      <c r="P34" s="9">
        <f t="shared" si="2"/>
        <v>3</v>
      </c>
      <c r="Q34" s="9">
        <f t="shared" si="18"/>
        <v>1</v>
      </c>
      <c r="R34" s="9">
        <f t="shared" si="18"/>
        <v>0.9</v>
      </c>
      <c r="S34" s="9">
        <f t="shared" si="18"/>
        <v>0</v>
      </c>
      <c r="T34" s="9">
        <f t="shared" si="18"/>
        <v>0</v>
      </c>
      <c r="U34" s="9">
        <f t="shared" si="18"/>
        <v>0.65610000000000013</v>
      </c>
      <c r="V34" s="9">
        <f t="shared" si="18"/>
        <v>0</v>
      </c>
      <c r="W34" s="9">
        <f t="shared" si="18"/>
        <v>0</v>
      </c>
      <c r="X34" s="9">
        <f t="shared" si="18"/>
        <v>0</v>
      </c>
      <c r="Y34" s="9">
        <f t="shared" si="18"/>
        <v>0</v>
      </c>
      <c r="Z34" s="9">
        <f t="shared" si="18"/>
        <v>0</v>
      </c>
      <c r="AA34" s="9">
        <f t="shared" si="19"/>
        <v>0</v>
      </c>
      <c r="AB34" s="9">
        <f t="shared" si="19"/>
        <v>0</v>
      </c>
      <c r="AC34" s="9">
        <f t="shared" si="19"/>
        <v>0</v>
      </c>
      <c r="AD34" s="9">
        <f t="shared" si="19"/>
        <v>0</v>
      </c>
      <c r="AE34" s="9">
        <f t="shared" si="19"/>
        <v>0</v>
      </c>
      <c r="AF34" s="9">
        <f t="shared" si="19"/>
        <v>0</v>
      </c>
      <c r="AG34" s="9">
        <f t="shared" si="19"/>
        <v>0</v>
      </c>
      <c r="AH34" s="9">
        <f t="shared" si="19"/>
        <v>0</v>
      </c>
      <c r="AI34" s="9">
        <f t="shared" si="19"/>
        <v>0</v>
      </c>
      <c r="AJ34" s="9">
        <f t="shared" si="19"/>
        <v>0</v>
      </c>
      <c r="AK34" s="9">
        <f t="shared" si="19"/>
        <v>0</v>
      </c>
      <c r="AL34" s="9">
        <f t="shared" si="19"/>
        <v>0</v>
      </c>
      <c r="AM34" s="9">
        <f t="shared" si="19"/>
        <v>0</v>
      </c>
      <c r="AN34" s="9">
        <f t="shared" si="19"/>
        <v>0</v>
      </c>
    </row>
    <row r="35" spans="1:40" x14ac:dyDescent="0.25">
      <c r="A35">
        <v>30</v>
      </c>
      <c r="B35">
        <v>1</v>
      </c>
      <c r="C35">
        <v>8</v>
      </c>
      <c r="D35" t="s">
        <v>129</v>
      </c>
      <c r="E35" t="s">
        <v>208</v>
      </c>
      <c r="F35" s="21">
        <f t="shared" si="7"/>
        <v>0</v>
      </c>
      <c r="G35" s="9">
        <f t="shared" si="13"/>
        <v>0.84079638213314811</v>
      </c>
      <c r="H35" s="9">
        <f t="shared" si="14"/>
        <v>0</v>
      </c>
      <c r="I35" s="10">
        <f t="shared" si="15"/>
        <v>0</v>
      </c>
      <c r="N35" s="5" t="s">
        <v>582</v>
      </c>
      <c r="O35" s="23">
        <f t="shared" si="1"/>
        <v>4.7335185185185182E-2</v>
      </c>
      <c r="P35" s="9">
        <f t="shared" si="2"/>
        <v>3</v>
      </c>
      <c r="Q35" s="9">
        <f t="shared" si="18"/>
        <v>1</v>
      </c>
      <c r="R35" s="9">
        <f t="shared" si="18"/>
        <v>0.9</v>
      </c>
      <c r="S35" s="9">
        <f t="shared" si="18"/>
        <v>0</v>
      </c>
      <c r="T35" s="9">
        <f t="shared" si="18"/>
        <v>0</v>
      </c>
      <c r="U35" s="9">
        <f t="shared" si="18"/>
        <v>0.65610000000000013</v>
      </c>
      <c r="V35" s="9">
        <f t="shared" si="18"/>
        <v>0</v>
      </c>
      <c r="W35" s="9">
        <f t="shared" si="18"/>
        <v>0</v>
      </c>
      <c r="X35" s="9">
        <f t="shared" si="18"/>
        <v>0</v>
      </c>
      <c r="Y35" s="9">
        <f t="shared" si="18"/>
        <v>0</v>
      </c>
      <c r="Z35" s="9">
        <f t="shared" si="18"/>
        <v>0</v>
      </c>
      <c r="AA35" s="9">
        <f t="shared" si="19"/>
        <v>0</v>
      </c>
      <c r="AB35" s="9">
        <f t="shared" si="19"/>
        <v>0</v>
      </c>
      <c r="AC35" s="9">
        <f t="shared" si="19"/>
        <v>0</v>
      </c>
      <c r="AD35" s="9">
        <f t="shared" si="19"/>
        <v>0</v>
      </c>
      <c r="AE35" s="9">
        <f t="shared" si="19"/>
        <v>0</v>
      </c>
      <c r="AF35" s="9">
        <f t="shared" si="19"/>
        <v>0</v>
      </c>
      <c r="AG35" s="9">
        <f t="shared" si="19"/>
        <v>0</v>
      </c>
      <c r="AH35" s="9">
        <f t="shared" si="19"/>
        <v>0</v>
      </c>
      <c r="AI35" s="9">
        <f t="shared" si="19"/>
        <v>0</v>
      </c>
      <c r="AJ35" s="9">
        <f t="shared" si="19"/>
        <v>0</v>
      </c>
      <c r="AK35" s="9">
        <f t="shared" si="19"/>
        <v>0</v>
      </c>
      <c r="AL35" s="9">
        <f t="shared" si="19"/>
        <v>0</v>
      </c>
      <c r="AM35" s="9">
        <f t="shared" si="19"/>
        <v>0</v>
      </c>
      <c r="AN35" s="9">
        <f t="shared" si="19"/>
        <v>0</v>
      </c>
    </row>
    <row r="36" spans="1:40" x14ac:dyDescent="0.25">
      <c r="A36">
        <v>30</v>
      </c>
      <c r="B36">
        <v>1</v>
      </c>
      <c r="C36">
        <v>9</v>
      </c>
      <c r="D36" t="s">
        <v>168</v>
      </c>
      <c r="E36" t="s">
        <v>133</v>
      </c>
      <c r="F36" s="21">
        <f t="shared" si="7"/>
        <v>0.17311806909434535</v>
      </c>
      <c r="G36" s="9">
        <f t="shared" si="13"/>
        <v>1.0139144512274934</v>
      </c>
      <c r="H36" s="9">
        <f t="shared" si="14"/>
        <v>1.0139144512274934</v>
      </c>
      <c r="I36" s="10">
        <f t="shared" si="15"/>
        <v>0.2740901888811566</v>
      </c>
      <c r="N36" s="9" t="s">
        <v>614</v>
      </c>
      <c r="O36" s="23">
        <f t="shared" si="1"/>
        <v>4.6165176601500005E-2</v>
      </c>
      <c r="P36" s="9">
        <f t="shared" si="2"/>
        <v>4</v>
      </c>
      <c r="Q36" s="9">
        <f t="shared" si="18"/>
        <v>0</v>
      </c>
      <c r="R36" s="9">
        <f t="shared" si="18"/>
        <v>0</v>
      </c>
      <c r="S36" s="9">
        <f t="shared" si="18"/>
        <v>1.62</v>
      </c>
      <c r="T36" s="9">
        <f t="shared" si="18"/>
        <v>0</v>
      </c>
      <c r="U36" s="9">
        <f t="shared" si="18"/>
        <v>0</v>
      </c>
      <c r="V36" s="9">
        <f t="shared" si="18"/>
        <v>0.59049000000000018</v>
      </c>
      <c r="W36" s="9">
        <f t="shared" si="18"/>
        <v>0</v>
      </c>
      <c r="X36" s="9">
        <f t="shared" si="18"/>
        <v>0</v>
      </c>
      <c r="Y36" s="9">
        <f t="shared" si="18"/>
        <v>0</v>
      </c>
      <c r="Z36" s="9">
        <f t="shared" si="18"/>
        <v>0</v>
      </c>
      <c r="AA36" s="9">
        <f t="shared" si="19"/>
        <v>0</v>
      </c>
      <c r="AB36" s="9">
        <f t="shared" si="19"/>
        <v>0</v>
      </c>
      <c r="AC36" s="9">
        <f t="shared" si="19"/>
        <v>0.28242953648100017</v>
      </c>
      <c r="AD36" s="9">
        <f t="shared" si="19"/>
        <v>0</v>
      </c>
      <c r="AE36" s="9">
        <f t="shared" si="19"/>
        <v>0</v>
      </c>
      <c r="AF36" s="9">
        <f t="shared" si="19"/>
        <v>0</v>
      </c>
      <c r="AG36" s="9">
        <f t="shared" si="19"/>
        <v>0</v>
      </c>
      <c r="AH36" s="9">
        <f t="shared" si="19"/>
        <v>0</v>
      </c>
      <c r="AI36" s="9">
        <f t="shared" si="19"/>
        <v>0</v>
      </c>
      <c r="AJ36" s="9">
        <f t="shared" si="19"/>
        <v>0</v>
      </c>
      <c r="AK36" s="9">
        <f t="shared" si="19"/>
        <v>0</v>
      </c>
      <c r="AL36" s="9">
        <f t="shared" si="19"/>
        <v>0</v>
      </c>
      <c r="AM36" s="9">
        <f t="shared" si="19"/>
        <v>0</v>
      </c>
      <c r="AN36" s="9">
        <f t="shared" si="19"/>
        <v>0</v>
      </c>
    </row>
    <row r="37" spans="1:40" x14ac:dyDescent="0.25">
      <c r="A37">
        <v>31</v>
      </c>
      <c r="B37">
        <v>0</v>
      </c>
      <c r="C37">
        <v>1</v>
      </c>
      <c r="D37" t="s">
        <v>636</v>
      </c>
      <c r="E37" t="s">
        <v>559</v>
      </c>
      <c r="F37" s="21">
        <f t="shared" si="7"/>
        <v>0</v>
      </c>
      <c r="G37" s="9">
        <f t="shared" si="13"/>
        <v>0</v>
      </c>
      <c r="H37" s="9">
        <f t="shared" si="14"/>
        <v>0</v>
      </c>
      <c r="I37" s="10">
        <f t="shared" si="15"/>
        <v>0</v>
      </c>
      <c r="N37" s="9" t="s">
        <v>346</v>
      </c>
      <c r="O37" s="23">
        <f t="shared" si="1"/>
        <v>4.5246307335000013E-2</v>
      </c>
      <c r="P37" s="9">
        <f t="shared" si="2"/>
        <v>4</v>
      </c>
      <c r="Q37" s="9">
        <f t="shared" si="18"/>
        <v>0</v>
      </c>
      <c r="R37" s="9">
        <f t="shared" si="18"/>
        <v>0</v>
      </c>
      <c r="S37" s="9">
        <f t="shared" si="18"/>
        <v>0.81</v>
      </c>
      <c r="T37" s="9">
        <f t="shared" si="18"/>
        <v>0.72900000000000009</v>
      </c>
      <c r="U37" s="9">
        <f t="shared" si="18"/>
        <v>0</v>
      </c>
      <c r="V37" s="9">
        <f t="shared" si="18"/>
        <v>0.59049000000000018</v>
      </c>
      <c r="W37" s="9">
        <f t="shared" si="18"/>
        <v>0</v>
      </c>
      <c r="X37" s="9">
        <f t="shared" si="18"/>
        <v>0</v>
      </c>
      <c r="Y37" s="9">
        <f t="shared" si="18"/>
        <v>0</v>
      </c>
      <c r="Z37" s="9">
        <f t="shared" si="18"/>
        <v>0</v>
      </c>
      <c r="AA37" s="9">
        <f t="shared" si="19"/>
        <v>0</v>
      </c>
      <c r="AB37" s="9">
        <f t="shared" si="19"/>
        <v>0.31381059609000017</v>
      </c>
      <c r="AC37" s="9">
        <f t="shared" si="19"/>
        <v>0</v>
      </c>
      <c r="AD37" s="9">
        <f t="shared" si="19"/>
        <v>0</v>
      </c>
      <c r="AE37" s="9">
        <f t="shared" si="19"/>
        <v>0</v>
      </c>
      <c r="AF37" s="9">
        <f t="shared" si="19"/>
        <v>0</v>
      </c>
      <c r="AG37" s="9">
        <f t="shared" si="19"/>
        <v>0</v>
      </c>
      <c r="AH37" s="9">
        <f t="shared" si="19"/>
        <v>0</v>
      </c>
      <c r="AI37" s="9">
        <f t="shared" si="19"/>
        <v>0</v>
      </c>
      <c r="AJ37" s="9">
        <f t="shared" si="19"/>
        <v>0</v>
      </c>
      <c r="AK37" s="9">
        <f t="shared" si="19"/>
        <v>0</v>
      </c>
      <c r="AL37" s="9">
        <f t="shared" si="19"/>
        <v>0</v>
      </c>
      <c r="AM37" s="9">
        <f t="shared" si="19"/>
        <v>0</v>
      </c>
      <c r="AN37" s="9">
        <f t="shared" si="19"/>
        <v>0</v>
      </c>
    </row>
    <row r="38" spans="1:40" x14ac:dyDescent="0.25">
      <c r="A38">
        <v>31</v>
      </c>
      <c r="B38">
        <v>0</v>
      </c>
      <c r="C38">
        <v>2</v>
      </c>
      <c r="D38" t="s">
        <v>637</v>
      </c>
      <c r="E38" s="9" t="s">
        <v>142</v>
      </c>
      <c r="F38" s="21">
        <f t="shared" si="7"/>
        <v>0.15951152560801671</v>
      </c>
      <c r="G38" s="9">
        <f t="shared" si="13"/>
        <v>0.15951152560801671</v>
      </c>
      <c r="H38" s="9">
        <f t="shared" si="14"/>
        <v>0</v>
      </c>
      <c r="I38" s="10">
        <f t="shared" si="15"/>
        <v>0</v>
      </c>
      <c r="N38" s="9" t="s">
        <v>492</v>
      </c>
      <c r="O38" s="23">
        <f t="shared" si="1"/>
        <v>4.3814358150000003E-2</v>
      </c>
      <c r="P38" s="9">
        <f t="shared" si="2"/>
        <v>4</v>
      </c>
      <c r="Q38" s="9">
        <f t="shared" si="18"/>
        <v>0</v>
      </c>
      <c r="R38" s="9">
        <f t="shared" si="18"/>
        <v>0</v>
      </c>
      <c r="S38" s="9">
        <f t="shared" si="18"/>
        <v>0.81</v>
      </c>
      <c r="T38" s="9">
        <f t="shared" si="18"/>
        <v>0.72900000000000009</v>
      </c>
      <c r="U38" s="9">
        <f t="shared" si="18"/>
        <v>0</v>
      </c>
      <c r="V38" s="9">
        <f t="shared" si="18"/>
        <v>0</v>
      </c>
      <c r="W38" s="9">
        <f t="shared" si="18"/>
        <v>0</v>
      </c>
      <c r="X38" s="9">
        <f t="shared" si="18"/>
        <v>0.47829690000000014</v>
      </c>
      <c r="Y38" s="9">
        <f t="shared" si="18"/>
        <v>0</v>
      </c>
      <c r="Z38" s="9">
        <f t="shared" si="18"/>
        <v>0</v>
      </c>
      <c r="AA38" s="9">
        <f t="shared" si="19"/>
        <v>0.34867844010000015</v>
      </c>
      <c r="AB38" s="9">
        <f t="shared" si="19"/>
        <v>0</v>
      </c>
      <c r="AC38" s="9">
        <f t="shared" si="19"/>
        <v>0</v>
      </c>
      <c r="AD38" s="9">
        <f t="shared" si="19"/>
        <v>0</v>
      </c>
      <c r="AE38" s="9">
        <f t="shared" si="19"/>
        <v>0</v>
      </c>
      <c r="AF38" s="9">
        <f t="shared" si="19"/>
        <v>0</v>
      </c>
      <c r="AG38" s="9">
        <f t="shared" si="19"/>
        <v>0</v>
      </c>
      <c r="AH38" s="9">
        <f t="shared" si="19"/>
        <v>0</v>
      </c>
      <c r="AI38" s="9">
        <f t="shared" si="19"/>
        <v>0</v>
      </c>
      <c r="AJ38" s="9">
        <f t="shared" si="19"/>
        <v>0</v>
      </c>
      <c r="AK38" s="9">
        <f t="shared" si="19"/>
        <v>0</v>
      </c>
      <c r="AL38" s="9">
        <f t="shared" si="19"/>
        <v>0</v>
      </c>
      <c r="AM38" s="9">
        <f t="shared" si="19"/>
        <v>0</v>
      </c>
      <c r="AN38" s="9">
        <f t="shared" si="19"/>
        <v>0</v>
      </c>
    </row>
    <row r="39" spans="1:40" x14ac:dyDescent="0.25">
      <c r="A39">
        <v>31</v>
      </c>
      <c r="B39">
        <v>0</v>
      </c>
      <c r="C39">
        <v>3</v>
      </c>
      <c r="D39" t="s">
        <v>638</v>
      </c>
      <c r="E39" t="s">
        <v>1250</v>
      </c>
      <c r="F39" s="21">
        <f t="shared" si="7"/>
        <v>0.18527877300518522</v>
      </c>
      <c r="G39" s="9">
        <f t="shared" si="13"/>
        <v>0.34479029861320193</v>
      </c>
      <c r="H39" s="9">
        <f t="shared" si="14"/>
        <v>0</v>
      </c>
      <c r="I39" s="10">
        <f t="shared" si="15"/>
        <v>0</v>
      </c>
      <c r="N39" s="9" t="s">
        <v>285</v>
      </c>
      <c r="O39" s="23">
        <f t="shared" si="1"/>
        <v>4.336001851851852E-2</v>
      </c>
      <c r="P39" s="9">
        <f t="shared" si="2"/>
        <v>3</v>
      </c>
      <c r="Q39" s="9">
        <f t="shared" si="18"/>
        <v>1</v>
      </c>
      <c r="R39" s="9">
        <f t="shared" si="18"/>
        <v>0</v>
      </c>
      <c r="S39" s="9">
        <f t="shared" si="18"/>
        <v>0.81</v>
      </c>
      <c r="T39" s="9">
        <f t="shared" si="18"/>
        <v>0</v>
      </c>
      <c r="U39" s="9">
        <f t="shared" si="18"/>
        <v>0</v>
      </c>
      <c r="V39" s="9">
        <f t="shared" si="18"/>
        <v>0</v>
      </c>
      <c r="W39" s="9">
        <f t="shared" si="18"/>
        <v>0.53144100000000016</v>
      </c>
      <c r="X39" s="9">
        <f t="shared" si="18"/>
        <v>0</v>
      </c>
      <c r="Y39" s="9">
        <f t="shared" si="18"/>
        <v>0</v>
      </c>
      <c r="Z39" s="9">
        <f t="shared" si="18"/>
        <v>0</v>
      </c>
      <c r="AA39" s="9">
        <f t="shared" si="19"/>
        <v>0</v>
      </c>
      <c r="AB39" s="9">
        <f t="shared" si="19"/>
        <v>0</v>
      </c>
      <c r="AC39" s="9">
        <f t="shared" si="19"/>
        <v>0</v>
      </c>
      <c r="AD39" s="9">
        <f t="shared" si="19"/>
        <v>0</v>
      </c>
      <c r="AE39" s="9">
        <f t="shared" si="19"/>
        <v>0</v>
      </c>
      <c r="AF39" s="9">
        <f t="shared" si="19"/>
        <v>0</v>
      </c>
      <c r="AG39" s="9">
        <f t="shared" si="19"/>
        <v>0</v>
      </c>
      <c r="AH39" s="9">
        <f t="shared" si="19"/>
        <v>0</v>
      </c>
      <c r="AI39" s="9">
        <f t="shared" si="19"/>
        <v>0</v>
      </c>
      <c r="AJ39" s="9">
        <f t="shared" si="19"/>
        <v>0</v>
      </c>
      <c r="AK39" s="9">
        <f t="shared" si="19"/>
        <v>0</v>
      </c>
      <c r="AL39" s="9">
        <f t="shared" si="19"/>
        <v>0</v>
      </c>
      <c r="AM39" s="9">
        <f t="shared" si="19"/>
        <v>0</v>
      </c>
      <c r="AN39" s="9">
        <f t="shared" si="19"/>
        <v>0</v>
      </c>
    </row>
    <row r="40" spans="1:40" x14ac:dyDescent="0.25">
      <c r="A40">
        <v>31</v>
      </c>
      <c r="B40">
        <v>0</v>
      </c>
      <c r="C40">
        <v>4</v>
      </c>
      <c r="D40" t="s">
        <v>145</v>
      </c>
      <c r="E40" t="s">
        <v>146</v>
      </c>
      <c r="F40" s="21">
        <f t="shared" si="7"/>
        <v>8.2581368251500031E-2</v>
      </c>
      <c r="G40" s="9">
        <f t="shared" si="13"/>
        <v>0.42737166686470196</v>
      </c>
      <c r="H40" s="9">
        <f t="shared" si="14"/>
        <v>0</v>
      </c>
      <c r="I40" s="10">
        <f t="shared" si="15"/>
        <v>0</v>
      </c>
      <c r="N40" s="9" t="s">
        <v>600</v>
      </c>
      <c r="O40" s="23">
        <f t="shared" si="1"/>
        <v>4.0611174316419744E-2</v>
      </c>
      <c r="P40" s="9">
        <f t="shared" si="2"/>
        <v>5</v>
      </c>
      <c r="Q40" s="9">
        <f t="shared" si="18"/>
        <v>0</v>
      </c>
      <c r="R40" s="9">
        <f t="shared" si="18"/>
        <v>0</v>
      </c>
      <c r="S40" s="9">
        <f t="shared" si="18"/>
        <v>0</v>
      </c>
      <c r="T40" s="9">
        <f t="shared" si="18"/>
        <v>0</v>
      </c>
      <c r="U40" s="9">
        <f t="shared" si="18"/>
        <v>0</v>
      </c>
      <c r="V40" s="9">
        <f t="shared" si="18"/>
        <v>1.1809800000000004</v>
      </c>
      <c r="W40" s="9">
        <f t="shared" si="18"/>
        <v>0.53144100000000016</v>
      </c>
      <c r="X40" s="9">
        <f t="shared" si="18"/>
        <v>0</v>
      </c>
      <c r="Y40" s="9">
        <f t="shared" si="18"/>
        <v>0</v>
      </c>
      <c r="Z40" s="9">
        <f t="shared" si="18"/>
        <v>0</v>
      </c>
      <c r="AA40" s="9">
        <f t="shared" si="19"/>
        <v>0</v>
      </c>
      <c r="AB40" s="9">
        <f t="shared" si="19"/>
        <v>0.31381059609000017</v>
      </c>
      <c r="AC40" s="9">
        <f t="shared" si="19"/>
        <v>0</v>
      </c>
      <c r="AD40" s="9">
        <f t="shared" si="19"/>
        <v>0</v>
      </c>
      <c r="AE40" s="9">
        <f t="shared" si="19"/>
        <v>0</v>
      </c>
      <c r="AF40" s="9">
        <f t="shared" si="19"/>
        <v>0</v>
      </c>
      <c r="AG40" s="9">
        <f t="shared" si="19"/>
        <v>0</v>
      </c>
      <c r="AH40" s="9">
        <f t="shared" si="19"/>
        <v>0.16677181699666582</v>
      </c>
      <c r="AI40" s="9">
        <f t="shared" si="19"/>
        <v>0</v>
      </c>
      <c r="AJ40" s="9">
        <f t="shared" si="19"/>
        <v>0</v>
      </c>
      <c r="AK40" s="9">
        <f t="shared" si="19"/>
        <v>0</v>
      </c>
      <c r="AL40" s="9">
        <f t="shared" si="19"/>
        <v>0</v>
      </c>
      <c r="AM40" s="9">
        <f t="shared" si="19"/>
        <v>0</v>
      </c>
      <c r="AN40" s="9">
        <f t="shared" si="19"/>
        <v>0</v>
      </c>
    </row>
    <row r="41" spans="1:40" x14ac:dyDescent="0.25">
      <c r="A41">
        <v>31</v>
      </c>
      <c r="B41">
        <v>0</v>
      </c>
      <c r="C41">
        <v>5</v>
      </c>
      <c r="D41" t="s">
        <v>639</v>
      </c>
      <c r="E41" t="s">
        <v>209</v>
      </c>
      <c r="F41" s="21">
        <f t="shared" si="7"/>
        <v>0</v>
      </c>
      <c r="G41" s="9">
        <f t="shared" si="13"/>
        <v>0.42737166686470196</v>
      </c>
      <c r="H41" s="9">
        <f t="shared" si="14"/>
        <v>0</v>
      </c>
      <c r="I41" s="10">
        <f t="shared" si="15"/>
        <v>0</v>
      </c>
      <c r="N41" s="9" t="s">
        <v>784</v>
      </c>
      <c r="O41" s="23">
        <f t="shared" si="1"/>
        <v>4.0524016666666669E-2</v>
      </c>
      <c r="P41" s="9">
        <f t="shared" si="2"/>
        <v>3</v>
      </c>
      <c r="Q41" s="9">
        <f t="shared" si="18"/>
        <v>0</v>
      </c>
      <c r="R41" s="9">
        <f t="shared" si="18"/>
        <v>0.9</v>
      </c>
      <c r="S41" s="9">
        <f t="shared" si="18"/>
        <v>0.81</v>
      </c>
      <c r="T41" s="9">
        <f t="shared" si="18"/>
        <v>0</v>
      </c>
      <c r="U41" s="9">
        <f t="shared" si="18"/>
        <v>0</v>
      </c>
      <c r="V41" s="9">
        <f t="shared" si="18"/>
        <v>0</v>
      </c>
      <c r="W41" s="9">
        <f t="shared" si="18"/>
        <v>0</v>
      </c>
      <c r="X41" s="9">
        <f t="shared" si="18"/>
        <v>0.47829690000000014</v>
      </c>
      <c r="Y41" s="9">
        <f t="shared" si="18"/>
        <v>0</v>
      </c>
      <c r="Z41" s="9">
        <f t="shared" si="18"/>
        <v>0</v>
      </c>
      <c r="AA41" s="9">
        <f t="shared" si="19"/>
        <v>0</v>
      </c>
      <c r="AB41" s="9">
        <f t="shared" si="19"/>
        <v>0</v>
      </c>
      <c r="AC41" s="9">
        <f t="shared" si="19"/>
        <v>0</v>
      </c>
      <c r="AD41" s="9">
        <f t="shared" si="19"/>
        <v>0</v>
      </c>
      <c r="AE41" s="9">
        <f t="shared" si="19"/>
        <v>0</v>
      </c>
      <c r="AF41" s="9">
        <f t="shared" si="19"/>
        <v>0</v>
      </c>
      <c r="AG41" s="9">
        <f t="shared" si="19"/>
        <v>0</v>
      </c>
      <c r="AH41" s="9">
        <f t="shared" si="19"/>
        <v>0</v>
      </c>
      <c r="AI41" s="9">
        <f t="shared" si="19"/>
        <v>0</v>
      </c>
      <c r="AJ41" s="9">
        <f t="shared" si="19"/>
        <v>0</v>
      </c>
      <c r="AK41" s="9">
        <f t="shared" si="19"/>
        <v>0</v>
      </c>
      <c r="AL41" s="9">
        <f t="shared" si="19"/>
        <v>0</v>
      </c>
      <c r="AM41" s="9">
        <f t="shared" si="19"/>
        <v>0</v>
      </c>
      <c r="AN41" s="9">
        <f t="shared" si="19"/>
        <v>0</v>
      </c>
    </row>
    <row r="42" spans="1:40" x14ac:dyDescent="0.25">
      <c r="A42">
        <v>31</v>
      </c>
      <c r="B42">
        <v>0</v>
      </c>
      <c r="C42">
        <v>6</v>
      </c>
      <c r="D42" t="s">
        <v>192</v>
      </c>
      <c r="E42" t="s">
        <v>193</v>
      </c>
      <c r="F42" s="21">
        <f t="shared" si="7"/>
        <v>0</v>
      </c>
      <c r="G42" s="9">
        <f t="shared" si="13"/>
        <v>0.42737166686470196</v>
      </c>
      <c r="H42" s="9">
        <f t="shared" si="14"/>
        <v>0</v>
      </c>
      <c r="I42" s="10">
        <f t="shared" si="15"/>
        <v>0</v>
      </c>
      <c r="N42" s="9" t="s">
        <v>115</v>
      </c>
      <c r="O42" s="23">
        <f t="shared" si="1"/>
        <v>3.8085000000000008E-2</v>
      </c>
      <c r="P42" s="9">
        <f t="shared" si="2"/>
        <v>3</v>
      </c>
      <c r="Q42" s="9">
        <f t="shared" ref="Q42:Z51" si="20">COUNTIFS($C$2:$C$655,Q$1,$E$2:$E$655,$N42)*0.9^(Q$1-1)</f>
        <v>0</v>
      </c>
      <c r="R42" s="9">
        <f t="shared" si="20"/>
        <v>0</v>
      </c>
      <c r="S42" s="9">
        <f t="shared" si="20"/>
        <v>0.81</v>
      </c>
      <c r="T42" s="9">
        <f t="shared" si="20"/>
        <v>0</v>
      </c>
      <c r="U42" s="9">
        <f t="shared" si="20"/>
        <v>0.65610000000000013</v>
      </c>
      <c r="V42" s="9">
        <f t="shared" si="20"/>
        <v>0.59049000000000018</v>
      </c>
      <c r="W42" s="9">
        <f t="shared" si="20"/>
        <v>0</v>
      </c>
      <c r="X42" s="9">
        <f t="shared" si="20"/>
        <v>0</v>
      </c>
      <c r="Y42" s="9">
        <f t="shared" si="20"/>
        <v>0</v>
      </c>
      <c r="Z42" s="9">
        <f t="shared" si="20"/>
        <v>0</v>
      </c>
      <c r="AA42" s="9">
        <f t="shared" ref="AA42:AN51" si="21">COUNTIFS($C$2:$C$655,AA$1,$E$2:$E$655,$N42)*0.9^(AA$1-1)</f>
        <v>0</v>
      </c>
      <c r="AB42" s="9">
        <f t="shared" si="21"/>
        <v>0</v>
      </c>
      <c r="AC42" s="9">
        <f t="shared" si="21"/>
        <v>0</v>
      </c>
      <c r="AD42" s="9">
        <f t="shared" si="21"/>
        <v>0</v>
      </c>
      <c r="AE42" s="9">
        <f t="shared" si="21"/>
        <v>0</v>
      </c>
      <c r="AF42" s="9">
        <f t="shared" si="21"/>
        <v>0</v>
      </c>
      <c r="AG42" s="9">
        <f t="shared" si="21"/>
        <v>0</v>
      </c>
      <c r="AH42" s="9">
        <f t="shared" si="21"/>
        <v>0</v>
      </c>
      <c r="AI42" s="9">
        <f t="shared" si="21"/>
        <v>0</v>
      </c>
      <c r="AJ42" s="9">
        <f t="shared" si="21"/>
        <v>0</v>
      </c>
      <c r="AK42" s="9">
        <f t="shared" si="21"/>
        <v>0</v>
      </c>
      <c r="AL42" s="9">
        <f t="shared" si="21"/>
        <v>0</v>
      </c>
      <c r="AM42" s="9">
        <f t="shared" si="21"/>
        <v>0</v>
      </c>
      <c r="AN42" s="9">
        <f t="shared" si="21"/>
        <v>0</v>
      </c>
    </row>
    <row r="43" spans="1:40" x14ac:dyDescent="0.25">
      <c r="A43">
        <v>31</v>
      </c>
      <c r="B43">
        <v>0</v>
      </c>
      <c r="C43">
        <v>7</v>
      </c>
      <c r="D43" t="s">
        <v>640</v>
      </c>
      <c r="E43" t="s">
        <v>283</v>
      </c>
      <c r="F43" s="21">
        <f t="shared" si="7"/>
        <v>0.24293525402560207</v>
      </c>
      <c r="G43" s="9">
        <f t="shared" si="13"/>
        <v>0.67030692089030408</v>
      </c>
      <c r="H43" s="9">
        <f t="shared" si="14"/>
        <v>0</v>
      </c>
      <c r="I43" s="10">
        <f t="shared" si="15"/>
        <v>0</v>
      </c>
      <c r="N43" s="9" t="s">
        <v>654</v>
      </c>
      <c r="O43" s="23">
        <f t="shared" si="1"/>
        <v>3.7357350000000004E-2</v>
      </c>
      <c r="P43" s="9">
        <f t="shared" si="2"/>
        <v>3</v>
      </c>
      <c r="Q43" s="9">
        <f t="shared" si="20"/>
        <v>0</v>
      </c>
      <c r="R43" s="9">
        <f t="shared" si="20"/>
        <v>0</v>
      </c>
      <c r="S43" s="9">
        <f t="shared" si="20"/>
        <v>0.81</v>
      </c>
      <c r="T43" s="9">
        <f t="shared" si="20"/>
        <v>0.72900000000000009</v>
      </c>
      <c r="U43" s="9">
        <f t="shared" si="20"/>
        <v>0</v>
      </c>
      <c r="V43" s="9">
        <f t="shared" si="20"/>
        <v>0</v>
      </c>
      <c r="W43" s="9">
        <f t="shared" si="20"/>
        <v>0</v>
      </c>
      <c r="X43" s="9">
        <f t="shared" si="20"/>
        <v>0.47829690000000014</v>
      </c>
      <c r="Y43" s="9">
        <f t="shared" si="20"/>
        <v>0</v>
      </c>
      <c r="Z43" s="9">
        <f t="shared" si="20"/>
        <v>0</v>
      </c>
      <c r="AA43" s="9">
        <f t="shared" si="21"/>
        <v>0</v>
      </c>
      <c r="AB43" s="9">
        <f t="shared" si="21"/>
        <v>0</v>
      </c>
      <c r="AC43" s="9">
        <f t="shared" si="21"/>
        <v>0</v>
      </c>
      <c r="AD43" s="9">
        <f t="shared" si="21"/>
        <v>0</v>
      </c>
      <c r="AE43" s="9">
        <f t="shared" si="21"/>
        <v>0</v>
      </c>
      <c r="AF43" s="9">
        <f t="shared" si="21"/>
        <v>0</v>
      </c>
      <c r="AG43" s="9">
        <f t="shared" si="21"/>
        <v>0</v>
      </c>
      <c r="AH43" s="9">
        <f t="shared" si="21"/>
        <v>0</v>
      </c>
      <c r="AI43" s="9">
        <f t="shared" si="21"/>
        <v>0</v>
      </c>
      <c r="AJ43" s="9">
        <f t="shared" si="21"/>
        <v>0</v>
      </c>
      <c r="AK43" s="9">
        <f t="shared" si="21"/>
        <v>0</v>
      </c>
      <c r="AL43" s="9">
        <f t="shared" si="21"/>
        <v>0</v>
      </c>
      <c r="AM43" s="9">
        <f t="shared" si="21"/>
        <v>0</v>
      </c>
      <c r="AN43" s="9">
        <f t="shared" si="21"/>
        <v>0</v>
      </c>
    </row>
    <row r="44" spans="1:40" x14ac:dyDescent="0.25">
      <c r="A44">
        <v>31</v>
      </c>
      <c r="B44">
        <v>0</v>
      </c>
      <c r="C44">
        <v>8</v>
      </c>
      <c r="D44" t="s">
        <v>641</v>
      </c>
      <c r="E44" t="s">
        <v>112</v>
      </c>
      <c r="F44" s="21">
        <f t="shared" si="7"/>
        <v>0.10598762417656504</v>
      </c>
      <c r="G44" s="9">
        <f t="shared" si="13"/>
        <v>0.77629454506686912</v>
      </c>
      <c r="H44" s="9">
        <f t="shared" si="14"/>
        <v>0</v>
      </c>
      <c r="I44" s="10">
        <f t="shared" si="15"/>
        <v>0</v>
      </c>
      <c r="N44" s="9" t="s">
        <v>772</v>
      </c>
      <c r="O44" s="23">
        <f t="shared" si="1"/>
        <v>3.6331633518518522E-2</v>
      </c>
      <c r="P44" s="9">
        <f t="shared" si="2"/>
        <v>3</v>
      </c>
      <c r="Q44" s="9">
        <f t="shared" si="20"/>
        <v>1</v>
      </c>
      <c r="R44" s="9">
        <f t="shared" si="20"/>
        <v>0</v>
      </c>
      <c r="S44" s="9">
        <f t="shared" si="20"/>
        <v>0</v>
      </c>
      <c r="T44" s="9">
        <f t="shared" si="20"/>
        <v>0</v>
      </c>
      <c r="U44" s="9">
        <f t="shared" si="20"/>
        <v>0</v>
      </c>
      <c r="V44" s="9">
        <f t="shared" si="20"/>
        <v>0</v>
      </c>
      <c r="W44" s="9">
        <f t="shared" si="20"/>
        <v>0.53144100000000016</v>
      </c>
      <c r="X44" s="9">
        <f t="shared" si="20"/>
        <v>0</v>
      </c>
      <c r="Y44" s="9">
        <f t="shared" si="20"/>
        <v>0.43046721000000016</v>
      </c>
      <c r="Z44" s="9">
        <f t="shared" si="20"/>
        <v>0</v>
      </c>
      <c r="AA44" s="9">
        <f t="shared" si="21"/>
        <v>0</v>
      </c>
      <c r="AB44" s="9">
        <f t="shared" si="21"/>
        <v>0</v>
      </c>
      <c r="AC44" s="9">
        <f t="shared" si="21"/>
        <v>0</v>
      </c>
      <c r="AD44" s="9">
        <f t="shared" si="21"/>
        <v>0</v>
      </c>
      <c r="AE44" s="9">
        <f t="shared" si="21"/>
        <v>0</v>
      </c>
      <c r="AF44" s="9">
        <f t="shared" si="21"/>
        <v>0</v>
      </c>
      <c r="AG44" s="9">
        <f t="shared" si="21"/>
        <v>0</v>
      </c>
      <c r="AH44" s="9">
        <f t="shared" si="21"/>
        <v>0</v>
      </c>
      <c r="AI44" s="9">
        <f t="shared" si="21"/>
        <v>0</v>
      </c>
      <c r="AJ44" s="9">
        <f t="shared" si="21"/>
        <v>0</v>
      </c>
      <c r="AK44" s="9">
        <f t="shared" si="21"/>
        <v>0</v>
      </c>
      <c r="AL44" s="9">
        <f t="shared" si="21"/>
        <v>0</v>
      </c>
      <c r="AM44" s="9">
        <f t="shared" si="21"/>
        <v>0</v>
      </c>
      <c r="AN44" s="9">
        <f t="shared" si="21"/>
        <v>0</v>
      </c>
    </row>
    <row r="45" spans="1:40" x14ac:dyDescent="0.25">
      <c r="A45">
        <v>31</v>
      </c>
      <c r="B45">
        <v>0</v>
      </c>
      <c r="C45">
        <v>9</v>
      </c>
      <c r="D45" t="s">
        <v>605</v>
      </c>
      <c r="E45" t="s">
        <v>606</v>
      </c>
      <c r="F45" s="21">
        <f t="shared" si="7"/>
        <v>0.17640456380520372</v>
      </c>
      <c r="G45" s="9">
        <f t="shared" si="13"/>
        <v>0.95269910887207288</v>
      </c>
      <c r="H45" s="9">
        <f t="shared" si="14"/>
        <v>0</v>
      </c>
      <c r="I45" s="10">
        <f t="shared" si="15"/>
        <v>0</v>
      </c>
      <c r="N45" s="9" t="s">
        <v>278</v>
      </c>
      <c r="O45" s="23">
        <f t="shared" si="1"/>
        <v>3.5422252242493506E-2</v>
      </c>
      <c r="P45" s="9">
        <f t="shared" si="2"/>
        <v>4</v>
      </c>
      <c r="Q45" s="9">
        <f t="shared" si="20"/>
        <v>0</v>
      </c>
      <c r="R45" s="9">
        <f t="shared" si="20"/>
        <v>0</v>
      </c>
      <c r="S45" s="9">
        <f t="shared" si="20"/>
        <v>0</v>
      </c>
      <c r="T45" s="9">
        <f t="shared" si="20"/>
        <v>0.72900000000000009</v>
      </c>
      <c r="U45" s="9">
        <f t="shared" si="20"/>
        <v>0</v>
      </c>
      <c r="V45" s="9">
        <f t="shared" si="20"/>
        <v>0.59049000000000018</v>
      </c>
      <c r="W45" s="9">
        <f t="shared" si="20"/>
        <v>0</v>
      </c>
      <c r="X45" s="9">
        <f t="shared" si="20"/>
        <v>0</v>
      </c>
      <c r="Y45" s="9">
        <f t="shared" si="20"/>
        <v>0</v>
      </c>
      <c r="Z45" s="9">
        <f t="shared" si="20"/>
        <v>0.38742048900000015</v>
      </c>
      <c r="AA45" s="9">
        <f t="shared" si="21"/>
        <v>0</v>
      </c>
      <c r="AB45" s="9">
        <f t="shared" si="21"/>
        <v>0</v>
      </c>
      <c r="AC45" s="9">
        <f t="shared" si="21"/>
        <v>0</v>
      </c>
      <c r="AD45" s="9">
        <f t="shared" si="21"/>
        <v>0</v>
      </c>
      <c r="AE45" s="9">
        <f t="shared" si="21"/>
        <v>0</v>
      </c>
      <c r="AF45" s="9">
        <f t="shared" si="21"/>
        <v>0.20589113209464913</v>
      </c>
      <c r="AG45" s="9">
        <f t="shared" si="21"/>
        <v>0</v>
      </c>
      <c r="AH45" s="9">
        <f t="shared" si="21"/>
        <v>0</v>
      </c>
      <c r="AI45" s="9">
        <f t="shared" si="21"/>
        <v>0</v>
      </c>
      <c r="AJ45" s="9">
        <f t="shared" si="21"/>
        <v>0</v>
      </c>
      <c r="AK45" s="9">
        <f t="shared" si="21"/>
        <v>0</v>
      </c>
      <c r="AL45" s="9">
        <f t="shared" si="21"/>
        <v>0</v>
      </c>
      <c r="AM45" s="9">
        <f t="shared" si="21"/>
        <v>0</v>
      </c>
      <c r="AN45" s="9">
        <f t="shared" si="21"/>
        <v>0</v>
      </c>
    </row>
    <row r="46" spans="1:40" x14ac:dyDescent="0.25">
      <c r="A46">
        <v>31</v>
      </c>
      <c r="B46">
        <v>0</v>
      </c>
      <c r="C46">
        <v>10</v>
      </c>
      <c r="D46" t="s">
        <v>642</v>
      </c>
      <c r="E46" t="s">
        <v>642</v>
      </c>
      <c r="F46" s="21">
        <f t="shared" si="7"/>
        <v>0</v>
      </c>
      <c r="G46" s="9">
        <f t="shared" si="13"/>
        <v>0.95269910887207288</v>
      </c>
      <c r="H46" s="9">
        <f t="shared" si="14"/>
        <v>0</v>
      </c>
      <c r="I46" s="10">
        <f t="shared" si="15"/>
        <v>0</v>
      </c>
      <c r="N46" s="9" t="s">
        <v>106</v>
      </c>
      <c r="O46" s="23">
        <f t="shared" si="1"/>
        <v>3.4873825608016669E-2</v>
      </c>
      <c r="P46" s="9">
        <f t="shared" si="2"/>
        <v>3</v>
      </c>
      <c r="Q46" s="9">
        <f t="shared" si="20"/>
        <v>0</v>
      </c>
      <c r="R46" s="9">
        <f t="shared" si="20"/>
        <v>0.9</v>
      </c>
      <c r="S46" s="9">
        <f t="shared" si="20"/>
        <v>0</v>
      </c>
      <c r="T46" s="9">
        <f t="shared" si="20"/>
        <v>0.72900000000000009</v>
      </c>
      <c r="U46" s="9">
        <f t="shared" si="20"/>
        <v>0</v>
      </c>
      <c r="V46" s="9">
        <f t="shared" si="20"/>
        <v>0</v>
      </c>
      <c r="W46" s="9">
        <f t="shared" si="20"/>
        <v>0</v>
      </c>
      <c r="X46" s="9">
        <f t="shared" si="20"/>
        <v>0</v>
      </c>
      <c r="Y46" s="9">
        <f t="shared" si="20"/>
        <v>0</v>
      </c>
      <c r="Z46" s="9">
        <f t="shared" si="20"/>
        <v>0</v>
      </c>
      <c r="AA46" s="9">
        <f t="shared" si="21"/>
        <v>0</v>
      </c>
      <c r="AB46" s="9">
        <f t="shared" si="21"/>
        <v>0</v>
      </c>
      <c r="AC46" s="9">
        <f t="shared" si="21"/>
        <v>0</v>
      </c>
      <c r="AD46" s="9">
        <f t="shared" si="21"/>
        <v>0.25418658283290019</v>
      </c>
      <c r="AE46" s="9">
        <f t="shared" si="21"/>
        <v>0</v>
      </c>
      <c r="AF46" s="9">
        <f t="shared" si="21"/>
        <v>0</v>
      </c>
      <c r="AG46" s="9">
        <f t="shared" si="21"/>
        <v>0</v>
      </c>
      <c r="AH46" s="9">
        <f t="shared" si="21"/>
        <v>0</v>
      </c>
      <c r="AI46" s="9">
        <f t="shared" si="21"/>
        <v>0</v>
      </c>
      <c r="AJ46" s="9">
        <f t="shared" si="21"/>
        <v>0</v>
      </c>
      <c r="AK46" s="9">
        <f t="shared" si="21"/>
        <v>0</v>
      </c>
      <c r="AL46" s="9">
        <f t="shared" si="21"/>
        <v>0</v>
      </c>
      <c r="AM46" s="9">
        <f t="shared" si="21"/>
        <v>0</v>
      </c>
      <c r="AN46" s="9">
        <f t="shared" si="21"/>
        <v>0</v>
      </c>
    </row>
    <row r="47" spans="1:40" x14ac:dyDescent="0.25">
      <c r="A47">
        <v>31</v>
      </c>
      <c r="B47">
        <v>0</v>
      </c>
      <c r="C47">
        <v>11</v>
      </c>
      <c r="D47" t="s">
        <v>581</v>
      </c>
      <c r="E47" t="s">
        <v>581</v>
      </c>
      <c r="F47" s="21">
        <f t="shared" si="7"/>
        <v>0</v>
      </c>
      <c r="G47" s="9">
        <f t="shared" si="13"/>
        <v>0.95269910887207288</v>
      </c>
      <c r="H47" s="9">
        <f t="shared" si="14"/>
        <v>0.95269910887207288</v>
      </c>
      <c r="I47" s="10">
        <f t="shared" si="15"/>
        <v>0.25754192415496696</v>
      </c>
      <c r="N47" s="9" t="s">
        <v>160</v>
      </c>
      <c r="O47" s="23">
        <f t="shared" si="1"/>
        <v>3.4276500000000008E-2</v>
      </c>
      <c r="P47" s="9">
        <f t="shared" si="2"/>
        <v>3</v>
      </c>
      <c r="Q47" s="9">
        <f t="shared" si="20"/>
        <v>0</v>
      </c>
      <c r="R47" s="9">
        <f t="shared" si="20"/>
        <v>0</v>
      </c>
      <c r="S47" s="9">
        <f t="shared" si="20"/>
        <v>0</v>
      </c>
      <c r="T47" s="9">
        <f t="shared" si="20"/>
        <v>0.72900000000000009</v>
      </c>
      <c r="U47" s="9">
        <f t="shared" si="20"/>
        <v>0</v>
      </c>
      <c r="V47" s="9">
        <f t="shared" si="20"/>
        <v>0.59049000000000018</v>
      </c>
      <c r="W47" s="9">
        <f t="shared" si="20"/>
        <v>0.53144100000000016</v>
      </c>
      <c r="X47" s="9">
        <f t="shared" si="20"/>
        <v>0</v>
      </c>
      <c r="Y47" s="9">
        <f t="shared" si="20"/>
        <v>0</v>
      </c>
      <c r="Z47" s="9">
        <f t="shared" si="20"/>
        <v>0</v>
      </c>
      <c r="AA47" s="9">
        <f t="shared" si="21"/>
        <v>0</v>
      </c>
      <c r="AB47" s="9">
        <f t="shared" si="21"/>
        <v>0</v>
      </c>
      <c r="AC47" s="9">
        <f t="shared" si="21"/>
        <v>0</v>
      </c>
      <c r="AD47" s="9">
        <f t="shared" si="21"/>
        <v>0</v>
      </c>
      <c r="AE47" s="9">
        <f t="shared" si="21"/>
        <v>0</v>
      </c>
      <c r="AF47" s="9">
        <f t="shared" si="21"/>
        <v>0</v>
      </c>
      <c r="AG47" s="9">
        <f t="shared" si="21"/>
        <v>0</v>
      </c>
      <c r="AH47" s="9">
        <f t="shared" si="21"/>
        <v>0</v>
      </c>
      <c r="AI47" s="9">
        <f t="shared" si="21"/>
        <v>0</v>
      </c>
      <c r="AJ47" s="9">
        <f t="shared" si="21"/>
        <v>0</v>
      </c>
      <c r="AK47" s="9">
        <f t="shared" si="21"/>
        <v>0</v>
      </c>
      <c r="AL47" s="9">
        <f t="shared" si="21"/>
        <v>0</v>
      </c>
      <c r="AM47" s="9">
        <f t="shared" si="21"/>
        <v>0</v>
      </c>
      <c r="AN47" s="9">
        <f t="shared" si="21"/>
        <v>0</v>
      </c>
    </row>
    <row r="48" spans="1:40" x14ac:dyDescent="0.25">
      <c r="A48">
        <v>32</v>
      </c>
      <c r="B48">
        <v>1</v>
      </c>
      <c r="C48">
        <v>1</v>
      </c>
      <c r="D48" t="s">
        <v>617</v>
      </c>
      <c r="E48" t="s">
        <v>1250</v>
      </c>
      <c r="F48" s="21">
        <f t="shared" si="7"/>
        <v>0.18527877300518522</v>
      </c>
      <c r="G48" s="9">
        <f t="shared" si="13"/>
        <v>0.18527877300518522</v>
      </c>
      <c r="H48" s="9">
        <f t="shared" si="14"/>
        <v>0</v>
      </c>
      <c r="I48" s="10">
        <f t="shared" si="15"/>
        <v>0</v>
      </c>
      <c r="N48" s="9" t="s">
        <v>401</v>
      </c>
      <c r="O48" s="23">
        <f t="shared" si="1"/>
        <v>3.3518518518518517E-2</v>
      </c>
      <c r="P48" s="9">
        <f t="shared" si="2"/>
        <v>2</v>
      </c>
      <c r="Q48" s="9">
        <f t="shared" si="20"/>
        <v>1</v>
      </c>
      <c r="R48" s="9">
        <f t="shared" si="20"/>
        <v>0</v>
      </c>
      <c r="S48" s="9">
        <f t="shared" si="20"/>
        <v>0.81</v>
      </c>
      <c r="T48" s="9">
        <f t="shared" si="20"/>
        <v>0</v>
      </c>
      <c r="U48" s="9">
        <f t="shared" si="20"/>
        <v>0</v>
      </c>
      <c r="V48" s="9">
        <f t="shared" si="20"/>
        <v>0</v>
      </c>
      <c r="W48" s="9">
        <f t="shared" si="20"/>
        <v>0</v>
      </c>
      <c r="X48" s="9">
        <f t="shared" si="20"/>
        <v>0</v>
      </c>
      <c r="Y48" s="9">
        <f t="shared" si="20"/>
        <v>0</v>
      </c>
      <c r="Z48" s="9">
        <f t="shared" si="20"/>
        <v>0</v>
      </c>
      <c r="AA48" s="9">
        <f t="shared" si="21"/>
        <v>0</v>
      </c>
      <c r="AB48" s="9">
        <f t="shared" si="21"/>
        <v>0</v>
      </c>
      <c r="AC48" s="9">
        <f t="shared" si="21"/>
        <v>0</v>
      </c>
      <c r="AD48" s="9">
        <f t="shared" si="21"/>
        <v>0</v>
      </c>
      <c r="AE48" s="9">
        <f t="shared" si="21"/>
        <v>0</v>
      </c>
      <c r="AF48" s="9">
        <f t="shared" si="21"/>
        <v>0</v>
      </c>
      <c r="AG48" s="9">
        <f t="shared" si="21"/>
        <v>0</v>
      </c>
      <c r="AH48" s="9">
        <f t="shared" si="21"/>
        <v>0</v>
      </c>
      <c r="AI48" s="9">
        <f t="shared" si="21"/>
        <v>0</v>
      </c>
      <c r="AJ48" s="9">
        <f t="shared" si="21"/>
        <v>0</v>
      </c>
      <c r="AK48" s="9">
        <f t="shared" si="21"/>
        <v>0</v>
      </c>
      <c r="AL48" s="9">
        <f t="shared" si="21"/>
        <v>0</v>
      </c>
      <c r="AM48" s="9">
        <f t="shared" si="21"/>
        <v>0</v>
      </c>
      <c r="AN48" s="9">
        <f t="shared" si="21"/>
        <v>0</v>
      </c>
    </row>
    <row r="49" spans="1:40" x14ac:dyDescent="0.25">
      <c r="A49">
        <v>32</v>
      </c>
      <c r="B49">
        <v>1</v>
      </c>
      <c r="C49">
        <v>2</v>
      </c>
      <c r="D49" t="s">
        <v>534</v>
      </c>
      <c r="E49" t="s">
        <v>534</v>
      </c>
      <c r="F49" s="21">
        <f t="shared" si="7"/>
        <v>0.18594495033518524</v>
      </c>
      <c r="G49" s="9">
        <f t="shared" si="13"/>
        <v>0.37122372334037046</v>
      </c>
      <c r="H49" s="9">
        <f t="shared" si="14"/>
        <v>0</v>
      </c>
      <c r="I49" s="10">
        <f t="shared" si="15"/>
        <v>0</v>
      </c>
      <c r="N49" s="9" t="s">
        <v>164</v>
      </c>
      <c r="O49" s="23">
        <f t="shared" si="1"/>
        <v>3.3412974001666679E-2</v>
      </c>
      <c r="P49" s="9">
        <f t="shared" si="2"/>
        <v>3</v>
      </c>
      <c r="Q49" s="9">
        <f t="shared" si="20"/>
        <v>0</v>
      </c>
      <c r="R49" s="9">
        <f t="shared" si="20"/>
        <v>0.9</v>
      </c>
      <c r="S49" s="9">
        <f t="shared" si="20"/>
        <v>0</v>
      </c>
      <c r="T49" s="9">
        <f t="shared" si="20"/>
        <v>0</v>
      </c>
      <c r="U49" s="9">
        <f t="shared" si="20"/>
        <v>0</v>
      </c>
      <c r="V49" s="9">
        <f t="shared" si="20"/>
        <v>0.59049000000000018</v>
      </c>
      <c r="W49" s="9">
        <f t="shared" si="20"/>
        <v>0</v>
      </c>
      <c r="X49" s="9">
        <f t="shared" si="20"/>
        <v>0</v>
      </c>
      <c r="Y49" s="9">
        <f t="shared" si="20"/>
        <v>0</v>
      </c>
      <c r="Z49" s="9">
        <f t="shared" si="20"/>
        <v>0</v>
      </c>
      <c r="AA49" s="9">
        <f t="shared" si="21"/>
        <v>0</v>
      </c>
      <c r="AB49" s="9">
        <f t="shared" si="21"/>
        <v>0.31381059609000017</v>
      </c>
      <c r="AC49" s="9">
        <f t="shared" si="21"/>
        <v>0</v>
      </c>
      <c r="AD49" s="9">
        <f t="shared" si="21"/>
        <v>0</v>
      </c>
      <c r="AE49" s="9">
        <f t="shared" si="21"/>
        <v>0</v>
      </c>
      <c r="AF49" s="9">
        <f t="shared" si="21"/>
        <v>0</v>
      </c>
      <c r="AG49" s="9">
        <f t="shared" si="21"/>
        <v>0</v>
      </c>
      <c r="AH49" s="9">
        <f t="shared" si="21"/>
        <v>0</v>
      </c>
      <c r="AI49" s="9">
        <f t="shared" si="21"/>
        <v>0</v>
      </c>
      <c r="AJ49" s="9">
        <f t="shared" si="21"/>
        <v>0</v>
      </c>
      <c r="AK49" s="9">
        <f t="shared" si="21"/>
        <v>0</v>
      </c>
      <c r="AL49" s="9">
        <f t="shared" si="21"/>
        <v>0</v>
      </c>
      <c r="AM49" s="9">
        <f t="shared" si="21"/>
        <v>0</v>
      </c>
      <c r="AN49" s="9">
        <f t="shared" si="21"/>
        <v>0</v>
      </c>
    </row>
    <row r="50" spans="1:40" x14ac:dyDescent="0.25">
      <c r="A50">
        <v>32</v>
      </c>
      <c r="B50">
        <v>1</v>
      </c>
      <c r="C50">
        <v>3</v>
      </c>
      <c r="D50" t="s">
        <v>124</v>
      </c>
      <c r="E50" s="9" t="s">
        <v>142</v>
      </c>
      <c r="F50" s="21">
        <f t="shared" si="7"/>
        <v>0.15951152560801671</v>
      </c>
      <c r="G50" s="9">
        <f t="shared" si="13"/>
        <v>0.53073524894838719</v>
      </c>
      <c r="H50" s="9">
        <f t="shared" si="14"/>
        <v>0</v>
      </c>
      <c r="I50" s="10">
        <f t="shared" si="15"/>
        <v>0</v>
      </c>
      <c r="N50" s="9" t="s">
        <v>771</v>
      </c>
      <c r="O50" s="23">
        <f t="shared" si="1"/>
        <v>3.1833000000000007E-2</v>
      </c>
      <c r="P50" s="9">
        <f t="shared" si="2"/>
        <v>3</v>
      </c>
      <c r="Q50" s="9">
        <f t="shared" si="20"/>
        <v>0</v>
      </c>
      <c r="R50" s="9">
        <f t="shared" si="20"/>
        <v>0</v>
      </c>
      <c r="S50" s="9">
        <f t="shared" si="20"/>
        <v>0</v>
      </c>
      <c r="T50" s="9">
        <f t="shared" si="20"/>
        <v>0</v>
      </c>
      <c r="U50" s="9">
        <f t="shared" si="20"/>
        <v>0.65610000000000013</v>
      </c>
      <c r="V50" s="9">
        <f t="shared" si="20"/>
        <v>0</v>
      </c>
      <c r="W50" s="9">
        <f t="shared" si="20"/>
        <v>1.0628820000000003</v>
      </c>
      <c r="X50" s="9">
        <f t="shared" si="20"/>
        <v>0</v>
      </c>
      <c r="Y50" s="9">
        <f t="shared" si="20"/>
        <v>0</v>
      </c>
      <c r="Z50" s="9">
        <f t="shared" si="20"/>
        <v>0</v>
      </c>
      <c r="AA50" s="9">
        <f t="shared" si="21"/>
        <v>0</v>
      </c>
      <c r="AB50" s="9">
        <f t="shared" si="21"/>
        <v>0</v>
      </c>
      <c r="AC50" s="9">
        <f t="shared" si="21"/>
        <v>0</v>
      </c>
      <c r="AD50" s="9">
        <f t="shared" si="21"/>
        <v>0</v>
      </c>
      <c r="AE50" s="9">
        <f t="shared" si="21"/>
        <v>0</v>
      </c>
      <c r="AF50" s="9">
        <f t="shared" si="21"/>
        <v>0</v>
      </c>
      <c r="AG50" s="9">
        <f t="shared" si="21"/>
        <v>0</v>
      </c>
      <c r="AH50" s="9">
        <f t="shared" si="21"/>
        <v>0</v>
      </c>
      <c r="AI50" s="9">
        <f t="shared" si="21"/>
        <v>0</v>
      </c>
      <c r="AJ50" s="9">
        <f t="shared" si="21"/>
        <v>0</v>
      </c>
      <c r="AK50" s="9">
        <f t="shared" si="21"/>
        <v>0</v>
      </c>
      <c r="AL50" s="9">
        <f t="shared" si="21"/>
        <v>0</v>
      </c>
      <c r="AM50" s="9">
        <f t="shared" si="21"/>
        <v>0</v>
      </c>
      <c r="AN50" s="9">
        <f t="shared" si="21"/>
        <v>0</v>
      </c>
    </row>
    <row r="51" spans="1:40" x14ac:dyDescent="0.25">
      <c r="A51">
        <v>32</v>
      </c>
      <c r="B51">
        <v>1</v>
      </c>
      <c r="C51">
        <v>4</v>
      </c>
      <c r="D51" t="s">
        <v>145</v>
      </c>
      <c r="E51" s="9" t="s">
        <v>146</v>
      </c>
      <c r="F51" s="21">
        <f t="shared" si="7"/>
        <v>8.2581368251500031E-2</v>
      </c>
      <c r="G51" s="9">
        <f t="shared" si="13"/>
        <v>0.61331661719988717</v>
      </c>
      <c r="H51" s="9">
        <f t="shared" si="14"/>
        <v>0</v>
      </c>
      <c r="I51" s="10">
        <f t="shared" si="15"/>
        <v>0</v>
      </c>
      <c r="N51" s="9" t="s">
        <v>561</v>
      </c>
      <c r="O51" s="23">
        <f t="shared" si="1"/>
        <v>3.0000000000000002E-2</v>
      </c>
      <c r="P51" s="9">
        <f t="shared" si="2"/>
        <v>2</v>
      </c>
      <c r="Q51" s="9">
        <f t="shared" si="20"/>
        <v>0</v>
      </c>
      <c r="R51" s="9">
        <f t="shared" si="20"/>
        <v>0</v>
      </c>
      <c r="S51" s="9">
        <f t="shared" si="20"/>
        <v>1.62</v>
      </c>
      <c r="T51" s="9">
        <f t="shared" si="20"/>
        <v>0</v>
      </c>
      <c r="U51" s="9">
        <f t="shared" si="20"/>
        <v>0</v>
      </c>
      <c r="V51" s="9">
        <f t="shared" si="20"/>
        <v>0</v>
      </c>
      <c r="W51" s="9">
        <f t="shared" si="20"/>
        <v>0</v>
      </c>
      <c r="X51" s="9">
        <f t="shared" si="20"/>
        <v>0</v>
      </c>
      <c r="Y51" s="9">
        <f t="shared" si="20"/>
        <v>0</v>
      </c>
      <c r="Z51" s="9">
        <f t="shared" si="20"/>
        <v>0</v>
      </c>
      <c r="AA51" s="9">
        <f t="shared" si="21"/>
        <v>0</v>
      </c>
      <c r="AB51" s="9">
        <f t="shared" si="21"/>
        <v>0</v>
      </c>
      <c r="AC51" s="9">
        <f t="shared" si="21"/>
        <v>0</v>
      </c>
      <c r="AD51" s="9">
        <f t="shared" si="21"/>
        <v>0</v>
      </c>
      <c r="AE51" s="9">
        <f t="shared" si="21"/>
        <v>0</v>
      </c>
      <c r="AF51" s="9">
        <f t="shared" si="21"/>
        <v>0</v>
      </c>
      <c r="AG51" s="9">
        <f t="shared" si="21"/>
        <v>0</v>
      </c>
      <c r="AH51" s="9">
        <f t="shared" si="21"/>
        <v>0</v>
      </c>
      <c r="AI51" s="9">
        <f t="shared" si="21"/>
        <v>0</v>
      </c>
      <c r="AJ51" s="9">
        <f t="shared" si="21"/>
        <v>0</v>
      </c>
      <c r="AK51" s="9">
        <f t="shared" si="21"/>
        <v>0</v>
      </c>
      <c r="AL51" s="9">
        <f t="shared" si="21"/>
        <v>0</v>
      </c>
      <c r="AM51" s="9">
        <f t="shared" si="21"/>
        <v>0</v>
      </c>
      <c r="AN51" s="9">
        <f t="shared" si="21"/>
        <v>0</v>
      </c>
    </row>
    <row r="52" spans="1:40" x14ac:dyDescent="0.25">
      <c r="A52">
        <v>32</v>
      </c>
      <c r="B52">
        <v>1</v>
      </c>
      <c r="C52">
        <v>5</v>
      </c>
      <c r="D52" t="s">
        <v>643</v>
      </c>
      <c r="E52" s="9" t="s">
        <v>144</v>
      </c>
      <c r="F52" s="21">
        <f t="shared" si="7"/>
        <v>0.10937972160150002</v>
      </c>
      <c r="G52" s="9">
        <f t="shared" si="13"/>
        <v>0.72269633880138717</v>
      </c>
      <c r="H52" s="9">
        <f t="shared" si="14"/>
        <v>0</v>
      </c>
      <c r="I52" s="10">
        <f t="shared" si="15"/>
        <v>0</v>
      </c>
      <c r="N52" s="9" t="s">
        <v>177</v>
      </c>
      <c r="O52" s="23">
        <f t="shared" si="1"/>
        <v>2.9507738941350014E-2</v>
      </c>
      <c r="P52" s="9">
        <f t="shared" si="2"/>
        <v>4</v>
      </c>
      <c r="Q52" s="9">
        <f t="shared" ref="Q52:Z61" si="22">COUNTIFS($C$2:$C$655,Q$1,$E$2:$E$655,$N52)*0.9^(Q$1-1)</f>
        <v>0</v>
      </c>
      <c r="R52" s="9">
        <f t="shared" si="22"/>
        <v>0</v>
      </c>
      <c r="S52" s="9">
        <f t="shared" si="22"/>
        <v>0</v>
      </c>
      <c r="T52" s="9">
        <f t="shared" si="22"/>
        <v>0</v>
      </c>
      <c r="U52" s="9">
        <f t="shared" si="22"/>
        <v>0</v>
      </c>
      <c r="V52" s="9">
        <f t="shared" si="22"/>
        <v>0</v>
      </c>
      <c r="W52" s="9">
        <f t="shared" si="22"/>
        <v>0</v>
      </c>
      <c r="X52" s="9">
        <f t="shared" si="22"/>
        <v>0.47829690000000014</v>
      </c>
      <c r="Y52" s="9">
        <f t="shared" si="22"/>
        <v>0.86093442000000031</v>
      </c>
      <c r="Z52" s="9">
        <f t="shared" si="22"/>
        <v>0</v>
      </c>
      <c r="AA52" s="9">
        <f t="shared" ref="AA52:AN61" si="23">COUNTIFS($C$2:$C$655,AA$1,$E$2:$E$655,$N52)*0.9^(AA$1-1)</f>
        <v>0</v>
      </c>
      <c r="AB52" s="9">
        <f t="shared" si="23"/>
        <v>0</v>
      </c>
      <c r="AC52" s="9">
        <f t="shared" si="23"/>
        <v>0</v>
      </c>
      <c r="AD52" s="9">
        <f t="shared" si="23"/>
        <v>0.25418658283290019</v>
      </c>
      <c r="AE52" s="9">
        <f t="shared" si="23"/>
        <v>0</v>
      </c>
      <c r="AF52" s="9">
        <f t="shared" si="23"/>
        <v>0</v>
      </c>
      <c r="AG52" s="9">
        <f t="shared" si="23"/>
        <v>0</v>
      </c>
      <c r="AH52" s="9">
        <f t="shared" si="23"/>
        <v>0</v>
      </c>
      <c r="AI52" s="9">
        <f t="shared" si="23"/>
        <v>0</v>
      </c>
      <c r="AJ52" s="9">
        <f t="shared" si="23"/>
        <v>0</v>
      </c>
      <c r="AK52" s="9">
        <f t="shared" si="23"/>
        <v>0</v>
      </c>
      <c r="AL52" s="9">
        <f t="shared" si="23"/>
        <v>0</v>
      </c>
      <c r="AM52" s="9">
        <f t="shared" si="23"/>
        <v>0</v>
      </c>
      <c r="AN52" s="9">
        <f t="shared" si="23"/>
        <v>0</v>
      </c>
    </row>
    <row r="53" spans="1:40" x14ac:dyDescent="0.25">
      <c r="A53">
        <v>32</v>
      </c>
      <c r="B53">
        <v>1</v>
      </c>
      <c r="C53">
        <v>6</v>
      </c>
      <c r="D53" t="s">
        <v>644</v>
      </c>
      <c r="E53" t="s">
        <v>614</v>
      </c>
      <c r="F53" s="21">
        <f t="shared" si="7"/>
        <v>0</v>
      </c>
      <c r="G53" s="9">
        <f t="shared" si="13"/>
        <v>0.72269633880138717</v>
      </c>
      <c r="H53" s="9">
        <f t="shared" si="14"/>
        <v>0</v>
      </c>
      <c r="I53" s="10">
        <f t="shared" si="15"/>
        <v>0</v>
      </c>
      <c r="N53" s="9" t="s">
        <v>785</v>
      </c>
      <c r="O53" s="23">
        <f t="shared" si="1"/>
        <v>2.9077943047215005E-2</v>
      </c>
      <c r="P53" s="9">
        <f t="shared" si="2"/>
        <v>3</v>
      </c>
      <c r="Q53" s="9">
        <f t="shared" si="22"/>
        <v>0</v>
      </c>
      <c r="R53" s="9">
        <f t="shared" si="22"/>
        <v>0</v>
      </c>
      <c r="S53" s="9">
        <f t="shared" si="22"/>
        <v>0.81</v>
      </c>
      <c r="T53" s="9">
        <f t="shared" si="22"/>
        <v>0</v>
      </c>
      <c r="U53" s="9">
        <f t="shared" si="22"/>
        <v>0</v>
      </c>
      <c r="V53" s="9">
        <f t="shared" si="22"/>
        <v>0</v>
      </c>
      <c r="W53" s="9">
        <f t="shared" si="22"/>
        <v>0.53144100000000016</v>
      </c>
      <c r="X53" s="9">
        <f t="shared" si="22"/>
        <v>0</v>
      </c>
      <c r="Y53" s="9">
        <f t="shared" si="22"/>
        <v>0</v>
      </c>
      <c r="Z53" s="9">
        <f t="shared" si="22"/>
        <v>0</v>
      </c>
      <c r="AA53" s="9">
        <f t="shared" si="23"/>
        <v>0</v>
      </c>
      <c r="AB53" s="9">
        <f t="shared" si="23"/>
        <v>0</v>
      </c>
      <c r="AC53" s="9">
        <f t="shared" si="23"/>
        <v>0</v>
      </c>
      <c r="AD53" s="9">
        <f t="shared" si="23"/>
        <v>0</v>
      </c>
      <c r="AE53" s="9">
        <f t="shared" si="23"/>
        <v>0.22876792454961015</v>
      </c>
      <c r="AF53" s="9">
        <f t="shared" si="23"/>
        <v>0</v>
      </c>
      <c r="AG53" s="9">
        <f t="shared" si="23"/>
        <v>0</v>
      </c>
      <c r="AH53" s="9">
        <f t="shared" si="23"/>
        <v>0</v>
      </c>
      <c r="AI53" s="9">
        <f t="shared" si="23"/>
        <v>0</v>
      </c>
      <c r="AJ53" s="9">
        <f t="shared" si="23"/>
        <v>0</v>
      </c>
      <c r="AK53" s="9">
        <f t="shared" si="23"/>
        <v>0</v>
      </c>
      <c r="AL53" s="9">
        <f t="shared" si="23"/>
        <v>0</v>
      </c>
      <c r="AM53" s="9">
        <f t="shared" si="23"/>
        <v>0</v>
      </c>
      <c r="AN53" s="9">
        <f t="shared" si="23"/>
        <v>0</v>
      </c>
    </row>
    <row r="54" spans="1:40" x14ac:dyDescent="0.25">
      <c r="A54">
        <v>32</v>
      </c>
      <c r="B54">
        <v>1</v>
      </c>
      <c r="C54">
        <v>7</v>
      </c>
      <c r="D54" t="s">
        <v>645</v>
      </c>
      <c r="E54" t="s">
        <v>646</v>
      </c>
      <c r="F54" s="21">
        <f t="shared" si="7"/>
        <v>0</v>
      </c>
      <c r="G54" s="9">
        <f t="shared" si="13"/>
        <v>0.72269633880138717</v>
      </c>
      <c r="H54" s="9">
        <f t="shared" si="14"/>
        <v>0</v>
      </c>
      <c r="I54" s="10">
        <f t="shared" si="15"/>
        <v>0</v>
      </c>
      <c r="N54" s="9" t="s">
        <v>175</v>
      </c>
      <c r="O54" s="23">
        <f t="shared" si="1"/>
        <v>2.8816666666666671E-2</v>
      </c>
      <c r="P54" s="9">
        <f t="shared" si="2"/>
        <v>2</v>
      </c>
      <c r="Q54" s="9">
        <f t="shared" si="22"/>
        <v>0</v>
      </c>
      <c r="R54" s="9">
        <f t="shared" si="22"/>
        <v>0.9</v>
      </c>
      <c r="S54" s="9">
        <f t="shared" si="22"/>
        <v>0</v>
      </c>
      <c r="T54" s="9">
        <f t="shared" si="22"/>
        <v>0</v>
      </c>
      <c r="U54" s="9">
        <f t="shared" si="22"/>
        <v>0.65610000000000013</v>
      </c>
      <c r="V54" s="9">
        <f t="shared" si="22"/>
        <v>0</v>
      </c>
      <c r="W54" s="9">
        <f t="shared" si="22"/>
        <v>0</v>
      </c>
      <c r="X54" s="9">
        <f t="shared" si="22"/>
        <v>0</v>
      </c>
      <c r="Y54" s="9">
        <f t="shared" si="22"/>
        <v>0</v>
      </c>
      <c r="Z54" s="9">
        <f t="shared" si="22"/>
        <v>0</v>
      </c>
      <c r="AA54" s="9">
        <f t="shared" si="23"/>
        <v>0</v>
      </c>
      <c r="AB54" s="9">
        <f t="shared" si="23"/>
        <v>0</v>
      </c>
      <c r="AC54" s="9">
        <f t="shared" si="23"/>
        <v>0</v>
      </c>
      <c r="AD54" s="9">
        <f t="shared" si="23"/>
        <v>0</v>
      </c>
      <c r="AE54" s="9">
        <f t="shared" si="23"/>
        <v>0</v>
      </c>
      <c r="AF54" s="9">
        <f t="shared" si="23"/>
        <v>0</v>
      </c>
      <c r="AG54" s="9">
        <f t="shared" si="23"/>
        <v>0</v>
      </c>
      <c r="AH54" s="9">
        <f t="shared" si="23"/>
        <v>0</v>
      </c>
      <c r="AI54" s="9">
        <f t="shared" si="23"/>
        <v>0</v>
      </c>
      <c r="AJ54" s="9">
        <f t="shared" si="23"/>
        <v>0</v>
      </c>
      <c r="AK54" s="9">
        <f t="shared" si="23"/>
        <v>0</v>
      </c>
      <c r="AL54" s="9">
        <f t="shared" si="23"/>
        <v>0</v>
      </c>
      <c r="AM54" s="9">
        <f t="shared" si="23"/>
        <v>0</v>
      </c>
      <c r="AN54" s="9">
        <f t="shared" si="23"/>
        <v>0</v>
      </c>
    </row>
    <row r="55" spans="1:40" x14ac:dyDescent="0.25">
      <c r="A55">
        <v>32</v>
      </c>
      <c r="B55">
        <v>1</v>
      </c>
      <c r="C55">
        <v>8</v>
      </c>
      <c r="D55" t="s">
        <v>647</v>
      </c>
      <c r="E55" t="s">
        <v>648</v>
      </c>
      <c r="F55" s="21">
        <f t="shared" si="7"/>
        <v>0</v>
      </c>
      <c r="G55" s="9">
        <f t="shared" si="13"/>
        <v>0.72269633880138717</v>
      </c>
      <c r="H55" s="9">
        <f t="shared" si="14"/>
        <v>0</v>
      </c>
      <c r="I55" s="10">
        <f t="shared" si="15"/>
        <v>0</v>
      </c>
      <c r="N55" s="9" t="s">
        <v>478</v>
      </c>
      <c r="O55" s="23">
        <f t="shared" si="1"/>
        <v>2.5524016666666666E-2</v>
      </c>
      <c r="P55" s="9">
        <f t="shared" si="2"/>
        <v>2</v>
      </c>
      <c r="Q55" s="9">
        <f t="shared" si="22"/>
        <v>0</v>
      </c>
      <c r="R55" s="9">
        <f t="shared" si="22"/>
        <v>0.9</v>
      </c>
      <c r="S55" s="9">
        <f t="shared" si="22"/>
        <v>0</v>
      </c>
      <c r="T55" s="9">
        <f t="shared" si="22"/>
        <v>0</v>
      </c>
      <c r="U55" s="9">
        <f t="shared" si="22"/>
        <v>0</v>
      </c>
      <c r="V55" s="9">
        <f t="shared" si="22"/>
        <v>0</v>
      </c>
      <c r="W55" s="9">
        <f t="shared" si="22"/>
        <v>0</v>
      </c>
      <c r="X55" s="9">
        <f t="shared" si="22"/>
        <v>0.47829690000000014</v>
      </c>
      <c r="Y55" s="9">
        <f t="shared" si="22"/>
        <v>0</v>
      </c>
      <c r="Z55" s="9">
        <f t="shared" si="22"/>
        <v>0</v>
      </c>
      <c r="AA55" s="9">
        <f t="shared" si="23"/>
        <v>0</v>
      </c>
      <c r="AB55" s="9">
        <f t="shared" si="23"/>
        <v>0</v>
      </c>
      <c r="AC55" s="9">
        <f t="shared" si="23"/>
        <v>0</v>
      </c>
      <c r="AD55" s="9">
        <f t="shared" si="23"/>
        <v>0</v>
      </c>
      <c r="AE55" s="9">
        <f t="shared" si="23"/>
        <v>0</v>
      </c>
      <c r="AF55" s="9">
        <f t="shared" si="23"/>
        <v>0</v>
      </c>
      <c r="AG55" s="9">
        <f t="shared" si="23"/>
        <v>0</v>
      </c>
      <c r="AH55" s="9">
        <f t="shared" si="23"/>
        <v>0</v>
      </c>
      <c r="AI55" s="9">
        <f t="shared" si="23"/>
        <v>0</v>
      </c>
      <c r="AJ55" s="9">
        <f t="shared" si="23"/>
        <v>0</v>
      </c>
      <c r="AK55" s="9">
        <f t="shared" si="23"/>
        <v>0</v>
      </c>
      <c r="AL55" s="9">
        <f t="shared" si="23"/>
        <v>0</v>
      </c>
      <c r="AM55" s="9">
        <f t="shared" si="23"/>
        <v>0</v>
      </c>
      <c r="AN55" s="9">
        <f t="shared" si="23"/>
        <v>0</v>
      </c>
    </row>
    <row r="56" spans="1:40" x14ac:dyDescent="0.25">
      <c r="A56">
        <v>32</v>
      </c>
      <c r="B56">
        <v>1</v>
      </c>
      <c r="C56">
        <v>9</v>
      </c>
      <c r="D56" t="s">
        <v>649</v>
      </c>
      <c r="E56" t="s">
        <v>649</v>
      </c>
      <c r="F56" s="21">
        <f t="shared" si="7"/>
        <v>0</v>
      </c>
      <c r="G56" s="9">
        <f t="shared" si="13"/>
        <v>0.72269633880138717</v>
      </c>
      <c r="H56" s="9">
        <f t="shared" si="14"/>
        <v>0</v>
      </c>
      <c r="I56" s="10">
        <f t="shared" si="15"/>
        <v>0</v>
      </c>
      <c r="N56" s="9" t="s">
        <v>206</v>
      </c>
      <c r="O56" s="23">
        <f t="shared" si="1"/>
        <v>2.4664167091350005E-2</v>
      </c>
      <c r="P56" s="9">
        <f t="shared" si="2"/>
        <v>3</v>
      </c>
      <c r="Q56" s="9">
        <f t="shared" si="22"/>
        <v>0</v>
      </c>
      <c r="R56" s="9">
        <f t="shared" si="22"/>
        <v>0</v>
      </c>
      <c r="S56" s="9">
        <f t="shared" si="22"/>
        <v>0</v>
      </c>
      <c r="T56" s="9">
        <f t="shared" si="22"/>
        <v>0.72900000000000009</v>
      </c>
      <c r="U56" s="9">
        <f t="shared" si="22"/>
        <v>0</v>
      </c>
      <c r="V56" s="9">
        <f t="shared" si="22"/>
        <v>0</v>
      </c>
      <c r="W56" s="9">
        <f t="shared" si="22"/>
        <v>0</v>
      </c>
      <c r="X56" s="9">
        <f t="shared" si="22"/>
        <v>0</v>
      </c>
      <c r="Y56" s="9">
        <f t="shared" si="22"/>
        <v>0</v>
      </c>
      <c r="Z56" s="9">
        <f t="shared" si="22"/>
        <v>0</v>
      </c>
      <c r="AA56" s="9">
        <f t="shared" si="23"/>
        <v>0.34867844010000015</v>
      </c>
      <c r="AB56" s="9">
        <f t="shared" si="23"/>
        <v>0</v>
      </c>
      <c r="AC56" s="9">
        <f t="shared" si="23"/>
        <v>0</v>
      </c>
      <c r="AD56" s="9">
        <f t="shared" si="23"/>
        <v>0.25418658283290019</v>
      </c>
      <c r="AE56" s="9">
        <f t="shared" si="23"/>
        <v>0</v>
      </c>
      <c r="AF56" s="9">
        <f t="shared" si="23"/>
        <v>0</v>
      </c>
      <c r="AG56" s="9">
        <f t="shared" si="23"/>
        <v>0</v>
      </c>
      <c r="AH56" s="9">
        <f t="shared" si="23"/>
        <v>0</v>
      </c>
      <c r="AI56" s="9">
        <f t="shared" si="23"/>
        <v>0</v>
      </c>
      <c r="AJ56" s="9">
        <f t="shared" si="23"/>
        <v>0</v>
      </c>
      <c r="AK56" s="9">
        <f t="shared" si="23"/>
        <v>0</v>
      </c>
      <c r="AL56" s="9">
        <f t="shared" si="23"/>
        <v>0</v>
      </c>
      <c r="AM56" s="9">
        <f t="shared" si="23"/>
        <v>0</v>
      </c>
      <c r="AN56" s="9">
        <f t="shared" si="23"/>
        <v>0</v>
      </c>
    </row>
    <row r="57" spans="1:40" x14ac:dyDescent="0.25">
      <c r="A57">
        <v>32</v>
      </c>
      <c r="B57">
        <v>1</v>
      </c>
      <c r="C57">
        <v>10</v>
      </c>
      <c r="D57" t="s">
        <v>467</v>
      </c>
      <c r="E57" t="s">
        <v>467</v>
      </c>
      <c r="F57" s="21">
        <f t="shared" si="7"/>
        <v>0</v>
      </c>
      <c r="G57" s="9">
        <f t="shared" si="13"/>
        <v>0.72269633880138717</v>
      </c>
      <c r="H57" s="9">
        <f t="shared" si="14"/>
        <v>0</v>
      </c>
      <c r="I57" s="10">
        <f t="shared" si="15"/>
        <v>0</v>
      </c>
      <c r="N57" s="9" t="s">
        <v>651</v>
      </c>
      <c r="O57" s="23">
        <f t="shared" si="1"/>
        <v>2.4435000000000005E-2</v>
      </c>
      <c r="P57" s="9">
        <f t="shared" si="2"/>
        <v>2</v>
      </c>
      <c r="Q57" s="9">
        <f t="shared" si="22"/>
        <v>0</v>
      </c>
      <c r="R57" s="9">
        <f t="shared" si="22"/>
        <v>0</v>
      </c>
      <c r="S57" s="9">
        <f t="shared" si="22"/>
        <v>0</v>
      </c>
      <c r="T57" s="9">
        <f t="shared" si="22"/>
        <v>0.72900000000000009</v>
      </c>
      <c r="U57" s="9">
        <f t="shared" si="22"/>
        <v>0</v>
      </c>
      <c r="V57" s="9">
        <f t="shared" si="22"/>
        <v>0.59049000000000018</v>
      </c>
      <c r="W57" s="9">
        <f t="shared" si="22"/>
        <v>0</v>
      </c>
      <c r="X57" s="9">
        <f t="shared" si="22"/>
        <v>0</v>
      </c>
      <c r="Y57" s="9">
        <f t="shared" si="22"/>
        <v>0</v>
      </c>
      <c r="Z57" s="9">
        <f t="shared" si="22"/>
        <v>0</v>
      </c>
      <c r="AA57" s="9">
        <f t="shared" si="23"/>
        <v>0</v>
      </c>
      <c r="AB57" s="9">
        <f t="shared" si="23"/>
        <v>0</v>
      </c>
      <c r="AC57" s="9">
        <f t="shared" si="23"/>
        <v>0</v>
      </c>
      <c r="AD57" s="9">
        <f t="shared" si="23"/>
        <v>0</v>
      </c>
      <c r="AE57" s="9">
        <f t="shared" si="23"/>
        <v>0</v>
      </c>
      <c r="AF57" s="9">
        <f t="shared" si="23"/>
        <v>0</v>
      </c>
      <c r="AG57" s="9">
        <f t="shared" si="23"/>
        <v>0</v>
      </c>
      <c r="AH57" s="9">
        <f t="shared" si="23"/>
        <v>0</v>
      </c>
      <c r="AI57" s="9">
        <f t="shared" si="23"/>
        <v>0</v>
      </c>
      <c r="AJ57" s="9">
        <f t="shared" si="23"/>
        <v>0</v>
      </c>
      <c r="AK57" s="9">
        <f t="shared" si="23"/>
        <v>0</v>
      </c>
      <c r="AL57" s="9">
        <f t="shared" si="23"/>
        <v>0</v>
      </c>
      <c r="AM57" s="9">
        <f t="shared" si="23"/>
        <v>0</v>
      </c>
      <c r="AN57" s="9">
        <f t="shared" si="23"/>
        <v>0</v>
      </c>
    </row>
    <row r="58" spans="1:40" x14ac:dyDescent="0.25">
      <c r="A58">
        <v>32</v>
      </c>
      <c r="B58">
        <v>1</v>
      </c>
      <c r="C58">
        <v>11</v>
      </c>
      <c r="D58" t="s">
        <v>408</v>
      </c>
      <c r="E58" t="s">
        <v>408</v>
      </c>
      <c r="F58" s="21">
        <f t="shared" si="7"/>
        <v>0</v>
      </c>
      <c r="G58" s="9">
        <f t="shared" si="13"/>
        <v>0.72269633880138717</v>
      </c>
      <c r="H58" s="9">
        <f t="shared" si="14"/>
        <v>0</v>
      </c>
      <c r="I58" s="10">
        <f t="shared" si="15"/>
        <v>0</v>
      </c>
      <c r="N58" s="9" t="s">
        <v>459</v>
      </c>
      <c r="O58" s="23">
        <f t="shared" si="1"/>
        <v>2.4300000000000006E-2</v>
      </c>
      <c r="P58" s="9">
        <f t="shared" si="2"/>
        <v>2</v>
      </c>
      <c r="Q58" s="9">
        <f t="shared" si="22"/>
        <v>0</v>
      </c>
      <c r="R58" s="9">
        <f t="shared" si="22"/>
        <v>0</v>
      </c>
      <c r="S58" s="9">
        <f t="shared" si="22"/>
        <v>0</v>
      </c>
      <c r="T58" s="9">
        <f t="shared" si="22"/>
        <v>0</v>
      </c>
      <c r="U58" s="9">
        <f t="shared" si="22"/>
        <v>1.3122000000000003</v>
      </c>
      <c r="V58" s="9">
        <f t="shared" si="22"/>
        <v>0</v>
      </c>
      <c r="W58" s="9">
        <f t="shared" si="22"/>
        <v>0</v>
      </c>
      <c r="X58" s="9">
        <f t="shared" si="22"/>
        <v>0</v>
      </c>
      <c r="Y58" s="9">
        <f t="shared" si="22"/>
        <v>0</v>
      </c>
      <c r="Z58" s="9">
        <f t="shared" si="22"/>
        <v>0</v>
      </c>
      <c r="AA58" s="9">
        <f t="shared" si="23"/>
        <v>0</v>
      </c>
      <c r="AB58" s="9">
        <f t="shared" si="23"/>
        <v>0</v>
      </c>
      <c r="AC58" s="9">
        <f t="shared" si="23"/>
        <v>0</v>
      </c>
      <c r="AD58" s="9">
        <f t="shared" si="23"/>
        <v>0</v>
      </c>
      <c r="AE58" s="9">
        <f t="shared" si="23"/>
        <v>0</v>
      </c>
      <c r="AF58" s="9">
        <f t="shared" si="23"/>
        <v>0</v>
      </c>
      <c r="AG58" s="9">
        <f t="shared" si="23"/>
        <v>0</v>
      </c>
      <c r="AH58" s="9">
        <f t="shared" si="23"/>
        <v>0</v>
      </c>
      <c r="AI58" s="9">
        <f t="shared" si="23"/>
        <v>0</v>
      </c>
      <c r="AJ58" s="9">
        <f t="shared" si="23"/>
        <v>0</v>
      </c>
      <c r="AK58" s="9">
        <f t="shared" si="23"/>
        <v>0</v>
      </c>
      <c r="AL58" s="9">
        <f t="shared" si="23"/>
        <v>0</v>
      </c>
      <c r="AM58" s="9">
        <f t="shared" si="23"/>
        <v>0</v>
      </c>
      <c r="AN58" s="9">
        <f t="shared" si="23"/>
        <v>0</v>
      </c>
    </row>
    <row r="59" spans="1:40" x14ac:dyDescent="0.25">
      <c r="A59">
        <v>32</v>
      </c>
      <c r="B59">
        <v>1</v>
      </c>
      <c r="C59">
        <v>12</v>
      </c>
      <c r="D59" t="s">
        <v>596</v>
      </c>
      <c r="E59" t="s">
        <v>596</v>
      </c>
      <c r="F59" s="21">
        <f t="shared" si="7"/>
        <v>0</v>
      </c>
      <c r="G59" s="9">
        <f t="shared" si="13"/>
        <v>0.72269633880138717</v>
      </c>
      <c r="H59" s="9">
        <f t="shared" si="14"/>
        <v>0</v>
      </c>
      <c r="I59" s="10">
        <f t="shared" si="15"/>
        <v>0</v>
      </c>
      <c r="N59" s="9" t="s">
        <v>202</v>
      </c>
      <c r="O59" s="23">
        <f t="shared" si="1"/>
        <v>2.4300000000000006E-2</v>
      </c>
      <c r="P59" s="9">
        <f t="shared" si="2"/>
        <v>2</v>
      </c>
      <c r="Q59" s="9">
        <f t="shared" si="22"/>
        <v>0</v>
      </c>
      <c r="R59" s="9">
        <f t="shared" si="22"/>
        <v>0</v>
      </c>
      <c r="S59" s="9">
        <f t="shared" si="22"/>
        <v>0</v>
      </c>
      <c r="T59" s="9">
        <f t="shared" si="22"/>
        <v>0</v>
      </c>
      <c r="U59" s="9">
        <f t="shared" si="22"/>
        <v>1.3122000000000003</v>
      </c>
      <c r="V59" s="9">
        <f t="shared" si="22"/>
        <v>0</v>
      </c>
      <c r="W59" s="9">
        <f t="shared" si="22"/>
        <v>0</v>
      </c>
      <c r="X59" s="9">
        <f t="shared" si="22"/>
        <v>0</v>
      </c>
      <c r="Y59" s="9">
        <f t="shared" si="22"/>
        <v>0</v>
      </c>
      <c r="Z59" s="9">
        <f t="shared" si="22"/>
        <v>0</v>
      </c>
      <c r="AA59" s="9">
        <f t="shared" si="23"/>
        <v>0</v>
      </c>
      <c r="AB59" s="9">
        <f t="shared" si="23"/>
        <v>0</v>
      </c>
      <c r="AC59" s="9">
        <f t="shared" si="23"/>
        <v>0</v>
      </c>
      <c r="AD59" s="9">
        <f t="shared" si="23"/>
        <v>0</v>
      </c>
      <c r="AE59" s="9">
        <f t="shared" si="23"/>
        <v>0</v>
      </c>
      <c r="AF59" s="9">
        <f t="shared" si="23"/>
        <v>0</v>
      </c>
      <c r="AG59" s="9">
        <f t="shared" si="23"/>
        <v>0</v>
      </c>
      <c r="AH59" s="9">
        <f t="shared" si="23"/>
        <v>0</v>
      </c>
      <c r="AI59" s="9">
        <f t="shared" si="23"/>
        <v>0</v>
      </c>
      <c r="AJ59" s="9">
        <f t="shared" si="23"/>
        <v>0</v>
      </c>
      <c r="AK59" s="9">
        <f t="shared" si="23"/>
        <v>0</v>
      </c>
      <c r="AL59" s="9">
        <f t="shared" si="23"/>
        <v>0</v>
      </c>
      <c r="AM59" s="9">
        <f t="shared" si="23"/>
        <v>0</v>
      </c>
      <c r="AN59" s="9">
        <f t="shared" si="23"/>
        <v>0</v>
      </c>
    </row>
    <row r="60" spans="1:40" x14ac:dyDescent="0.25">
      <c r="A60">
        <v>32</v>
      </c>
      <c r="B60">
        <v>1</v>
      </c>
      <c r="C60">
        <v>13</v>
      </c>
      <c r="D60" t="s">
        <v>615</v>
      </c>
      <c r="E60" t="s">
        <v>615</v>
      </c>
      <c r="F60" s="21">
        <f t="shared" si="7"/>
        <v>0</v>
      </c>
      <c r="G60" s="9">
        <f t="shared" si="13"/>
        <v>0.72269633880138717</v>
      </c>
      <c r="H60" s="9">
        <f t="shared" si="14"/>
        <v>0</v>
      </c>
      <c r="I60" s="10">
        <f t="shared" si="15"/>
        <v>0</v>
      </c>
      <c r="N60" s="9" t="s">
        <v>575</v>
      </c>
      <c r="O60" s="23">
        <f t="shared" si="1"/>
        <v>2.4300000000000006E-2</v>
      </c>
      <c r="P60" s="9">
        <f t="shared" si="2"/>
        <v>2</v>
      </c>
      <c r="Q60" s="9">
        <f t="shared" si="22"/>
        <v>0</v>
      </c>
      <c r="R60" s="9">
        <f t="shared" si="22"/>
        <v>0</v>
      </c>
      <c r="S60" s="9">
        <f t="shared" si="22"/>
        <v>0</v>
      </c>
      <c r="T60" s="9">
        <f t="shared" si="22"/>
        <v>0</v>
      </c>
      <c r="U60" s="9">
        <f t="shared" si="22"/>
        <v>1.3122000000000003</v>
      </c>
      <c r="V60" s="9">
        <f t="shared" si="22"/>
        <v>0</v>
      </c>
      <c r="W60" s="9">
        <f t="shared" si="22"/>
        <v>0</v>
      </c>
      <c r="X60" s="9">
        <f t="shared" si="22"/>
        <v>0</v>
      </c>
      <c r="Y60" s="9">
        <f t="shared" si="22"/>
        <v>0</v>
      </c>
      <c r="Z60" s="9">
        <f t="shared" si="22"/>
        <v>0</v>
      </c>
      <c r="AA60" s="9">
        <f t="shared" si="23"/>
        <v>0</v>
      </c>
      <c r="AB60" s="9">
        <f t="shared" si="23"/>
        <v>0</v>
      </c>
      <c r="AC60" s="9">
        <f t="shared" si="23"/>
        <v>0</v>
      </c>
      <c r="AD60" s="9">
        <f t="shared" si="23"/>
        <v>0</v>
      </c>
      <c r="AE60" s="9">
        <f t="shared" si="23"/>
        <v>0</v>
      </c>
      <c r="AF60" s="9">
        <f t="shared" si="23"/>
        <v>0</v>
      </c>
      <c r="AG60" s="9">
        <f t="shared" si="23"/>
        <v>0</v>
      </c>
      <c r="AH60" s="9">
        <f t="shared" si="23"/>
        <v>0</v>
      </c>
      <c r="AI60" s="9">
        <f t="shared" si="23"/>
        <v>0</v>
      </c>
      <c r="AJ60" s="9">
        <f t="shared" si="23"/>
        <v>0</v>
      </c>
      <c r="AK60" s="9">
        <f t="shared" si="23"/>
        <v>0</v>
      </c>
      <c r="AL60" s="9">
        <f t="shared" si="23"/>
        <v>0</v>
      </c>
      <c r="AM60" s="9">
        <f t="shared" si="23"/>
        <v>0</v>
      </c>
      <c r="AN60" s="9">
        <f t="shared" si="23"/>
        <v>0</v>
      </c>
    </row>
    <row r="61" spans="1:40" x14ac:dyDescent="0.25">
      <c r="A61">
        <v>32</v>
      </c>
      <c r="B61">
        <v>1</v>
      </c>
      <c r="C61">
        <v>14</v>
      </c>
      <c r="D61" t="s">
        <v>179</v>
      </c>
      <c r="E61" t="s">
        <v>179</v>
      </c>
      <c r="F61" s="21">
        <f t="shared" si="7"/>
        <v>9.8146004102010201E-2</v>
      </c>
      <c r="G61" s="9">
        <f t="shared" si="13"/>
        <v>0.82084234290339742</v>
      </c>
      <c r="H61" s="9">
        <f t="shared" si="14"/>
        <v>0</v>
      </c>
      <c r="I61" s="10">
        <f t="shared" si="15"/>
        <v>0</v>
      </c>
      <c r="N61" s="9" t="s">
        <v>698</v>
      </c>
      <c r="O61" s="23">
        <f t="shared" si="1"/>
        <v>2.3285973150000007E-2</v>
      </c>
      <c r="P61" s="9">
        <f t="shared" si="2"/>
        <v>3</v>
      </c>
      <c r="Q61" s="9">
        <f t="shared" si="22"/>
        <v>0</v>
      </c>
      <c r="R61" s="9">
        <f t="shared" si="22"/>
        <v>0</v>
      </c>
      <c r="S61" s="9">
        <f t="shared" si="22"/>
        <v>0</v>
      </c>
      <c r="T61" s="9">
        <f t="shared" si="22"/>
        <v>0</v>
      </c>
      <c r="U61" s="9">
        <f t="shared" si="22"/>
        <v>0</v>
      </c>
      <c r="V61" s="9">
        <f t="shared" si="22"/>
        <v>0</v>
      </c>
      <c r="W61" s="9">
        <f t="shared" si="22"/>
        <v>0</v>
      </c>
      <c r="X61" s="9">
        <f t="shared" si="22"/>
        <v>0.47829690000000014</v>
      </c>
      <c r="Y61" s="9">
        <f t="shared" si="22"/>
        <v>0.43046721000000016</v>
      </c>
      <c r="Z61" s="9">
        <f t="shared" si="22"/>
        <v>0</v>
      </c>
      <c r="AA61" s="9">
        <f t="shared" si="23"/>
        <v>0.34867844010000015</v>
      </c>
      <c r="AB61" s="9">
        <f t="shared" si="23"/>
        <v>0</v>
      </c>
      <c r="AC61" s="9">
        <f t="shared" si="23"/>
        <v>0</v>
      </c>
      <c r="AD61" s="9">
        <f t="shared" si="23"/>
        <v>0</v>
      </c>
      <c r="AE61" s="9">
        <f t="shared" si="23"/>
        <v>0</v>
      </c>
      <c r="AF61" s="9">
        <f t="shared" si="23"/>
        <v>0</v>
      </c>
      <c r="AG61" s="9">
        <f t="shared" si="23"/>
        <v>0</v>
      </c>
      <c r="AH61" s="9">
        <f t="shared" si="23"/>
        <v>0</v>
      </c>
      <c r="AI61" s="9">
        <f t="shared" si="23"/>
        <v>0</v>
      </c>
      <c r="AJ61" s="9">
        <f t="shared" si="23"/>
        <v>0</v>
      </c>
      <c r="AK61" s="9">
        <f t="shared" si="23"/>
        <v>0</v>
      </c>
      <c r="AL61" s="9">
        <f t="shared" si="23"/>
        <v>0</v>
      </c>
      <c r="AM61" s="9">
        <f t="shared" si="23"/>
        <v>0</v>
      </c>
      <c r="AN61" s="9">
        <f t="shared" si="23"/>
        <v>0</v>
      </c>
    </row>
    <row r="62" spans="1:40" x14ac:dyDescent="0.25">
      <c r="A62">
        <v>32</v>
      </c>
      <c r="B62">
        <v>1</v>
      </c>
      <c r="C62">
        <v>15</v>
      </c>
      <c r="D62" t="s">
        <v>650</v>
      </c>
      <c r="E62" t="s">
        <v>650</v>
      </c>
      <c r="F62" s="21">
        <f t="shared" si="7"/>
        <v>0</v>
      </c>
      <c r="G62" s="9">
        <f t="shared" si="13"/>
        <v>0.82084234290339742</v>
      </c>
      <c r="H62" s="9">
        <f t="shared" si="14"/>
        <v>0.82084234290339742</v>
      </c>
      <c r="I62" s="10">
        <f t="shared" si="15"/>
        <v>0.22189725428576926</v>
      </c>
      <c r="N62" s="9" t="s">
        <v>430</v>
      </c>
      <c r="O62" s="23">
        <f t="shared" si="1"/>
        <v>2.2726759532740209E-2</v>
      </c>
      <c r="P62" s="9">
        <f t="shared" si="2"/>
        <v>3</v>
      </c>
      <c r="Q62" s="9">
        <f t="shared" ref="Q62:Z71" si="24">COUNTIFS($C$2:$C$655,Q$1,$E$2:$E$655,$N62)*0.9^(Q$1-1)</f>
        <v>0</v>
      </c>
      <c r="R62" s="9">
        <f t="shared" si="24"/>
        <v>0.9</v>
      </c>
      <c r="S62" s="9">
        <f t="shared" si="24"/>
        <v>0</v>
      </c>
      <c r="T62" s="9">
        <f t="shared" si="24"/>
        <v>0</v>
      </c>
      <c r="U62" s="9">
        <f t="shared" si="24"/>
        <v>0</v>
      </c>
      <c r="V62" s="9">
        <f t="shared" si="24"/>
        <v>0</v>
      </c>
      <c r="W62" s="9">
        <f t="shared" si="24"/>
        <v>0</v>
      </c>
      <c r="X62" s="9">
        <f t="shared" si="24"/>
        <v>0</v>
      </c>
      <c r="Y62" s="9">
        <f t="shared" si="24"/>
        <v>0</v>
      </c>
      <c r="Z62" s="9">
        <f t="shared" si="24"/>
        <v>0</v>
      </c>
      <c r="AA62" s="9">
        <f t="shared" ref="AA62:AN71" si="25">COUNTIFS($C$2:$C$655,AA$1,$E$2:$E$655,$N62)*0.9^(AA$1-1)</f>
        <v>0</v>
      </c>
      <c r="AB62" s="9">
        <f t="shared" si="25"/>
        <v>0</v>
      </c>
      <c r="AC62" s="9">
        <f t="shared" si="25"/>
        <v>0</v>
      </c>
      <c r="AD62" s="9">
        <f t="shared" si="25"/>
        <v>0</v>
      </c>
      <c r="AE62" s="9">
        <f t="shared" si="25"/>
        <v>0.22876792454961015</v>
      </c>
      <c r="AF62" s="9">
        <f t="shared" si="25"/>
        <v>0</v>
      </c>
      <c r="AG62" s="9">
        <f t="shared" si="25"/>
        <v>0</v>
      </c>
      <c r="AH62" s="9">
        <f t="shared" si="25"/>
        <v>0</v>
      </c>
      <c r="AI62" s="9">
        <f t="shared" si="25"/>
        <v>0</v>
      </c>
      <c r="AJ62" s="9">
        <f t="shared" si="25"/>
        <v>0</v>
      </c>
      <c r="AK62" s="9">
        <f t="shared" si="25"/>
        <v>0</v>
      </c>
      <c r="AL62" s="9">
        <f t="shared" si="25"/>
        <v>0</v>
      </c>
      <c r="AM62" s="9">
        <f t="shared" si="25"/>
        <v>9.8477090218361235E-2</v>
      </c>
      <c r="AN62" s="9">
        <f t="shared" si="25"/>
        <v>0</v>
      </c>
    </row>
    <row r="63" spans="1:40" x14ac:dyDescent="0.25">
      <c r="A63">
        <v>33</v>
      </c>
      <c r="B63" s="5">
        <v>0</v>
      </c>
      <c r="C63">
        <v>1</v>
      </c>
      <c r="D63" t="s">
        <v>95</v>
      </c>
      <c r="E63" t="s">
        <v>96</v>
      </c>
      <c r="F63" s="21">
        <f t="shared" si="7"/>
        <v>0.50086997111296294</v>
      </c>
      <c r="G63" s="9">
        <f t="shared" si="13"/>
        <v>0.50086997111296294</v>
      </c>
      <c r="H63" s="9">
        <f t="shared" si="14"/>
        <v>0</v>
      </c>
      <c r="I63" s="10">
        <f t="shared" si="15"/>
        <v>0</v>
      </c>
      <c r="N63" s="9" t="s">
        <v>648</v>
      </c>
      <c r="O63" s="23">
        <f t="shared" si="1"/>
        <v>2.2488811650000006E-2</v>
      </c>
      <c r="P63" s="9">
        <f t="shared" si="2"/>
        <v>3</v>
      </c>
      <c r="Q63" s="9">
        <f t="shared" si="24"/>
        <v>0</v>
      </c>
      <c r="R63" s="9">
        <f t="shared" si="24"/>
        <v>0</v>
      </c>
      <c r="S63" s="9">
        <f t="shared" si="24"/>
        <v>0</v>
      </c>
      <c r="T63" s="9">
        <f t="shared" si="24"/>
        <v>0</v>
      </c>
      <c r="U63" s="9">
        <f t="shared" si="24"/>
        <v>0</v>
      </c>
      <c r="V63" s="9">
        <f t="shared" si="24"/>
        <v>0</v>
      </c>
      <c r="W63" s="9">
        <f t="shared" si="24"/>
        <v>0</v>
      </c>
      <c r="X63" s="9">
        <f t="shared" si="24"/>
        <v>0.47829690000000014</v>
      </c>
      <c r="Y63" s="9">
        <f t="shared" si="24"/>
        <v>0</v>
      </c>
      <c r="Z63" s="9">
        <f t="shared" si="24"/>
        <v>0.38742048900000015</v>
      </c>
      <c r="AA63" s="9">
        <f t="shared" si="25"/>
        <v>0.34867844010000015</v>
      </c>
      <c r="AB63" s="9">
        <f t="shared" si="25"/>
        <v>0</v>
      </c>
      <c r="AC63" s="9">
        <f t="shared" si="25"/>
        <v>0</v>
      </c>
      <c r="AD63" s="9">
        <f t="shared" si="25"/>
        <v>0</v>
      </c>
      <c r="AE63" s="9">
        <f t="shared" si="25"/>
        <v>0</v>
      </c>
      <c r="AF63" s="9">
        <f t="shared" si="25"/>
        <v>0</v>
      </c>
      <c r="AG63" s="9">
        <f t="shared" si="25"/>
        <v>0</v>
      </c>
      <c r="AH63" s="9">
        <f t="shared" si="25"/>
        <v>0</v>
      </c>
      <c r="AI63" s="9">
        <f t="shared" si="25"/>
        <v>0</v>
      </c>
      <c r="AJ63" s="9">
        <f t="shared" si="25"/>
        <v>0</v>
      </c>
      <c r="AK63" s="9">
        <f t="shared" si="25"/>
        <v>0</v>
      </c>
      <c r="AL63" s="9">
        <f t="shared" si="25"/>
        <v>0</v>
      </c>
      <c r="AM63" s="9">
        <f t="shared" si="25"/>
        <v>0</v>
      </c>
      <c r="AN63" s="9">
        <f t="shared" si="25"/>
        <v>0</v>
      </c>
    </row>
    <row r="64" spans="1:40" x14ac:dyDescent="0.25">
      <c r="A64">
        <v>33</v>
      </c>
      <c r="B64" s="5">
        <v>0</v>
      </c>
      <c r="C64">
        <v>2</v>
      </c>
      <c r="D64" t="s">
        <v>334</v>
      </c>
      <c r="E64" t="s">
        <v>154</v>
      </c>
      <c r="F64" s="21">
        <f t="shared" si="7"/>
        <v>0.24869425925925931</v>
      </c>
      <c r="G64" s="9">
        <f t="shared" si="13"/>
        <v>0.74956423037222231</v>
      </c>
      <c r="H64" s="9">
        <f t="shared" si="14"/>
        <v>0</v>
      </c>
      <c r="I64" s="10">
        <f t="shared" si="15"/>
        <v>0</v>
      </c>
      <c r="N64" s="9" t="s">
        <v>621</v>
      </c>
      <c r="O64" s="23">
        <f t="shared" si="1"/>
        <v>2.2477974001666668E-2</v>
      </c>
      <c r="P64" s="9">
        <f t="shared" si="2"/>
        <v>2</v>
      </c>
      <c r="Q64" s="9">
        <f t="shared" si="24"/>
        <v>0</v>
      </c>
      <c r="R64" s="9">
        <f t="shared" si="24"/>
        <v>0.9</v>
      </c>
      <c r="S64" s="9">
        <f t="shared" si="24"/>
        <v>0</v>
      </c>
      <c r="T64" s="9">
        <f t="shared" si="24"/>
        <v>0</v>
      </c>
      <c r="U64" s="9">
        <f t="shared" si="24"/>
        <v>0</v>
      </c>
      <c r="V64" s="9">
        <f t="shared" si="24"/>
        <v>0</v>
      </c>
      <c r="W64" s="9">
        <f t="shared" si="24"/>
        <v>0</v>
      </c>
      <c r="X64" s="9">
        <f t="shared" si="24"/>
        <v>0</v>
      </c>
      <c r="Y64" s="9">
        <f t="shared" si="24"/>
        <v>0</v>
      </c>
      <c r="Z64" s="9">
        <f t="shared" si="24"/>
        <v>0</v>
      </c>
      <c r="AA64" s="9">
        <f t="shared" si="25"/>
        <v>0</v>
      </c>
      <c r="AB64" s="9">
        <f t="shared" si="25"/>
        <v>0.31381059609000017</v>
      </c>
      <c r="AC64" s="9">
        <f t="shared" si="25"/>
        <v>0</v>
      </c>
      <c r="AD64" s="9">
        <f t="shared" si="25"/>
        <v>0</v>
      </c>
      <c r="AE64" s="9">
        <f t="shared" si="25"/>
        <v>0</v>
      </c>
      <c r="AF64" s="9">
        <f t="shared" si="25"/>
        <v>0</v>
      </c>
      <c r="AG64" s="9">
        <f t="shared" si="25"/>
        <v>0</v>
      </c>
      <c r="AH64" s="9">
        <f t="shared" si="25"/>
        <v>0</v>
      </c>
      <c r="AI64" s="9">
        <f t="shared" si="25"/>
        <v>0</v>
      </c>
      <c r="AJ64" s="9">
        <f t="shared" si="25"/>
        <v>0</v>
      </c>
      <c r="AK64" s="9">
        <f t="shared" si="25"/>
        <v>0</v>
      </c>
      <c r="AL64" s="9">
        <f t="shared" si="25"/>
        <v>0</v>
      </c>
      <c r="AM64" s="9">
        <f t="shared" si="25"/>
        <v>0</v>
      </c>
      <c r="AN64" s="9">
        <f t="shared" si="25"/>
        <v>0</v>
      </c>
    </row>
    <row r="65" spans="1:40" x14ac:dyDescent="0.25">
      <c r="A65">
        <v>33</v>
      </c>
      <c r="B65" s="5">
        <v>0</v>
      </c>
      <c r="C65">
        <v>3</v>
      </c>
      <c r="D65" t="s">
        <v>560</v>
      </c>
      <c r="E65" t="s">
        <v>561</v>
      </c>
      <c r="F65" s="21">
        <f t="shared" si="7"/>
        <v>0</v>
      </c>
      <c r="G65" s="9">
        <f t="shared" si="13"/>
        <v>0.74956423037222231</v>
      </c>
      <c r="H65" s="9">
        <f t="shared" si="14"/>
        <v>0</v>
      </c>
      <c r="I65" s="10">
        <f t="shared" si="15"/>
        <v>0</v>
      </c>
      <c r="N65" s="9" t="s">
        <v>404</v>
      </c>
      <c r="O65" s="23">
        <f t="shared" si="1"/>
        <v>2.2477974001666668E-2</v>
      </c>
      <c r="P65" s="9">
        <f t="shared" si="2"/>
        <v>2</v>
      </c>
      <c r="Q65" s="9">
        <f t="shared" si="24"/>
        <v>0</v>
      </c>
      <c r="R65" s="9">
        <f t="shared" si="24"/>
        <v>0.9</v>
      </c>
      <c r="S65" s="9">
        <f t="shared" si="24"/>
        <v>0</v>
      </c>
      <c r="T65" s="9">
        <f t="shared" si="24"/>
        <v>0</v>
      </c>
      <c r="U65" s="9">
        <f t="shared" si="24"/>
        <v>0</v>
      </c>
      <c r="V65" s="9">
        <f t="shared" si="24"/>
        <v>0</v>
      </c>
      <c r="W65" s="9">
        <f t="shared" si="24"/>
        <v>0</v>
      </c>
      <c r="X65" s="9">
        <f t="shared" si="24"/>
        <v>0</v>
      </c>
      <c r="Y65" s="9">
        <f t="shared" si="24"/>
        <v>0</v>
      </c>
      <c r="Z65" s="9">
        <f t="shared" si="24"/>
        <v>0</v>
      </c>
      <c r="AA65" s="9">
        <f t="shared" si="25"/>
        <v>0</v>
      </c>
      <c r="AB65" s="9">
        <f t="shared" si="25"/>
        <v>0.31381059609000017</v>
      </c>
      <c r="AC65" s="9">
        <f t="shared" si="25"/>
        <v>0</v>
      </c>
      <c r="AD65" s="9">
        <f t="shared" si="25"/>
        <v>0</v>
      </c>
      <c r="AE65" s="9">
        <f t="shared" si="25"/>
        <v>0</v>
      </c>
      <c r="AF65" s="9">
        <f t="shared" si="25"/>
        <v>0</v>
      </c>
      <c r="AG65" s="9">
        <f t="shared" si="25"/>
        <v>0</v>
      </c>
      <c r="AH65" s="9">
        <f t="shared" si="25"/>
        <v>0</v>
      </c>
      <c r="AI65" s="9">
        <f t="shared" si="25"/>
        <v>0</v>
      </c>
      <c r="AJ65" s="9">
        <f t="shared" si="25"/>
        <v>0</v>
      </c>
      <c r="AK65" s="9">
        <f t="shared" si="25"/>
        <v>0</v>
      </c>
      <c r="AL65" s="9">
        <f t="shared" si="25"/>
        <v>0</v>
      </c>
      <c r="AM65" s="9">
        <f t="shared" si="25"/>
        <v>0</v>
      </c>
      <c r="AN65" s="9">
        <f t="shared" si="25"/>
        <v>0</v>
      </c>
    </row>
    <row r="66" spans="1:40" x14ac:dyDescent="0.25">
      <c r="A66">
        <v>33</v>
      </c>
      <c r="B66" s="5">
        <v>0</v>
      </c>
      <c r="C66">
        <v>4</v>
      </c>
      <c r="D66" t="s">
        <v>651</v>
      </c>
      <c r="E66" t="s">
        <v>651</v>
      </c>
      <c r="F66" s="21">
        <f t="shared" si="7"/>
        <v>0</v>
      </c>
      <c r="G66" s="9">
        <f t="shared" si="13"/>
        <v>0.74956423037222231</v>
      </c>
      <c r="H66" s="9">
        <f t="shared" si="14"/>
        <v>0</v>
      </c>
      <c r="I66" s="10">
        <f t="shared" si="15"/>
        <v>0</v>
      </c>
      <c r="N66" s="9" t="s">
        <v>132</v>
      </c>
      <c r="O66" s="23">
        <f t="shared" ref="O66:O129" si="26">SUM(Q66:AN66)/54</f>
        <v>2.2357350000000005E-2</v>
      </c>
      <c r="P66" s="9">
        <f t="shared" ref="P66:P129" si="27">COUNTIF($E$2:$E$655,N66)</f>
        <v>2</v>
      </c>
      <c r="Q66" s="9">
        <f t="shared" si="24"/>
        <v>0</v>
      </c>
      <c r="R66" s="9">
        <f t="shared" si="24"/>
        <v>0</v>
      </c>
      <c r="S66" s="9">
        <f t="shared" si="24"/>
        <v>0</v>
      </c>
      <c r="T66" s="9">
        <f t="shared" si="24"/>
        <v>0.72900000000000009</v>
      </c>
      <c r="U66" s="9">
        <f t="shared" si="24"/>
        <v>0</v>
      </c>
      <c r="V66" s="9">
        <f t="shared" si="24"/>
        <v>0</v>
      </c>
      <c r="W66" s="9">
        <f t="shared" si="24"/>
        <v>0</v>
      </c>
      <c r="X66" s="9">
        <f t="shared" si="24"/>
        <v>0.47829690000000014</v>
      </c>
      <c r="Y66" s="9">
        <f t="shared" si="24"/>
        <v>0</v>
      </c>
      <c r="Z66" s="9">
        <f t="shared" si="24"/>
        <v>0</v>
      </c>
      <c r="AA66" s="9">
        <f t="shared" si="25"/>
        <v>0</v>
      </c>
      <c r="AB66" s="9">
        <f t="shared" si="25"/>
        <v>0</v>
      </c>
      <c r="AC66" s="9">
        <f t="shared" si="25"/>
        <v>0</v>
      </c>
      <c r="AD66" s="9">
        <f t="shared" si="25"/>
        <v>0</v>
      </c>
      <c r="AE66" s="9">
        <f t="shared" si="25"/>
        <v>0</v>
      </c>
      <c r="AF66" s="9">
        <f t="shared" si="25"/>
        <v>0</v>
      </c>
      <c r="AG66" s="9">
        <f t="shared" si="25"/>
        <v>0</v>
      </c>
      <c r="AH66" s="9">
        <f t="shared" si="25"/>
        <v>0</v>
      </c>
      <c r="AI66" s="9">
        <f t="shared" si="25"/>
        <v>0</v>
      </c>
      <c r="AJ66" s="9">
        <f t="shared" si="25"/>
        <v>0</v>
      </c>
      <c r="AK66" s="9">
        <f t="shared" si="25"/>
        <v>0</v>
      </c>
      <c r="AL66" s="9">
        <f t="shared" si="25"/>
        <v>0</v>
      </c>
      <c r="AM66" s="9">
        <f t="shared" si="25"/>
        <v>0</v>
      </c>
      <c r="AN66" s="9">
        <f t="shared" si="25"/>
        <v>0</v>
      </c>
    </row>
    <row r="67" spans="1:40" x14ac:dyDescent="0.25">
      <c r="A67">
        <v>33</v>
      </c>
      <c r="B67" s="5">
        <v>0</v>
      </c>
      <c r="C67">
        <v>5</v>
      </c>
      <c r="D67" t="s">
        <v>605</v>
      </c>
      <c r="E67" t="s">
        <v>606</v>
      </c>
      <c r="F67" s="21">
        <f t="shared" si="7"/>
        <v>0.17640456380520372</v>
      </c>
      <c r="G67" s="9">
        <f t="shared" si="13"/>
        <v>0.92596879417742606</v>
      </c>
      <c r="H67" s="9">
        <f t="shared" si="14"/>
        <v>0</v>
      </c>
      <c r="I67" s="10">
        <f t="shared" si="15"/>
        <v>0</v>
      </c>
      <c r="N67" s="9" t="s">
        <v>137</v>
      </c>
      <c r="O67" s="23">
        <f t="shared" si="26"/>
        <v>2.2174453500000003E-2</v>
      </c>
      <c r="P67" s="9">
        <f t="shared" si="27"/>
        <v>2</v>
      </c>
      <c r="Q67" s="9">
        <f t="shared" si="24"/>
        <v>0</v>
      </c>
      <c r="R67" s="9">
        <f t="shared" si="24"/>
        <v>0</v>
      </c>
      <c r="S67" s="9">
        <f t="shared" si="24"/>
        <v>0.81</v>
      </c>
      <c r="T67" s="9">
        <f t="shared" si="24"/>
        <v>0</v>
      </c>
      <c r="U67" s="9">
        <f t="shared" si="24"/>
        <v>0</v>
      </c>
      <c r="V67" s="9">
        <f t="shared" si="24"/>
        <v>0</v>
      </c>
      <c r="W67" s="9">
        <f t="shared" si="24"/>
        <v>0</v>
      </c>
      <c r="X67" s="9">
        <f t="shared" si="24"/>
        <v>0</v>
      </c>
      <c r="Y67" s="9">
        <f t="shared" si="24"/>
        <v>0</v>
      </c>
      <c r="Z67" s="9">
        <f t="shared" si="24"/>
        <v>0.38742048900000015</v>
      </c>
      <c r="AA67" s="9">
        <f t="shared" si="25"/>
        <v>0</v>
      </c>
      <c r="AB67" s="9">
        <f t="shared" si="25"/>
        <v>0</v>
      </c>
      <c r="AC67" s="9">
        <f t="shared" si="25"/>
        <v>0</v>
      </c>
      <c r="AD67" s="9">
        <f t="shared" si="25"/>
        <v>0</v>
      </c>
      <c r="AE67" s="9">
        <f t="shared" si="25"/>
        <v>0</v>
      </c>
      <c r="AF67" s="9">
        <f t="shared" si="25"/>
        <v>0</v>
      </c>
      <c r="AG67" s="9">
        <f t="shared" si="25"/>
        <v>0</v>
      </c>
      <c r="AH67" s="9">
        <f t="shared" si="25"/>
        <v>0</v>
      </c>
      <c r="AI67" s="9">
        <f t="shared" si="25"/>
        <v>0</v>
      </c>
      <c r="AJ67" s="9">
        <f t="shared" si="25"/>
        <v>0</v>
      </c>
      <c r="AK67" s="9">
        <f t="shared" si="25"/>
        <v>0</v>
      </c>
      <c r="AL67" s="9">
        <f t="shared" si="25"/>
        <v>0</v>
      </c>
      <c r="AM67" s="9">
        <f t="shared" si="25"/>
        <v>0</v>
      </c>
      <c r="AN67" s="9">
        <f t="shared" si="25"/>
        <v>0</v>
      </c>
    </row>
    <row r="68" spans="1:40" x14ac:dyDescent="0.25">
      <c r="A68">
        <v>33</v>
      </c>
      <c r="B68" s="5">
        <v>0</v>
      </c>
      <c r="C68">
        <v>6</v>
      </c>
      <c r="D68" t="s">
        <v>642</v>
      </c>
      <c r="E68" t="s">
        <v>642</v>
      </c>
      <c r="F68" s="21">
        <f t="shared" ref="F68:F131" si="28">IF(ISERROR(VLOOKUP(E68,$N$2:$O$25,2,FALSE)),0,VLOOKUP(E68,$N$2:$O$25,2,FALSE))</f>
        <v>0</v>
      </c>
      <c r="G68" s="9">
        <f t="shared" si="13"/>
        <v>0.92596879417742606</v>
      </c>
      <c r="H68" s="9">
        <f t="shared" si="14"/>
        <v>0</v>
      </c>
      <c r="I68" s="10">
        <f t="shared" si="15"/>
        <v>0</v>
      </c>
      <c r="N68" s="9" t="s">
        <v>421</v>
      </c>
      <c r="O68" s="23">
        <f t="shared" si="26"/>
        <v>2.1896843268166672E-2</v>
      </c>
      <c r="P68" s="9">
        <f t="shared" si="27"/>
        <v>2</v>
      </c>
      <c r="Q68" s="9">
        <f t="shared" si="24"/>
        <v>0</v>
      </c>
      <c r="R68" s="9">
        <f t="shared" si="24"/>
        <v>0.9</v>
      </c>
      <c r="S68" s="9">
        <f t="shared" si="24"/>
        <v>0</v>
      </c>
      <c r="T68" s="9">
        <f t="shared" si="24"/>
        <v>0</v>
      </c>
      <c r="U68" s="9">
        <f t="shared" si="24"/>
        <v>0</v>
      </c>
      <c r="V68" s="9">
        <f t="shared" si="24"/>
        <v>0</v>
      </c>
      <c r="W68" s="9">
        <f t="shared" si="24"/>
        <v>0</v>
      </c>
      <c r="X68" s="9">
        <f t="shared" si="24"/>
        <v>0</v>
      </c>
      <c r="Y68" s="9">
        <f t="shared" si="24"/>
        <v>0</v>
      </c>
      <c r="Z68" s="9">
        <f t="shared" si="24"/>
        <v>0</v>
      </c>
      <c r="AA68" s="9">
        <f t="shared" si="25"/>
        <v>0</v>
      </c>
      <c r="AB68" s="9">
        <f t="shared" si="25"/>
        <v>0</v>
      </c>
      <c r="AC68" s="9">
        <f t="shared" si="25"/>
        <v>0.28242953648100017</v>
      </c>
      <c r="AD68" s="9">
        <f t="shared" si="25"/>
        <v>0</v>
      </c>
      <c r="AE68" s="9">
        <f t="shared" si="25"/>
        <v>0</v>
      </c>
      <c r="AF68" s="9">
        <f t="shared" si="25"/>
        <v>0</v>
      </c>
      <c r="AG68" s="9">
        <f t="shared" si="25"/>
        <v>0</v>
      </c>
      <c r="AH68" s="9">
        <f t="shared" si="25"/>
        <v>0</v>
      </c>
      <c r="AI68" s="9">
        <f t="shared" si="25"/>
        <v>0</v>
      </c>
      <c r="AJ68" s="9">
        <f t="shared" si="25"/>
        <v>0</v>
      </c>
      <c r="AK68" s="9">
        <f t="shared" si="25"/>
        <v>0</v>
      </c>
      <c r="AL68" s="9">
        <f t="shared" si="25"/>
        <v>0</v>
      </c>
      <c r="AM68" s="9">
        <f t="shared" si="25"/>
        <v>0</v>
      </c>
      <c r="AN68" s="9">
        <f t="shared" si="25"/>
        <v>0</v>
      </c>
    </row>
    <row r="69" spans="1:40" x14ac:dyDescent="0.25">
      <c r="A69">
        <v>33</v>
      </c>
      <c r="B69" s="5">
        <v>0</v>
      </c>
      <c r="C69">
        <v>7</v>
      </c>
      <c r="D69" t="s">
        <v>282</v>
      </c>
      <c r="E69" t="s">
        <v>283</v>
      </c>
      <c r="F69" s="21">
        <f t="shared" si="28"/>
        <v>0.24293525402560207</v>
      </c>
      <c r="G69" s="9">
        <f t="shared" si="13"/>
        <v>1.1689040482030282</v>
      </c>
      <c r="H69" s="9">
        <f t="shared" si="14"/>
        <v>0</v>
      </c>
      <c r="I69" s="10">
        <f t="shared" si="15"/>
        <v>0</v>
      </c>
      <c r="N69" s="9" t="s">
        <v>81</v>
      </c>
      <c r="O69" s="23">
        <f t="shared" si="26"/>
        <v>2.1896843268166672E-2</v>
      </c>
      <c r="P69" s="9">
        <f t="shared" si="27"/>
        <v>2</v>
      </c>
      <c r="Q69" s="9">
        <f t="shared" si="24"/>
        <v>0</v>
      </c>
      <c r="R69" s="9">
        <f t="shared" si="24"/>
        <v>0.9</v>
      </c>
      <c r="S69" s="9">
        <f t="shared" si="24"/>
        <v>0</v>
      </c>
      <c r="T69" s="9">
        <f t="shared" si="24"/>
        <v>0</v>
      </c>
      <c r="U69" s="9">
        <f t="shared" si="24"/>
        <v>0</v>
      </c>
      <c r="V69" s="9">
        <f t="shared" si="24"/>
        <v>0</v>
      </c>
      <c r="W69" s="9">
        <f t="shared" si="24"/>
        <v>0</v>
      </c>
      <c r="X69" s="9">
        <f t="shared" si="24"/>
        <v>0</v>
      </c>
      <c r="Y69" s="9">
        <f t="shared" si="24"/>
        <v>0</v>
      </c>
      <c r="Z69" s="9">
        <f t="shared" si="24"/>
        <v>0</v>
      </c>
      <c r="AA69" s="9">
        <f t="shared" si="25"/>
        <v>0</v>
      </c>
      <c r="AB69" s="9">
        <f t="shared" si="25"/>
        <v>0</v>
      </c>
      <c r="AC69" s="9">
        <f t="shared" si="25"/>
        <v>0.28242953648100017</v>
      </c>
      <c r="AD69" s="9">
        <f t="shared" si="25"/>
        <v>0</v>
      </c>
      <c r="AE69" s="9">
        <f t="shared" si="25"/>
        <v>0</v>
      </c>
      <c r="AF69" s="9">
        <f t="shared" si="25"/>
        <v>0</v>
      </c>
      <c r="AG69" s="9">
        <f t="shared" si="25"/>
        <v>0</v>
      </c>
      <c r="AH69" s="9">
        <f t="shared" si="25"/>
        <v>0</v>
      </c>
      <c r="AI69" s="9">
        <f t="shared" si="25"/>
        <v>0</v>
      </c>
      <c r="AJ69" s="9">
        <f t="shared" si="25"/>
        <v>0</v>
      </c>
      <c r="AK69" s="9">
        <f t="shared" si="25"/>
        <v>0</v>
      </c>
      <c r="AL69" s="9">
        <f t="shared" si="25"/>
        <v>0</v>
      </c>
      <c r="AM69" s="9">
        <f t="shared" si="25"/>
        <v>0</v>
      </c>
      <c r="AN69" s="9">
        <f t="shared" si="25"/>
        <v>0</v>
      </c>
    </row>
    <row r="70" spans="1:40" x14ac:dyDescent="0.25">
      <c r="A70">
        <v>33</v>
      </c>
      <c r="B70" s="5">
        <v>0</v>
      </c>
      <c r="C70">
        <v>8</v>
      </c>
      <c r="D70" t="s">
        <v>652</v>
      </c>
      <c r="E70" t="s">
        <v>653</v>
      </c>
      <c r="F70" s="21">
        <f t="shared" si="28"/>
        <v>0</v>
      </c>
      <c r="G70" s="9">
        <f t="shared" si="13"/>
        <v>1.1689040482030282</v>
      </c>
      <c r="H70" s="9">
        <f t="shared" si="14"/>
        <v>0</v>
      </c>
      <c r="I70" s="10">
        <f t="shared" si="15"/>
        <v>0</v>
      </c>
      <c r="N70" s="9" t="s">
        <v>713</v>
      </c>
      <c r="O70" s="23">
        <f t="shared" si="26"/>
        <v>2.1870000000000007E-2</v>
      </c>
      <c r="P70" s="9">
        <f t="shared" si="27"/>
        <v>2</v>
      </c>
      <c r="Q70" s="9">
        <f t="shared" si="24"/>
        <v>0</v>
      </c>
      <c r="R70" s="9">
        <f t="shared" si="24"/>
        <v>0</v>
      </c>
      <c r="S70" s="9">
        <f t="shared" si="24"/>
        <v>0</v>
      </c>
      <c r="T70" s="9">
        <f t="shared" si="24"/>
        <v>0</v>
      </c>
      <c r="U70" s="9">
        <f t="shared" si="24"/>
        <v>0</v>
      </c>
      <c r="V70" s="9">
        <f t="shared" si="24"/>
        <v>1.1809800000000004</v>
      </c>
      <c r="W70" s="9">
        <f t="shared" si="24"/>
        <v>0</v>
      </c>
      <c r="X70" s="9">
        <f t="shared" si="24"/>
        <v>0</v>
      </c>
      <c r="Y70" s="9">
        <f t="shared" si="24"/>
        <v>0</v>
      </c>
      <c r="Z70" s="9">
        <f t="shared" si="24"/>
        <v>0</v>
      </c>
      <c r="AA70" s="9">
        <f t="shared" si="25"/>
        <v>0</v>
      </c>
      <c r="AB70" s="9">
        <f t="shared" si="25"/>
        <v>0</v>
      </c>
      <c r="AC70" s="9">
        <f t="shared" si="25"/>
        <v>0</v>
      </c>
      <c r="AD70" s="9">
        <f t="shared" si="25"/>
        <v>0</v>
      </c>
      <c r="AE70" s="9">
        <f t="shared" si="25"/>
        <v>0</v>
      </c>
      <c r="AF70" s="9">
        <f t="shared" si="25"/>
        <v>0</v>
      </c>
      <c r="AG70" s="9">
        <f t="shared" si="25"/>
        <v>0</v>
      </c>
      <c r="AH70" s="9">
        <f t="shared" si="25"/>
        <v>0</v>
      </c>
      <c r="AI70" s="9">
        <f t="shared" si="25"/>
        <v>0</v>
      </c>
      <c r="AJ70" s="9">
        <f t="shared" si="25"/>
        <v>0</v>
      </c>
      <c r="AK70" s="9">
        <f t="shared" si="25"/>
        <v>0</v>
      </c>
      <c r="AL70" s="9">
        <f t="shared" si="25"/>
        <v>0</v>
      </c>
      <c r="AM70" s="9">
        <f t="shared" si="25"/>
        <v>0</v>
      </c>
      <c r="AN70" s="9">
        <f t="shared" si="25"/>
        <v>0</v>
      </c>
    </row>
    <row r="71" spans="1:40" x14ac:dyDescent="0.25">
      <c r="A71">
        <v>33</v>
      </c>
      <c r="B71" s="5">
        <v>0</v>
      </c>
      <c r="C71">
        <v>9</v>
      </c>
      <c r="D71" t="s">
        <v>169</v>
      </c>
      <c r="E71" t="s">
        <v>169</v>
      </c>
      <c r="F71" s="21">
        <f t="shared" si="28"/>
        <v>0</v>
      </c>
      <c r="G71" s="9">
        <f t="shared" si="13"/>
        <v>1.1689040482030282</v>
      </c>
      <c r="H71" s="9">
        <f t="shared" si="14"/>
        <v>0</v>
      </c>
      <c r="I71" s="10">
        <f t="shared" si="15"/>
        <v>0</v>
      </c>
      <c r="N71" s="9" t="s">
        <v>659</v>
      </c>
      <c r="O71" s="23">
        <f t="shared" si="26"/>
        <v>2.1471615000000006E-2</v>
      </c>
      <c r="P71" s="9">
        <f t="shared" si="27"/>
        <v>2</v>
      </c>
      <c r="Q71" s="9">
        <f t="shared" si="24"/>
        <v>0</v>
      </c>
      <c r="R71" s="9">
        <f t="shared" si="24"/>
        <v>0</v>
      </c>
      <c r="S71" s="9">
        <f t="shared" si="24"/>
        <v>0</v>
      </c>
      <c r="T71" s="9">
        <f t="shared" si="24"/>
        <v>0.72900000000000009</v>
      </c>
      <c r="U71" s="9">
        <f t="shared" si="24"/>
        <v>0</v>
      </c>
      <c r="V71" s="9">
        <f t="shared" si="24"/>
        <v>0</v>
      </c>
      <c r="W71" s="9">
        <f t="shared" si="24"/>
        <v>0</v>
      </c>
      <c r="X71" s="9">
        <f t="shared" si="24"/>
        <v>0</v>
      </c>
      <c r="Y71" s="9">
        <f t="shared" si="24"/>
        <v>0.43046721000000016</v>
      </c>
      <c r="Z71" s="9">
        <f t="shared" si="24"/>
        <v>0</v>
      </c>
      <c r="AA71" s="9">
        <f t="shared" si="25"/>
        <v>0</v>
      </c>
      <c r="AB71" s="9">
        <f t="shared" si="25"/>
        <v>0</v>
      </c>
      <c r="AC71" s="9">
        <f t="shared" si="25"/>
        <v>0</v>
      </c>
      <c r="AD71" s="9">
        <f t="shared" si="25"/>
        <v>0</v>
      </c>
      <c r="AE71" s="9">
        <f t="shared" si="25"/>
        <v>0</v>
      </c>
      <c r="AF71" s="9">
        <f t="shared" si="25"/>
        <v>0</v>
      </c>
      <c r="AG71" s="9">
        <f t="shared" si="25"/>
        <v>0</v>
      </c>
      <c r="AH71" s="9">
        <f t="shared" si="25"/>
        <v>0</v>
      </c>
      <c r="AI71" s="9">
        <f t="shared" si="25"/>
        <v>0</v>
      </c>
      <c r="AJ71" s="9">
        <f t="shared" si="25"/>
        <v>0</v>
      </c>
      <c r="AK71" s="9">
        <f t="shared" si="25"/>
        <v>0</v>
      </c>
      <c r="AL71" s="9">
        <f t="shared" si="25"/>
        <v>0</v>
      </c>
      <c r="AM71" s="9">
        <f t="shared" si="25"/>
        <v>0</v>
      </c>
      <c r="AN71" s="9">
        <f t="shared" si="25"/>
        <v>0</v>
      </c>
    </row>
    <row r="72" spans="1:40" x14ac:dyDescent="0.25">
      <c r="A72">
        <v>33</v>
      </c>
      <c r="B72" s="5">
        <v>0</v>
      </c>
      <c r="C72">
        <v>10</v>
      </c>
      <c r="D72" t="s">
        <v>243</v>
      </c>
      <c r="E72" t="s">
        <v>244</v>
      </c>
      <c r="F72" s="21">
        <f t="shared" si="28"/>
        <v>7.7133700575826844E-2</v>
      </c>
      <c r="G72" s="9">
        <f t="shared" si="13"/>
        <v>1.246037748778855</v>
      </c>
      <c r="H72" s="9">
        <f t="shared" si="14"/>
        <v>1.246037748778855</v>
      </c>
      <c r="I72" s="10">
        <f t="shared" si="15"/>
        <v>0.33683978120873898</v>
      </c>
      <c r="N72" s="9" t="s">
        <v>420</v>
      </c>
      <c r="O72" s="23">
        <f t="shared" si="26"/>
        <v>2.0811307335000005E-2</v>
      </c>
      <c r="P72" s="9">
        <f t="shared" si="27"/>
        <v>2</v>
      </c>
      <c r="Q72" s="9">
        <f t="shared" ref="Q72:Z81" si="29">COUNTIFS($C$2:$C$655,Q$1,$E$2:$E$655,$N72)*0.9^(Q$1-1)</f>
        <v>0</v>
      </c>
      <c r="R72" s="9">
        <f t="shared" si="29"/>
        <v>0</v>
      </c>
      <c r="S72" s="9">
        <f t="shared" si="29"/>
        <v>0.81</v>
      </c>
      <c r="T72" s="9">
        <f t="shared" si="29"/>
        <v>0</v>
      </c>
      <c r="U72" s="9">
        <f t="shared" si="29"/>
        <v>0</v>
      </c>
      <c r="V72" s="9">
        <f t="shared" si="29"/>
        <v>0</v>
      </c>
      <c r="W72" s="9">
        <f t="shared" si="29"/>
        <v>0</v>
      </c>
      <c r="X72" s="9">
        <f t="shared" si="29"/>
        <v>0</v>
      </c>
      <c r="Y72" s="9">
        <f t="shared" si="29"/>
        <v>0</v>
      </c>
      <c r="Z72" s="9">
        <f t="shared" si="29"/>
        <v>0</v>
      </c>
      <c r="AA72" s="9">
        <f t="shared" ref="AA72:AN81" si="30">COUNTIFS($C$2:$C$655,AA$1,$E$2:$E$655,$N72)*0.9^(AA$1-1)</f>
        <v>0</v>
      </c>
      <c r="AB72" s="9">
        <f t="shared" si="30"/>
        <v>0.31381059609000017</v>
      </c>
      <c r="AC72" s="9">
        <f t="shared" si="30"/>
        <v>0</v>
      </c>
      <c r="AD72" s="9">
        <f t="shared" si="30"/>
        <v>0</v>
      </c>
      <c r="AE72" s="9">
        <f t="shared" si="30"/>
        <v>0</v>
      </c>
      <c r="AF72" s="9">
        <f t="shared" si="30"/>
        <v>0</v>
      </c>
      <c r="AG72" s="9">
        <f t="shared" si="30"/>
        <v>0</v>
      </c>
      <c r="AH72" s="9">
        <f t="shared" si="30"/>
        <v>0</v>
      </c>
      <c r="AI72" s="9">
        <f t="shared" si="30"/>
        <v>0</v>
      </c>
      <c r="AJ72" s="9">
        <f t="shared" si="30"/>
        <v>0</v>
      </c>
      <c r="AK72" s="9">
        <f t="shared" si="30"/>
        <v>0</v>
      </c>
      <c r="AL72" s="9">
        <f t="shared" si="30"/>
        <v>0</v>
      </c>
      <c r="AM72" s="9">
        <f t="shared" si="30"/>
        <v>0</v>
      </c>
      <c r="AN72" s="9">
        <f t="shared" si="30"/>
        <v>0</v>
      </c>
    </row>
    <row r="73" spans="1:40" x14ac:dyDescent="0.25">
      <c r="A73">
        <v>34</v>
      </c>
      <c r="B73" s="6">
        <v>1</v>
      </c>
      <c r="C73">
        <v>1</v>
      </c>
      <c r="D73" t="s">
        <v>605</v>
      </c>
      <c r="E73" t="s">
        <v>606</v>
      </c>
      <c r="F73" s="21">
        <f t="shared" si="28"/>
        <v>0.17640456380520372</v>
      </c>
      <c r="G73" s="9">
        <f t="shared" si="13"/>
        <v>0.17640456380520372</v>
      </c>
      <c r="H73" s="9">
        <f t="shared" si="14"/>
        <v>0</v>
      </c>
      <c r="I73" s="10">
        <f t="shared" si="15"/>
        <v>0</v>
      </c>
      <c r="N73" s="9" t="s">
        <v>487</v>
      </c>
      <c r="O73" s="23">
        <f t="shared" si="26"/>
        <v>2.0230176601500002E-2</v>
      </c>
      <c r="P73" s="9">
        <f t="shared" si="27"/>
        <v>2</v>
      </c>
      <c r="Q73" s="9">
        <f t="shared" si="29"/>
        <v>0</v>
      </c>
      <c r="R73" s="9">
        <f t="shared" si="29"/>
        <v>0</v>
      </c>
      <c r="S73" s="9">
        <f t="shared" si="29"/>
        <v>0.81</v>
      </c>
      <c r="T73" s="9">
        <f t="shared" si="29"/>
        <v>0</v>
      </c>
      <c r="U73" s="9">
        <f t="shared" si="29"/>
        <v>0</v>
      </c>
      <c r="V73" s="9">
        <f t="shared" si="29"/>
        <v>0</v>
      </c>
      <c r="W73" s="9">
        <f t="shared" si="29"/>
        <v>0</v>
      </c>
      <c r="X73" s="9">
        <f t="shared" si="29"/>
        <v>0</v>
      </c>
      <c r="Y73" s="9">
        <f t="shared" si="29"/>
        <v>0</v>
      </c>
      <c r="Z73" s="9">
        <f t="shared" si="29"/>
        <v>0</v>
      </c>
      <c r="AA73" s="9">
        <f t="shared" si="30"/>
        <v>0</v>
      </c>
      <c r="AB73" s="9">
        <f t="shared" si="30"/>
        <v>0</v>
      </c>
      <c r="AC73" s="9">
        <f t="shared" si="30"/>
        <v>0.28242953648100017</v>
      </c>
      <c r="AD73" s="9">
        <f t="shared" si="30"/>
        <v>0</v>
      </c>
      <c r="AE73" s="9">
        <f t="shared" si="30"/>
        <v>0</v>
      </c>
      <c r="AF73" s="9">
        <f t="shared" si="30"/>
        <v>0</v>
      </c>
      <c r="AG73" s="9">
        <f t="shared" si="30"/>
        <v>0</v>
      </c>
      <c r="AH73" s="9">
        <f t="shared" si="30"/>
        <v>0</v>
      </c>
      <c r="AI73" s="9">
        <f t="shared" si="30"/>
        <v>0</v>
      </c>
      <c r="AJ73" s="9">
        <f t="shared" si="30"/>
        <v>0</v>
      </c>
      <c r="AK73" s="9">
        <f t="shared" si="30"/>
        <v>0</v>
      </c>
      <c r="AL73" s="9">
        <f t="shared" si="30"/>
        <v>0</v>
      </c>
      <c r="AM73" s="9">
        <f t="shared" si="30"/>
        <v>0</v>
      </c>
      <c r="AN73" s="9">
        <f t="shared" si="30"/>
        <v>0</v>
      </c>
    </row>
    <row r="74" spans="1:40" x14ac:dyDescent="0.25">
      <c r="A74">
        <v>34</v>
      </c>
      <c r="B74">
        <v>1</v>
      </c>
      <c r="C74">
        <v>2</v>
      </c>
      <c r="D74" t="s">
        <v>125</v>
      </c>
      <c r="E74" t="s">
        <v>126</v>
      </c>
      <c r="F74" s="21">
        <f t="shared" si="28"/>
        <v>0.33992641102018523</v>
      </c>
      <c r="G74" s="9">
        <f t="shared" si="13"/>
        <v>0.51633097482538892</v>
      </c>
      <c r="H74" s="9">
        <f t="shared" si="14"/>
        <v>0</v>
      </c>
      <c r="I74" s="10">
        <f t="shared" si="15"/>
        <v>0</v>
      </c>
      <c r="N74" s="9" t="s">
        <v>360</v>
      </c>
      <c r="O74" s="23">
        <f t="shared" si="26"/>
        <v>1.9957008150000004E-2</v>
      </c>
      <c r="P74" s="9">
        <f t="shared" si="27"/>
        <v>2</v>
      </c>
      <c r="Q74" s="9">
        <f t="shared" si="29"/>
        <v>0</v>
      </c>
      <c r="R74" s="9">
        <f t="shared" si="29"/>
        <v>0</v>
      </c>
      <c r="S74" s="9">
        <f t="shared" si="29"/>
        <v>0</v>
      </c>
      <c r="T74" s="9">
        <f t="shared" si="29"/>
        <v>0.72900000000000009</v>
      </c>
      <c r="U74" s="9">
        <f t="shared" si="29"/>
        <v>0</v>
      </c>
      <c r="V74" s="9">
        <f t="shared" si="29"/>
        <v>0</v>
      </c>
      <c r="W74" s="9">
        <f t="shared" si="29"/>
        <v>0</v>
      </c>
      <c r="X74" s="9">
        <f t="shared" si="29"/>
        <v>0</v>
      </c>
      <c r="Y74" s="9">
        <f t="shared" si="29"/>
        <v>0</v>
      </c>
      <c r="Z74" s="9">
        <f t="shared" si="29"/>
        <v>0</v>
      </c>
      <c r="AA74" s="9">
        <f t="shared" si="30"/>
        <v>0.34867844010000015</v>
      </c>
      <c r="AB74" s="9">
        <f t="shared" si="30"/>
        <v>0</v>
      </c>
      <c r="AC74" s="9">
        <f t="shared" si="30"/>
        <v>0</v>
      </c>
      <c r="AD74" s="9">
        <f t="shared" si="30"/>
        <v>0</v>
      </c>
      <c r="AE74" s="9">
        <f t="shared" si="30"/>
        <v>0</v>
      </c>
      <c r="AF74" s="9">
        <f t="shared" si="30"/>
        <v>0</v>
      </c>
      <c r="AG74" s="9">
        <f t="shared" si="30"/>
        <v>0</v>
      </c>
      <c r="AH74" s="9">
        <f t="shared" si="30"/>
        <v>0</v>
      </c>
      <c r="AI74" s="9">
        <f t="shared" si="30"/>
        <v>0</v>
      </c>
      <c r="AJ74" s="9">
        <f t="shared" si="30"/>
        <v>0</v>
      </c>
      <c r="AK74" s="9">
        <f t="shared" si="30"/>
        <v>0</v>
      </c>
      <c r="AL74" s="9">
        <f t="shared" si="30"/>
        <v>0</v>
      </c>
      <c r="AM74" s="9">
        <f t="shared" si="30"/>
        <v>0</v>
      </c>
      <c r="AN74" s="9">
        <f t="shared" si="30"/>
        <v>0</v>
      </c>
    </row>
    <row r="75" spans="1:40" x14ac:dyDescent="0.25">
      <c r="A75">
        <v>34</v>
      </c>
      <c r="B75" s="6">
        <v>1</v>
      </c>
      <c r="C75">
        <v>3</v>
      </c>
      <c r="D75" t="s">
        <v>346</v>
      </c>
      <c r="E75" t="s">
        <v>346</v>
      </c>
      <c r="F75" s="21">
        <f t="shared" si="28"/>
        <v>0</v>
      </c>
      <c r="G75" s="9">
        <f t="shared" si="13"/>
        <v>0.51633097482538892</v>
      </c>
      <c r="H75" s="9">
        <f t="shared" si="14"/>
        <v>0</v>
      </c>
      <c r="I75" s="10">
        <f t="shared" si="15"/>
        <v>0</v>
      </c>
      <c r="N75" s="9" t="s">
        <v>786</v>
      </c>
      <c r="O75" s="23">
        <f t="shared" si="26"/>
        <v>1.9792350000000007E-2</v>
      </c>
      <c r="P75" s="9">
        <f t="shared" si="27"/>
        <v>2</v>
      </c>
      <c r="Q75" s="9">
        <f t="shared" si="29"/>
        <v>0</v>
      </c>
      <c r="R75" s="9">
        <f t="shared" si="29"/>
        <v>0</v>
      </c>
      <c r="S75" s="9">
        <f t="shared" si="29"/>
        <v>0</v>
      </c>
      <c r="T75" s="9">
        <f t="shared" si="29"/>
        <v>0</v>
      </c>
      <c r="U75" s="9">
        <f t="shared" si="29"/>
        <v>0</v>
      </c>
      <c r="V75" s="9">
        <f t="shared" si="29"/>
        <v>0.59049000000000018</v>
      </c>
      <c r="W75" s="9">
        <f t="shared" si="29"/>
        <v>0</v>
      </c>
      <c r="X75" s="9">
        <f t="shared" si="29"/>
        <v>0.47829690000000014</v>
      </c>
      <c r="Y75" s="9">
        <f t="shared" si="29"/>
        <v>0</v>
      </c>
      <c r="Z75" s="9">
        <f t="shared" si="29"/>
        <v>0</v>
      </c>
      <c r="AA75" s="9">
        <f t="shared" si="30"/>
        <v>0</v>
      </c>
      <c r="AB75" s="9">
        <f t="shared" si="30"/>
        <v>0</v>
      </c>
      <c r="AC75" s="9">
        <f t="shared" si="30"/>
        <v>0</v>
      </c>
      <c r="AD75" s="9">
        <f t="shared" si="30"/>
        <v>0</v>
      </c>
      <c r="AE75" s="9">
        <f t="shared" si="30"/>
        <v>0</v>
      </c>
      <c r="AF75" s="9">
        <f t="shared" si="30"/>
        <v>0</v>
      </c>
      <c r="AG75" s="9">
        <f t="shared" si="30"/>
        <v>0</v>
      </c>
      <c r="AH75" s="9">
        <f t="shared" si="30"/>
        <v>0</v>
      </c>
      <c r="AI75" s="9">
        <f t="shared" si="30"/>
        <v>0</v>
      </c>
      <c r="AJ75" s="9">
        <f t="shared" si="30"/>
        <v>0</v>
      </c>
      <c r="AK75" s="9">
        <f t="shared" si="30"/>
        <v>0</v>
      </c>
      <c r="AL75" s="9">
        <f t="shared" si="30"/>
        <v>0</v>
      </c>
      <c r="AM75" s="9">
        <f t="shared" si="30"/>
        <v>0</v>
      </c>
      <c r="AN75" s="9">
        <f t="shared" si="30"/>
        <v>0</v>
      </c>
    </row>
    <row r="76" spans="1:40" x14ac:dyDescent="0.25">
      <c r="A76">
        <v>34</v>
      </c>
      <c r="B76">
        <v>1</v>
      </c>
      <c r="C76">
        <v>4</v>
      </c>
      <c r="D76" t="s">
        <v>184</v>
      </c>
      <c r="E76" t="s">
        <v>654</v>
      </c>
      <c r="F76" s="21">
        <f t="shared" si="28"/>
        <v>0</v>
      </c>
      <c r="G76" s="9">
        <f t="shared" si="13"/>
        <v>0.51633097482538892</v>
      </c>
      <c r="H76" s="9">
        <f t="shared" si="14"/>
        <v>0</v>
      </c>
      <c r="I76" s="10">
        <f t="shared" si="15"/>
        <v>0</v>
      </c>
      <c r="N76" s="9" t="s">
        <v>613</v>
      </c>
      <c r="O76" s="23">
        <f t="shared" si="26"/>
        <v>1.8884475343993509E-2</v>
      </c>
      <c r="P76" s="9">
        <f t="shared" si="27"/>
        <v>3</v>
      </c>
      <c r="Q76" s="9">
        <f t="shared" si="29"/>
        <v>0</v>
      </c>
      <c r="R76" s="9">
        <f t="shared" si="29"/>
        <v>0</v>
      </c>
      <c r="S76" s="9">
        <f t="shared" si="29"/>
        <v>0</v>
      </c>
      <c r="T76" s="9">
        <f t="shared" si="29"/>
        <v>0</v>
      </c>
      <c r="U76" s="9">
        <f t="shared" si="29"/>
        <v>0</v>
      </c>
      <c r="V76" s="9">
        <f t="shared" si="29"/>
        <v>0</v>
      </c>
      <c r="W76" s="9">
        <f t="shared" si="29"/>
        <v>0.53144100000000016</v>
      </c>
      <c r="X76" s="9">
        <f t="shared" si="29"/>
        <v>0</v>
      </c>
      <c r="Y76" s="9">
        <f t="shared" si="29"/>
        <v>0</v>
      </c>
      <c r="Z76" s="9">
        <f t="shared" si="29"/>
        <v>0</v>
      </c>
      <c r="AA76" s="9">
        <f t="shared" si="30"/>
        <v>0</v>
      </c>
      <c r="AB76" s="9">
        <f t="shared" si="30"/>
        <v>0</v>
      </c>
      <c r="AC76" s="9">
        <f t="shared" si="30"/>
        <v>0.28242953648100017</v>
      </c>
      <c r="AD76" s="9">
        <f t="shared" si="30"/>
        <v>0</v>
      </c>
      <c r="AE76" s="9">
        <f t="shared" si="30"/>
        <v>0</v>
      </c>
      <c r="AF76" s="9">
        <f t="shared" si="30"/>
        <v>0.20589113209464913</v>
      </c>
      <c r="AG76" s="9">
        <f t="shared" si="30"/>
        <v>0</v>
      </c>
      <c r="AH76" s="9">
        <f t="shared" si="30"/>
        <v>0</v>
      </c>
      <c r="AI76" s="9">
        <f t="shared" si="30"/>
        <v>0</v>
      </c>
      <c r="AJ76" s="9">
        <f t="shared" si="30"/>
        <v>0</v>
      </c>
      <c r="AK76" s="9">
        <f t="shared" si="30"/>
        <v>0</v>
      </c>
      <c r="AL76" s="9">
        <f t="shared" si="30"/>
        <v>0</v>
      </c>
      <c r="AM76" s="9">
        <f t="shared" si="30"/>
        <v>0</v>
      </c>
      <c r="AN76" s="9">
        <f t="shared" si="30"/>
        <v>0</v>
      </c>
    </row>
    <row r="77" spans="1:40" x14ac:dyDescent="0.25">
      <c r="A77">
        <v>34</v>
      </c>
      <c r="B77" s="6">
        <v>1</v>
      </c>
      <c r="C77">
        <v>5</v>
      </c>
      <c r="D77" t="s">
        <v>282</v>
      </c>
      <c r="E77" t="s">
        <v>283</v>
      </c>
      <c r="F77" s="21">
        <f t="shared" si="28"/>
        <v>0.24293525402560207</v>
      </c>
      <c r="G77" s="9">
        <f t="shared" si="13"/>
        <v>0.75926622885099104</v>
      </c>
      <c r="H77" s="9">
        <f t="shared" si="14"/>
        <v>0</v>
      </c>
      <c r="I77" s="10">
        <f t="shared" si="15"/>
        <v>0</v>
      </c>
      <c r="N77" s="9" t="s">
        <v>410</v>
      </c>
      <c r="O77" s="23">
        <f t="shared" si="26"/>
        <v>1.8812798742493503E-2</v>
      </c>
      <c r="P77" s="9">
        <f t="shared" si="27"/>
        <v>2</v>
      </c>
      <c r="Q77" s="9">
        <f t="shared" si="29"/>
        <v>0</v>
      </c>
      <c r="R77" s="9">
        <f t="shared" si="29"/>
        <v>0</v>
      </c>
      <c r="S77" s="9">
        <f t="shared" si="29"/>
        <v>0.81</v>
      </c>
      <c r="T77" s="9">
        <f t="shared" si="29"/>
        <v>0</v>
      </c>
      <c r="U77" s="9">
        <f t="shared" si="29"/>
        <v>0</v>
      </c>
      <c r="V77" s="9">
        <f t="shared" si="29"/>
        <v>0</v>
      </c>
      <c r="W77" s="9">
        <f t="shared" si="29"/>
        <v>0</v>
      </c>
      <c r="X77" s="9">
        <f t="shared" si="29"/>
        <v>0</v>
      </c>
      <c r="Y77" s="9">
        <f t="shared" si="29"/>
        <v>0</v>
      </c>
      <c r="Z77" s="9">
        <f t="shared" si="29"/>
        <v>0</v>
      </c>
      <c r="AA77" s="9">
        <f t="shared" si="30"/>
        <v>0</v>
      </c>
      <c r="AB77" s="9">
        <f t="shared" si="30"/>
        <v>0</v>
      </c>
      <c r="AC77" s="9">
        <f t="shared" si="30"/>
        <v>0</v>
      </c>
      <c r="AD77" s="9">
        <f t="shared" si="30"/>
        <v>0</v>
      </c>
      <c r="AE77" s="9">
        <f t="shared" si="30"/>
        <v>0</v>
      </c>
      <c r="AF77" s="9">
        <f t="shared" si="30"/>
        <v>0.20589113209464913</v>
      </c>
      <c r="AG77" s="9">
        <f t="shared" si="30"/>
        <v>0</v>
      </c>
      <c r="AH77" s="9">
        <f t="shared" si="30"/>
        <v>0</v>
      </c>
      <c r="AI77" s="9">
        <f t="shared" si="30"/>
        <v>0</v>
      </c>
      <c r="AJ77" s="9">
        <f t="shared" si="30"/>
        <v>0</v>
      </c>
      <c r="AK77" s="9">
        <f t="shared" si="30"/>
        <v>0</v>
      </c>
      <c r="AL77" s="9">
        <f t="shared" si="30"/>
        <v>0</v>
      </c>
      <c r="AM77" s="9">
        <f t="shared" si="30"/>
        <v>0</v>
      </c>
      <c r="AN77" s="9">
        <f t="shared" si="30"/>
        <v>0</v>
      </c>
    </row>
    <row r="78" spans="1:40" x14ac:dyDescent="0.25">
      <c r="A78">
        <v>34</v>
      </c>
      <c r="B78">
        <v>1</v>
      </c>
      <c r="C78">
        <v>6</v>
      </c>
      <c r="D78" t="s">
        <v>103</v>
      </c>
      <c r="E78" t="s">
        <v>104</v>
      </c>
      <c r="F78" s="21">
        <f t="shared" si="28"/>
        <v>0.1091712752067627</v>
      </c>
      <c r="G78" s="9">
        <f t="shared" si="13"/>
        <v>0.86843750405775377</v>
      </c>
      <c r="H78" s="9">
        <f t="shared" si="14"/>
        <v>0.86843750405775377</v>
      </c>
      <c r="I78" s="10">
        <f t="shared" si="15"/>
        <v>0.23476359295451324</v>
      </c>
      <c r="N78" s="9" t="s">
        <v>559</v>
      </c>
      <c r="O78" s="23">
        <f t="shared" si="26"/>
        <v>1.8518518518518517E-2</v>
      </c>
      <c r="P78" s="9">
        <f t="shared" si="27"/>
        <v>1</v>
      </c>
      <c r="Q78" s="9">
        <f t="shared" si="29"/>
        <v>1</v>
      </c>
      <c r="R78" s="9">
        <f t="shared" si="29"/>
        <v>0</v>
      </c>
      <c r="S78" s="9">
        <f t="shared" si="29"/>
        <v>0</v>
      </c>
      <c r="T78" s="9">
        <f t="shared" si="29"/>
        <v>0</v>
      </c>
      <c r="U78" s="9">
        <f t="shared" si="29"/>
        <v>0</v>
      </c>
      <c r="V78" s="9">
        <f t="shared" si="29"/>
        <v>0</v>
      </c>
      <c r="W78" s="9">
        <f t="shared" si="29"/>
        <v>0</v>
      </c>
      <c r="X78" s="9">
        <f t="shared" si="29"/>
        <v>0</v>
      </c>
      <c r="Y78" s="9">
        <f t="shared" si="29"/>
        <v>0</v>
      </c>
      <c r="Z78" s="9">
        <f t="shared" si="29"/>
        <v>0</v>
      </c>
      <c r="AA78" s="9">
        <f t="shared" si="30"/>
        <v>0</v>
      </c>
      <c r="AB78" s="9">
        <f t="shared" si="30"/>
        <v>0</v>
      </c>
      <c r="AC78" s="9">
        <f t="shared" si="30"/>
        <v>0</v>
      </c>
      <c r="AD78" s="9">
        <f t="shared" si="30"/>
        <v>0</v>
      </c>
      <c r="AE78" s="9">
        <f t="shared" si="30"/>
        <v>0</v>
      </c>
      <c r="AF78" s="9">
        <f t="shared" si="30"/>
        <v>0</v>
      </c>
      <c r="AG78" s="9">
        <f t="shared" si="30"/>
        <v>0</v>
      </c>
      <c r="AH78" s="9">
        <f t="shared" si="30"/>
        <v>0</v>
      </c>
      <c r="AI78" s="9">
        <f t="shared" si="30"/>
        <v>0</v>
      </c>
      <c r="AJ78" s="9">
        <f t="shared" si="30"/>
        <v>0</v>
      </c>
      <c r="AK78" s="9">
        <f t="shared" si="30"/>
        <v>0</v>
      </c>
      <c r="AL78" s="9">
        <f t="shared" si="30"/>
        <v>0</v>
      </c>
      <c r="AM78" s="9">
        <f t="shared" si="30"/>
        <v>0</v>
      </c>
      <c r="AN78" s="9">
        <f t="shared" si="30"/>
        <v>0</v>
      </c>
    </row>
    <row r="79" spans="1:40" x14ac:dyDescent="0.25">
      <c r="A79">
        <v>35</v>
      </c>
      <c r="B79" s="6">
        <v>1</v>
      </c>
      <c r="C79">
        <v>1</v>
      </c>
      <c r="D79" t="s">
        <v>95</v>
      </c>
      <c r="E79" t="s">
        <v>96</v>
      </c>
      <c r="F79" s="21">
        <f t="shared" si="28"/>
        <v>0.50086997111296294</v>
      </c>
      <c r="G79" s="9">
        <f t="shared" si="13"/>
        <v>0.50086997111296294</v>
      </c>
      <c r="H79" s="9">
        <f t="shared" si="14"/>
        <v>0</v>
      </c>
      <c r="I79" s="10">
        <f t="shared" si="15"/>
        <v>0</v>
      </c>
      <c r="N79" s="9" t="s">
        <v>682</v>
      </c>
      <c r="O79" s="23">
        <f t="shared" si="26"/>
        <v>1.8518518518518517E-2</v>
      </c>
      <c r="P79" s="9">
        <f t="shared" si="27"/>
        <v>1</v>
      </c>
      <c r="Q79" s="9">
        <f t="shared" si="29"/>
        <v>1</v>
      </c>
      <c r="R79" s="9">
        <f t="shared" si="29"/>
        <v>0</v>
      </c>
      <c r="S79" s="9">
        <f t="shared" si="29"/>
        <v>0</v>
      </c>
      <c r="T79" s="9">
        <f t="shared" si="29"/>
        <v>0</v>
      </c>
      <c r="U79" s="9">
        <f t="shared" si="29"/>
        <v>0</v>
      </c>
      <c r="V79" s="9">
        <f t="shared" si="29"/>
        <v>0</v>
      </c>
      <c r="W79" s="9">
        <f t="shared" si="29"/>
        <v>0</v>
      </c>
      <c r="X79" s="9">
        <f t="shared" si="29"/>
        <v>0</v>
      </c>
      <c r="Y79" s="9">
        <f t="shared" si="29"/>
        <v>0</v>
      </c>
      <c r="Z79" s="9">
        <f t="shared" si="29"/>
        <v>0</v>
      </c>
      <c r="AA79" s="9">
        <f t="shared" si="30"/>
        <v>0</v>
      </c>
      <c r="AB79" s="9">
        <f t="shared" si="30"/>
        <v>0</v>
      </c>
      <c r="AC79" s="9">
        <f t="shared" si="30"/>
        <v>0</v>
      </c>
      <c r="AD79" s="9">
        <f t="shared" si="30"/>
        <v>0</v>
      </c>
      <c r="AE79" s="9">
        <f t="shared" si="30"/>
        <v>0</v>
      </c>
      <c r="AF79" s="9">
        <f t="shared" si="30"/>
        <v>0</v>
      </c>
      <c r="AG79" s="9">
        <f t="shared" si="30"/>
        <v>0</v>
      </c>
      <c r="AH79" s="9">
        <f t="shared" si="30"/>
        <v>0</v>
      </c>
      <c r="AI79" s="9">
        <f t="shared" si="30"/>
        <v>0</v>
      </c>
      <c r="AJ79" s="9">
        <f t="shared" si="30"/>
        <v>0</v>
      </c>
      <c r="AK79" s="9">
        <f t="shared" si="30"/>
        <v>0</v>
      </c>
      <c r="AL79" s="9">
        <f t="shared" si="30"/>
        <v>0</v>
      </c>
      <c r="AM79" s="9">
        <f t="shared" si="30"/>
        <v>0</v>
      </c>
      <c r="AN79" s="9">
        <f t="shared" si="30"/>
        <v>0</v>
      </c>
    </row>
    <row r="80" spans="1:40" x14ac:dyDescent="0.25">
      <c r="A80">
        <v>35</v>
      </c>
      <c r="B80">
        <v>1</v>
      </c>
      <c r="C80">
        <v>2</v>
      </c>
      <c r="D80" t="s">
        <v>208</v>
      </c>
      <c r="E80" t="s">
        <v>208</v>
      </c>
      <c r="F80" s="21">
        <f t="shared" si="28"/>
        <v>0</v>
      </c>
      <c r="G80" s="9">
        <f t="shared" si="13"/>
        <v>0.50086997111296294</v>
      </c>
      <c r="H80" s="9">
        <f t="shared" si="14"/>
        <v>0</v>
      </c>
      <c r="I80" s="10">
        <f t="shared" si="15"/>
        <v>0</v>
      </c>
      <c r="N80" s="9" t="s">
        <v>709</v>
      </c>
      <c r="O80" s="23">
        <f t="shared" si="26"/>
        <v>1.8518518518518517E-2</v>
      </c>
      <c r="P80" s="9">
        <f t="shared" si="27"/>
        <v>1</v>
      </c>
      <c r="Q80" s="9">
        <f t="shared" si="29"/>
        <v>1</v>
      </c>
      <c r="R80" s="9">
        <f t="shared" si="29"/>
        <v>0</v>
      </c>
      <c r="S80" s="9">
        <f t="shared" si="29"/>
        <v>0</v>
      </c>
      <c r="T80" s="9">
        <f t="shared" si="29"/>
        <v>0</v>
      </c>
      <c r="U80" s="9">
        <f t="shared" si="29"/>
        <v>0</v>
      </c>
      <c r="V80" s="9">
        <f t="shared" si="29"/>
        <v>0</v>
      </c>
      <c r="W80" s="9">
        <f t="shared" si="29"/>
        <v>0</v>
      </c>
      <c r="X80" s="9">
        <f t="shared" si="29"/>
        <v>0</v>
      </c>
      <c r="Y80" s="9">
        <f t="shared" si="29"/>
        <v>0</v>
      </c>
      <c r="Z80" s="9">
        <f t="shared" si="29"/>
        <v>0</v>
      </c>
      <c r="AA80" s="9">
        <f t="shared" si="30"/>
        <v>0</v>
      </c>
      <c r="AB80" s="9">
        <f t="shared" si="30"/>
        <v>0</v>
      </c>
      <c r="AC80" s="9">
        <f t="shared" si="30"/>
        <v>0</v>
      </c>
      <c r="AD80" s="9">
        <f t="shared" si="30"/>
        <v>0</v>
      </c>
      <c r="AE80" s="9">
        <f t="shared" si="30"/>
        <v>0</v>
      </c>
      <c r="AF80" s="9">
        <f t="shared" si="30"/>
        <v>0</v>
      </c>
      <c r="AG80" s="9">
        <f t="shared" si="30"/>
        <v>0</v>
      </c>
      <c r="AH80" s="9">
        <f t="shared" si="30"/>
        <v>0</v>
      </c>
      <c r="AI80" s="9">
        <f t="shared" si="30"/>
        <v>0</v>
      </c>
      <c r="AJ80" s="9">
        <f t="shared" si="30"/>
        <v>0</v>
      </c>
      <c r="AK80" s="9">
        <f t="shared" si="30"/>
        <v>0</v>
      </c>
      <c r="AL80" s="9">
        <f t="shared" si="30"/>
        <v>0</v>
      </c>
      <c r="AM80" s="9">
        <f t="shared" si="30"/>
        <v>0</v>
      </c>
      <c r="AN80" s="9">
        <f t="shared" si="30"/>
        <v>0</v>
      </c>
    </row>
    <row r="81" spans="1:40" x14ac:dyDescent="0.25">
      <c r="A81">
        <v>35</v>
      </c>
      <c r="B81" s="6">
        <v>1</v>
      </c>
      <c r="C81">
        <v>3</v>
      </c>
      <c r="D81" t="s">
        <v>334</v>
      </c>
      <c r="E81" t="s">
        <v>154</v>
      </c>
      <c r="F81" s="21">
        <f t="shared" si="28"/>
        <v>0.24869425925925931</v>
      </c>
      <c r="G81" s="9">
        <f t="shared" si="13"/>
        <v>0.74956423037222231</v>
      </c>
      <c r="H81" s="9">
        <f t="shared" si="14"/>
        <v>0</v>
      </c>
      <c r="I81" s="10">
        <f t="shared" si="15"/>
        <v>0</v>
      </c>
      <c r="N81" s="9" t="s">
        <v>737</v>
      </c>
      <c r="O81" s="23">
        <f t="shared" si="26"/>
        <v>1.8518518518518517E-2</v>
      </c>
      <c r="P81" s="9">
        <f t="shared" si="27"/>
        <v>1</v>
      </c>
      <c r="Q81" s="9">
        <f t="shared" si="29"/>
        <v>1</v>
      </c>
      <c r="R81" s="9">
        <f t="shared" si="29"/>
        <v>0</v>
      </c>
      <c r="S81" s="9">
        <f t="shared" si="29"/>
        <v>0</v>
      </c>
      <c r="T81" s="9">
        <f t="shared" si="29"/>
        <v>0</v>
      </c>
      <c r="U81" s="9">
        <f t="shared" si="29"/>
        <v>0</v>
      </c>
      <c r="V81" s="9">
        <f t="shared" si="29"/>
        <v>0</v>
      </c>
      <c r="W81" s="9">
        <f t="shared" si="29"/>
        <v>0</v>
      </c>
      <c r="X81" s="9">
        <f t="shared" si="29"/>
        <v>0</v>
      </c>
      <c r="Y81" s="9">
        <f t="shared" si="29"/>
        <v>0</v>
      </c>
      <c r="Z81" s="9">
        <f t="shared" si="29"/>
        <v>0</v>
      </c>
      <c r="AA81" s="9">
        <f t="shared" si="30"/>
        <v>0</v>
      </c>
      <c r="AB81" s="9">
        <f t="shared" si="30"/>
        <v>0</v>
      </c>
      <c r="AC81" s="9">
        <f t="shared" si="30"/>
        <v>0</v>
      </c>
      <c r="AD81" s="9">
        <f t="shared" si="30"/>
        <v>0</v>
      </c>
      <c r="AE81" s="9">
        <f t="shared" si="30"/>
        <v>0</v>
      </c>
      <c r="AF81" s="9">
        <f t="shared" si="30"/>
        <v>0</v>
      </c>
      <c r="AG81" s="9">
        <f t="shared" si="30"/>
        <v>0</v>
      </c>
      <c r="AH81" s="9">
        <f t="shared" si="30"/>
        <v>0</v>
      </c>
      <c r="AI81" s="9">
        <f t="shared" si="30"/>
        <v>0</v>
      </c>
      <c r="AJ81" s="9">
        <f t="shared" si="30"/>
        <v>0</v>
      </c>
      <c r="AK81" s="9">
        <f t="shared" si="30"/>
        <v>0</v>
      </c>
      <c r="AL81" s="9">
        <f t="shared" si="30"/>
        <v>0</v>
      </c>
      <c r="AM81" s="9">
        <f t="shared" si="30"/>
        <v>0</v>
      </c>
      <c r="AN81" s="9">
        <f t="shared" si="30"/>
        <v>0</v>
      </c>
    </row>
    <row r="82" spans="1:40" x14ac:dyDescent="0.25">
      <c r="A82">
        <v>35</v>
      </c>
      <c r="B82">
        <v>1</v>
      </c>
      <c r="C82">
        <v>4</v>
      </c>
      <c r="D82" t="s">
        <v>209</v>
      </c>
      <c r="E82" t="s">
        <v>209</v>
      </c>
      <c r="F82" s="21">
        <f t="shared" si="28"/>
        <v>0</v>
      </c>
      <c r="G82" s="9">
        <f t="shared" si="13"/>
        <v>0.74956423037222231</v>
      </c>
      <c r="H82" s="9">
        <f t="shared" si="14"/>
        <v>0</v>
      </c>
      <c r="I82" s="10">
        <f t="shared" si="15"/>
        <v>0</v>
      </c>
      <c r="N82" s="9" t="s">
        <v>768</v>
      </c>
      <c r="O82" s="23">
        <f t="shared" si="26"/>
        <v>1.8518518518518517E-2</v>
      </c>
      <c r="P82" s="9">
        <f t="shared" si="27"/>
        <v>1</v>
      </c>
      <c r="Q82" s="9">
        <f t="shared" ref="Q82:Z91" si="31">COUNTIFS($C$2:$C$655,Q$1,$E$2:$E$655,$N82)*0.9^(Q$1-1)</f>
        <v>1</v>
      </c>
      <c r="R82" s="9">
        <f t="shared" si="31"/>
        <v>0</v>
      </c>
      <c r="S82" s="9">
        <f t="shared" si="31"/>
        <v>0</v>
      </c>
      <c r="T82" s="9">
        <f t="shared" si="31"/>
        <v>0</v>
      </c>
      <c r="U82" s="9">
        <f t="shared" si="31"/>
        <v>0</v>
      </c>
      <c r="V82" s="9">
        <f t="shared" si="31"/>
        <v>0</v>
      </c>
      <c r="W82" s="9">
        <f t="shared" si="31"/>
        <v>0</v>
      </c>
      <c r="X82" s="9">
        <f t="shared" si="31"/>
        <v>0</v>
      </c>
      <c r="Y82" s="9">
        <f t="shared" si="31"/>
        <v>0</v>
      </c>
      <c r="Z82" s="9">
        <f t="shared" si="31"/>
        <v>0</v>
      </c>
      <c r="AA82" s="9">
        <f t="shared" ref="AA82:AN91" si="32">COUNTIFS($C$2:$C$655,AA$1,$E$2:$E$655,$N82)*0.9^(AA$1-1)</f>
        <v>0</v>
      </c>
      <c r="AB82" s="9">
        <f t="shared" si="32"/>
        <v>0</v>
      </c>
      <c r="AC82" s="9">
        <f t="shared" si="32"/>
        <v>0</v>
      </c>
      <c r="AD82" s="9">
        <f t="shared" si="32"/>
        <v>0</v>
      </c>
      <c r="AE82" s="9">
        <f t="shared" si="32"/>
        <v>0</v>
      </c>
      <c r="AF82" s="9">
        <f t="shared" si="32"/>
        <v>0</v>
      </c>
      <c r="AG82" s="9">
        <f t="shared" si="32"/>
        <v>0</v>
      </c>
      <c r="AH82" s="9">
        <f t="shared" si="32"/>
        <v>0</v>
      </c>
      <c r="AI82" s="9">
        <f t="shared" si="32"/>
        <v>0</v>
      </c>
      <c r="AJ82" s="9">
        <f t="shared" si="32"/>
        <v>0</v>
      </c>
      <c r="AK82" s="9">
        <f t="shared" si="32"/>
        <v>0</v>
      </c>
      <c r="AL82" s="9">
        <f t="shared" si="32"/>
        <v>0</v>
      </c>
      <c r="AM82" s="9">
        <f t="shared" si="32"/>
        <v>0</v>
      </c>
      <c r="AN82" s="9">
        <f t="shared" si="32"/>
        <v>0</v>
      </c>
    </row>
    <row r="83" spans="1:40" x14ac:dyDescent="0.25">
      <c r="A83">
        <v>35</v>
      </c>
      <c r="B83" s="6">
        <v>1</v>
      </c>
      <c r="C83">
        <v>5</v>
      </c>
      <c r="D83" t="s">
        <v>175</v>
      </c>
      <c r="E83" t="s">
        <v>175</v>
      </c>
      <c r="F83" s="21">
        <f t="shared" si="28"/>
        <v>0</v>
      </c>
      <c r="G83" s="9">
        <f t="shared" si="13"/>
        <v>0.74956423037222231</v>
      </c>
      <c r="H83" s="9">
        <f t="shared" si="14"/>
        <v>0</v>
      </c>
      <c r="I83" s="10">
        <f t="shared" si="15"/>
        <v>0</v>
      </c>
      <c r="N83" s="9" t="s">
        <v>642</v>
      </c>
      <c r="O83" s="23">
        <f t="shared" si="26"/>
        <v>1.8109453500000008E-2</v>
      </c>
      <c r="P83" s="9">
        <f t="shared" si="27"/>
        <v>2</v>
      </c>
      <c r="Q83" s="9">
        <f t="shared" si="31"/>
        <v>0</v>
      </c>
      <c r="R83" s="9">
        <f t="shared" si="31"/>
        <v>0</v>
      </c>
      <c r="S83" s="9">
        <f t="shared" si="31"/>
        <v>0</v>
      </c>
      <c r="T83" s="9">
        <f t="shared" si="31"/>
        <v>0</v>
      </c>
      <c r="U83" s="9">
        <f t="shared" si="31"/>
        <v>0</v>
      </c>
      <c r="V83" s="9">
        <f t="shared" si="31"/>
        <v>0.59049000000000018</v>
      </c>
      <c r="W83" s="9">
        <f t="shared" si="31"/>
        <v>0</v>
      </c>
      <c r="X83" s="9">
        <f t="shared" si="31"/>
        <v>0</v>
      </c>
      <c r="Y83" s="9">
        <f t="shared" si="31"/>
        <v>0</v>
      </c>
      <c r="Z83" s="9">
        <f t="shared" si="31"/>
        <v>0.38742048900000015</v>
      </c>
      <c r="AA83" s="9">
        <f t="shared" si="32"/>
        <v>0</v>
      </c>
      <c r="AB83" s="9">
        <f t="shared" si="32"/>
        <v>0</v>
      </c>
      <c r="AC83" s="9">
        <f t="shared" si="32"/>
        <v>0</v>
      </c>
      <c r="AD83" s="9">
        <f t="shared" si="32"/>
        <v>0</v>
      </c>
      <c r="AE83" s="9">
        <f t="shared" si="32"/>
        <v>0</v>
      </c>
      <c r="AF83" s="9">
        <f t="shared" si="32"/>
        <v>0</v>
      </c>
      <c r="AG83" s="9">
        <f t="shared" si="32"/>
        <v>0</v>
      </c>
      <c r="AH83" s="9">
        <f t="shared" si="32"/>
        <v>0</v>
      </c>
      <c r="AI83" s="9">
        <f t="shared" si="32"/>
        <v>0</v>
      </c>
      <c r="AJ83" s="9">
        <f t="shared" si="32"/>
        <v>0</v>
      </c>
      <c r="AK83" s="9">
        <f t="shared" si="32"/>
        <v>0</v>
      </c>
      <c r="AL83" s="9">
        <f t="shared" si="32"/>
        <v>0</v>
      </c>
      <c r="AM83" s="9">
        <f t="shared" si="32"/>
        <v>0</v>
      </c>
      <c r="AN83" s="9">
        <f t="shared" si="32"/>
        <v>0</v>
      </c>
    </row>
    <row r="84" spans="1:40" x14ac:dyDescent="0.25">
      <c r="A84">
        <v>35</v>
      </c>
      <c r="B84">
        <v>1</v>
      </c>
      <c r="C84">
        <v>6</v>
      </c>
      <c r="D84" t="s">
        <v>124</v>
      </c>
      <c r="E84" s="9" t="s">
        <v>142</v>
      </c>
      <c r="F84" s="21">
        <f t="shared" si="28"/>
        <v>0.15951152560801671</v>
      </c>
      <c r="G84" s="9">
        <f t="shared" ref="G84:G147" si="33">IF(C84=1,F84,F84+G83)</f>
        <v>0.90907575598023904</v>
      </c>
      <c r="H84" s="9">
        <f t="shared" ref="H84:H147" si="34">IF(C85=1,G84,0)</f>
        <v>0</v>
      </c>
      <c r="I84" s="10">
        <f t="shared" ref="I84:I147" si="35">H84/$L$2</f>
        <v>0</v>
      </c>
      <c r="N84" s="9" t="s">
        <v>320</v>
      </c>
      <c r="O84" s="23">
        <f t="shared" si="26"/>
        <v>1.7867904697215008E-2</v>
      </c>
      <c r="P84" s="9">
        <f t="shared" si="27"/>
        <v>3</v>
      </c>
      <c r="Q84" s="9">
        <f t="shared" si="31"/>
        <v>0</v>
      </c>
      <c r="R84" s="9">
        <f t="shared" si="31"/>
        <v>0</v>
      </c>
      <c r="S84" s="9">
        <f t="shared" si="31"/>
        <v>0</v>
      </c>
      <c r="T84" s="9">
        <f t="shared" si="31"/>
        <v>0</v>
      </c>
      <c r="U84" s="9">
        <f t="shared" si="31"/>
        <v>0</v>
      </c>
      <c r="V84" s="9">
        <f t="shared" si="31"/>
        <v>0</v>
      </c>
      <c r="W84" s="9">
        <f t="shared" si="31"/>
        <v>0</v>
      </c>
      <c r="X84" s="9">
        <f t="shared" si="31"/>
        <v>0</v>
      </c>
      <c r="Y84" s="9">
        <f t="shared" si="31"/>
        <v>0</v>
      </c>
      <c r="Z84" s="9">
        <f t="shared" si="31"/>
        <v>0.38742048900000015</v>
      </c>
      <c r="AA84" s="9">
        <f t="shared" si="32"/>
        <v>0.34867844010000015</v>
      </c>
      <c r="AB84" s="9">
        <f t="shared" si="32"/>
        <v>0</v>
      </c>
      <c r="AC84" s="9">
        <f t="shared" si="32"/>
        <v>0</v>
      </c>
      <c r="AD84" s="9">
        <f t="shared" si="32"/>
        <v>0</v>
      </c>
      <c r="AE84" s="9">
        <f t="shared" si="32"/>
        <v>0.22876792454961015</v>
      </c>
      <c r="AF84" s="9">
        <f t="shared" si="32"/>
        <v>0</v>
      </c>
      <c r="AG84" s="9">
        <f t="shared" si="32"/>
        <v>0</v>
      </c>
      <c r="AH84" s="9">
        <f t="shared" si="32"/>
        <v>0</v>
      </c>
      <c r="AI84" s="9">
        <f t="shared" si="32"/>
        <v>0</v>
      </c>
      <c r="AJ84" s="9">
        <f t="shared" si="32"/>
        <v>0</v>
      </c>
      <c r="AK84" s="9">
        <f t="shared" si="32"/>
        <v>0</v>
      </c>
      <c r="AL84" s="9">
        <f t="shared" si="32"/>
        <v>0</v>
      </c>
      <c r="AM84" s="9">
        <f t="shared" si="32"/>
        <v>0</v>
      </c>
      <c r="AN84" s="9">
        <f t="shared" si="32"/>
        <v>0</v>
      </c>
    </row>
    <row r="85" spans="1:40" x14ac:dyDescent="0.25">
      <c r="A85">
        <v>35</v>
      </c>
      <c r="B85" s="6">
        <v>1</v>
      </c>
      <c r="C85">
        <v>7</v>
      </c>
      <c r="D85" t="s">
        <v>618</v>
      </c>
      <c r="E85" t="s">
        <v>655</v>
      </c>
      <c r="F85" s="21">
        <f t="shared" si="28"/>
        <v>0.11639192551851855</v>
      </c>
      <c r="G85" s="9">
        <f t="shared" si="33"/>
        <v>1.0254676814987576</v>
      </c>
      <c r="H85" s="9">
        <f t="shared" si="34"/>
        <v>0</v>
      </c>
      <c r="I85" s="10">
        <f t="shared" si="35"/>
        <v>0</v>
      </c>
      <c r="N85" s="9" t="s">
        <v>343</v>
      </c>
      <c r="O85" s="23">
        <f t="shared" si="26"/>
        <v>1.7392008150000006E-2</v>
      </c>
      <c r="P85" s="9">
        <f t="shared" si="27"/>
        <v>2</v>
      </c>
      <c r="Q85" s="9">
        <f t="shared" si="31"/>
        <v>0</v>
      </c>
      <c r="R85" s="9">
        <f t="shared" si="31"/>
        <v>0</v>
      </c>
      <c r="S85" s="9">
        <f t="shared" si="31"/>
        <v>0</v>
      </c>
      <c r="T85" s="9">
        <f t="shared" si="31"/>
        <v>0</v>
      </c>
      <c r="U85" s="9">
        <f t="shared" si="31"/>
        <v>0</v>
      </c>
      <c r="V85" s="9">
        <f t="shared" si="31"/>
        <v>0.59049000000000018</v>
      </c>
      <c r="W85" s="9">
        <f t="shared" si="31"/>
        <v>0</v>
      </c>
      <c r="X85" s="9">
        <f t="shared" si="31"/>
        <v>0</v>
      </c>
      <c r="Y85" s="9">
        <f t="shared" si="31"/>
        <v>0</v>
      </c>
      <c r="Z85" s="9">
        <f t="shared" si="31"/>
        <v>0</v>
      </c>
      <c r="AA85" s="9">
        <f t="shared" si="32"/>
        <v>0.34867844010000015</v>
      </c>
      <c r="AB85" s="9">
        <f t="shared" si="32"/>
        <v>0</v>
      </c>
      <c r="AC85" s="9">
        <f t="shared" si="32"/>
        <v>0</v>
      </c>
      <c r="AD85" s="9">
        <f t="shared" si="32"/>
        <v>0</v>
      </c>
      <c r="AE85" s="9">
        <f t="shared" si="32"/>
        <v>0</v>
      </c>
      <c r="AF85" s="9">
        <f t="shared" si="32"/>
        <v>0</v>
      </c>
      <c r="AG85" s="9">
        <f t="shared" si="32"/>
        <v>0</v>
      </c>
      <c r="AH85" s="9">
        <f t="shared" si="32"/>
        <v>0</v>
      </c>
      <c r="AI85" s="9">
        <f t="shared" si="32"/>
        <v>0</v>
      </c>
      <c r="AJ85" s="9">
        <f t="shared" si="32"/>
        <v>0</v>
      </c>
      <c r="AK85" s="9">
        <f t="shared" si="32"/>
        <v>0</v>
      </c>
      <c r="AL85" s="9">
        <f t="shared" si="32"/>
        <v>0</v>
      </c>
      <c r="AM85" s="9">
        <f t="shared" si="32"/>
        <v>0</v>
      </c>
      <c r="AN85" s="9">
        <f t="shared" si="32"/>
        <v>0</v>
      </c>
    </row>
    <row r="86" spans="1:40" x14ac:dyDescent="0.25">
      <c r="A86">
        <v>35</v>
      </c>
      <c r="B86">
        <v>1</v>
      </c>
      <c r="C86">
        <v>8</v>
      </c>
      <c r="D86" t="s">
        <v>390</v>
      </c>
      <c r="E86" t="s">
        <v>390</v>
      </c>
      <c r="F86" s="21">
        <f t="shared" si="28"/>
        <v>0</v>
      </c>
      <c r="G86" s="9">
        <f t="shared" si="33"/>
        <v>1.0254676814987576</v>
      </c>
      <c r="H86" s="9">
        <f t="shared" si="34"/>
        <v>0</v>
      </c>
      <c r="I86" s="10">
        <f t="shared" si="35"/>
        <v>0</v>
      </c>
      <c r="N86" s="9" t="s">
        <v>429</v>
      </c>
      <c r="O86" s="23">
        <f t="shared" si="26"/>
        <v>1.6666666666666666E-2</v>
      </c>
      <c r="P86" s="9">
        <f t="shared" si="27"/>
        <v>1</v>
      </c>
      <c r="Q86" s="9">
        <f t="shared" si="31"/>
        <v>0</v>
      </c>
      <c r="R86" s="9">
        <f t="shared" si="31"/>
        <v>0.9</v>
      </c>
      <c r="S86" s="9">
        <f t="shared" si="31"/>
        <v>0</v>
      </c>
      <c r="T86" s="9">
        <f t="shared" si="31"/>
        <v>0</v>
      </c>
      <c r="U86" s="9">
        <f t="shared" si="31"/>
        <v>0</v>
      </c>
      <c r="V86" s="9">
        <f t="shared" si="31"/>
        <v>0</v>
      </c>
      <c r="W86" s="9">
        <f t="shared" si="31"/>
        <v>0</v>
      </c>
      <c r="X86" s="9">
        <f t="shared" si="31"/>
        <v>0</v>
      </c>
      <c r="Y86" s="9">
        <f t="shared" si="31"/>
        <v>0</v>
      </c>
      <c r="Z86" s="9">
        <f t="shared" si="31"/>
        <v>0</v>
      </c>
      <c r="AA86" s="9">
        <f t="shared" si="32"/>
        <v>0</v>
      </c>
      <c r="AB86" s="9">
        <f t="shared" si="32"/>
        <v>0</v>
      </c>
      <c r="AC86" s="9">
        <f t="shared" si="32"/>
        <v>0</v>
      </c>
      <c r="AD86" s="9">
        <f t="shared" si="32"/>
        <v>0</v>
      </c>
      <c r="AE86" s="9">
        <f t="shared" si="32"/>
        <v>0</v>
      </c>
      <c r="AF86" s="9">
        <f t="shared" si="32"/>
        <v>0</v>
      </c>
      <c r="AG86" s="9">
        <f t="shared" si="32"/>
        <v>0</v>
      </c>
      <c r="AH86" s="9">
        <f t="shared" si="32"/>
        <v>0</v>
      </c>
      <c r="AI86" s="9">
        <f t="shared" si="32"/>
        <v>0</v>
      </c>
      <c r="AJ86" s="9">
        <f t="shared" si="32"/>
        <v>0</v>
      </c>
      <c r="AK86" s="9">
        <f t="shared" si="32"/>
        <v>0</v>
      </c>
      <c r="AL86" s="9">
        <f t="shared" si="32"/>
        <v>0</v>
      </c>
      <c r="AM86" s="9">
        <f t="shared" si="32"/>
        <v>0</v>
      </c>
      <c r="AN86" s="9">
        <f t="shared" si="32"/>
        <v>0</v>
      </c>
    </row>
    <row r="87" spans="1:40" x14ac:dyDescent="0.25">
      <c r="A87">
        <v>35</v>
      </c>
      <c r="B87" s="6">
        <v>1</v>
      </c>
      <c r="C87">
        <v>9</v>
      </c>
      <c r="D87" t="s">
        <v>567</v>
      </c>
      <c r="E87" t="s">
        <v>567</v>
      </c>
      <c r="F87" s="21">
        <f t="shared" si="28"/>
        <v>0</v>
      </c>
      <c r="G87" s="9">
        <f t="shared" si="33"/>
        <v>1.0254676814987576</v>
      </c>
      <c r="H87" s="9">
        <f t="shared" si="34"/>
        <v>0</v>
      </c>
      <c r="I87" s="10">
        <f t="shared" si="35"/>
        <v>0</v>
      </c>
      <c r="N87" s="9" t="s">
        <v>105</v>
      </c>
      <c r="O87" s="23">
        <f t="shared" si="26"/>
        <v>1.6666666666666666E-2</v>
      </c>
      <c r="P87" s="9">
        <f t="shared" si="27"/>
        <v>1</v>
      </c>
      <c r="Q87" s="9">
        <f t="shared" si="31"/>
        <v>0</v>
      </c>
      <c r="R87" s="9">
        <f t="shared" si="31"/>
        <v>0.9</v>
      </c>
      <c r="S87" s="9">
        <f t="shared" si="31"/>
        <v>0</v>
      </c>
      <c r="T87" s="9">
        <f t="shared" si="31"/>
        <v>0</v>
      </c>
      <c r="U87" s="9">
        <f t="shared" si="31"/>
        <v>0</v>
      </c>
      <c r="V87" s="9">
        <f t="shared" si="31"/>
        <v>0</v>
      </c>
      <c r="W87" s="9">
        <f t="shared" si="31"/>
        <v>0</v>
      </c>
      <c r="X87" s="9">
        <f t="shared" si="31"/>
        <v>0</v>
      </c>
      <c r="Y87" s="9">
        <f t="shared" si="31"/>
        <v>0</v>
      </c>
      <c r="Z87" s="9">
        <f t="shared" si="31"/>
        <v>0</v>
      </c>
      <c r="AA87" s="9">
        <f t="shared" si="32"/>
        <v>0</v>
      </c>
      <c r="AB87" s="9">
        <f t="shared" si="32"/>
        <v>0</v>
      </c>
      <c r="AC87" s="9">
        <f t="shared" si="32"/>
        <v>0</v>
      </c>
      <c r="AD87" s="9">
        <f t="shared" si="32"/>
        <v>0</v>
      </c>
      <c r="AE87" s="9">
        <f t="shared" si="32"/>
        <v>0</v>
      </c>
      <c r="AF87" s="9">
        <f t="shared" si="32"/>
        <v>0</v>
      </c>
      <c r="AG87" s="9">
        <f t="shared" si="32"/>
        <v>0</v>
      </c>
      <c r="AH87" s="9">
        <f t="shared" si="32"/>
        <v>0</v>
      </c>
      <c r="AI87" s="9">
        <f t="shared" si="32"/>
        <v>0</v>
      </c>
      <c r="AJ87" s="9">
        <f t="shared" si="32"/>
        <v>0</v>
      </c>
      <c r="AK87" s="9">
        <f t="shared" si="32"/>
        <v>0</v>
      </c>
      <c r="AL87" s="9">
        <f t="shared" si="32"/>
        <v>0</v>
      </c>
      <c r="AM87" s="9">
        <f t="shared" si="32"/>
        <v>0</v>
      </c>
      <c r="AN87" s="9">
        <f t="shared" si="32"/>
        <v>0</v>
      </c>
    </row>
    <row r="88" spans="1:40" x14ac:dyDescent="0.25">
      <c r="A88">
        <v>35</v>
      </c>
      <c r="B88">
        <v>1</v>
      </c>
      <c r="C88">
        <v>10</v>
      </c>
      <c r="D88" t="s">
        <v>605</v>
      </c>
      <c r="E88" t="s">
        <v>606</v>
      </c>
      <c r="F88" s="21">
        <f t="shared" si="28"/>
        <v>0.17640456380520372</v>
      </c>
      <c r="G88" s="9">
        <f t="shared" si="33"/>
        <v>1.2018722453039612</v>
      </c>
      <c r="H88" s="9">
        <f t="shared" si="34"/>
        <v>0</v>
      </c>
      <c r="I88" s="10">
        <f t="shared" si="35"/>
        <v>0</v>
      </c>
      <c r="N88" s="9" t="s">
        <v>782</v>
      </c>
      <c r="O88" s="23">
        <f t="shared" si="26"/>
        <v>1.6666666666666666E-2</v>
      </c>
      <c r="P88" s="9">
        <f t="shared" si="27"/>
        <v>1</v>
      </c>
      <c r="Q88" s="9">
        <f t="shared" si="31"/>
        <v>0</v>
      </c>
      <c r="R88" s="9">
        <f t="shared" si="31"/>
        <v>0.9</v>
      </c>
      <c r="S88" s="9">
        <f t="shared" si="31"/>
        <v>0</v>
      </c>
      <c r="T88" s="9">
        <f t="shared" si="31"/>
        <v>0</v>
      </c>
      <c r="U88" s="9">
        <f t="shared" si="31"/>
        <v>0</v>
      </c>
      <c r="V88" s="9">
        <f t="shared" si="31"/>
        <v>0</v>
      </c>
      <c r="W88" s="9">
        <f t="shared" si="31"/>
        <v>0</v>
      </c>
      <c r="X88" s="9">
        <f t="shared" si="31"/>
        <v>0</v>
      </c>
      <c r="Y88" s="9">
        <f t="shared" si="31"/>
        <v>0</v>
      </c>
      <c r="Z88" s="9">
        <f t="shared" si="31"/>
        <v>0</v>
      </c>
      <c r="AA88" s="9">
        <f t="shared" si="32"/>
        <v>0</v>
      </c>
      <c r="AB88" s="9">
        <f t="shared" si="32"/>
        <v>0</v>
      </c>
      <c r="AC88" s="9">
        <f t="shared" si="32"/>
        <v>0</v>
      </c>
      <c r="AD88" s="9">
        <f t="shared" si="32"/>
        <v>0</v>
      </c>
      <c r="AE88" s="9">
        <f t="shared" si="32"/>
        <v>0</v>
      </c>
      <c r="AF88" s="9">
        <f t="shared" si="32"/>
        <v>0</v>
      </c>
      <c r="AG88" s="9">
        <f t="shared" si="32"/>
        <v>0</v>
      </c>
      <c r="AH88" s="9">
        <f t="shared" si="32"/>
        <v>0</v>
      </c>
      <c r="AI88" s="9">
        <f t="shared" si="32"/>
        <v>0</v>
      </c>
      <c r="AJ88" s="9">
        <f t="shared" si="32"/>
        <v>0</v>
      </c>
      <c r="AK88" s="9">
        <f t="shared" si="32"/>
        <v>0</v>
      </c>
      <c r="AL88" s="9">
        <f t="shared" si="32"/>
        <v>0</v>
      </c>
      <c r="AM88" s="9">
        <f t="shared" si="32"/>
        <v>0</v>
      </c>
      <c r="AN88" s="9">
        <f t="shared" si="32"/>
        <v>0</v>
      </c>
    </row>
    <row r="89" spans="1:40" x14ac:dyDescent="0.25">
      <c r="A89">
        <v>35</v>
      </c>
      <c r="B89" s="6">
        <v>1</v>
      </c>
      <c r="C89">
        <v>11</v>
      </c>
      <c r="D89" t="s">
        <v>395</v>
      </c>
      <c r="E89" t="s">
        <v>396</v>
      </c>
      <c r="F89" s="21">
        <f t="shared" si="28"/>
        <v>0</v>
      </c>
      <c r="G89" s="9">
        <f t="shared" si="33"/>
        <v>1.2018722453039612</v>
      </c>
      <c r="H89" s="9">
        <f t="shared" si="34"/>
        <v>0</v>
      </c>
      <c r="I89" s="10">
        <f t="shared" si="35"/>
        <v>0</v>
      </c>
      <c r="N89" s="9" t="s">
        <v>789</v>
      </c>
      <c r="O89" s="23">
        <f t="shared" si="26"/>
        <v>1.6666666666666666E-2</v>
      </c>
      <c r="P89" s="9">
        <f t="shared" si="27"/>
        <v>1</v>
      </c>
      <c r="Q89" s="9">
        <f t="shared" si="31"/>
        <v>0</v>
      </c>
      <c r="R89" s="9">
        <f t="shared" si="31"/>
        <v>0.9</v>
      </c>
      <c r="S89" s="9">
        <f t="shared" si="31"/>
        <v>0</v>
      </c>
      <c r="T89" s="9">
        <f t="shared" si="31"/>
        <v>0</v>
      </c>
      <c r="U89" s="9">
        <f t="shared" si="31"/>
        <v>0</v>
      </c>
      <c r="V89" s="9">
        <f t="shared" si="31"/>
        <v>0</v>
      </c>
      <c r="W89" s="9">
        <f t="shared" si="31"/>
        <v>0</v>
      </c>
      <c r="X89" s="9">
        <f t="shared" si="31"/>
        <v>0</v>
      </c>
      <c r="Y89" s="9">
        <f t="shared" si="31"/>
        <v>0</v>
      </c>
      <c r="Z89" s="9">
        <f t="shared" si="31"/>
        <v>0</v>
      </c>
      <c r="AA89" s="9">
        <f t="shared" si="32"/>
        <v>0</v>
      </c>
      <c r="AB89" s="9">
        <f t="shared" si="32"/>
        <v>0</v>
      </c>
      <c r="AC89" s="9">
        <f t="shared" si="32"/>
        <v>0</v>
      </c>
      <c r="AD89" s="9">
        <f t="shared" si="32"/>
        <v>0</v>
      </c>
      <c r="AE89" s="9">
        <f t="shared" si="32"/>
        <v>0</v>
      </c>
      <c r="AF89" s="9">
        <f t="shared" si="32"/>
        <v>0</v>
      </c>
      <c r="AG89" s="9">
        <f t="shared" si="32"/>
        <v>0</v>
      </c>
      <c r="AH89" s="9">
        <f t="shared" si="32"/>
        <v>0</v>
      </c>
      <c r="AI89" s="9">
        <f t="shared" si="32"/>
        <v>0</v>
      </c>
      <c r="AJ89" s="9">
        <f t="shared" si="32"/>
        <v>0</v>
      </c>
      <c r="AK89" s="9">
        <f t="shared" si="32"/>
        <v>0</v>
      </c>
      <c r="AL89" s="9">
        <f t="shared" si="32"/>
        <v>0</v>
      </c>
      <c r="AM89" s="9">
        <f t="shared" si="32"/>
        <v>0</v>
      </c>
      <c r="AN89" s="9">
        <f t="shared" si="32"/>
        <v>0</v>
      </c>
    </row>
    <row r="90" spans="1:40" x14ac:dyDescent="0.25">
      <c r="A90">
        <v>35</v>
      </c>
      <c r="B90">
        <v>1</v>
      </c>
      <c r="C90">
        <v>12</v>
      </c>
      <c r="D90" t="s">
        <v>617</v>
      </c>
      <c r="E90" s="9" t="s">
        <v>1250</v>
      </c>
      <c r="F90" s="21">
        <f t="shared" si="28"/>
        <v>0.18527877300518522</v>
      </c>
      <c r="G90" s="9">
        <f t="shared" si="33"/>
        <v>1.3871510183091464</v>
      </c>
      <c r="H90" s="9">
        <f t="shared" si="34"/>
        <v>0</v>
      </c>
      <c r="I90" s="10">
        <f t="shared" si="35"/>
        <v>0</v>
      </c>
      <c r="N90" s="9" t="s">
        <v>780</v>
      </c>
      <c r="O90" s="23">
        <f t="shared" si="26"/>
        <v>1.6001577254949991E-2</v>
      </c>
      <c r="P90" s="9">
        <f t="shared" si="27"/>
        <v>2</v>
      </c>
      <c r="Q90" s="9">
        <f t="shared" si="31"/>
        <v>0</v>
      </c>
      <c r="R90" s="9">
        <f t="shared" si="31"/>
        <v>0</v>
      </c>
      <c r="S90" s="9">
        <f t="shared" si="31"/>
        <v>0</v>
      </c>
      <c r="T90" s="9">
        <f t="shared" si="31"/>
        <v>0.72900000000000009</v>
      </c>
      <c r="U90" s="9">
        <f t="shared" si="31"/>
        <v>0</v>
      </c>
      <c r="V90" s="9">
        <f t="shared" si="31"/>
        <v>0</v>
      </c>
      <c r="W90" s="9">
        <f t="shared" si="31"/>
        <v>0</v>
      </c>
      <c r="X90" s="9">
        <f t="shared" si="31"/>
        <v>0</v>
      </c>
      <c r="Y90" s="9">
        <f t="shared" si="31"/>
        <v>0</v>
      </c>
      <c r="Z90" s="9">
        <f t="shared" si="31"/>
        <v>0</v>
      </c>
      <c r="AA90" s="9">
        <f t="shared" si="32"/>
        <v>0</v>
      </c>
      <c r="AB90" s="9">
        <f t="shared" si="32"/>
        <v>0</v>
      </c>
      <c r="AC90" s="9">
        <f t="shared" si="32"/>
        <v>0</v>
      </c>
      <c r="AD90" s="9">
        <f t="shared" si="32"/>
        <v>0</v>
      </c>
      <c r="AE90" s="9">
        <f t="shared" si="32"/>
        <v>0</v>
      </c>
      <c r="AF90" s="9">
        <f t="shared" si="32"/>
        <v>0</v>
      </c>
      <c r="AG90" s="9">
        <f t="shared" si="32"/>
        <v>0</v>
      </c>
      <c r="AH90" s="9">
        <f t="shared" si="32"/>
        <v>0</v>
      </c>
      <c r="AI90" s="9">
        <f t="shared" si="32"/>
        <v>0</v>
      </c>
      <c r="AJ90" s="9">
        <f t="shared" si="32"/>
        <v>0.13508517176729934</v>
      </c>
      <c r="AK90" s="9">
        <f t="shared" si="32"/>
        <v>0</v>
      </c>
      <c r="AL90" s="9">
        <f t="shared" si="32"/>
        <v>0</v>
      </c>
      <c r="AM90" s="9">
        <f t="shared" si="32"/>
        <v>0</v>
      </c>
      <c r="AN90" s="9">
        <f t="shared" si="32"/>
        <v>0</v>
      </c>
    </row>
    <row r="91" spans="1:40" x14ac:dyDescent="0.25">
      <c r="A91">
        <v>35</v>
      </c>
      <c r="B91" s="6">
        <v>1</v>
      </c>
      <c r="C91">
        <v>13</v>
      </c>
      <c r="D91" t="s">
        <v>143</v>
      </c>
      <c r="E91" s="9" t="s">
        <v>144</v>
      </c>
      <c r="F91" s="21">
        <f t="shared" si="28"/>
        <v>0.10937972160150002</v>
      </c>
      <c r="G91" s="9">
        <f t="shared" si="33"/>
        <v>1.4965307399106464</v>
      </c>
      <c r="H91" s="9">
        <f t="shared" si="34"/>
        <v>0</v>
      </c>
      <c r="I91" s="10">
        <f t="shared" si="35"/>
        <v>0</v>
      </c>
      <c r="N91" s="9" t="s">
        <v>406</v>
      </c>
      <c r="O91" s="23">
        <f t="shared" si="26"/>
        <v>1.5642158941350008E-2</v>
      </c>
      <c r="P91" s="9">
        <f t="shared" si="27"/>
        <v>2</v>
      </c>
      <c r="Q91" s="9">
        <f t="shared" si="31"/>
        <v>0</v>
      </c>
      <c r="R91" s="9">
        <f t="shared" si="31"/>
        <v>0</v>
      </c>
      <c r="S91" s="9">
        <f t="shared" si="31"/>
        <v>0</v>
      </c>
      <c r="T91" s="9">
        <f t="shared" si="31"/>
        <v>0</v>
      </c>
      <c r="U91" s="9">
        <f t="shared" si="31"/>
        <v>0</v>
      </c>
      <c r="V91" s="9">
        <f t="shared" si="31"/>
        <v>0.59049000000000018</v>
      </c>
      <c r="W91" s="9">
        <f t="shared" si="31"/>
        <v>0</v>
      </c>
      <c r="X91" s="9">
        <f t="shared" si="31"/>
        <v>0</v>
      </c>
      <c r="Y91" s="9">
        <f t="shared" si="31"/>
        <v>0</v>
      </c>
      <c r="Z91" s="9">
        <f t="shared" si="31"/>
        <v>0</v>
      </c>
      <c r="AA91" s="9">
        <f t="shared" si="32"/>
        <v>0</v>
      </c>
      <c r="AB91" s="9">
        <f t="shared" si="32"/>
        <v>0</v>
      </c>
      <c r="AC91" s="9">
        <f t="shared" si="32"/>
        <v>0</v>
      </c>
      <c r="AD91" s="9">
        <f t="shared" si="32"/>
        <v>0.25418658283290019</v>
      </c>
      <c r="AE91" s="9">
        <f t="shared" si="32"/>
        <v>0</v>
      </c>
      <c r="AF91" s="9">
        <f t="shared" si="32"/>
        <v>0</v>
      </c>
      <c r="AG91" s="9">
        <f t="shared" si="32"/>
        <v>0</v>
      </c>
      <c r="AH91" s="9">
        <f t="shared" si="32"/>
        <v>0</v>
      </c>
      <c r="AI91" s="9">
        <f t="shared" si="32"/>
        <v>0</v>
      </c>
      <c r="AJ91" s="9">
        <f t="shared" si="32"/>
        <v>0</v>
      </c>
      <c r="AK91" s="9">
        <f t="shared" si="32"/>
        <v>0</v>
      </c>
      <c r="AL91" s="9">
        <f t="shared" si="32"/>
        <v>0</v>
      </c>
      <c r="AM91" s="9">
        <f t="shared" si="32"/>
        <v>0</v>
      </c>
      <c r="AN91" s="9">
        <f t="shared" si="32"/>
        <v>0</v>
      </c>
    </row>
    <row r="92" spans="1:40" x14ac:dyDescent="0.25">
      <c r="A92">
        <v>35</v>
      </c>
      <c r="B92">
        <v>1</v>
      </c>
      <c r="C92">
        <v>14</v>
      </c>
      <c r="D92" t="s">
        <v>176</v>
      </c>
      <c r="E92" t="s">
        <v>177</v>
      </c>
      <c r="F92" s="21">
        <f t="shared" si="28"/>
        <v>0</v>
      </c>
      <c r="G92" s="9">
        <f t="shared" si="33"/>
        <v>1.4965307399106464</v>
      </c>
      <c r="H92" s="9">
        <f t="shared" si="34"/>
        <v>0</v>
      </c>
      <c r="I92" s="10">
        <f t="shared" si="35"/>
        <v>0</v>
      </c>
      <c r="N92" s="9" t="s">
        <v>593</v>
      </c>
      <c r="O92" s="23">
        <f t="shared" si="26"/>
        <v>1.5314358150000006E-2</v>
      </c>
      <c r="P92" s="9">
        <f t="shared" si="27"/>
        <v>2</v>
      </c>
      <c r="Q92" s="9">
        <f t="shared" ref="Q92:Z101" si="36">COUNTIFS($C$2:$C$655,Q$1,$E$2:$E$655,$N92)*0.9^(Q$1-1)</f>
        <v>0</v>
      </c>
      <c r="R92" s="9">
        <f t="shared" si="36"/>
        <v>0</v>
      </c>
      <c r="S92" s="9">
        <f t="shared" si="36"/>
        <v>0</v>
      </c>
      <c r="T92" s="9">
        <f t="shared" si="36"/>
        <v>0</v>
      </c>
      <c r="U92" s="9">
        <f t="shared" si="36"/>
        <v>0</v>
      </c>
      <c r="V92" s="9">
        <f t="shared" si="36"/>
        <v>0</v>
      </c>
      <c r="W92" s="9">
        <f t="shared" si="36"/>
        <v>0</v>
      </c>
      <c r="X92" s="9">
        <f t="shared" si="36"/>
        <v>0.47829690000000014</v>
      </c>
      <c r="Y92" s="9">
        <f t="shared" si="36"/>
        <v>0</v>
      </c>
      <c r="Z92" s="9">
        <f t="shared" si="36"/>
        <v>0</v>
      </c>
      <c r="AA92" s="9">
        <f t="shared" ref="AA92:AN101" si="37">COUNTIFS($C$2:$C$655,AA$1,$E$2:$E$655,$N92)*0.9^(AA$1-1)</f>
        <v>0.34867844010000015</v>
      </c>
      <c r="AB92" s="9">
        <f t="shared" si="37"/>
        <v>0</v>
      </c>
      <c r="AC92" s="9">
        <f t="shared" si="37"/>
        <v>0</v>
      </c>
      <c r="AD92" s="9">
        <f t="shared" si="37"/>
        <v>0</v>
      </c>
      <c r="AE92" s="9">
        <f t="shared" si="37"/>
        <v>0</v>
      </c>
      <c r="AF92" s="9">
        <f t="shared" si="37"/>
        <v>0</v>
      </c>
      <c r="AG92" s="9">
        <f t="shared" si="37"/>
        <v>0</v>
      </c>
      <c r="AH92" s="9">
        <f t="shared" si="37"/>
        <v>0</v>
      </c>
      <c r="AI92" s="9">
        <f t="shared" si="37"/>
        <v>0</v>
      </c>
      <c r="AJ92" s="9">
        <f t="shared" si="37"/>
        <v>0</v>
      </c>
      <c r="AK92" s="9">
        <f t="shared" si="37"/>
        <v>0</v>
      </c>
      <c r="AL92" s="9">
        <f t="shared" si="37"/>
        <v>0</v>
      </c>
      <c r="AM92" s="9">
        <f t="shared" si="37"/>
        <v>0</v>
      </c>
      <c r="AN92" s="9">
        <f t="shared" si="37"/>
        <v>0</v>
      </c>
    </row>
    <row r="93" spans="1:40" x14ac:dyDescent="0.25">
      <c r="A93">
        <v>35</v>
      </c>
      <c r="B93" s="6">
        <v>1</v>
      </c>
      <c r="C93">
        <v>15</v>
      </c>
      <c r="D93" t="s">
        <v>181</v>
      </c>
      <c r="E93" t="s">
        <v>158</v>
      </c>
      <c r="F93" s="21">
        <f t="shared" si="28"/>
        <v>7.3655218924708526E-2</v>
      </c>
      <c r="G93" s="9">
        <f t="shared" si="33"/>
        <v>1.5701859588353551</v>
      </c>
      <c r="H93" s="9">
        <f t="shared" si="34"/>
        <v>0</v>
      </c>
      <c r="I93" s="10">
        <f t="shared" si="35"/>
        <v>0</v>
      </c>
      <c r="N93" s="9" t="s">
        <v>172</v>
      </c>
      <c r="O93" s="23">
        <f t="shared" si="26"/>
        <v>1.5146068500000007E-2</v>
      </c>
      <c r="P93" s="9">
        <f t="shared" si="27"/>
        <v>2</v>
      </c>
      <c r="Q93" s="9">
        <f t="shared" si="36"/>
        <v>0</v>
      </c>
      <c r="R93" s="9">
        <f t="shared" si="36"/>
        <v>0</v>
      </c>
      <c r="S93" s="9">
        <f t="shared" si="36"/>
        <v>0</v>
      </c>
      <c r="T93" s="9">
        <f t="shared" si="36"/>
        <v>0</v>
      </c>
      <c r="U93" s="9">
        <f t="shared" si="36"/>
        <v>0</v>
      </c>
      <c r="V93" s="9">
        <f t="shared" si="36"/>
        <v>0</v>
      </c>
      <c r="W93" s="9">
        <f t="shared" si="36"/>
        <v>0</v>
      </c>
      <c r="X93" s="9">
        <f t="shared" si="36"/>
        <v>0</v>
      </c>
      <c r="Y93" s="9">
        <f t="shared" si="36"/>
        <v>0.43046721000000016</v>
      </c>
      <c r="Z93" s="9">
        <f t="shared" si="36"/>
        <v>0.38742048900000015</v>
      </c>
      <c r="AA93" s="9">
        <f t="shared" si="37"/>
        <v>0</v>
      </c>
      <c r="AB93" s="9">
        <f t="shared" si="37"/>
        <v>0</v>
      </c>
      <c r="AC93" s="9">
        <f t="shared" si="37"/>
        <v>0</v>
      </c>
      <c r="AD93" s="9">
        <f t="shared" si="37"/>
        <v>0</v>
      </c>
      <c r="AE93" s="9">
        <f t="shared" si="37"/>
        <v>0</v>
      </c>
      <c r="AF93" s="9">
        <f t="shared" si="37"/>
        <v>0</v>
      </c>
      <c r="AG93" s="9">
        <f t="shared" si="37"/>
        <v>0</v>
      </c>
      <c r="AH93" s="9">
        <f t="shared" si="37"/>
        <v>0</v>
      </c>
      <c r="AI93" s="9">
        <f t="shared" si="37"/>
        <v>0</v>
      </c>
      <c r="AJ93" s="9">
        <f t="shared" si="37"/>
        <v>0</v>
      </c>
      <c r="AK93" s="9">
        <f t="shared" si="37"/>
        <v>0</v>
      </c>
      <c r="AL93" s="9">
        <f t="shared" si="37"/>
        <v>0</v>
      </c>
      <c r="AM93" s="9">
        <f t="shared" si="37"/>
        <v>0</v>
      </c>
      <c r="AN93" s="9">
        <f t="shared" si="37"/>
        <v>0</v>
      </c>
    </row>
    <row r="94" spans="1:40" x14ac:dyDescent="0.25">
      <c r="A94">
        <v>35</v>
      </c>
      <c r="B94">
        <v>1</v>
      </c>
      <c r="C94">
        <v>16</v>
      </c>
      <c r="D94" t="s">
        <v>178</v>
      </c>
      <c r="E94" t="s">
        <v>179</v>
      </c>
      <c r="F94" s="21">
        <f t="shared" si="28"/>
        <v>9.8146004102010201E-2</v>
      </c>
      <c r="G94" s="9">
        <f t="shared" si="33"/>
        <v>1.6683319629373652</v>
      </c>
      <c r="H94" s="9">
        <f t="shared" si="34"/>
        <v>0</v>
      </c>
      <c r="I94" s="10">
        <f t="shared" si="35"/>
        <v>0</v>
      </c>
      <c r="N94" s="9" t="s">
        <v>658</v>
      </c>
      <c r="O94" s="23">
        <f t="shared" si="26"/>
        <v>1.5071676601500007E-2</v>
      </c>
      <c r="P94" s="9">
        <f t="shared" si="27"/>
        <v>2</v>
      </c>
      <c r="Q94" s="9">
        <f t="shared" si="36"/>
        <v>0</v>
      </c>
      <c r="R94" s="9">
        <f t="shared" si="36"/>
        <v>0</v>
      </c>
      <c r="S94" s="9">
        <f t="shared" si="36"/>
        <v>0</v>
      </c>
      <c r="T94" s="9">
        <f t="shared" si="36"/>
        <v>0</v>
      </c>
      <c r="U94" s="9">
        <f t="shared" si="36"/>
        <v>0</v>
      </c>
      <c r="V94" s="9">
        <f t="shared" si="36"/>
        <v>0</v>
      </c>
      <c r="W94" s="9">
        <f t="shared" si="36"/>
        <v>0.53144100000000016</v>
      </c>
      <c r="X94" s="9">
        <f t="shared" si="36"/>
        <v>0</v>
      </c>
      <c r="Y94" s="9">
        <f t="shared" si="36"/>
        <v>0</v>
      </c>
      <c r="Z94" s="9">
        <f t="shared" si="36"/>
        <v>0</v>
      </c>
      <c r="AA94" s="9">
        <f t="shared" si="37"/>
        <v>0</v>
      </c>
      <c r="AB94" s="9">
        <f t="shared" si="37"/>
        <v>0</v>
      </c>
      <c r="AC94" s="9">
        <f t="shared" si="37"/>
        <v>0.28242953648100017</v>
      </c>
      <c r="AD94" s="9">
        <f t="shared" si="37"/>
        <v>0</v>
      </c>
      <c r="AE94" s="9">
        <f t="shared" si="37"/>
        <v>0</v>
      </c>
      <c r="AF94" s="9">
        <f t="shared" si="37"/>
        <v>0</v>
      </c>
      <c r="AG94" s="9">
        <f t="shared" si="37"/>
        <v>0</v>
      </c>
      <c r="AH94" s="9">
        <f t="shared" si="37"/>
        <v>0</v>
      </c>
      <c r="AI94" s="9">
        <f t="shared" si="37"/>
        <v>0</v>
      </c>
      <c r="AJ94" s="9">
        <f t="shared" si="37"/>
        <v>0</v>
      </c>
      <c r="AK94" s="9">
        <f t="shared" si="37"/>
        <v>0</v>
      </c>
      <c r="AL94" s="9">
        <f t="shared" si="37"/>
        <v>0</v>
      </c>
      <c r="AM94" s="9">
        <f t="shared" si="37"/>
        <v>0</v>
      </c>
      <c r="AN94" s="9">
        <f t="shared" si="37"/>
        <v>0</v>
      </c>
    </row>
    <row r="95" spans="1:40" x14ac:dyDescent="0.25">
      <c r="A95">
        <v>35</v>
      </c>
      <c r="B95" s="6">
        <v>1</v>
      </c>
      <c r="C95">
        <v>17</v>
      </c>
      <c r="D95" t="s">
        <v>119</v>
      </c>
      <c r="E95" t="s">
        <v>120</v>
      </c>
      <c r="F95" s="21">
        <f t="shared" si="28"/>
        <v>0</v>
      </c>
      <c r="G95" s="9">
        <f t="shared" si="33"/>
        <v>1.6683319629373652</v>
      </c>
      <c r="H95" s="9">
        <f t="shared" si="34"/>
        <v>0</v>
      </c>
      <c r="I95" s="10">
        <f t="shared" si="35"/>
        <v>0</v>
      </c>
      <c r="N95" s="9" t="s">
        <v>226</v>
      </c>
      <c r="O95" s="23">
        <f t="shared" si="26"/>
        <v>1.5000000000000001E-2</v>
      </c>
      <c r="P95" s="9">
        <f t="shared" si="27"/>
        <v>1</v>
      </c>
      <c r="Q95" s="9">
        <f t="shared" si="36"/>
        <v>0</v>
      </c>
      <c r="R95" s="9">
        <f t="shared" si="36"/>
        <v>0</v>
      </c>
      <c r="S95" s="9">
        <f t="shared" si="36"/>
        <v>0.81</v>
      </c>
      <c r="T95" s="9">
        <f t="shared" si="36"/>
        <v>0</v>
      </c>
      <c r="U95" s="9">
        <f t="shared" si="36"/>
        <v>0</v>
      </c>
      <c r="V95" s="9">
        <f t="shared" si="36"/>
        <v>0</v>
      </c>
      <c r="W95" s="9">
        <f t="shared" si="36"/>
        <v>0</v>
      </c>
      <c r="X95" s="9">
        <f t="shared" si="36"/>
        <v>0</v>
      </c>
      <c r="Y95" s="9">
        <f t="shared" si="36"/>
        <v>0</v>
      </c>
      <c r="Z95" s="9">
        <f t="shared" si="36"/>
        <v>0</v>
      </c>
      <c r="AA95" s="9">
        <f t="shared" si="37"/>
        <v>0</v>
      </c>
      <c r="AB95" s="9">
        <f t="shared" si="37"/>
        <v>0</v>
      </c>
      <c r="AC95" s="9">
        <f t="shared" si="37"/>
        <v>0</v>
      </c>
      <c r="AD95" s="9">
        <f t="shared" si="37"/>
        <v>0</v>
      </c>
      <c r="AE95" s="9">
        <f t="shared" si="37"/>
        <v>0</v>
      </c>
      <c r="AF95" s="9">
        <f t="shared" si="37"/>
        <v>0</v>
      </c>
      <c r="AG95" s="9">
        <f t="shared" si="37"/>
        <v>0</v>
      </c>
      <c r="AH95" s="9">
        <f t="shared" si="37"/>
        <v>0</v>
      </c>
      <c r="AI95" s="9">
        <f t="shared" si="37"/>
        <v>0</v>
      </c>
      <c r="AJ95" s="9">
        <f t="shared" si="37"/>
        <v>0</v>
      </c>
      <c r="AK95" s="9">
        <f t="shared" si="37"/>
        <v>0</v>
      </c>
      <c r="AL95" s="9">
        <f t="shared" si="37"/>
        <v>0</v>
      </c>
      <c r="AM95" s="9">
        <f t="shared" si="37"/>
        <v>0</v>
      </c>
      <c r="AN95" s="9">
        <f t="shared" si="37"/>
        <v>0</v>
      </c>
    </row>
    <row r="96" spans="1:40" x14ac:dyDescent="0.25">
      <c r="A96">
        <v>35</v>
      </c>
      <c r="B96">
        <v>1</v>
      </c>
      <c r="C96">
        <v>18</v>
      </c>
      <c r="D96" t="s">
        <v>353</v>
      </c>
      <c r="E96" t="s">
        <v>353</v>
      </c>
      <c r="F96" s="21">
        <f t="shared" si="28"/>
        <v>0</v>
      </c>
      <c r="G96" s="9">
        <f t="shared" si="33"/>
        <v>1.6683319629373652</v>
      </c>
      <c r="H96" s="9">
        <f t="shared" si="34"/>
        <v>0</v>
      </c>
      <c r="I96" s="10">
        <f t="shared" si="35"/>
        <v>0</v>
      </c>
      <c r="N96" s="9" t="s">
        <v>482</v>
      </c>
      <c r="O96" s="23">
        <f t="shared" si="26"/>
        <v>1.5000000000000001E-2</v>
      </c>
      <c r="P96" s="9">
        <f t="shared" si="27"/>
        <v>1</v>
      </c>
      <c r="Q96" s="9">
        <f t="shared" si="36"/>
        <v>0</v>
      </c>
      <c r="R96" s="9">
        <f t="shared" si="36"/>
        <v>0</v>
      </c>
      <c r="S96" s="9">
        <f t="shared" si="36"/>
        <v>0.81</v>
      </c>
      <c r="T96" s="9">
        <f t="shared" si="36"/>
        <v>0</v>
      </c>
      <c r="U96" s="9">
        <f t="shared" si="36"/>
        <v>0</v>
      </c>
      <c r="V96" s="9">
        <f t="shared" si="36"/>
        <v>0</v>
      </c>
      <c r="W96" s="9">
        <f t="shared" si="36"/>
        <v>0</v>
      </c>
      <c r="X96" s="9">
        <f t="shared" si="36"/>
        <v>0</v>
      </c>
      <c r="Y96" s="9">
        <f t="shared" si="36"/>
        <v>0</v>
      </c>
      <c r="Z96" s="9">
        <f t="shared" si="36"/>
        <v>0</v>
      </c>
      <c r="AA96" s="9">
        <f t="shared" si="37"/>
        <v>0</v>
      </c>
      <c r="AB96" s="9">
        <f t="shared" si="37"/>
        <v>0</v>
      </c>
      <c r="AC96" s="9">
        <f t="shared" si="37"/>
        <v>0</v>
      </c>
      <c r="AD96" s="9">
        <f t="shared" si="37"/>
        <v>0</v>
      </c>
      <c r="AE96" s="9">
        <f t="shared" si="37"/>
        <v>0</v>
      </c>
      <c r="AF96" s="9">
        <f t="shared" si="37"/>
        <v>0</v>
      </c>
      <c r="AG96" s="9">
        <f t="shared" si="37"/>
        <v>0</v>
      </c>
      <c r="AH96" s="9">
        <f t="shared" si="37"/>
        <v>0</v>
      </c>
      <c r="AI96" s="9">
        <f t="shared" si="37"/>
        <v>0</v>
      </c>
      <c r="AJ96" s="9">
        <f t="shared" si="37"/>
        <v>0</v>
      </c>
      <c r="AK96" s="9">
        <f t="shared" si="37"/>
        <v>0</v>
      </c>
      <c r="AL96" s="9">
        <f t="shared" si="37"/>
        <v>0</v>
      </c>
      <c r="AM96" s="9">
        <f t="shared" si="37"/>
        <v>0</v>
      </c>
      <c r="AN96" s="9">
        <f t="shared" si="37"/>
        <v>0</v>
      </c>
    </row>
    <row r="97" spans="1:40" x14ac:dyDescent="0.25">
      <c r="A97">
        <v>35</v>
      </c>
      <c r="B97" s="6">
        <v>1</v>
      </c>
      <c r="C97">
        <v>19</v>
      </c>
      <c r="D97" t="s">
        <v>540</v>
      </c>
      <c r="E97" t="s">
        <v>540</v>
      </c>
      <c r="F97" s="21">
        <f t="shared" si="28"/>
        <v>0</v>
      </c>
      <c r="G97" s="9">
        <f t="shared" si="33"/>
        <v>1.6683319629373652</v>
      </c>
      <c r="H97" s="9">
        <f t="shared" si="34"/>
        <v>0</v>
      </c>
      <c r="I97" s="10">
        <f t="shared" si="35"/>
        <v>0</v>
      </c>
      <c r="N97" s="9" t="s">
        <v>704</v>
      </c>
      <c r="O97" s="23">
        <f t="shared" si="26"/>
        <v>1.5000000000000001E-2</v>
      </c>
      <c r="P97" s="9">
        <f t="shared" si="27"/>
        <v>1</v>
      </c>
      <c r="Q97" s="9">
        <f t="shared" si="36"/>
        <v>0</v>
      </c>
      <c r="R97" s="9">
        <f t="shared" si="36"/>
        <v>0</v>
      </c>
      <c r="S97" s="9">
        <f t="shared" si="36"/>
        <v>0.81</v>
      </c>
      <c r="T97" s="9">
        <f t="shared" si="36"/>
        <v>0</v>
      </c>
      <c r="U97" s="9">
        <f t="shared" si="36"/>
        <v>0</v>
      </c>
      <c r="V97" s="9">
        <f t="shared" si="36"/>
        <v>0</v>
      </c>
      <c r="W97" s="9">
        <f t="shared" si="36"/>
        <v>0</v>
      </c>
      <c r="X97" s="9">
        <f t="shared" si="36"/>
        <v>0</v>
      </c>
      <c r="Y97" s="9">
        <f t="shared" si="36"/>
        <v>0</v>
      </c>
      <c r="Z97" s="9">
        <f t="shared" si="36"/>
        <v>0</v>
      </c>
      <c r="AA97" s="9">
        <f t="shared" si="37"/>
        <v>0</v>
      </c>
      <c r="AB97" s="9">
        <f t="shared" si="37"/>
        <v>0</v>
      </c>
      <c r="AC97" s="9">
        <f t="shared" si="37"/>
        <v>0</v>
      </c>
      <c r="AD97" s="9">
        <f t="shared" si="37"/>
        <v>0</v>
      </c>
      <c r="AE97" s="9">
        <f t="shared" si="37"/>
        <v>0</v>
      </c>
      <c r="AF97" s="9">
        <f t="shared" si="37"/>
        <v>0</v>
      </c>
      <c r="AG97" s="9">
        <f t="shared" si="37"/>
        <v>0</v>
      </c>
      <c r="AH97" s="9">
        <f t="shared" si="37"/>
        <v>0</v>
      </c>
      <c r="AI97" s="9">
        <f t="shared" si="37"/>
        <v>0</v>
      </c>
      <c r="AJ97" s="9">
        <f t="shared" si="37"/>
        <v>0</v>
      </c>
      <c r="AK97" s="9">
        <f t="shared" si="37"/>
        <v>0</v>
      </c>
      <c r="AL97" s="9">
        <f t="shared" si="37"/>
        <v>0</v>
      </c>
      <c r="AM97" s="9">
        <f t="shared" si="37"/>
        <v>0</v>
      </c>
      <c r="AN97" s="9">
        <f t="shared" si="37"/>
        <v>0</v>
      </c>
    </row>
    <row r="98" spans="1:40" x14ac:dyDescent="0.25">
      <c r="A98">
        <v>35</v>
      </c>
      <c r="B98">
        <v>1</v>
      </c>
      <c r="C98">
        <v>20</v>
      </c>
      <c r="D98" t="s">
        <v>204</v>
      </c>
      <c r="E98" t="s">
        <v>204</v>
      </c>
      <c r="F98" s="21">
        <f t="shared" si="28"/>
        <v>0</v>
      </c>
      <c r="G98" s="9">
        <f t="shared" si="33"/>
        <v>1.6683319629373652</v>
      </c>
      <c r="H98" s="9">
        <f t="shared" si="34"/>
        <v>1.6683319629373652</v>
      </c>
      <c r="I98" s="10">
        <f t="shared" si="35"/>
        <v>0.45099803270816002</v>
      </c>
      <c r="N98" s="9" t="s">
        <v>116</v>
      </c>
      <c r="O98" s="23">
        <f t="shared" si="26"/>
        <v>1.5000000000000001E-2</v>
      </c>
      <c r="P98" s="9">
        <f t="shared" si="27"/>
        <v>1</v>
      </c>
      <c r="Q98" s="9">
        <f t="shared" si="36"/>
        <v>0</v>
      </c>
      <c r="R98" s="9">
        <f t="shared" si="36"/>
        <v>0</v>
      </c>
      <c r="S98" s="9">
        <f t="shared" si="36"/>
        <v>0.81</v>
      </c>
      <c r="T98" s="9">
        <f t="shared" si="36"/>
        <v>0</v>
      </c>
      <c r="U98" s="9">
        <f t="shared" si="36"/>
        <v>0</v>
      </c>
      <c r="V98" s="9">
        <f t="shared" si="36"/>
        <v>0</v>
      </c>
      <c r="W98" s="9">
        <f t="shared" si="36"/>
        <v>0</v>
      </c>
      <c r="X98" s="9">
        <f t="shared" si="36"/>
        <v>0</v>
      </c>
      <c r="Y98" s="9">
        <f t="shared" si="36"/>
        <v>0</v>
      </c>
      <c r="Z98" s="9">
        <f t="shared" si="36"/>
        <v>0</v>
      </c>
      <c r="AA98" s="9">
        <f t="shared" si="37"/>
        <v>0</v>
      </c>
      <c r="AB98" s="9">
        <f t="shared" si="37"/>
        <v>0</v>
      </c>
      <c r="AC98" s="9">
        <f t="shared" si="37"/>
        <v>0</v>
      </c>
      <c r="AD98" s="9">
        <f t="shared" si="37"/>
        <v>0</v>
      </c>
      <c r="AE98" s="9">
        <f t="shared" si="37"/>
        <v>0</v>
      </c>
      <c r="AF98" s="9">
        <f t="shared" si="37"/>
        <v>0</v>
      </c>
      <c r="AG98" s="9">
        <f t="shared" si="37"/>
        <v>0</v>
      </c>
      <c r="AH98" s="9">
        <f t="shared" si="37"/>
        <v>0</v>
      </c>
      <c r="AI98" s="9">
        <f t="shared" si="37"/>
        <v>0</v>
      </c>
      <c r="AJ98" s="9">
        <f t="shared" si="37"/>
        <v>0</v>
      </c>
      <c r="AK98" s="9">
        <f t="shared" si="37"/>
        <v>0</v>
      </c>
      <c r="AL98" s="9">
        <f t="shared" si="37"/>
        <v>0</v>
      </c>
      <c r="AM98" s="9">
        <f t="shared" si="37"/>
        <v>0</v>
      </c>
      <c r="AN98" s="9">
        <f t="shared" si="37"/>
        <v>0</v>
      </c>
    </row>
    <row r="99" spans="1:40" x14ac:dyDescent="0.25">
      <c r="A99">
        <v>36</v>
      </c>
      <c r="B99" s="6">
        <v>0</v>
      </c>
      <c r="C99">
        <v>1</v>
      </c>
      <c r="D99" t="s">
        <v>125</v>
      </c>
      <c r="E99" t="s">
        <v>126</v>
      </c>
      <c r="F99" s="21">
        <f t="shared" si="28"/>
        <v>0.33992641102018523</v>
      </c>
      <c r="G99" s="9">
        <f t="shared" si="33"/>
        <v>0.33992641102018523</v>
      </c>
      <c r="H99" s="9">
        <f t="shared" si="34"/>
        <v>0</v>
      </c>
      <c r="I99" s="10">
        <f t="shared" si="35"/>
        <v>0</v>
      </c>
      <c r="N99" s="9" t="s">
        <v>729</v>
      </c>
      <c r="O99" s="23">
        <f t="shared" si="26"/>
        <v>1.5000000000000001E-2</v>
      </c>
      <c r="P99" s="9">
        <f t="shared" si="27"/>
        <v>1</v>
      </c>
      <c r="Q99" s="9">
        <f t="shared" si="36"/>
        <v>0</v>
      </c>
      <c r="R99" s="9">
        <f t="shared" si="36"/>
        <v>0</v>
      </c>
      <c r="S99" s="9">
        <f t="shared" si="36"/>
        <v>0.81</v>
      </c>
      <c r="T99" s="9">
        <f t="shared" si="36"/>
        <v>0</v>
      </c>
      <c r="U99" s="9">
        <f t="shared" si="36"/>
        <v>0</v>
      </c>
      <c r="V99" s="9">
        <f t="shared" si="36"/>
        <v>0</v>
      </c>
      <c r="W99" s="9">
        <f t="shared" si="36"/>
        <v>0</v>
      </c>
      <c r="X99" s="9">
        <f t="shared" si="36"/>
        <v>0</v>
      </c>
      <c r="Y99" s="9">
        <f t="shared" si="36"/>
        <v>0</v>
      </c>
      <c r="Z99" s="9">
        <f t="shared" si="36"/>
        <v>0</v>
      </c>
      <c r="AA99" s="9">
        <f t="shared" si="37"/>
        <v>0</v>
      </c>
      <c r="AB99" s="9">
        <f t="shared" si="37"/>
        <v>0</v>
      </c>
      <c r="AC99" s="9">
        <f t="shared" si="37"/>
        <v>0</v>
      </c>
      <c r="AD99" s="9">
        <f t="shared" si="37"/>
        <v>0</v>
      </c>
      <c r="AE99" s="9">
        <f t="shared" si="37"/>
        <v>0</v>
      </c>
      <c r="AF99" s="9">
        <f t="shared" si="37"/>
        <v>0</v>
      </c>
      <c r="AG99" s="9">
        <f t="shared" si="37"/>
        <v>0</v>
      </c>
      <c r="AH99" s="9">
        <f t="shared" si="37"/>
        <v>0</v>
      </c>
      <c r="AI99" s="9">
        <f t="shared" si="37"/>
        <v>0</v>
      </c>
      <c r="AJ99" s="9">
        <f t="shared" si="37"/>
        <v>0</v>
      </c>
      <c r="AK99" s="9">
        <f t="shared" si="37"/>
        <v>0</v>
      </c>
      <c r="AL99" s="9">
        <f t="shared" si="37"/>
        <v>0</v>
      </c>
      <c r="AM99" s="9">
        <f t="shared" si="37"/>
        <v>0</v>
      </c>
      <c r="AN99" s="9">
        <f t="shared" si="37"/>
        <v>0</v>
      </c>
    </row>
    <row r="100" spans="1:40" x14ac:dyDescent="0.25">
      <c r="A100">
        <v>36</v>
      </c>
      <c r="B100">
        <v>0</v>
      </c>
      <c r="C100">
        <v>2</v>
      </c>
      <c r="D100" t="s">
        <v>332</v>
      </c>
      <c r="E100" t="s">
        <v>107</v>
      </c>
      <c r="F100" s="21">
        <f t="shared" si="28"/>
        <v>0.17699624036554837</v>
      </c>
      <c r="G100" s="9">
        <f t="shared" si="33"/>
        <v>0.51692265138573357</v>
      </c>
      <c r="H100" s="9">
        <f t="shared" si="34"/>
        <v>0</v>
      </c>
      <c r="I100" s="10">
        <f t="shared" si="35"/>
        <v>0</v>
      </c>
      <c r="N100" s="9" t="s">
        <v>739</v>
      </c>
      <c r="O100" s="23">
        <f t="shared" si="26"/>
        <v>1.5000000000000001E-2</v>
      </c>
      <c r="P100" s="9">
        <f t="shared" si="27"/>
        <v>1</v>
      </c>
      <c r="Q100" s="9">
        <f t="shared" si="36"/>
        <v>0</v>
      </c>
      <c r="R100" s="9">
        <f t="shared" si="36"/>
        <v>0</v>
      </c>
      <c r="S100" s="9">
        <f t="shared" si="36"/>
        <v>0.81</v>
      </c>
      <c r="T100" s="9">
        <f t="shared" si="36"/>
        <v>0</v>
      </c>
      <c r="U100" s="9">
        <f t="shared" si="36"/>
        <v>0</v>
      </c>
      <c r="V100" s="9">
        <f t="shared" si="36"/>
        <v>0</v>
      </c>
      <c r="W100" s="9">
        <f t="shared" si="36"/>
        <v>0</v>
      </c>
      <c r="X100" s="9">
        <f t="shared" si="36"/>
        <v>0</v>
      </c>
      <c r="Y100" s="9">
        <f t="shared" si="36"/>
        <v>0</v>
      </c>
      <c r="Z100" s="9">
        <f t="shared" si="36"/>
        <v>0</v>
      </c>
      <c r="AA100" s="9">
        <f t="shared" si="37"/>
        <v>0</v>
      </c>
      <c r="AB100" s="9">
        <f t="shared" si="37"/>
        <v>0</v>
      </c>
      <c r="AC100" s="9">
        <f t="shared" si="37"/>
        <v>0</v>
      </c>
      <c r="AD100" s="9">
        <f t="shared" si="37"/>
        <v>0</v>
      </c>
      <c r="AE100" s="9">
        <f t="shared" si="37"/>
        <v>0</v>
      </c>
      <c r="AF100" s="9">
        <f t="shared" si="37"/>
        <v>0</v>
      </c>
      <c r="AG100" s="9">
        <f t="shared" si="37"/>
        <v>0</v>
      </c>
      <c r="AH100" s="9">
        <f t="shared" si="37"/>
        <v>0</v>
      </c>
      <c r="AI100" s="9">
        <f t="shared" si="37"/>
        <v>0</v>
      </c>
      <c r="AJ100" s="9">
        <f t="shared" si="37"/>
        <v>0</v>
      </c>
      <c r="AK100" s="9">
        <f t="shared" si="37"/>
        <v>0</v>
      </c>
      <c r="AL100" s="9">
        <f t="shared" si="37"/>
        <v>0</v>
      </c>
      <c r="AM100" s="9">
        <f t="shared" si="37"/>
        <v>0</v>
      </c>
      <c r="AN100" s="9">
        <f t="shared" si="37"/>
        <v>0</v>
      </c>
    </row>
    <row r="101" spans="1:40" x14ac:dyDescent="0.25">
      <c r="A101">
        <v>36</v>
      </c>
      <c r="B101" s="6">
        <v>0</v>
      </c>
      <c r="C101">
        <v>3</v>
      </c>
      <c r="D101" t="s">
        <v>187</v>
      </c>
      <c r="E101" t="s">
        <v>555</v>
      </c>
      <c r="F101" s="21">
        <f t="shared" si="28"/>
        <v>6.8857350000000012E-2</v>
      </c>
      <c r="G101" s="9">
        <f t="shared" si="33"/>
        <v>0.58578000138573361</v>
      </c>
      <c r="H101" s="9">
        <f t="shared" si="34"/>
        <v>0</v>
      </c>
      <c r="I101" s="10">
        <f t="shared" si="35"/>
        <v>0</v>
      </c>
      <c r="N101" s="9" t="s">
        <v>774</v>
      </c>
      <c r="O101" s="23">
        <f t="shared" si="26"/>
        <v>1.5000000000000001E-2</v>
      </c>
      <c r="P101" s="9">
        <f t="shared" si="27"/>
        <v>1</v>
      </c>
      <c r="Q101" s="9">
        <f t="shared" si="36"/>
        <v>0</v>
      </c>
      <c r="R101" s="9">
        <f t="shared" si="36"/>
        <v>0</v>
      </c>
      <c r="S101" s="9">
        <f t="shared" si="36"/>
        <v>0.81</v>
      </c>
      <c r="T101" s="9">
        <f t="shared" si="36"/>
        <v>0</v>
      </c>
      <c r="U101" s="9">
        <f t="shared" si="36"/>
        <v>0</v>
      </c>
      <c r="V101" s="9">
        <f t="shared" si="36"/>
        <v>0</v>
      </c>
      <c r="W101" s="9">
        <f t="shared" si="36"/>
        <v>0</v>
      </c>
      <c r="X101" s="9">
        <f t="shared" si="36"/>
        <v>0</v>
      </c>
      <c r="Y101" s="9">
        <f t="shared" si="36"/>
        <v>0</v>
      </c>
      <c r="Z101" s="9">
        <f t="shared" si="36"/>
        <v>0</v>
      </c>
      <c r="AA101" s="9">
        <f t="shared" si="37"/>
        <v>0</v>
      </c>
      <c r="AB101" s="9">
        <f t="shared" si="37"/>
        <v>0</v>
      </c>
      <c r="AC101" s="9">
        <f t="shared" si="37"/>
        <v>0</v>
      </c>
      <c r="AD101" s="9">
        <f t="shared" si="37"/>
        <v>0</v>
      </c>
      <c r="AE101" s="9">
        <f t="shared" si="37"/>
        <v>0</v>
      </c>
      <c r="AF101" s="9">
        <f t="shared" si="37"/>
        <v>0</v>
      </c>
      <c r="AG101" s="9">
        <f t="shared" si="37"/>
        <v>0</v>
      </c>
      <c r="AH101" s="9">
        <f t="shared" si="37"/>
        <v>0</v>
      </c>
      <c r="AI101" s="9">
        <f t="shared" si="37"/>
        <v>0</v>
      </c>
      <c r="AJ101" s="9">
        <f t="shared" si="37"/>
        <v>0</v>
      </c>
      <c r="AK101" s="9">
        <f t="shared" si="37"/>
        <v>0</v>
      </c>
      <c r="AL101" s="9">
        <f t="shared" si="37"/>
        <v>0</v>
      </c>
      <c r="AM101" s="9">
        <f t="shared" si="37"/>
        <v>0</v>
      </c>
      <c r="AN101" s="9">
        <f t="shared" si="37"/>
        <v>0</v>
      </c>
    </row>
    <row r="102" spans="1:40" x14ac:dyDescent="0.25">
      <c r="A102">
        <v>36</v>
      </c>
      <c r="B102">
        <v>0</v>
      </c>
      <c r="C102">
        <v>4</v>
      </c>
      <c r="D102" t="s">
        <v>656</v>
      </c>
      <c r="E102" t="s">
        <v>492</v>
      </c>
      <c r="F102" s="21">
        <f t="shared" si="28"/>
        <v>0</v>
      </c>
      <c r="G102" s="9">
        <f t="shared" si="33"/>
        <v>0.58578000138573361</v>
      </c>
      <c r="H102" s="9">
        <f t="shared" si="34"/>
        <v>0</v>
      </c>
      <c r="I102" s="10">
        <f t="shared" si="35"/>
        <v>0</v>
      </c>
      <c r="N102" s="9" t="s">
        <v>779</v>
      </c>
      <c r="O102" s="23">
        <f t="shared" si="26"/>
        <v>1.4929530283277766E-2</v>
      </c>
      <c r="P102" s="9">
        <f t="shared" si="27"/>
        <v>2</v>
      </c>
      <c r="Q102" s="9">
        <f t="shared" ref="Q102:Z111" si="38">COUNTIFS($C$2:$C$655,Q$1,$E$2:$E$655,$N102)*0.9^(Q$1-1)</f>
        <v>0</v>
      </c>
      <c r="R102" s="9">
        <f t="shared" si="38"/>
        <v>0</v>
      </c>
      <c r="S102" s="9">
        <f t="shared" si="38"/>
        <v>0</v>
      </c>
      <c r="T102" s="9">
        <f t="shared" si="38"/>
        <v>0</v>
      </c>
      <c r="U102" s="9">
        <f t="shared" si="38"/>
        <v>0.65610000000000013</v>
      </c>
      <c r="V102" s="9">
        <f t="shared" si="38"/>
        <v>0</v>
      </c>
      <c r="W102" s="9">
        <f t="shared" si="38"/>
        <v>0</v>
      </c>
      <c r="X102" s="9">
        <f t="shared" si="38"/>
        <v>0</v>
      </c>
      <c r="Y102" s="9">
        <f t="shared" si="38"/>
        <v>0</v>
      </c>
      <c r="Z102" s="9">
        <f t="shared" si="38"/>
        <v>0</v>
      </c>
      <c r="AA102" s="9">
        <f t="shared" ref="AA102:AN111" si="39">COUNTIFS($C$2:$C$655,AA$1,$E$2:$E$655,$N102)*0.9^(AA$1-1)</f>
        <v>0</v>
      </c>
      <c r="AB102" s="9">
        <f t="shared" si="39"/>
        <v>0</v>
      </c>
      <c r="AC102" s="9">
        <f t="shared" si="39"/>
        <v>0</v>
      </c>
      <c r="AD102" s="9">
        <f t="shared" si="39"/>
        <v>0</v>
      </c>
      <c r="AE102" s="9">
        <f t="shared" si="39"/>
        <v>0</v>
      </c>
      <c r="AF102" s="9">
        <f t="shared" si="39"/>
        <v>0</v>
      </c>
      <c r="AG102" s="9">
        <f t="shared" si="39"/>
        <v>0</v>
      </c>
      <c r="AH102" s="9">
        <f t="shared" si="39"/>
        <v>0</v>
      </c>
      <c r="AI102" s="9">
        <f t="shared" si="39"/>
        <v>0.15009463529699923</v>
      </c>
      <c r="AJ102" s="9">
        <f t="shared" si="39"/>
        <v>0</v>
      </c>
      <c r="AK102" s="9">
        <f t="shared" si="39"/>
        <v>0</v>
      </c>
      <c r="AL102" s="9">
        <f t="shared" si="39"/>
        <v>0</v>
      </c>
      <c r="AM102" s="9">
        <f t="shared" si="39"/>
        <v>0</v>
      </c>
      <c r="AN102" s="9">
        <f t="shared" si="39"/>
        <v>0</v>
      </c>
    </row>
    <row r="103" spans="1:40" x14ac:dyDescent="0.25">
      <c r="A103">
        <v>36</v>
      </c>
      <c r="B103" s="6">
        <v>0</v>
      </c>
      <c r="C103">
        <v>5</v>
      </c>
      <c r="D103" t="s">
        <v>538</v>
      </c>
      <c r="E103" t="s">
        <v>539</v>
      </c>
      <c r="F103" s="21">
        <f t="shared" si="28"/>
        <v>8.3506278470805009E-2</v>
      </c>
      <c r="G103" s="9">
        <f t="shared" si="33"/>
        <v>0.66928627985653866</v>
      </c>
      <c r="H103" s="9">
        <f t="shared" si="34"/>
        <v>0</v>
      </c>
      <c r="I103" s="10">
        <f t="shared" si="35"/>
        <v>0</v>
      </c>
      <c r="N103" s="9" t="s">
        <v>340</v>
      </c>
      <c r="O103" s="23">
        <f t="shared" si="26"/>
        <v>1.4668657335000005E-2</v>
      </c>
      <c r="P103" s="9">
        <f t="shared" si="27"/>
        <v>2</v>
      </c>
      <c r="Q103" s="9">
        <f t="shared" si="38"/>
        <v>0</v>
      </c>
      <c r="R103" s="9">
        <f t="shared" si="38"/>
        <v>0</v>
      </c>
      <c r="S103" s="9">
        <f t="shared" si="38"/>
        <v>0</v>
      </c>
      <c r="T103" s="9">
        <f t="shared" si="38"/>
        <v>0</v>
      </c>
      <c r="U103" s="9">
        <f t="shared" si="38"/>
        <v>0</v>
      </c>
      <c r="V103" s="9">
        <f t="shared" si="38"/>
        <v>0</v>
      </c>
      <c r="W103" s="9">
        <f t="shared" si="38"/>
        <v>0</v>
      </c>
      <c r="X103" s="9">
        <f t="shared" si="38"/>
        <v>0.47829690000000014</v>
      </c>
      <c r="Y103" s="9">
        <f t="shared" si="38"/>
        <v>0</v>
      </c>
      <c r="Z103" s="9">
        <f t="shared" si="38"/>
        <v>0</v>
      </c>
      <c r="AA103" s="9">
        <f t="shared" si="39"/>
        <v>0</v>
      </c>
      <c r="AB103" s="9">
        <f t="shared" si="39"/>
        <v>0.31381059609000017</v>
      </c>
      <c r="AC103" s="9">
        <f t="shared" si="39"/>
        <v>0</v>
      </c>
      <c r="AD103" s="9">
        <f t="shared" si="39"/>
        <v>0</v>
      </c>
      <c r="AE103" s="9">
        <f t="shared" si="39"/>
        <v>0</v>
      </c>
      <c r="AF103" s="9">
        <f t="shared" si="39"/>
        <v>0</v>
      </c>
      <c r="AG103" s="9">
        <f t="shared" si="39"/>
        <v>0</v>
      </c>
      <c r="AH103" s="9">
        <f t="shared" si="39"/>
        <v>0</v>
      </c>
      <c r="AI103" s="9">
        <f t="shared" si="39"/>
        <v>0</v>
      </c>
      <c r="AJ103" s="9">
        <f t="shared" si="39"/>
        <v>0</v>
      </c>
      <c r="AK103" s="9">
        <f t="shared" si="39"/>
        <v>0</v>
      </c>
      <c r="AL103" s="9">
        <f t="shared" si="39"/>
        <v>0</v>
      </c>
      <c r="AM103" s="9">
        <f t="shared" si="39"/>
        <v>0</v>
      </c>
      <c r="AN103" s="9">
        <f t="shared" si="39"/>
        <v>0</v>
      </c>
    </row>
    <row r="104" spans="1:40" x14ac:dyDescent="0.25">
      <c r="A104">
        <v>36</v>
      </c>
      <c r="B104">
        <v>0</v>
      </c>
      <c r="C104">
        <v>6</v>
      </c>
      <c r="D104" t="s">
        <v>657</v>
      </c>
      <c r="E104" t="s">
        <v>657</v>
      </c>
      <c r="F104" s="21">
        <f t="shared" si="28"/>
        <v>0</v>
      </c>
      <c r="G104" s="9">
        <f t="shared" si="33"/>
        <v>0.66928627985653866</v>
      </c>
      <c r="H104" s="9">
        <f t="shared" si="34"/>
        <v>0</v>
      </c>
      <c r="I104" s="10">
        <f t="shared" si="35"/>
        <v>0</v>
      </c>
      <c r="N104" s="9" t="s">
        <v>169</v>
      </c>
      <c r="O104" s="23">
        <f t="shared" si="26"/>
        <v>1.4428623150000005E-2</v>
      </c>
      <c r="P104" s="9">
        <f t="shared" si="27"/>
        <v>2</v>
      </c>
      <c r="Q104" s="9">
        <f t="shared" si="38"/>
        <v>0</v>
      </c>
      <c r="R104" s="9">
        <f t="shared" si="38"/>
        <v>0</v>
      </c>
      <c r="S104" s="9">
        <f t="shared" si="38"/>
        <v>0</v>
      </c>
      <c r="T104" s="9">
        <f t="shared" si="38"/>
        <v>0</v>
      </c>
      <c r="U104" s="9">
        <f t="shared" si="38"/>
        <v>0</v>
      </c>
      <c r="V104" s="9">
        <f t="shared" si="38"/>
        <v>0</v>
      </c>
      <c r="W104" s="9">
        <f t="shared" si="38"/>
        <v>0</v>
      </c>
      <c r="X104" s="9">
        <f t="shared" si="38"/>
        <v>0</v>
      </c>
      <c r="Y104" s="9">
        <f t="shared" si="38"/>
        <v>0.43046721000000016</v>
      </c>
      <c r="Z104" s="9">
        <f t="shared" si="38"/>
        <v>0</v>
      </c>
      <c r="AA104" s="9">
        <f t="shared" si="39"/>
        <v>0.34867844010000015</v>
      </c>
      <c r="AB104" s="9">
        <f t="shared" si="39"/>
        <v>0</v>
      </c>
      <c r="AC104" s="9">
        <f t="shared" si="39"/>
        <v>0</v>
      </c>
      <c r="AD104" s="9">
        <f t="shared" si="39"/>
        <v>0</v>
      </c>
      <c r="AE104" s="9">
        <f t="shared" si="39"/>
        <v>0</v>
      </c>
      <c r="AF104" s="9">
        <f t="shared" si="39"/>
        <v>0</v>
      </c>
      <c r="AG104" s="9">
        <f t="shared" si="39"/>
        <v>0</v>
      </c>
      <c r="AH104" s="9">
        <f t="shared" si="39"/>
        <v>0</v>
      </c>
      <c r="AI104" s="9">
        <f t="shared" si="39"/>
        <v>0</v>
      </c>
      <c r="AJ104" s="9">
        <f t="shared" si="39"/>
        <v>0</v>
      </c>
      <c r="AK104" s="9">
        <f t="shared" si="39"/>
        <v>0</v>
      </c>
      <c r="AL104" s="9">
        <f t="shared" si="39"/>
        <v>0</v>
      </c>
      <c r="AM104" s="9">
        <f t="shared" si="39"/>
        <v>0</v>
      </c>
      <c r="AN104" s="9">
        <f t="shared" si="39"/>
        <v>0</v>
      </c>
    </row>
    <row r="105" spans="1:40" x14ac:dyDescent="0.25">
      <c r="A105">
        <v>36</v>
      </c>
      <c r="B105" s="6">
        <v>0</v>
      </c>
      <c r="C105">
        <v>7</v>
      </c>
      <c r="D105" t="s">
        <v>658</v>
      </c>
      <c r="E105" t="s">
        <v>658</v>
      </c>
      <c r="F105" s="21">
        <f t="shared" si="28"/>
        <v>0</v>
      </c>
      <c r="G105" s="9">
        <f t="shared" si="33"/>
        <v>0.66928627985653866</v>
      </c>
      <c r="H105" s="9">
        <f t="shared" si="34"/>
        <v>0</v>
      </c>
      <c r="I105" s="10">
        <f t="shared" si="35"/>
        <v>0</v>
      </c>
      <c r="N105" s="9" t="s">
        <v>499</v>
      </c>
      <c r="O105" s="23">
        <f t="shared" si="26"/>
        <v>1.4348907000000006E-2</v>
      </c>
      <c r="P105" s="9">
        <f t="shared" si="27"/>
        <v>2</v>
      </c>
      <c r="Q105" s="9">
        <f t="shared" si="38"/>
        <v>0</v>
      </c>
      <c r="R105" s="9">
        <f t="shared" si="38"/>
        <v>0</v>
      </c>
      <c r="S105" s="9">
        <f t="shared" si="38"/>
        <v>0</v>
      </c>
      <c r="T105" s="9">
        <f t="shared" si="38"/>
        <v>0</v>
      </c>
      <c r="U105" s="9">
        <f t="shared" si="38"/>
        <v>0</v>
      </c>
      <c r="V105" s="9">
        <f t="shared" si="38"/>
        <v>0</v>
      </c>
      <c r="W105" s="9">
        <f t="shared" si="38"/>
        <v>0</v>
      </c>
      <c r="X105" s="9">
        <f t="shared" si="38"/>
        <v>0</v>
      </c>
      <c r="Y105" s="9">
        <f t="shared" si="38"/>
        <v>0</v>
      </c>
      <c r="Z105" s="9">
        <f t="shared" si="38"/>
        <v>0.77484097800000029</v>
      </c>
      <c r="AA105" s="9">
        <f t="shared" si="39"/>
        <v>0</v>
      </c>
      <c r="AB105" s="9">
        <f t="shared" si="39"/>
        <v>0</v>
      </c>
      <c r="AC105" s="9">
        <f t="shared" si="39"/>
        <v>0</v>
      </c>
      <c r="AD105" s="9">
        <f t="shared" si="39"/>
        <v>0</v>
      </c>
      <c r="AE105" s="9">
        <f t="shared" si="39"/>
        <v>0</v>
      </c>
      <c r="AF105" s="9">
        <f t="shared" si="39"/>
        <v>0</v>
      </c>
      <c r="AG105" s="9">
        <f t="shared" si="39"/>
        <v>0</v>
      </c>
      <c r="AH105" s="9">
        <f t="shared" si="39"/>
        <v>0</v>
      </c>
      <c r="AI105" s="9">
        <f t="shared" si="39"/>
        <v>0</v>
      </c>
      <c r="AJ105" s="9">
        <f t="shared" si="39"/>
        <v>0</v>
      </c>
      <c r="AK105" s="9">
        <f t="shared" si="39"/>
        <v>0</v>
      </c>
      <c r="AL105" s="9">
        <f t="shared" si="39"/>
        <v>0</v>
      </c>
      <c r="AM105" s="9">
        <f t="shared" si="39"/>
        <v>0</v>
      </c>
      <c r="AN105" s="9">
        <f t="shared" si="39"/>
        <v>0</v>
      </c>
    </row>
    <row r="106" spans="1:40" x14ac:dyDescent="0.25">
      <c r="A106">
        <v>36</v>
      </c>
      <c r="B106">
        <v>0</v>
      </c>
      <c r="C106">
        <v>8</v>
      </c>
      <c r="D106" t="s">
        <v>478</v>
      </c>
      <c r="E106" t="s">
        <v>478</v>
      </c>
      <c r="F106" s="21">
        <f t="shared" si="28"/>
        <v>0</v>
      </c>
      <c r="G106" s="9">
        <f t="shared" si="33"/>
        <v>0.66928627985653866</v>
      </c>
      <c r="H106" s="9">
        <f t="shared" si="34"/>
        <v>0</v>
      </c>
      <c r="I106" s="10">
        <f t="shared" si="35"/>
        <v>0</v>
      </c>
      <c r="N106" s="9" t="s">
        <v>353</v>
      </c>
      <c r="O106" s="23">
        <f t="shared" si="26"/>
        <v>1.4023366981419741E-2</v>
      </c>
      <c r="P106" s="9">
        <f t="shared" si="27"/>
        <v>2</v>
      </c>
      <c r="Q106" s="9">
        <f t="shared" si="38"/>
        <v>0</v>
      </c>
      <c r="R106" s="9">
        <f t="shared" si="38"/>
        <v>0</v>
      </c>
      <c r="S106" s="9">
        <f t="shared" si="38"/>
        <v>0</v>
      </c>
      <c r="T106" s="9">
        <f t="shared" si="38"/>
        <v>0</v>
      </c>
      <c r="U106" s="9">
        <f t="shared" si="38"/>
        <v>0</v>
      </c>
      <c r="V106" s="9">
        <f t="shared" si="38"/>
        <v>0.59049000000000018</v>
      </c>
      <c r="W106" s="9">
        <f t="shared" si="38"/>
        <v>0</v>
      </c>
      <c r="X106" s="9">
        <f t="shared" si="38"/>
        <v>0</v>
      </c>
      <c r="Y106" s="9">
        <f t="shared" si="38"/>
        <v>0</v>
      </c>
      <c r="Z106" s="9">
        <f t="shared" si="38"/>
        <v>0</v>
      </c>
      <c r="AA106" s="9">
        <f t="shared" si="39"/>
        <v>0</v>
      </c>
      <c r="AB106" s="9">
        <f t="shared" si="39"/>
        <v>0</v>
      </c>
      <c r="AC106" s="9">
        <f t="shared" si="39"/>
        <v>0</v>
      </c>
      <c r="AD106" s="9">
        <f t="shared" si="39"/>
        <v>0</v>
      </c>
      <c r="AE106" s="9">
        <f t="shared" si="39"/>
        <v>0</v>
      </c>
      <c r="AF106" s="9">
        <f t="shared" si="39"/>
        <v>0</v>
      </c>
      <c r="AG106" s="9">
        <f t="shared" si="39"/>
        <v>0</v>
      </c>
      <c r="AH106" s="9">
        <f t="shared" si="39"/>
        <v>0.16677181699666582</v>
      </c>
      <c r="AI106" s="9">
        <f t="shared" si="39"/>
        <v>0</v>
      </c>
      <c r="AJ106" s="9">
        <f t="shared" si="39"/>
        <v>0</v>
      </c>
      <c r="AK106" s="9">
        <f t="shared" si="39"/>
        <v>0</v>
      </c>
      <c r="AL106" s="9">
        <f t="shared" si="39"/>
        <v>0</v>
      </c>
      <c r="AM106" s="9">
        <f t="shared" si="39"/>
        <v>0</v>
      </c>
      <c r="AN106" s="9">
        <f t="shared" si="39"/>
        <v>0</v>
      </c>
    </row>
    <row r="107" spans="1:40" x14ac:dyDescent="0.25">
      <c r="A107">
        <v>36</v>
      </c>
      <c r="B107" s="6">
        <v>0</v>
      </c>
      <c r="C107">
        <v>9</v>
      </c>
      <c r="D107" t="s">
        <v>659</v>
      </c>
      <c r="E107" t="s">
        <v>659</v>
      </c>
      <c r="F107" s="21">
        <f t="shared" si="28"/>
        <v>0</v>
      </c>
      <c r="G107" s="9">
        <f t="shared" si="33"/>
        <v>0.66928627985653866</v>
      </c>
      <c r="H107" s="9">
        <f t="shared" si="34"/>
        <v>0</v>
      </c>
      <c r="I107" s="10">
        <f t="shared" si="35"/>
        <v>0</v>
      </c>
      <c r="N107" s="9" t="s">
        <v>173</v>
      </c>
      <c r="O107" s="23">
        <f t="shared" si="26"/>
        <v>1.3631461650000006E-2</v>
      </c>
      <c r="P107" s="9">
        <f t="shared" si="27"/>
        <v>2</v>
      </c>
      <c r="Q107" s="9">
        <f t="shared" si="38"/>
        <v>0</v>
      </c>
      <c r="R107" s="9">
        <f t="shared" si="38"/>
        <v>0</v>
      </c>
      <c r="S107" s="9">
        <f t="shared" si="38"/>
        <v>0</v>
      </c>
      <c r="T107" s="9">
        <f t="shared" si="38"/>
        <v>0</v>
      </c>
      <c r="U107" s="9">
        <f t="shared" si="38"/>
        <v>0</v>
      </c>
      <c r="V107" s="9">
        <f t="shared" si="38"/>
        <v>0</v>
      </c>
      <c r="W107" s="9">
        <f t="shared" si="38"/>
        <v>0</v>
      </c>
      <c r="X107" s="9">
        <f t="shared" si="38"/>
        <v>0</v>
      </c>
      <c r="Y107" s="9">
        <f t="shared" si="38"/>
        <v>0</v>
      </c>
      <c r="Z107" s="9">
        <f t="shared" si="38"/>
        <v>0.38742048900000015</v>
      </c>
      <c r="AA107" s="9">
        <f t="shared" si="39"/>
        <v>0.34867844010000015</v>
      </c>
      <c r="AB107" s="9">
        <f t="shared" si="39"/>
        <v>0</v>
      </c>
      <c r="AC107" s="9">
        <f t="shared" si="39"/>
        <v>0</v>
      </c>
      <c r="AD107" s="9">
        <f t="shared" si="39"/>
        <v>0</v>
      </c>
      <c r="AE107" s="9">
        <f t="shared" si="39"/>
        <v>0</v>
      </c>
      <c r="AF107" s="9">
        <f t="shared" si="39"/>
        <v>0</v>
      </c>
      <c r="AG107" s="9">
        <f t="shared" si="39"/>
        <v>0</v>
      </c>
      <c r="AH107" s="9">
        <f t="shared" si="39"/>
        <v>0</v>
      </c>
      <c r="AI107" s="9">
        <f t="shared" si="39"/>
        <v>0</v>
      </c>
      <c r="AJ107" s="9">
        <f t="shared" si="39"/>
        <v>0</v>
      </c>
      <c r="AK107" s="9">
        <f t="shared" si="39"/>
        <v>0</v>
      </c>
      <c r="AL107" s="9">
        <f t="shared" si="39"/>
        <v>0</v>
      </c>
      <c r="AM107" s="9">
        <f t="shared" si="39"/>
        <v>0</v>
      </c>
      <c r="AN107" s="9">
        <f t="shared" si="39"/>
        <v>0</v>
      </c>
    </row>
    <row r="108" spans="1:40" x14ac:dyDescent="0.25">
      <c r="A108">
        <v>36</v>
      </c>
      <c r="B108">
        <v>0</v>
      </c>
      <c r="C108">
        <v>10</v>
      </c>
      <c r="D108" t="s">
        <v>319</v>
      </c>
      <c r="E108" t="s">
        <v>320</v>
      </c>
      <c r="F108" s="21">
        <f t="shared" si="28"/>
        <v>0</v>
      </c>
      <c r="G108" s="9">
        <f t="shared" si="33"/>
        <v>0.66928627985653866</v>
      </c>
      <c r="H108" s="9">
        <f t="shared" si="34"/>
        <v>0</v>
      </c>
      <c r="I108" s="10">
        <f t="shared" si="35"/>
        <v>0</v>
      </c>
      <c r="N108" s="9" t="s">
        <v>171</v>
      </c>
      <c r="O108" s="23">
        <f t="shared" si="26"/>
        <v>1.3500000000000002E-2</v>
      </c>
      <c r="P108" s="9">
        <f t="shared" si="27"/>
        <v>1</v>
      </c>
      <c r="Q108" s="9">
        <f t="shared" si="38"/>
        <v>0</v>
      </c>
      <c r="R108" s="9">
        <f t="shared" si="38"/>
        <v>0</v>
      </c>
      <c r="S108" s="9">
        <f t="shared" si="38"/>
        <v>0</v>
      </c>
      <c r="T108" s="9">
        <f t="shared" si="38"/>
        <v>0.72900000000000009</v>
      </c>
      <c r="U108" s="9">
        <f t="shared" si="38"/>
        <v>0</v>
      </c>
      <c r="V108" s="9">
        <f t="shared" si="38"/>
        <v>0</v>
      </c>
      <c r="W108" s="9">
        <f t="shared" si="38"/>
        <v>0</v>
      </c>
      <c r="X108" s="9">
        <f t="shared" si="38"/>
        <v>0</v>
      </c>
      <c r="Y108" s="9">
        <f t="shared" si="38"/>
        <v>0</v>
      </c>
      <c r="Z108" s="9">
        <f t="shared" si="38"/>
        <v>0</v>
      </c>
      <c r="AA108" s="9">
        <f t="shared" si="39"/>
        <v>0</v>
      </c>
      <c r="AB108" s="9">
        <f t="shared" si="39"/>
        <v>0</v>
      </c>
      <c r="AC108" s="9">
        <f t="shared" si="39"/>
        <v>0</v>
      </c>
      <c r="AD108" s="9">
        <f t="shared" si="39"/>
        <v>0</v>
      </c>
      <c r="AE108" s="9">
        <f t="shared" si="39"/>
        <v>0</v>
      </c>
      <c r="AF108" s="9">
        <f t="shared" si="39"/>
        <v>0</v>
      </c>
      <c r="AG108" s="9">
        <f t="shared" si="39"/>
        <v>0</v>
      </c>
      <c r="AH108" s="9">
        <f t="shared" si="39"/>
        <v>0</v>
      </c>
      <c r="AI108" s="9">
        <f t="shared" si="39"/>
        <v>0</v>
      </c>
      <c r="AJ108" s="9">
        <f t="shared" si="39"/>
        <v>0</v>
      </c>
      <c r="AK108" s="9">
        <f t="shared" si="39"/>
        <v>0</v>
      </c>
      <c r="AL108" s="9">
        <f t="shared" si="39"/>
        <v>0</v>
      </c>
      <c r="AM108" s="9">
        <f t="shared" si="39"/>
        <v>0</v>
      </c>
      <c r="AN108" s="9">
        <f t="shared" si="39"/>
        <v>0</v>
      </c>
    </row>
    <row r="109" spans="1:40" x14ac:dyDescent="0.25">
      <c r="A109">
        <v>36</v>
      </c>
      <c r="B109" s="6">
        <v>0</v>
      </c>
      <c r="C109">
        <v>11</v>
      </c>
      <c r="D109" t="s">
        <v>359</v>
      </c>
      <c r="E109" t="s">
        <v>360</v>
      </c>
      <c r="F109" s="21">
        <f t="shared" si="28"/>
        <v>0</v>
      </c>
      <c r="G109" s="9">
        <f t="shared" si="33"/>
        <v>0.66928627985653866</v>
      </c>
      <c r="H109" s="9">
        <f t="shared" si="34"/>
        <v>0</v>
      </c>
      <c r="I109" s="10">
        <f t="shared" si="35"/>
        <v>0</v>
      </c>
      <c r="N109" s="9" t="s">
        <v>94</v>
      </c>
      <c r="O109" s="23">
        <f t="shared" si="26"/>
        <v>1.3500000000000002E-2</v>
      </c>
      <c r="P109" s="9">
        <f t="shared" si="27"/>
        <v>1</v>
      </c>
      <c r="Q109" s="9">
        <f t="shared" si="38"/>
        <v>0</v>
      </c>
      <c r="R109" s="9">
        <f t="shared" si="38"/>
        <v>0</v>
      </c>
      <c r="S109" s="9">
        <f t="shared" si="38"/>
        <v>0</v>
      </c>
      <c r="T109" s="9">
        <f t="shared" si="38"/>
        <v>0.72900000000000009</v>
      </c>
      <c r="U109" s="9">
        <f t="shared" si="38"/>
        <v>0</v>
      </c>
      <c r="V109" s="9">
        <f t="shared" si="38"/>
        <v>0</v>
      </c>
      <c r="W109" s="9">
        <f t="shared" si="38"/>
        <v>0</v>
      </c>
      <c r="X109" s="9">
        <f t="shared" si="38"/>
        <v>0</v>
      </c>
      <c r="Y109" s="9">
        <f t="shared" si="38"/>
        <v>0</v>
      </c>
      <c r="Z109" s="9">
        <f t="shared" si="38"/>
        <v>0</v>
      </c>
      <c r="AA109" s="9">
        <f t="shared" si="39"/>
        <v>0</v>
      </c>
      <c r="AB109" s="9">
        <f t="shared" si="39"/>
        <v>0</v>
      </c>
      <c r="AC109" s="9">
        <f t="shared" si="39"/>
        <v>0</v>
      </c>
      <c r="AD109" s="9">
        <f t="shared" si="39"/>
        <v>0</v>
      </c>
      <c r="AE109" s="9">
        <f t="shared" si="39"/>
        <v>0</v>
      </c>
      <c r="AF109" s="9">
        <f t="shared" si="39"/>
        <v>0</v>
      </c>
      <c r="AG109" s="9">
        <f t="shared" si="39"/>
        <v>0</v>
      </c>
      <c r="AH109" s="9">
        <f t="shared" si="39"/>
        <v>0</v>
      </c>
      <c r="AI109" s="9">
        <f t="shared" si="39"/>
        <v>0</v>
      </c>
      <c r="AJ109" s="9">
        <f t="shared" si="39"/>
        <v>0</v>
      </c>
      <c r="AK109" s="9">
        <f t="shared" si="39"/>
        <v>0</v>
      </c>
      <c r="AL109" s="9">
        <f t="shared" si="39"/>
        <v>0</v>
      </c>
      <c r="AM109" s="9">
        <f t="shared" si="39"/>
        <v>0</v>
      </c>
      <c r="AN109" s="9">
        <f t="shared" si="39"/>
        <v>0</v>
      </c>
    </row>
    <row r="110" spans="1:40" x14ac:dyDescent="0.25">
      <c r="A110">
        <v>36</v>
      </c>
      <c r="B110">
        <v>0</v>
      </c>
      <c r="C110">
        <v>12</v>
      </c>
      <c r="D110" t="s">
        <v>589</v>
      </c>
      <c r="E110" t="s">
        <v>589</v>
      </c>
      <c r="F110" s="21">
        <f t="shared" si="28"/>
        <v>0</v>
      </c>
      <c r="G110" s="9">
        <f t="shared" si="33"/>
        <v>0.66928627985653866</v>
      </c>
      <c r="H110" s="9">
        <f t="shared" si="34"/>
        <v>0</v>
      </c>
      <c r="I110" s="10">
        <f t="shared" si="35"/>
        <v>0</v>
      </c>
      <c r="N110" s="9" t="s">
        <v>671</v>
      </c>
      <c r="O110" s="23">
        <f t="shared" si="26"/>
        <v>1.3500000000000002E-2</v>
      </c>
      <c r="P110" s="9">
        <f t="shared" si="27"/>
        <v>1</v>
      </c>
      <c r="Q110" s="9">
        <f t="shared" si="38"/>
        <v>0</v>
      </c>
      <c r="R110" s="9">
        <f t="shared" si="38"/>
        <v>0</v>
      </c>
      <c r="S110" s="9">
        <f t="shared" si="38"/>
        <v>0</v>
      </c>
      <c r="T110" s="9">
        <f t="shared" si="38"/>
        <v>0.72900000000000009</v>
      </c>
      <c r="U110" s="9">
        <f t="shared" si="38"/>
        <v>0</v>
      </c>
      <c r="V110" s="9">
        <f t="shared" si="38"/>
        <v>0</v>
      </c>
      <c r="W110" s="9">
        <f t="shared" si="38"/>
        <v>0</v>
      </c>
      <c r="X110" s="9">
        <f t="shared" si="38"/>
        <v>0</v>
      </c>
      <c r="Y110" s="9">
        <f t="shared" si="38"/>
        <v>0</v>
      </c>
      <c r="Z110" s="9">
        <f t="shared" si="38"/>
        <v>0</v>
      </c>
      <c r="AA110" s="9">
        <f t="shared" si="39"/>
        <v>0</v>
      </c>
      <c r="AB110" s="9">
        <f t="shared" si="39"/>
        <v>0</v>
      </c>
      <c r="AC110" s="9">
        <f t="shared" si="39"/>
        <v>0</v>
      </c>
      <c r="AD110" s="9">
        <f t="shared" si="39"/>
        <v>0</v>
      </c>
      <c r="AE110" s="9">
        <f t="shared" si="39"/>
        <v>0</v>
      </c>
      <c r="AF110" s="9">
        <f t="shared" si="39"/>
        <v>0</v>
      </c>
      <c r="AG110" s="9">
        <f t="shared" si="39"/>
        <v>0</v>
      </c>
      <c r="AH110" s="9">
        <f t="shared" si="39"/>
        <v>0</v>
      </c>
      <c r="AI110" s="9">
        <f t="shared" si="39"/>
        <v>0</v>
      </c>
      <c r="AJ110" s="9">
        <f t="shared" si="39"/>
        <v>0</v>
      </c>
      <c r="AK110" s="9">
        <f t="shared" si="39"/>
        <v>0</v>
      </c>
      <c r="AL110" s="9">
        <f t="shared" si="39"/>
        <v>0</v>
      </c>
      <c r="AM110" s="9">
        <f t="shared" si="39"/>
        <v>0</v>
      </c>
      <c r="AN110" s="9">
        <f t="shared" si="39"/>
        <v>0</v>
      </c>
    </row>
    <row r="111" spans="1:40" x14ac:dyDescent="0.25">
      <c r="A111">
        <v>36</v>
      </c>
      <c r="B111" s="6">
        <v>0</v>
      </c>
      <c r="C111">
        <v>13</v>
      </c>
      <c r="D111" t="s">
        <v>590</v>
      </c>
      <c r="E111" t="s">
        <v>590</v>
      </c>
      <c r="F111" s="21">
        <f t="shared" si="28"/>
        <v>0</v>
      </c>
      <c r="G111" s="9">
        <f t="shared" si="33"/>
        <v>0.66928627985653866</v>
      </c>
      <c r="H111" s="9">
        <f t="shared" si="34"/>
        <v>0.66928627985653866</v>
      </c>
      <c r="I111" s="10">
        <f t="shared" si="35"/>
        <v>0.1809272987867549</v>
      </c>
      <c r="N111" s="9" t="s">
        <v>678</v>
      </c>
      <c r="O111" s="23">
        <f t="shared" si="26"/>
        <v>1.3500000000000002E-2</v>
      </c>
      <c r="P111" s="9">
        <f t="shared" si="27"/>
        <v>1</v>
      </c>
      <c r="Q111" s="9">
        <f t="shared" si="38"/>
        <v>0</v>
      </c>
      <c r="R111" s="9">
        <f t="shared" si="38"/>
        <v>0</v>
      </c>
      <c r="S111" s="9">
        <f t="shared" si="38"/>
        <v>0</v>
      </c>
      <c r="T111" s="9">
        <f t="shared" si="38"/>
        <v>0.72900000000000009</v>
      </c>
      <c r="U111" s="9">
        <f t="shared" si="38"/>
        <v>0</v>
      </c>
      <c r="V111" s="9">
        <f t="shared" si="38"/>
        <v>0</v>
      </c>
      <c r="W111" s="9">
        <f t="shared" si="38"/>
        <v>0</v>
      </c>
      <c r="X111" s="9">
        <f t="shared" si="38"/>
        <v>0</v>
      </c>
      <c r="Y111" s="9">
        <f t="shared" si="38"/>
        <v>0</v>
      </c>
      <c r="Z111" s="9">
        <f t="shared" si="38"/>
        <v>0</v>
      </c>
      <c r="AA111" s="9">
        <f t="shared" si="39"/>
        <v>0</v>
      </c>
      <c r="AB111" s="9">
        <f t="shared" si="39"/>
        <v>0</v>
      </c>
      <c r="AC111" s="9">
        <f t="shared" si="39"/>
        <v>0</v>
      </c>
      <c r="AD111" s="9">
        <f t="shared" si="39"/>
        <v>0</v>
      </c>
      <c r="AE111" s="9">
        <f t="shared" si="39"/>
        <v>0</v>
      </c>
      <c r="AF111" s="9">
        <f t="shared" si="39"/>
        <v>0</v>
      </c>
      <c r="AG111" s="9">
        <f t="shared" si="39"/>
        <v>0</v>
      </c>
      <c r="AH111" s="9">
        <f t="shared" si="39"/>
        <v>0</v>
      </c>
      <c r="AI111" s="9">
        <f t="shared" si="39"/>
        <v>0</v>
      </c>
      <c r="AJ111" s="9">
        <f t="shared" si="39"/>
        <v>0</v>
      </c>
      <c r="AK111" s="9">
        <f t="shared" si="39"/>
        <v>0</v>
      </c>
      <c r="AL111" s="9">
        <f t="shared" si="39"/>
        <v>0</v>
      </c>
      <c r="AM111" s="9">
        <f t="shared" si="39"/>
        <v>0</v>
      </c>
      <c r="AN111" s="9">
        <f t="shared" si="39"/>
        <v>0</v>
      </c>
    </row>
    <row r="112" spans="1:40" x14ac:dyDescent="0.25">
      <c r="A112">
        <v>37</v>
      </c>
      <c r="B112">
        <v>1</v>
      </c>
      <c r="C112">
        <v>1</v>
      </c>
      <c r="D112" t="s">
        <v>96</v>
      </c>
      <c r="E112" t="s">
        <v>96</v>
      </c>
      <c r="F112" s="21">
        <f t="shared" si="28"/>
        <v>0.50086997111296294</v>
      </c>
      <c r="G112" s="9">
        <f t="shared" si="33"/>
        <v>0.50086997111296294</v>
      </c>
      <c r="H112" s="9">
        <f t="shared" si="34"/>
        <v>0</v>
      </c>
      <c r="I112" s="10">
        <f t="shared" si="35"/>
        <v>0</v>
      </c>
      <c r="N112" s="9" t="s">
        <v>131</v>
      </c>
      <c r="O112" s="23">
        <f t="shared" si="26"/>
        <v>1.3500000000000002E-2</v>
      </c>
      <c r="P112" s="9">
        <f t="shared" si="27"/>
        <v>1</v>
      </c>
      <c r="Q112" s="9">
        <f t="shared" ref="Q112:Z121" si="40">COUNTIFS($C$2:$C$655,Q$1,$E$2:$E$655,$N112)*0.9^(Q$1-1)</f>
        <v>0</v>
      </c>
      <c r="R112" s="9">
        <f t="shared" si="40"/>
        <v>0</v>
      </c>
      <c r="S112" s="9">
        <f t="shared" si="40"/>
        <v>0</v>
      </c>
      <c r="T112" s="9">
        <f t="shared" si="40"/>
        <v>0.72900000000000009</v>
      </c>
      <c r="U112" s="9">
        <f t="shared" si="40"/>
        <v>0</v>
      </c>
      <c r="V112" s="9">
        <f t="shared" si="40"/>
        <v>0</v>
      </c>
      <c r="W112" s="9">
        <f t="shared" si="40"/>
        <v>0</v>
      </c>
      <c r="X112" s="9">
        <f t="shared" si="40"/>
        <v>0</v>
      </c>
      <c r="Y112" s="9">
        <f t="shared" si="40"/>
        <v>0</v>
      </c>
      <c r="Z112" s="9">
        <f t="shared" si="40"/>
        <v>0</v>
      </c>
      <c r="AA112" s="9">
        <f t="shared" ref="AA112:AN121" si="41">COUNTIFS($C$2:$C$655,AA$1,$E$2:$E$655,$N112)*0.9^(AA$1-1)</f>
        <v>0</v>
      </c>
      <c r="AB112" s="9">
        <f t="shared" si="41"/>
        <v>0</v>
      </c>
      <c r="AC112" s="9">
        <f t="shared" si="41"/>
        <v>0</v>
      </c>
      <c r="AD112" s="9">
        <f t="shared" si="41"/>
        <v>0</v>
      </c>
      <c r="AE112" s="9">
        <f t="shared" si="41"/>
        <v>0</v>
      </c>
      <c r="AF112" s="9">
        <f t="shared" si="41"/>
        <v>0</v>
      </c>
      <c r="AG112" s="9">
        <f t="shared" si="41"/>
        <v>0</v>
      </c>
      <c r="AH112" s="9">
        <f t="shared" si="41"/>
        <v>0</v>
      </c>
      <c r="AI112" s="9">
        <f t="shared" si="41"/>
        <v>0</v>
      </c>
      <c r="AJ112" s="9">
        <f t="shared" si="41"/>
        <v>0</v>
      </c>
      <c r="AK112" s="9">
        <f t="shared" si="41"/>
        <v>0</v>
      </c>
      <c r="AL112" s="9">
        <f t="shared" si="41"/>
        <v>0</v>
      </c>
      <c r="AM112" s="9">
        <f t="shared" si="41"/>
        <v>0</v>
      </c>
      <c r="AN112" s="9">
        <f t="shared" si="41"/>
        <v>0</v>
      </c>
    </row>
    <row r="113" spans="1:40" x14ac:dyDescent="0.25">
      <c r="A113">
        <v>37</v>
      </c>
      <c r="B113" s="6">
        <v>1</v>
      </c>
      <c r="C113">
        <v>2</v>
      </c>
      <c r="D113" t="s">
        <v>334</v>
      </c>
      <c r="E113" t="s">
        <v>154</v>
      </c>
      <c r="F113" s="21">
        <f t="shared" si="28"/>
        <v>0.24869425925925931</v>
      </c>
      <c r="G113" s="9">
        <f t="shared" si="33"/>
        <v>0.74956423037222231</v>
      </c>
      <c r="H113" s="9">
        <f t="shared" si="34"/>
        <v>0</v>
      </c>
      <c r="I113" s="10">
        <f t="shared" si="35"/>
        <v>0</v>
      </c>
      <c r="N113" s="9" t="s">
        <v>690</v>
      </c>
      <c r="O113" s="23">
        <f t="shared" si="26"/>
        <v>1.3500000000000002E-2</v>
      </c>
      <c r="P113" s="9">
        <f t="shared" si="27"/>
        <v>1</v>
      </c>
      <c r="Q113" s="9">
        <f t="shared" si="40"/>
        <v>0</v>
      </c>
      <c r="R113" s="9">
        <f t="shared" si="40"/>
        <v>0</v>
      </c>
      <c r="S113" s="9">
        <f t="shared" si="40"/>
        <v>0</v>
      </c>
      <c r="T113" s="9">
        <f t="shared" si="40"/>
        <v>0.72900000000000009</v>
      </c>
      <c r="U113" s="9">
        <f t="shared" si="40"/>
        <v>0</v>
      </c>
      <c r="V113" s="9">
        <f t="shared" si="40"/>
        <v>0</v>
      </c>
      <c r="W113" s="9">
        <f t="shared" si="40"/>
        <v>0</v>
      </c>
      <c r="X113" s="9">
        <f t="shared" si="40"/>
        <v>0</v>
      </c>
      <c r="Y113" s="9">
        <f t="shared" si="40"/>
        <v>0</v>
      </c>
      <c r="Z113" s="9">
        <f t="shared" si="40"/>
        <v>0</v>
      </c>
      <c r="AA113" s="9">
        <f t="shared" si="41"/>
        <v>0</v>
      </c>
      <c r="AB113" s="9">
        <f t="shared" si="41"/>
        <v>0</v>
      </c>
      <c r="AC113" s="9">
        <f t="shared" si="41"/>
        <v>0</v>
      </c>
      <c r="AD113" s="9">
        <f t="shared" si="41"/>
        <v>0</v>
      </c>
      <c r="AE113" s="9">
        <f t="shared" si="41"/>
        <v>0</v>
      </c>
      <c r="AF113" s="9">
        <f t="shared" si="41"/>
        <v>0</v>
      </c>
      <c r="AG113" s="9">
        <f t="shared" si="41"/>
        <v>0</v>
      </c>
      <c r="AH113" s="9">
        <f t="shared" si="41"/>
        <v>0</v>
      </c>
      <c r="AI113" s="9">
        <f t="shared" si="41"/>
        <v>0</v>
      </c>
      <c r="AJ113" s="9">
        <f t="shared" si="41"/>
        <v>0</v>
      </c>
      <c r="AK113" s="9">
        <f t="shared" si="41"/>
        <v>0</v>
      </c>
      <c r="AL113" s="9">
        <f t="shared" si="41"/>
        <v>0</v>
      </c>
      <c r="AM113" s="9">
        <f t="shared" si="41"/>
        <v>0</v>
      </c>
      <c r="AN113" s="9">
        <f t="shared" si="41"/>
        <v>0</v>
      </c>
    </row>
    <row r="114" spans="1:40" x14ac:dyDescent="0.25">
      <c r="A114">
        <v>37</v>
      </c>
      <c r="B114">
        <v>1</v>
      </c>
      <c r="C114">
        <v>3</v>
      </c>
      <c r="D114" t="s">
        <v>486</v>
      </c>
      <c r="E114" t="s">
        <v>487</v>
      </c>
      <c r="F114" s="21">
        <f t="shared" si="28"/>
        <v>0</v>
      </c>
      <c r="G114" s="9">
        <f t="shared" si="33"/>
        <v>0.74956423037222231</v>
      </c>
      <c r="H114" s="9">
        <f t="shared" si="34"/>
        <v>0</v>
      </c>
      <c r="I114" s="10">
        <f t="shared" si="35"/>
        <v>0</v>
      </c>
      <c r="N114" s="9" t="s">
        <v>279</v>
      </c>
      <c r="O114" s="23">
        <f t="shared" si="26"/>
        <v>1.3500000000000002E-2</v>
      </c>
      <c r="P114" s="9">
        <f t="shared" si="27"/>
        <v>1</v>
      </c>
      <c r="Q114" s="9">
        <f t="shared" si="40"/>
        <v>0</v>
      </c>
      <c r="R114" s="9">
        <f t="shared" si="40"/>
        <v>0</v>
      </c>
      <c r="S114" s="9">
        <f t="shared" si="40"/>
        <v>0</v>
      </c>
      <c r="T114" s="9">
        <f t="shared" si="40"/>
        <v>0.72900000000000009</v>
      </c>
      <c r="U114" s="9">
        <f t="shared" si="40"/>
        <v>0</v>
      </c>
      <c r="V114" s="9">
        <f t="shared" si="40"/>
        <v>0</v>
      </c>
      <c r="W114" s="9">
        <f t="shared" si="40"/>
        <v>0</v>
      </c>
      <c r="X114" s="9">
        <f t="shared" si="40"/>
        <v>0</v>
      </c>
      <c r="Y114" s="9">
        <f t="shared" si="40"/>
        <v>0</v>
      </c>
      <c r="Z114" s="9">
        <f t="shared" si="40"/>
        <v>0</v>
      </c>
      <c r="AA114" s="9">
        <f t="shared" si="41"/>
        <v>0</v>
      </c>
      <c r="AB114" s="9">
        <f t="shared" si="41"/>
        <v>0</v>
      </c>
      <c r="AC114" s="9">
        <f t="shared" si="41"/>
        <v>0</v>
      </c>
      <c r="AD114" s="9">
        <f t="shared" si="41"/>
        <v>0</v>
      </c>
      <c r="AE114" s="9">
        <f t="shared" si="41"/>
        <v>0</v>
      </c>
      <c r="AF114" s="9">
        <f t="shared" si="41"/>
        <v>0</v>
      </c>
      <c r="AG114" s="9">
        <f t="shared" si="41"/>
        <v>0</v>
      </c>
      <c r="AH114" s="9">
        <f t="shared" si="41"/>
        <v>0</v>
      </c>
      <c r="AI114" s="9">
        <f t="shared" si="41"/>
        <v>0</v>
      </c>
      <c r="AJ114" s="9">
        <f t="shared" si="41"/>
        <v>0</v>
      </c>
      <c r="AK114" s="9">
        <f t="shared" si="41"/>
        <v>0</v>
      </c>
      <c r="AL114" s="9">
        <f t="shared" si="41"/>
        <v>0</v>
      </c>
      <c r="AM114" s="9">
        <f t="shared" si="41"/>
        <v>0</v>
      </c>
      <c r="AN114" s="9">
        <f t="shared" si="41"/>
        <v>0</v>
      </c>
    </row>
    <row r="115" spans="1:40" x14ac:dyDescent="0.25">
      <c r="A115">
        <v>37</v>
      </c>
      <c r="B115" s="6">
        <v>1</v>
      </c>
      <c r="C115">
        <v>4</v>
      </c>
      <c r="D115" t="s">
        <v>93</v>
      </c>
      <c r="E115" t="s">
        <v>94</v>
      </c>
      <c r="F115" s="21">
        <f t="shared" si="28"/>
        <v>0</v>
      </c>
      <c r="G115" s="9">
        <f t="shared" si="33"/>
        <v>0.74956423037222231</v>
      </c>
      <c r="H115" s="9">
        <f t="shared" si="34"/>
        <v>0</v>
      </c>
      <c r="I115" s="10">
        <f t="shared" si="35"/>
        <v>0</v>
      </c>
      <c r="N115" s="9" t="s">
        <v>573</v>
      </c>
      <c r="O115" s="23">
        <f t="shared" si="26"/>
        <v>1.3500000000000002E-2</v>
      </c>
      <c r="P115" s="9">
        <f t="shared" si="27"/>
        <v>1</v>
      </c>
      <c r="Q115" s="9">
        <f t="shared" si="40"/>
        <v>0</v>
      </c>
      <c r="R115" s="9">
        <f t="shared" si="40"/>
        <v>0</v>
      </c>
      <c r="S115" s="9">
        <f t="shared" si="40"/>
        <v>0</v>
      </c>
      <c r="T115" s="9">
        <f t="shared" si="40"/>
        <v>0.72900000000000009</v>
      </c>
      <c r="U115" s="9">
        <f t="shared" si="40"/>
        <v>0</v>
      </c>
      <c r="V115" s="9">
        <f t="shared" si="40"/>
        <v>0</v>
      </c>
      <c r="W115" s="9">
        <f t="shared" si="40"/>
        <v>0</v>
      </c>
      <c r="X115" s="9">
        <f t="shared" si="40"/>
        <v>0</v>
      </c>
      <c r="Y115" s="9">
        <f t="shared" si="40"/>
        <v>0</v>
      </c>
      <c r="Z115" s="9">
        <f t="shared" si="40"/>
        <v>0</v>
      </c>
      <c r="AA115" s="9">
        <f t="shared" si="41"/>
        <v>0</v>
      </c>
      <c r="AB115" s="9">
        <f t="shared" si="41"/>
        <v>0</v>
      </c>
      <c r="AC115" s="9">
        <f t="shared" si="41"/>
        <v>0</v>
      </c>
      <c r="AD115" s="9">
        <f t="shared" si="41"/>
        <v>0</v>
      </c>
      <c r="AE115" s="9">
        <f t="shared" si="41"/>
        <v>0</v>
      </c>
      <c r="AF115" s="9">
        <f t="shared" si="41"/>
        <v>0</v>
      </c>
      <c r="AG115" s="9">
        <f t="shared" si="41"/>
        <v>0</v>
      </c>
      <c r="AH115" s="9">
        <f t="shared" si="41"/>
        <v>0</v>
      </c>
      <c r="AI115" s="9">
        <f t="shared" si="41"/>
        <v>0</v>
      </c>
      <c r="AJ115" s="9">
        <f t="shared" si="41"/>
        <v>0</v>
      </c>
      <c r="AK115" s="9">
        <f t="shared" si="41"/>
        <v>0</v>
      </c>
      <c r="AL115" s="9">
        <f t="shared" si="41"/>
        <v>0</v>
      </c>
      <c r="AM115" s="9">
        <f t="shared" si="41"/>
        <v>0</v>
      </c>
      <c r="AN115" s="9">
        <f t="shared" si="41"/>
        <v>0</v>
      </c>
    </row>
    <row r="116" spans="1:40" x14ac:dyDescent="0.25">
      <c r="A116">
        <v>37</v>
      </c>
      <c r="B116">
        <v>1</v>
      </c>
      <c r="C116">
        <v>5</v>
      </c>
      <c r="D116" t="s">
        <v>114</v>
      </c>
      <c r="E116" t="s">
        <v>115</v>
      </c>
      <c r="F116" s="21">
        <f t="shared" si="28"/>
        <v>0</v>
      </c>
      <c r="G116" s="9">
        <f t="shared" si="33"/>
        <v>0.74956423037222231</v>
      </c>
      <c r="H116" s="9">
        <f t="shared" si="34"/>
        <v>0</v>
      </c>
      <c r="I116" s="10">
        <f t="shared" si="35"/>
        <v>0</v>
      </c>
      <c r="N116" s="9" t="s">
        <v>767</v>
      </c>
      <c r="O116" s="23">
        <f t="shared" si="26"/>
        <v>1.3500000000000002E-2</v>
      </c>
      <c r="P116" s="9">
        <f t="shared" si="27"/>
        <v>1</v>
      </c>
      <c r="Q116" s="9">
        <f t="shared" si="40"/>
        <v>0</v>
      </c>
      <c r="R116" s="9">
        <f t="shared" si="40"/>
        <v>0</v>
      </c>
      <c r="S116" s="9">
        <f t="shared" si="40"/>
        <v>0</v>
      </c>
      <c r="T116" s="9">
        <f t="shared" si="40"/>
        <v>0.72900000000000009</v>
      </c>
      <c r="U116" s="9">
        <f t="shared" si="40"/>
        <v>0</v>
      </c>
      <c r="V116" s="9">
        <f t="shared" si="40"/>
        <v>0</v>
      </c>
      <c r="W116" s="9">
        <f t="shared" si="40"/>
        <v>0</v>
      </c>
      <c r="X116" s="9">
        <f t="shared" si="40"/>
        <v>0</v>
      </c>
      <c r="Y116" s="9">
        <f t="shared" si="40"/>
        <v>0</v>
      </c>
      <c r="Z116" s="9">
        <f t="shared" si="40"/>
        <v>0</v>
      </c>
      <c r="AA116" s="9">
        <f t="shared" si="41"/>
        <v>0</v>
      </c>
      <c r="AB116" s="9">
        <f t="shared" si="41"/>
        <v>0</v>
      </c>
      <c r="AC116" s="9">
        <f t="shared" si="41"/>
        <v>0</v>
      </c>
      <c r="AD116" s="9">
        <f t="shared" si="41"/>
        <v>0</v>
      </c>
      <c r="AE116" s="9">
        <f t="shared" si="41"/>
        <v>0</v>
      </c>
      <c r="AF116" s="9">
        <f t="shared" si="41"/>
        <v>0</v>
      </c>
      <c r="AG116" s="9">
        <f t="shared" si="41"/>
        <v>0</v>
      </c>
      <c r="AH116" s="9">
        <f t="shared" si="41"/>
        <v>0</v>
      </c>
      <c r="AI116" s="9">
        <f t="shared" si="41"/>
        <v>0</v>
      </c>
      <c r="AJ116" s="9">
        <f t="shared" si="41"/>
        <v>0</v>
      </c>
      <c r="AK116" s="9">
        <f t="shared" si="41"/>
        <v>0</v>
      </c>
      <c r="AL116" s="9">
        <f t="shared" si="41"/>
        <v>0</v>
      </c>
      <c r="AM116" s="9">
        <f t="shared" si="41"/>
        <v>0</v>
      </c>
      <c r="AN116" s="9">
        <f t="shared" si="41"/>
        <v>0</v>
      </c>
    </row>
    <row r="117" spans="1:40" x14ac:dyDescent="0.25">
      <c r="A117">
        <v>37</v>
      </c>
      <c r="B117" s="6">
        <v>1</v>
      </c>
      <c r="C117">
        <v>6</v>
      </c>
      <c r="D117" t="s">
        <v>601</v>
      </c>
      <c r="E117" t="s">
        <v>602</v>
      </c>
      <c r="F117" s="21">
        <f t="shared" si="28"/>
        <v>0</v>
      </c>
      <c r="G117" s="9">
        <f t="shared" si="33"/>
        <v>0.74956423037222231</v>
      </c>
      <c r="H117" s="9">
        <f t="shared" si="34"/>
        <v>0</v>
      </c>
      <c r="I117" s="10">
        <f t="shared" si="35"/>
        <v>0</v>
      </c>
      <c r="N117" s="9" t="s">
        <v>266</v>
      </c>
      <c r="O117" s="23">
        <f t="shared" si="26"/>
        <v>1.3500000000000002E-2</v>
      </c>
      <c r="P117" s="9">
        <f t="shared" si="27"/>
        <v>1</v>
      </c>
      <c r="Q117" s="9">
        <f t="shared" si="40"/>
        <v>0</v>
      </c>
      <c r="R117" s="9">
        <f t="shared" si="40"/>
        <v>0</v>
      </c>
      <c r="S117" s="9">
        <f t="shared" si="40"/>
        <v>0</v>
      </c>
      <c r="T117" s="9">
        <f t="shared" si="40"/>
        <v>0.72900000000000009</v>
      </c>
      <c r="U117" s="9">
        <f t="shared" si="40"/>
        <v>0</v>
      </c>
      <c r="V117" s="9">
        <f t="shared" si="40"/>
        <v>0</v>
      </c>
      <c r="W117" s="9">
        <f t="shared" si="40"/>
        <v>0</v>
      </c>
      <c r="X117" s="9">
        <f t="shared" si="40"/>
        <v>0</v>
      </c>
      <c r="Y117" s="9">
        <f t="shared" si="40"/>
        <v>0</v>
      </c>
      <c r="Z117" s="9">
        <f t="shared" si="40"/>
        <v>0</v>
      </c>
      <c r="AA117" s="9">
        <f t="shared" si="41"/>
        <v>0</v>
      </c>
      <c r="AB117" s="9">
        <f t="shared" si="41"/>
        <v>0</v>
      </c>
      <c r="AC117" s="9">
        <f t="shared" si="41"/>
        <v>0</v>
      </c>
      <c r="AD117" s="9">
        <f t="shared" si="41"/>
        <v>0</v>
      </c>
      <c r="AE117" s="9">
        <f t="shared" si="41"/>
        <v>0</v>
      </c>
      <c r="AF117" s="9">
        <f t="shared" si="41"/>
        <v>0</v>
      </c>
      <c r="AG117" s="9">
        <f t="shared" si="41"/>
        <v>0</v>
      </c>
      <c r="AH117" s="9">
        <f t="shared" si="41"/>
        <v>0</v>
      </c>
      <c r="AI117" s="9">
        <f t="shared" si="41"/>
        <v>0</v>
      </c>
      <c r="AJ117" s="9">
        <f t="shared" si="41"/>
        <v>0</v>
      </c>
      <c r="AK117" s="9">
        <f t="shared" si="41"/>
        <v>0</v>
      </c>
      <c r="AL117" s="9">
        <f t="shared" si="41"/>
        <v>0</v>
      </c>
      <c r="AM117" s="9">
        <f t="shared" si="41"/>
        <v>0</v>
      </c>
      <c r="AN117" s="9">
        <f t="shared" si="41"/>
        <v>0</v>
      </c>
    </row>
    <row r="118" spans="1:40" x14ac:dyDescent="0.25">
      <c r="A118">
        <v>37</v>
      </c>
      <c r="B118">
        <v>1</v>
      </c>
      <c r="C118">
        <v>7</v>
      </c>
      <c r="D118" t="s">
        <v>539</v>
      </c>
      <c r="E118" t="s">
        <v>539</v>
      </c>
      <c r="F118" s="21">
        <f t="shared" si="28"/>
        <v>8.3506278470805009E-2</v>
      </c>
      <c r="G118" s="9">
        <f t="shared" si="33"/>
        <v>0.83307050884302736</v>
      </c>
      <c r="H118" s="9">
        <f t="shared" si="34"/>
        <v>0</v>
      </c>
      <c r="I118" s="10">
        <f t="shared" si="35"/>
        <v>0</v>
      </c>
      <c r="N118" s="9" t="s">
        <v>803</v>
      </c>
      <c r="O118" s="23">
        <f t="shared" si="26"/>
        <v>1.3500000000000002E-2</v>
      </c>
      <c r="P118" s="9">
        <f t="shared" si="27"/>
        <v>1</v>
      </c>
      <c r="Q118" s="9">
        <f t="shared" si="40"/>
        <v>0</v>
      </c>
      <c r="R118" s="9">
        <f t="shared" si="40"/>
        <v>0</v>
      </c>
      <c r="S118" s="9">
        <f t="shared" si="40"/>
        <v>0</v>
      </c>
      <c r="T118" s="9">
        <f t="shared" si="40"/>
        <v>0.72900000000000009</v>
      </c>
      <c r="U118" s="9">
        <f t="shared" si="40"/>
        <v>0</v>
      </c>
      <c r="V118" s="9">
        <f t="shared" si="40"/>
        <v>0</v>
      </c>
      <c r="W118" s="9">
        <f t="shared" si="40"/>
        <v>0</v>
      </c>
      <c r="X118" s="9">
        <f t="shared" si="40"/>
        <v>0</v>
      </c>
      <c r="Y118" s="9">
        <f t="shared" si="40"/>
        <v>0</v>
      </c>
      <c r="Z118" s="9">
        <f t="shared" si="40"/>
        <v>0</v>
      </c>
      <c r="AA118" s="9">
        <f t="shared" si="41"/>
        <v>0</v>
      </c>
      <c r="AB118" s="9">
        <f t="shared" si="41"/>
        <v>0</v>
      </c>
      <c r="AC118" s="9">
        <f t="shared" si="41"/>
        <v>0</v>
      </c>
      <c r="AD118" s="9">
        <f t="shared" si="41"/>
        <v>0</v>
      </c>
      <c r="AE118" s="9">
        <f t="shared" si="41"/>
        <v>0</v>
      </c>
      <c r="AF118" s="9">
        <f t="shared" si="41"/>
        <v>0</v>
      </c>
      <c r="AG118" s="9">
        <f t="shared" si="41"/>
        <v>0</v>
      </c>
      <c r="AH118" s="9">
        <f t="shared" si="41"/>
        <v>0</v>
      </c>
      <c r="AI118" s="9">
        <f t="shared" si="41"/>
        <v>0</v>
      </c>
      <c r="AJ118" s="9">
        <f t="shared" si="41"/>
        <v>0</v>
      </c>
      <c r="AK118" s="9">
        <f t="shared" si="41"/>
        <v>0</v>
      </c>
      <c r="AL118" s="9">
        <f t="shared" si="41"/>
        <v>0</v>
      </c>
      <c r="AM118" s="9">
        <f t="shared" si="41"/>
        <v>0</v>
      </c>
      <c r="AN118" s="9">
        <f t="shared" si="41"/>
        <v>0</v>
      </c>
    </row>
    <row r="119" spans="1:40" x14ac:dyDescent="0.25">
      <c r="A119">
        <v>37</v>
      </c>
      <c r="B119" s="6">
        <v>1</v>
      </c>
      <c r="C119">
        <v>8</v>
      </c>
      <c r="D119" t="s">
        <v>660</v>
      </c>
      <c r="E119" s="9" t="s">
        <v>144</v>
      </c>
      <c r="F119" s="21">
        <f t="shared" si="28"/>
        <v>0.10937972160150002</v>
      </c>
      <c r="G119" s="9">
        <f t="shared" si="33"/>
        <v>0.94245023044452736</v>
      </c>
      <c r="H119" s="9">
        <f t="shared" si="34"/>
        <v>0</v>
      </c>
      <c r="I119" s="10">
        <f t="shared" si="35"/>
        <v>0</v>
      </c>
      <c r="N119" s="9" t="s">
        <v>630</v>
      </c>
      <c r="O119" s="23">
        <f t="shared" si="26"/>
        <v>1.2150000000000003E-2</v>
      </c>
      <c r="P119" s="9">
        <f t="shared" si="27"/>
        <v>1</v>
      </c>
      <c r="Q119" s="9">
        <f t="shared" si="40"/>
        <v>0</v>
      </c>
      <c r="R119" s="9">
        <f t="shared" si="40"/>
        <v>0</v>
      </c>
      <c r="S119" s="9">
        <f t="shared" si="40"/>
        <v>0</v>
      </c>
      <c r="T119" s="9">
        <f t="shared" si="40"/>
        <v>0</v>
      </c>
      <c r="U119" s="9">
        <f t="shared" si="40"/>
        <v>0.65610000000000013</v>
      </c>
      <c r="V119" s="9">
        <f t="shared" si="40"/>
        <v>0</v>
      </c>
      <c r="W119" s="9">
        <f t="shared" si="40"/>
        <v>0</v>
      </c>
      <c r="X119" s="9">
        <f t="shared" si="40"/>
        <v>0</v>
      </c>
      <c r="Y119" s="9">
        <f t="shared" si="40"/>
        <v>0</v>
      </c>
      <c r="Z119" s="9">
        <f t="shared" si="40"/>
        <v>0</v>
      </c>
      <c r="AA119" s="9">
        <f t="shared" si="41"/>
        <v>0</v>
      </c>
      <c r="AB119" s="9">
        <f t="shared" si="41"/>
        <v>0</v>
      </c>
      <c r="AC119" s="9">
        <f t="shared" si="41"/>
        <v>0</v>
      </c>
      <c r="AD119" s="9">
        <f t="shared" si="41"/>
        <v>0</v>
      </c>
      <c r="AE119" s="9">
        <f t="shared" si="41"/>
        <v>0</v>
      </c>
      <c r="AF119" s="9">
        <f t="shared" si="41"/>
        <v>0</v>
      </c>
      <c r="AG119" s="9">
        <f t="shared" si="41"/>
        <v>0</v>
      </c>
      <c r="AH119" s="9">
        <f t="shared" si="41"/>
        <v>0</v>
      </c>
      <c r="AI119" s="9">
        <f t="shared" si="41"/>
        <v>0</v>
      </c>
      <c r="AJ119" s="9">
        <f t="shared" si="41"/>
        <v>0</v>
      </c>
      <c r="AK119" s="9">
        <f t="shared" si="41"/>
        <v>0</v>
      </c>
      <c r="AL119" s="9">
        <f t="shared" si="41"/>
        <v>0</v>
      </c>
      <c r="AM119" s="9">
        <f t="shared" si="41"/>
        <v>0</v>
      </c>
      <c r="AN119" s="9">
        <f t="shared" si="41"/>
        <v>0</v>
      </c>
    </row>
    <row r="120" spans="1:40" x14ac:dyDescent="0.25">
      <c r="A120">
        <v>37</v>
      </c>
      <c r="B120">
        <v>1</v>
      </c>
      <c r="C120">
        <v>9</v>
      </c>
      <c r="D120" t="s">
        <v>661</v>
      </c>
      <c r="E120" s="9" t="s">
        <v>177</v>
      </c>
      <c r="F120" s="21">
        <f t="shared" si="28"/>
        <v>0</v>
      </c>
      <c r="G120" s="9">
        <f t="shared" si="33"/>
        <v>0.94245023044452736</v>
      </c>
      <c r="H120" s="9">
        <f t="shared" si="34"/>
        <v>0</v>
      </c>
      <c r="I120" s="10">
        <f t="shared" si="35"/>
        <v>0</v>
      </c>
      <c r="N120" s="9" t="s">
        <v>186</v>
      </c>
      <c r="O120" s="23">
        <f t="shared" si="26"/>
        <v>1.2150000000000003E-2</v>
      </c>
      <c r="P120" s="9">
        <f t="shared" si="27"/>
        <v>1</v>
      </c>
      <c r="Q120" s="9">
        <f t="shared" si="40"/>
        <v>0</v>
      </c>
      <c r="R120" s="9">
        <f t="shared" si="40"/>
        <v>0</v>
      </c>
      <c r="S120" s="9">
        <f t="shared" si="40"/>
        <v>0</v>
      </c>
      <c r="T120" s="9">
        <f t="shared" si="40"/>
        <v>0</v>
      </c>
      <c r="U120" s="9">
        <f t="shared" si="40"/>
        <v>0.65610000000000013</v>
      </c>
      <c r="V120" s="9">
        <f t="shared" si="40"/>
        <v>0</v>
      </c>
      <c r="W120" s="9">
        <f t="shared" si="40"/>
        <v>0</v>
      </c>
      <c r="X120" s="9">
        <f t="shared" si="40"/>
        <v>0</v>
      </c>
      <c r="Y120" s="9">
        <f t="shared" si="40"/>
        <v>0</v>
      </c>
      <c r="Z120" s="9">
        <f t="shared" si="40"/>
        <v>0</v>
      </c>
      <c r="AA120" s="9">
        <f t="shared" si="41"/>
        <v>0</v>
      </c>
      <c r="AB120" s="9">
        <f t="shared" si="41"/>
        <v>0</v>
      </c>
      <c r="AC120" s="9">
        <f t="shared" si="41"/>
        <v>0</v>
      </c>
      <c r="AD120" s="9">
        <f t="shared" si="41"/>
        <v>0</v>
      </c>
      <c r="AE120" s="9">
        <f t="shared" si="41"/>
        <v>0</v>
      </c>
      <c r="AF120" s="9">
        <f t="shared" si="41"/>
        <v>0</v>
      </c>
      <c r="AG120" s="9">
        <f t="shared" si="41"/>
        <v>0</v>
      </c>
      <c r="AH120" s="9">
        <f t="shared" si="41"/>
        <v>0</v>
      </c>
      <c r="AI120" s="9">
        <f t="shared" si="41"/>
        <v>0</v>
      </c>
      <c r="AJ120" s="9">
        <f t="shared" si="41"/>
        <v>0</v>
      </c>
      <c r="AK120" s="9">
        <f t="shared" si="41"/>
        <v>0</v>
      </c>
      <c r="AL120" s="9">
        <f t="shared" si="41"/>
        <v>0</v>
      </c>
      <c r="AM120" s="9">
        <f t="shared" si="41"/>
        <v>0</v>
      </c>
      <c r="AN120" s="9">
        <f t="shared" si="41"/>
        <v>0</v>
      </c>
    </row>
    <row r="121" spans="1:40" x14ac:dyDescent="0.25">
      <c r="A121">
        <v>37</v>
      </c>
      <c r="B121" s="6">
        <v>1</v>
      </c>
      <c r="C121">
        <v>10</v>
      </c>
      <c r="D121" t="s">
        <v>662</v>
      </c>
      <c r="E121" t="s">
        <v>534</v>
      </c>
      <c r="F121" s="21">
        <f t="shared" si="28"/>
        <v>0.18594495033518524</v>
      </c>
      <c r="G121" s="9">
        <f t="shared" si="33"/>
        <v>1.1283951807797126</v>
      </c>
      <c r="H121" s="9">
        <f t="shared" si="34"/>
        <v>0</v>
      </c>
      <c r="I121" s="10">
        <f t="shared" si="35"/>
        <v>0</v>
      </c>
      <c r="N121" s="9" t="s">
        <v>668</v>
      </c>
      <c r="O121" s="23">
        <f t="shared" si="26"/>
        <v>1.2150000000000003E-2</v>
      </c>
      <c r="P121" s="9">
        <f t="shared" si="27"/>
        <v>1</v>
      </c>
      <c r="Q121" s="9">
        <f t="shared" si="40"/>
        <v>0</v>
      </c>
      <c r="R121" s="9">
        <f t="shared" si="40"/>
        <v>0</v>
      </c>
      <c r="S121" s="9">
        <f t="shared" si="40"/>
        <v>0</v>
      </c>
      <c r="T121" s="9">
        <f t="shared" si="40"/>
        <v>0</v>
      </c>
      <c r="U121" s="9">
        <f t="shared" si="40"/>
        <v>0.65610000000000013</v>
      </c>
      <c r="V121" s="9">
        <f t="shared" si="40"/>
        <v>0</v>
      </c>
      <c r="W121" s="9">
        <f t="shared" si="40"/>
        <v>0</v>
      </c>
      <c r="X121" s="9">
        <f t="shared" si="40"/>
        <v>0</v>
      </c>
      <c r="Y121" s="9">
        <f t="shared" si="40"/>
        <v>0</v>
      </c>
      <c r="Z121" s="9">
        <f t="shared" si="40"/>
        <v>0</v>
      </c>
      <c r="AA121" s="9">
        <f t="shared" si="41"/>
        <v>0</v>
      </c>
      <c r="AB121" s="9">
        <f t="shared" si="41"/>
        <v>0</v>
      </c>
      <c r="AC121" s="9">
        <f t="shared" si="41"/>
        <v>0</v>
      </c>
      <c r="AD121" s="9">
        <f t="shared" si="41"/>
        <v>0</v>
      </c>
      <c r="AE121" s="9">
        <f t="shared" si="41"/>
        <v>0</v>
      </c>
      <c r="AF121" s="9">
        <f t="shared" si="41"/>
        <v>0</v>
      </c>
      <c r="AG121" s="9">
        <f t="shared" si="41"/>
        <v>0</v>
      </c>
      <c r="AH121" s="9">
        <f t="shared" si="41"/>
        <v>0</v>
      </c>
      <c r="AI121" s="9">
        <f t="shared" si="41"/>
        <v>0</v>
      </c>
      <c r="AJ121" s="9">
        <f t="shared" si="41"/>
        <v>0</v>
      </c>
      <c r="AK121" s="9">
        <f t="shared" si="41"/>
        <v>0</v>
      </c>
      <c r="AL121" s="9">
        <f t="shared" si="41"/>
        <v>0</v>
      </c>
      <c r="AM121" s="9">
        <f t="shared" si="41"/>
        <v>0</v>
      </c>
      <c r="AN121" s="9">
        <f t="shared" si="41"/>
        <v>0</v>
      </c>
    </row>
    <row r="122" spans="1:40" x14ac:dyDescent="0.25">
      <c r="A122">
        <v>37</v>
      </c>
      <c r="B122">
        <v>1</v>
      </c>
      <c r="C122">
        <v>11</v>
      </c>
      <c r="D122" t="s">
        <v>663</v>
      </c>
      <c r="E122" s="9" t="s">
        <v>1250</v>
      </c>
      <c r="F122" s="21">
        <f t="shared" si="28"/>
        <v>0.18527877300518522</v>
      </c>
      <c r="G122" s="9">
        <f t="shared" si="33"/>
        <v>1.3136739537848978</v>
      </c>
      <c r="H122" s="9">
        <f t="shared" si="34"/>
        <v>0</v>
      </c>
      <c r="I122" s="10">
        <f t="shared" si="35"/>
        <v>0</v>
      </c>
      <c r="N122" s="9" t="s">
        <v>683</v>
      </c>
      <c r="O122" s="23">
        <f t="shared" si="26"/>
        <v>1.2150000000000003E-2</v>
      </c>
      <c r="P122" s="9">
        <f t="shared" si="27"/>
        <v>1</v>
      </c>
      <c r="Q122" s="9">
        <f t="shared" ref="Q122:Z131" si="42">COUNTIFS($C$2:$C$655,Q$1,$E$2:$E$655,$N122)*0.9^(Q$1-1)</f>
        <v>0</v>
      </c>
      <c r="R122" s="9">
        <f t="shared" si="42"/>
        <v>0</v>
      </c>
      <c r="S122" s="9">
        <f t="shared" si="42"/>
        <v>0</v>
      </c>
      <c r="T122" s="9">
        <f t="shared" si="42"/>
        <v>0</v>
      </c>
      <c r="U122" s="9">
        <f t="shared" si="42"/>
        <v>0.65610000000000013</v>
      </c>
      <c r="V122" s="9">
        <f t="shared" si="42"/>
        <v>0</v>
      </c>
      <c r="W122" s="9">
        <f t="shared" si="42"/>
        <v>0</v>
      </c>
      <c r="X122" s="9">
        <f t="shared" si="42"/>
        <v>0</v>
      </c>
      <c r="Y122" s="9">
        <f t="shared" si="42"/>
        <v>0</v>
      </c>
      <c r="Z122" s="9">
        <f t="shared" si="42"/>
        <v>0</v>
      </c>
      <c r="AA122" s="9">
        <f t="shared" ref="AA122:AN131" si="43">COUNTIFS($C$2:$C$655,AA$1,$E$2:$E$655,$N122)*0.9^(AA$1-1)</f>
        <v>0</v>
      </c>
      <c r="AB122" s="9">
        <f t="shared" si="43"/>
        <v>0</v>
      </c>
      <c r="AC122" s="9">
        <f t="shared" si="43"/>
        <v>0</v>
      </c>
      <c r="AD122" s="9">
        <f t="shared" si="43"/>
        <v>0</v>
      </c>
      <c r="AE122" s="9">
        <f t="shared" si="43"/>
        <v>0</v>
      </c>
      <c r="AF122" s="9">
        <f t="shared" si="43"/>
        <v>0</v>
      </c>
      <c r="AG122" s="9">
        <f t="shared" si="43"/>
        <v>0</v>
      </c>
      <c r="AH122" s="9">
        <f t="shared" si="43"/>
        <v>0</v>
      </c>
      <c r="AI122" s="9">
        <f t="shared" si="43"/>
        <v>0</v>
      </c>
      <c r="AJ122" s="9">
        <f t="shared" si="43"/>
        <v>0</v>
      </c>
      <c r="AK122" s="9">
        <f t="shared" si="43"/>
        <v>0</v>
      </c>
      <c r="AL122" s="9">
        <f t="shared" si="43"/>
        <v>0</v>
      </c>
      <c r="AM122" s="9">
        <f t="shared" si="43"/>
        <v>0</v>
      </c>
      <c r="AN122" s="9">
        <f t="shared" si="43"/>
        <v>0</v>
      </c>
    </row>
    <row r="123" spans="1:40" x14ac:dyDescent="0.25">
      <c r="A123">
        <v>37</v>
      </c>
      <c r="B123" s="6">
        <v>1</v>
      </c>
      <c r="C123">
        <v>12</v>
      </c>
      <c r="D123" t="s">
        <v>111</v>
      </c>
      <c r="E123" t="s">
        <v>111</v>
      </c>
      <c r="F123" s="21">
        <f t="shared" si="28"/>
        <v>9.2283169118715036E-2</v>
      </c>
      <c r="G123" s="9">
        <f t="shared" si="33"/>
        <v>1.405957122903613</v>
      </c>
      <c r="H123" s="9">
        <f t="shared" si="34"/>
        <v>0</v>
      </c>
      <c r="I123" s="10">
        <f t="shared" si="35"/>
        <v>0</v>
      </c>
      <c r="N123" s="9" t="s">
        <v>687</v>
      </c>
      <c r="O123" s="23">
        <f t="shared" si="26"/>
        <v>1.2150000000000003E-2</v>
      </c>
      <c r="P123" s="9">
        <f t="shared" si="27"/>
        <v>1</v>
      </c>
      <c r="Q123" s="9">
        <f t="shared" si="42"/>
        <v>0</v>
      </c>
      <c r="R123" s="9">
        <f t="shared" si="42"/>
        <v>0</v>
      </c>
      <c r="S123" s="9">
        <f t="shared" si="42"/>
        <v>0</v>
      </c>
      <c r="T123" s="9">
        <f t="shared" si="42"/>
        <v>0</v>
      </c>
      <c r="U123" s="9">
        <f t="shared" si="42"/>
        <v>0.65610000000000013</v>
      </c>
      <c r="V123" s="9">
        <f t="shared" si="42"/>
        <v>0</v>
      </c>
      <c r="W123" s="9">
        <f t="shared" si="42"/>
        <v>0</v>
      </c>
      <c r="X123" s="9">
        <f t="shared" si="42"/>
        <v>0</v>
      </c>
      <c r="Y123" s="9">
        <f t="shared" si="42"/>
        <v>0</v>
      </c>
      <c r="Z123" s="9">
        <f t="shared" si="42"/>
        <v>0</v>
      </c>
      <c r="AA123" s="9">
        <f t="shared" si="43"/>
        <v>0</v>
      </c>
      <c r="AB123" s="9">
        <f t="shared" si="43"/>
        <v>0</v>
      </c>
      <c r="AC123" s="9">
        <f t="shared" si="43"/>
        <v>0</v>
      </c>
      <c r="AD123" s="9">
        <f t="shared" si="43"/>
        <v>0</v>
      </c>
      <c r="AE123" s="9">
        <f t="shared" si="43"/>
        <v>0</v>
      </c>
      <c r="AF123" s="9">
        <f t="shared" si="43"/>
        <v>0</v>
      </c>
      <c r="AG123" s="9">
        <f t="shared" si="43"/>
        <v>0</v>
      </c>
      <c r="AH123" s="9">
        <f t="shared" si="43"/>
        <v>0</v>
      </c>
      <c r="AI123" s="9">
        <f t="shared" si="43"/>
        <v>0</v>
      </c>
      <c r="AJ123" s="9">
        <f t="shared" si="43"/>
        <v>0</v>
      </c>
      <c r="AK123" s="9">
        <f t="shared" si="43"/>
        <v>0</v>
      </c>
      <c r="AL123" s="9">
        <f t="shared" si="43"/>
        <v>0</v>
      </c>
      <c r="AM123" s="9">
        <f t="shared" si="43"/>
        <v>0</v>
      </c>
      <c r="AN123" s="9">
        <f t="shared" si="43"/>
        <v>0</v>
      </c>
    </row>
    <row r="124" spans="1:40" x14ac:dyDescent="0.25">
      <c r="A124">
        <v>37</v>
      </c>
      <c r="B124">
        <v>1</v>
      </c>
      <c r="C124">
        <v>13</v>
      </c>
      <c r="D124" t="s">
        <v>112</v>
      </c>
      <c r="E124" t="s">
        <v>112</v>
      </c>
      <c r="F124" s="21">
        <f t="shared" si="28"/>
        <v>0.10598762417656504</v>
      </c>
      <c r="G124" s="9">
        <f t="shared" si="33"/>
        <v>1.5119447470801779</v>
      </c>
      <c r="H124" s="9">
        <f t="shared" si="34"/>
        <v>0</v>
      </c>
      <c r="I124" s="10">
        <f t="shared" si="35"/>
        <v>0</v>
      </c>
      <c r="N124" s="9" t="s">
        <v>535</v>
      </c>
      <c r="O124" s="23">
        <f t="shared" si="26"/>
        <v>1.2150000000000003E-2</v>
      </c>
      <c r="P124" s="9">
        <f t="shared" si="27"/>
        <v>1</v>
      </c>
      <c r="Q124" s="9">
        <f t="shared" si="42"/>
        <v>0</v>
      </c>
      <c r="R124" s="9">
        <f t="shared" si="42"/>
        <v>0</v>
      </c>
      <c r="S124" s="9">
        <f t="shared" si="42"/>
        <v>0</v>
      </c>
      <c r="T124" s="9">
        <f t="shared" si="42"/>
        <v>0</v>
      </c>
      <c r="U124" s="9">
        <f t="shared" si="42"/>
        <v>0.65610000000000013</v>
      </c>
      <c r="V124" s="9">
        <f t="shared" si="42"/>
        <v>0</v>
      </c>
      <c r="W124" s="9">
        <f t="shared" si="42"/>
        <v>0</v>
      </c>
      <c r="X124" s="9">
        <f t="shared" si="42"/>
        <v>0</v>
      </c>
      <c r="Y124" s="9">
        <f t="shared" si="42"/>
        <v>0</v>
      </c>
      <c r="Z124" s="9">
        <f t="shared" si="42"/>
        <v>0</v>
      </c>
      <c r="AA124" s="9">
        <f t="shared" si="43"/>
        <v>0</v>
      </c>
      <c r="AB124" s="9">
        <f t="shared" si="43"/>
        <v>0</v>
      </c>
      <c r="AC124" s="9">
        <f t="shared" si="43"/>
        <v>0</v>
      </c>
      <c r="AD124" s="9">
        <f t="shared" si="43"/>
        <v>0</v>
      </c>
      <c r="AE124" s="9">
        <f t="shared" si="43"/>
        <v>0</v>
      </c>
      <c r="AF124" s="9">
        <f t="shared" si="43"/>
        <v>0</v>
      </c>
      <c r="AG124" s="9">
        <f t="shared" si="43"/>
        <v>0</v>
      </c>
      <c r="AH124" s="9">
        <f t="shared" si="43"/>
        <v>0</v>
      </c>
      <c r="AI124" s="9">
        <f t="shared" si="43"/>
        <v>0</v>
      </c>
      <c r="AJ124" s="9">
        <f t="shared" si="43"/>
        <v>0</v>
      </c>
      <c r="AK124" s="9">
        <f t="shared" si="43"/>
        <v>0</v>
      </c>
      <c r="AL124" s="9">
        <f t="shared" si="43"/>
        <v>0</v>
      </c>
      <c r="AM124" s="9">
        <f t="shared" si="43"/>
        <v>0</v>
      </c>
      <c r="AN124" s="9">
        <f t="shared" si="43"/>
        <v>0</v>
      </c>
    </row>
    <row r="125" spans="1:40" x14ac:dyDescent="0.25">
      <c r="A125">
        <v>37</v>
      </c>
      <c r="B125" s="6">
        <v>1</v>
      </c>
      <c r="C125">
        <v>14</v>
      </c>
      <c r="D125" t="s">
        <v>333</v>
      </c>
      <c r="E125" t="s">
        <v>108</v>
      </c>
      <c r="F125" s="21">
        <f t="shared" si="28"/>
        <v>0.14384097652785005</v>
      </c>
      <c r="G125" s="9">
        <f t="shared" si="33"/>
        <v>1.655785723608028</v>
      </c>
      <c r="H125" s="9">
        <f t="shared" si="34"/>
        <v>0</v>
      </c>
      <c r="I125" s="10">
        <f t="shared" si="35"/>
        <v>0</v>
      </c>
      <c r="N125" s="9" t="s">
        <v>21</v>
      </c>
      <c r="O125" s="23">
        <f t="shared" si="26"/>
        <v>1.2150000000000003E-2</v>
      </c>
      <c r="P125" s="9">
        <f t="shared" si="27"/>
        <v>1</v>
      </c>
      <c r="Q125" s="9">
        <f t="shared" si="42"/>
        <v>0</v>
      </c>
      <c r="R125" s="9">
        <f t="shared" si="42"/>
        <v>0</v>
      </c>
      <c r="S125" s="9">
        <f t="shared" si="42"/>
        <v>0</v>
      </c>
      <c r="T125" s="9">
        <f t="shared" si="42"/>
        <v>0</v>
      </c>
      <c r="U125" s="9">
        <f t="shared" si="42"/>
        <v>0.65610000000000013</v>
      </c>
      <c r="V125" s="9">
        <f t="shared" si="42"/>
        <v>0</v>
      </c>
      <c r="W125" s="9">
        <f t="shared" si="42"/>
        <v>0</v>
      </c>
      <c r="X125" s="9">
        <f t="shared" si="42"/>
        <v>0</v>
      </c>
      <c r="Y125" s="9">
        <f t="shared" si="42"/>
        <v>0</v>
      </c>
      <c r="Z125" s="9">
        <f t="shared" si="42"/>
        <v>0</v>
      </c>
      <c r="AA125" s="9">
        <f t="shared" si="43"/>
        <v>0</v>
      </c>
      <c r="AB125" s="9">
        <f t="shared" si="43"/>
        <v>0</v>
      </c>
      <c r="AC125" s="9">
        <f t="shared" si="43"/>
        <v>0</v>
      </c>
      <c r="AD125" s="9">
        <f t="shared" si="43"/>
        <v>0</v>
      </c>
      <c r="AE125" s="9">
        <f t="shared" si="43"/>
        <v>0</v>
      </c>
      <c r="AF125" s="9">
        <f t="shared" si="43"/>
        <v>0</v>
      </c>
      <c r="AG125" s="9">
        <f t="shared" si="43"/>
        <v>0</v>
      </c>
      <c r="AH125" s="9">
        <f t="shared" si="43"/>
        <v>0</v>
      </c>
      <c r="AI125" s="9">
        <f t="shared" si="43"/>
        <v>0</v>
      </c>
      <c r="AJ125" s="9">
        <f t="shared" si="43"/>
        <v>0</v>
      </c>
      <c r="AK125" s="9">
        <f t="shared" si="43"/>
        <v>0</v>
      </c>
      <c r="AL125" s="9">
        <f t="shared" si="43"/>
        <v>0</v>
      </c>
      <c r="AM125" s="9">
        <f t="shared" si="43"/>
        <v>0</v>
      </c>
      <c r="AN125" s="9">
        <f t="shared" si="43"/>
        <v>0</v>
      </c>
    </row>
    <row r="126" spans="1:40" x14ac:dyDescent="0.25">
      <c r="A126">
        <v>37</v>
      </c>
      <c r="B126">
        <v>1</v>
      </c>
      <c r="C126">
        <v>15</v>
      </c>
      <c r="D126" t="s">
        <v>332</v>
      </c>
      <c r="E126" t="s">
        <v>107</v>
      </c>
      <c r="F126" s="21">
        <f t="shared" si="28"/>
        <v>0.17699624036554837</v>
      </c>
      <c r="G126" s="9">
        <f t="shared" si="33"/>
        <v>1.8327819639735763</v>
      </c>
      <c r="H126" s="9">
        <f t="shared" si="34"/>
        <v>0</v>
      </c>
      <c r="I126" s="10">
        <f t="shared" si="35"/>
        <v>0</v>
      </c>
      <c r="N126" s="9" t="s">
        <v>745</v>
      </c>
      <c r="O126" s="23">
        <f t="shared" si="26"/>
        <v>1.2150000000000003E-2</v>
      </c>
      <c r="P126" s="9">
        <f t="shared" si="27"/>
        <v>1</v>
      </c>
      <c r="Q126" s="9">
        <f t="shared" si="42"/>
        <v>0</v>
      </c>
      <c r="R126" s="9">
        <f t="shared" si="42"/>
        <v>0</v>
      </c>
      <c r="S126" s="9">
        <f t="shared" si="42"/>
        <v>0</v>
      </c>
      <c r="T126" s="9">
        <f t="shared" si="42"/>
        <v>0</v>
      </c>
      <c r="U126" s="9">
        <f t="shared" si="42"/>
        <v>0.65610000000000013</v>
      </c>
      <c r="V126" s="9">
        <f t="shared" si="42"/>
        <v>0</v>
      </c>
      <c r="W126" s="9">
        <f t="shared" si="42"/>
        <v>0</v>
      </c>
      <c r="X126" s="9">
        <f t="shared" si="42"/>
        <v>0</v>
      </c>
      <c r="Y126" s="9">
        <f t="shared" si="42"/>
        <v>0</v>
      </c>
      <c r="Z126" s="9">
        <f t="shared" si="42"/>
        <v>0</v>
      </c>
      <c r="AA126" s="9">
        <f t="shared" si="43"/>
        <v>0</v>
      </c>
      <c r="AB126" s="9">
        <f t="shared" si="43"/>
        <v>0</v>
      </c>
      <c r="AC126" s="9">
        <f t="shared" si="43"/>
        <v>0</v>
      </c>
      <c r="AD126" s="9">
        <f t="shared" si="43"/>
        <v>0</v>
      </c>
      <c r="AE126" s="9">
        <f t="shared" si="43"/>
        <v>0</v>
      </c>
      <c r="AF126" s="9">
        <f t="shared" si="43"/>
        <v>0</v>
      </c>
      <c r="AG126" s="9">
        <f t="shared" si="43"/>
        <v>0</v>
      </c>
      <c r="AH126" s="9">
        <f t="shared" si="43"/>
        <v>0</v>
      </c>
      <c r="AI126" s="9">
        <f t="shared" si="43"/>
        <v>0</v>
      </c>
      <c r="AJ126" s="9">
        <f t="shared" si="43"/>
        <v>0</v>
      </c>
      <c r="AK126" s="9">
        <f t="shared" si="43"/>
        <v>0</v>
      </c>
      <c r="AL126" s="9">
        <f t="shared" si="43"/>
        <v>0</v>
      </c>
      <c r="AM126" s="9">
        <f t="shared" si="43"/>
        <v>0</v>
      </c>
      <c r="AN126" s="9">
        <f t="shared" si="43"/>
        <v>0</v>
      </c>
    </row>
    <row r="127" spans="1:40" x14ac:dyDescent="0.25">
      <c r="A127">
        <v>37</v>
      </c>
      <c r="B127" s="6">
        <v>1</v>
      </c>
      <c r="C127">
        <v>16</v>
      </c>
      <c r="D127" t="s">
        <v>243</v>
      </c>
      <c r="E127" t="s">
        <v>244</v>
      </c>
      <c r="F127" s="21">
        <f t="shared" si="28"/>
        <v>7.7133700575826844E-2</v>
      </c>
      <c r="G127" s="9">
        <f t="shared" si="33"/>
        <v>1.9099156645494031</v>
      </c>
      <c r="H127" s="9">
        <f t="shared" si="34"/>
        <v>0</v>
      </c>
      <c r="I127" s="10">
        <f t="shared" si="35"/>
        <v>0</v>
      </c>
      <c r="N127" s="9" t="s">
        <v>77</v>
      </c>
      <c r="O127" s="23">
        <f t="shared" si="26"/>
        <v>1.2150000000000003E-2</v>
      </c>
      <c r="P127" s="9">
        <f t="shared" si="27"/>
        <v>1</v>
      </c>
      <c r="Q127" s="9">
        <f t="shared" si="42"/>
        <v>0</v>
      </c>
      <c r="R127" s="9">
        <f t="shared" si="42"/>
        <v>0</v>
      </c>
      <c r="S127" s="9">
        <f t="shared" si="42"/>
        <v>0</v>
      </c>
      <c r="T127" s="9">
        <f t="shared" si="42"/>
        <v>0</v>
      </c>
      <c r="U127" s="9">
        <f t="shared" si="42"/>
        <v>0.65610000000000013</v>
      </c>
      <c r="V127" s="9">
        <f t="shared" si="42"/>
        <v>0</v>
      </c>
      <c r="W127" s="9">
        <f t="shared" si="42"/>
        <v>0</v>
      </c>
      <c r="X127" s="9">
        <f t="shared" si="42"/>
        <v>0</v>
      </c>
      <c r="Y127" s="9">
        <f t="shared" si="42"/>
        <v>0</v>
      </c>
      <c r="Z127" s="9">
        <f t="shared" si="42"/>
        <v>0</v>
      </c>
      <c r="AA127" s="9">
        <f t="shared" si="43"/>
        <v>0</v>
      </c>
      <c r="AB127" s="9">
        <f t="shared" si="43"/>
        <v>0</v>
      </c>
      <c r="AC127" s="9">
        <f t="shared" si="43"/>
        <v>0</v>
      </c>
      <c r="AD127" s="9">
        <f t="shared" si="43"/>
        <v>0</v>
      </c>
      <c r="AE127" s="9">
        <f t="shared" si="43"/>
        <v>0</v>
      </c>
      <c r="AF127" s="9">
        <f t="shared" si="43"/>
        <v>0</v>
      </c>
      <c r="AG127" s="9">
        <f t="shared" si="43"/>
        <v>0</v>
      </c>
      <c r="AH127" s="9">
        <f t="shared" si="43"/>
        <v>0</v>
      </c>
      <c r="AI127" s="9">
        <f t="shared" si="43"/>
        <v>0</v>
      </c>
      <c r="AJ127" s="9">
        <f t="shared" si="43"/>
        <v>0</v>
      </c>
      <c r="AK127" s="9">
        <f t="shared" si="43"/>
        <v>0</v>
      </c>
      <c r="AL127" s="9">
        <f t="shared" si="43"/>
        <v>0</v>
      </c>
      <c r="AM127" s="9">
        <f t="shared" si="43"/>
        <v>0</v>
      </c>
      <c r="AN127" s="9">
        <f t="shared" si="43"/>
        <v>0</v>
      </c>
    </row>
    <row r="128" spans="1:40" x14ac:dyDescent="0.25">
      <c r="A128">
        <v>37</v>
      </c>
      <c r="B128">
        <v>1</v>
      </c>
      <c r="C128">
        <v>17</v>
      </c>
      <c r="D128" t="s">
        <v>103</v>
      </c>
      <c r="E128" t="s">
        <v>104</v>
      </c>
      <c r="F128" s="21">
        <f t="shared" si="28"/>
        <v>0.1091712752067627</v>
      </c>
      <c r="G128" s="9">
        <f t="shared" si="33"/>
        <v>2.0190869397561659</v>
      </c>
      <c r="H128" s="9">
        <f t="shared" si="34"/>
        <v>2.0190869397561659</v>
      </c>
      <c r="I128" s="10">
        <f t="shared" si="35"/>
        <v>0.54581717423521969</v>
      </c>
      <c r="N128" s="9" t="s">
        <v>200</v>
      </c>
      <c r="O128" s="23">
        <f t="shared" si="26"/>
        <v>1.2150000000000003E-2</v>
      </c>
      <c r="P128" s="9">
        <f t="shared" si="27"/>
        <v>1</v>
      </c>
      <c r="Q128" s="9">
        <f t="shared" si="42"/>
        <v>0</v>
      </c>
      <c r="R128" s="9">
        <f t="shared" si="42"/>
        <v>0</v>
      </c>
      <c r="S128" s="9">
        <f t="shared" si="42"/>
        <v>0</v>
      </c>
      <c r="T128" s="9">
        <f t="shared" si="42"/>
        <v>0</v>
      </c>
      <c r="U128" s="9">
        <f t="shared" si="42"/>
        <v>0.65610000000000013</v>
      </c>
      <c r="V128" s="9">
        <f t="shared" si="42"/>
        <v>0</v>
      </c>
      <c r="W128" s="9">
        <f t="shared" si="42"/>
        <v>0</v>
      </c>
      <c r="X128" s="9">
        <f t="shared" si="42"/>
        <v>0</v>
      </c>
      <c r="Y128" s="9">
        <f t="shared" si="42"/>
        <v>0</v>
      </c>
      <c r="Z128" s="9">
        <f t="shared" si="42"/>
        <v>0</v>
      </c>
      <c r="AA128" s="9">
        <f t="shared" si="43"/>
        <v>0</v>
      </c>
      <c r="AB128" s="9">
        <f t="shared" si="43"/>
        <v>0</v>
      </c>
      <c r="AC128" s="9">
        <f t="shared" si="43"/>
        <v>0</v>
      </c>
      <c r="AD128" s="9">
        <f t="shared" si="43"/>
        <v>0</v>
      </c>
      <c r="AE128" s="9">
        <f t="shared" si="43"/>
        <v>0</v>
      </c>
      <c r="AF128" s="9">
        <f t="shared" si="43"/>
        <v>0</v>
      </c>
      <c r="AG128" s="9">
        <f t="shared" si="43"/>
        <v>0</v>
      </c>
      <c r="AH128" s="9">
        <f t="shared" si="43"/>
        <v>0</v>
      </c>
      <c r="AI128" s="9">
        <f t="shared" si="43"/>
        <v>0</v>
      </c>
      <c r="AJ128" s="9">
        <f t="shared" si="43"/>
        <v>0</v>
      </c>
      <c r="AK128" s="9">
        <f t="shared" si="43"/>
        <v>0</v>
      </c>
      <c r="AL128" s="9">
        <f t="shared" si="43"/>
        <v>0</v>
      </c>
      <c r="AM128" s="9">
        <f t="shared" si="43"/>
        <v>0</v>
      </c>
      <c r="AN128" s="9">
        <f t="shared" si="43"/>
        <v>0</v>
      </c>
    </row>
    <row r="129" spans="1:40" x14ac:dyDescent="0.25">
      <c r="A129">
        <v>38</v>
      </c>
      <c r="B129" s="6">
        <v>1</v>
      </c>
      <c r="C129">
        <v>1</v>
      </c>
      <c r="D129" t="s">
        <v>592</v>
      </c>
      <c r="E129" t="s">
        <v>592</v>
      </c>
      <c r="F129" s="21">
        <f t="shared" si="28"/>
        <v>0</v>
      </c>
      <c r="G129" s="9">
        <f t="shared" si="33"/>
        <v>0</v>
      </c>
      <c r="H129" s="9">
        <f t="shared" si="34"/>
        <v>0</v>
      </c>
      <c r="I129" s="10">
        <f t="shared" si="35"/>
        <v>0</v>
      </c>
      <c r="N129" s="9" t="s">
        <v>787</v>
      </c>
      <c r="O129" s="23">
        <f t="shared" si="26"/>
        <v>1.2150000000000003E-2</v>
      </c>
      <c r="P129" s="9">
        <f t="shared" si="27"/>
        <v>1</v>
      </c>
      <c r="Q129" s="9">
        <f t="shared" si="42"/>
        <v>0</v>
      </c>
      <c r="R129" s="9">
        <f t="shared" si="42"/>
        <v>0</v>
      </c>
      <c r="S129" s="9">
        <f t="shared" si="42"/>
        <v>0</v>
      </c>
      <c r="T129" s="9">
        <f t="shared" si="42"/>
        <v>0</v>
      </c>
      <c r="U129" s="9">
        <f t="shared" si="42"/>
        <v>0.65610000000000013</v>
      </c>
      <c r="V129" s="9">
        <f t="shared" si="42"/>
        <v>0</v>
      </c>
      <c r="W129" s="9">
        <f t="shared" si="42"/>
        <v>0</v>
      </c>
      <c r="X129" s="9">
        <f t="shared" si="42"/>
        <v>0</v>
      </c>
      <c r="Y129" s="9">
        <f t="shared" si="42"/>
        <v>0</v>
      </c>
      <c r="Z129" s="9">
        <f t="shared" si="42"/>
        <v>0</v>
      </c>
      <c r="AA129" s="9">
        <f t="shared" si="43"/>
        <v>0</v>
      </c>
      <c r="AB129" s="9">
        <f t="shared" si="43"/>
        <v>0</v>
      </c>
      <c r="AC129" s="9">
        <f t="shared" si="43"/>
        <v>0</v>
      </c>
      <c r="AD129" s="9">
        <f t="shared" si="43"/>
        <v>0</v>
      </c>
      <c r="AE129" s="9">
        <f t="shared" si="43"/>
        <v>0</v>
      </c>
      <c r="AF129" s="9">
        <f t="shared" si="43"/>
        <v>0</v>
      </c>
      <c r="AG129" s="9">
        <f t="shared" si="43"/>
        <v>0</v>
      </c>
      <c r="AH129" s="9">
        <f t="shared" si="43"/>
        <v>0</v>
      </c>
      <c r="AI129" s="9">
        <f t="shared" si="43"/>
        <v>0</v>
      </c>
      <c r="AJ129" s="9">
        <f t="shared" si="43"/>
        <v>0</v>
      </c>
      <c r="AK129" s="9">
        <f t="shared" si="43"/>
        <v>0</v>
      </c>
      <c r="AL129" s="9">
        <f t="shared" si="43"/>
        <v>0</v>
      </c>
      <c r="AM129" s="9">
        <f t="shared" si="43"/>
        <v>0</v>
      </c>
      <c r="AN129" s="9">
        <f t="shared" si="43"/>
        <v>0</v>
      </c>
    </row>
    <row r="130" spans="1:40" x14ac:dyDescent="0.25">
      <c r="A130">
        <v>38</v>
      </c>
      <c r="B130">
        <v>1</v>
      </c>
      <c r="C130">
        <v>2</v>
      </c>
      <c r="D130" t="s">
        <v>244</v>
      </c>
      <c r="E130" t="s">
        <v>244</v>
      </c>
      <c r="F130" s="21">
        <f t="shared" si="28"/>
        <v>7.7133700575826844E-2</v>
      </c>
      <c r="G130" s="9">
        <f t="shared" si="33"/>
        <v>7.7133700575826844E-2</v>
      </c>
      <c r="H130" s="9">
        <f t="shared" si="34"/>
        <v>0</v>
      </c>
      <c r="I130" s="10">
        <f t="shared" si="35"/>
        <v>0</v>
      </c>
      <c r="N130" s="9" t="s">
        <v>627</v>
      </c>
      <c r="O130" s="23">
        <f t="shared" ref="O130:O193" si="44">SUM(Q130:AN130)/54</f>
        <v>1.0935000000000004E-2</v>
      </c>
      <c r="P130" s="9">
        <f t="shared" ref="P130:P193" si="45">COUNTIF($E$2:$E$655,N130)</f>
        <v>1</v>
      </c>
      <c r="Q130" s="9">
        <f t="shared" si="42"/>
        <v>0</v>
      </c>
      <c r="R130" s="9">
        <f t="shared" si="42"/>
        <v>0</v>
      </c>
      <c r="S130" s="9">
        <f t="shared" si="42"/>
        <v>0</v>
      </c>
      <c r="T130" s="9">
        <f t="shared" si="42"/>
        <v>0</v>
      </c>
      <c r="U130" s="9">
        <f t="shared" si="42"/>
        <v>0</v>
      </c>
      <c r="V130" s="9">
        <f t="shared" si="42"/>
        <v>0.59049000000000018</v>
      </c>
      <c r="W130" s="9">
        <f t="shared" si="42"/>
        <v>0</v>
      </c>
      <c r="X130" s="9">
        <f t="shared" si="42"/>
        <v>0</v>
      </c>
      <c r="Y130" s="9">
        <f t="shared" si="42"/>
        <v>0</v>
      </c>
      <c r="Z130" s="9">
        <f t="shared" si="42"/>
        <v>0</v>
      </c>
      <c r="AA130" s="9">
        <f t="shared" si="43"/>
        <v>0</v>
      </c>
      <c r="AB130" s="9">
        <f t="shared" si="43"/>
        <v>0</v>
      </c>
      <c r="AC130" s="9">
        <f t="shared" si="43"/>
        <v>0</v>
      </c>
      <c r="AD130" s="9">
        <f t="shared" si="43"/>
        <v>0</v>
      </c>
      <c r="AE130" s="9">
        <f t="shared" si="43"/>
        <v>0</v>
      </c>
      <c r="AF130" s="9">
        <f t="shared" si="43"/>
        <v>0</v>
      </c>
      <c r="AG130" s="9">
        <f t="shared" si="43"/>
        <v>0</v>
      </c>
      <c r="AH130" s="9">
        <f t="shared" si="43"/>
        <v>0</v>
      </c>
      <c r="AI130" s="9">
        <f t="shared" si="43"/>
        <v>0</v>
      </c>
      <c r="AJ130" s="9">
        <f t="shared" si="43"/>
        <v>0</v>
      </c>
      <c r="AK130" s="9">
        <f t="shared" si="43"/>
        <v>0</v>
      </c>
      <c r="AL130" s="9">
        <f t="shared" si="43"/>
        <v>0</v>
      </c>
      <c r="AM130" s="9">
        <f t="shared" si="43"/>
        <v>0</v>
      </c>
      <c r="AN130" s="9">
        <f t="shared" si="43"/>
        <v>0</v>
      </c>
    </row>
    <row r="131" spans="1:40" x14ac:dyDescent="0.25">
      <c r="A131">
        <v>38</v>
      </c>
      <c r="B131" s="6">
        <v>1</v>
      </c>
      <c r="C131">
        <v>3</v>
      </c>
      <c r="D131" t="s">
        <v>567</v>
      </c>
      <c r="E131" t="s">
        <v>567</v>
      </c>
      <c r="F131" s="21">
        <f t="shared" si="28"/>
        <v>0</v>
      </c>
      <c r="G131" s="9">
        <f t="shared" si="33"/>
        <v>7.7133700575826844E-2</v>
      </c>
      <c r="H131" s="9">
        <f t="shared" si="34"/>
        <v>0</v>
      </c>
      <c r="I131" s="10">
        <f t="shared" si="35"/>
        <v>0</v>
      </c>
      <c r="N131" s="9" t="s">
        <v>631</v>
      </c>
      <c r="O131" s="23">
        <f t="shared" si="44"/>
        <v>1.0935000000000004E-2</v>
      </c>
      <c r="P131" s="9">
        <f t="shared" si="45"/>
        <v>1</v>
      </c>
      <c r="Q131" s="9">
        <f t="shared" si="42"/>
        <v>0</v>
      </c>
      <c r="R131" s="9">
        <f t="shared" si="42"/>
        <v>0</v>
      </c>
      <c r="S131" s="9">
        <f t="shared" si="42"/>
        <v>0</v>
      </c>
      <c r="T131" s="9">
        <f t="shared" si="42"/>
        <v>0</v>
      </c>
      <c r="U131" s="9">
        <f t="shared" si="42"/>
        <v>0</v>
      </c>
      <c r="V131" s="9">
        <f t="shared" si="42"/>
        <v>0.59049000000000018</v>
      </c>
      <c r="W131" s="9">
        <f t="shared" si="42"/>
        <v>0</v>
      </c>
      <c r="X131" s="9">
        <f t="shared" si="42"/>
        <v>0</v>
      </c>
      <c r="Y131" s="9">
        <f t="shared" si="42"/>
        <v>0</v>
      </c>
      <c r="Z131" s="9">
        <f t="shared" si="42"/>
        <v>0</v>
      </c>
      <c r="AA131" s="9">
        <f t="shared" si="43"/>
        <v>0</v>
      </c>
      <c r="AB131" s="9">
        <f t="shared" si="43"/>
        <v>0</v>
      </c>
      <c r="AC131" s="9">
        <f t="shared" si="43"/>
        <v>0</v>
      </c>
      <c r="AD131" s="9">
        <f t="shared" si="43"/>
        <v>0</v>
      </c>
      <c r="AE131" s="9">
        <f t="shared" si="43"/>
        <v>0</v>
      </c>
      <c r="AF131" s="9">
        <f t="shared" si="43"/>
        <v>0</v>
      </c>
      <c r="AG131" s="9">
        <f t="shared" si="43"/>
        <v>0</v>
      </c>
      <c r="AH131" s="9">
        <f t="shared" si="43"/>
        <v>0</v>
      </c>
      <c r="AI131" s="9">
        <f t="shared" si="43"/>
        <v>0</v>
      </c>
      <c r="AJ131" s="9">
        <f t="shared" si="43"/>
        <v>0</v>
      </c>
      <c r="AK131" s="9">
        <f t="shared" si="43"/>
        <v>0</v>
      </c>
      <c r="AL131" s="9">
        <f t="shared" si="43"/>
        <v>0</v>
      </c>
      <c r="AM131" s="9">
        <f t="shared" si="43"/>
        <v>0</v>
      </c>
      <c r="AN131" s="9">
        <f t="shared" si="43"/>
        <v>0</v>
      </c>
    </row>
    <row r="132" spans="1:40" x14ac:dyDescent="0.25">
      <c r="A132">
        <v>38</v>
      </c>
      <c r="B132">
        <v>1</v>
      </c>
      <c r="C132">
        <v>4</v>
      </c>
      <c r="D132" t="s">
        <v>539</v>
      </c>
      <c r="E132" t="s">
        <v>539</v>
      </c>
      <c r="F132" s="21">
        <f t="shared" ref="F132:F195" si="46">IF(ISERROR(VLOOKUP(E132,$N$2:$O$25,2,FALSE)),0,VLOOKUP(E132,$N$2:$O$25,2,FALSE))</f>
        <v>8.3506278470805009E-2</v>
      </c>
      <c r="G132" s="9">
        <f t="shared" si="33"/>
        <v>0.16063997904663185</v>
      </c>
      <c r="H132" s="9">
        <f t="shared" si="34"/>
        <v>0</v>
      </c>
      <c r="I132" s="10">
        <f t="shared" si="35"/>
        <v>0</v>
      </c>
      <c r="N132" s="9" t="s">
        <v>635</v>
      </c>
      <c r="O132" s="23">
        <f t="shared" si="44"/>
        <v>1.0935000000000004E-2</v>
      </c>
      <c r="P132" s="9">
        <f t="shared" si="45"/>
        <v>1</v>
      </c>
      <c r="Q132" s="9">
        <f t="shared" ref="Q132:Z141" si="47">COUNTIFS($C$2:$C$655,Q$1,$E$2:$E$655,$N132)*0.9^(Q$1-1)</f>
        <v>0</v>
      </c>
      <c r="R132" s="9">
        <f t="shared" si="47"/>
        <v>0</v>
      </c>
      <c r="S132" s="9">
        <f t="shared" si="47"/>
        <v>0</v>
      </c>
      <c r="T132" s="9">
        <f t="shared" si="47"/>
        <v>0</v>
      </c>
      <c r="U132" s="9">
        <f t="shared" si="47"/>
        <v>0</v>
      </c>
      <c r="V132" s="9">
        <f t="shared" si="47"/>
        <v>0.59049000000000018</v>
      </c>
      <c r="W132" s="9">
        <f t="shared" si="47"/>
        <v>0</v>
      </c>
      <c r="X132" s="9">
        <f t="shared" si="47"/>
        <v>0</v>
      </c>
      <c r="Y132" s="9">
        <f t="shared" si="47"/>
        <v>0</v>
      </c>
      <c r="Z132" s="9">
        <f t="shared" si="47"/>
        <v>0</v>
      </c>
      <c r="AA132" s="9">
        <f t="shared" ref="AA132:AN141" si="48">COUNTIFS($C$2:$C$655,AA$1,$E$2:$E$655,$N132)*0.9^(AA$1-1)</f>
        <v>0</v>
      </c>
      <c r="AB132" s="9">
        <f t="shared" si="48"/>
        <v>0</v>
      </c>
      <c r="AC132" s="9">
        <f t="shared" si="48"/>
        <v>0</v>
      </c>
      <c r="AD132" s="9">
        <f t="shared" si="48"/>
        <v>0</v>
      </c>
      <c r="AE132" s="9">
        <f t="shared" si="48"/>
        <v>0</v>
      </c>
      <c r="AF132" s="9">
        <f t="shared" si="48"/>
        <v>0</v>
      </c>
      <c r="AG132" s="9">
        <f t="shared" si="48"/>
        <v>0</v>
      </c>
      <c r="AH132" s="9">
        <f t="shared" si="48"/>
        <v>0</v>
      </c>
      <c r="AI132" s="9">
        <f t="shared" si="48"/>
        <v>0</v>
      </c>
      <c r="AJ132" s="9">
        <f t="shared" si="48"/>
        <v>0</v>
      </c>
      <c r="AK132" s="9">
        <f t="shared" si="48"/>
        <v>0</v>
      </c>
      <c r="AL132" s="9">
        <f t="shared" si="48"/>
        <v>0</v>
      </c>
      <c r="AM132" s="9">
        <f t="shared" si="48"/>
        <v>0</v>
      </c>
      <c r="AN132" s="9">
        <f t="shared" si="48"/>
        <v>0</v>
      </c>
    </row>
    <row r="133" spans="1:40" x14ac:dyDescent="0.25">
      <c r="A133">
        <v>38</v>
      </c>
      <c r="B133" s="6">
        <v>1</v>
      </c>
      <c r="C133">
        <v>5</v>
      </c>
      <c r="D133" t="s">
        <v>133</v>
      </c>
      <c r="E133" t="s">
        <v>133</v>
      </c>
      <c r="F133" s="21">
        <f t="shared" si="46"/>
        <v>0.17311806909434535</v>
      </c>
      <c r="G133" s="9">
        <f t="shared" si="33"/>
        <v>0.3337580481409772</v>
      </c>
      <c r="H133" s="9">
        <f t="shared" si="34"/>
        <v>0</v>
      </c>
      <c r="I133" s="10">
        <f t="shared" si="35"/>
        <v>0</v>
      </c>
      <c r="N133" s="9" t="s">
        <v>193</v>
      </c>
      <c r="O133" s="23">
        <f t="shared" si="44"/>
        <v>1.0935000000000004E-2</v>
      </c>
      <c r="P133" s="9">
        <f t="shared" si="45"/>
        <v>1</v>
      </c>
      <c r="Q133" s="9">
        <f t="shared" si="47"/>
        <v>0</v>
      </c>
      <c r="R133" s="9">
        <f t="shared" si="47"/>
        <v>0</v>
      </c>
      <c r="S133" s="9">
        <f t="shared" si="47"/>
        <v>0</v>
      </c>
      <c r="T133" s="9">
        <f t="shared" si="47"/>
        <v>0</v>
      </c>
      <c r="U133" s="9">
        <f t="shared" si="47"/>
        <v>0</v>
      </c>
      <c r="V133" s="9">
        <f t="shared" si="47"/>
        <v>0.59049000000000018</v>
      </c>
      <c r="W133" s="9">
        <f t="shared" si="47"/>
        <v>0</v>
      </c>
      <c r="X133" s="9">
        <f t="shared" si="47"/>
        <v>0</v>
      </c>
      <c r="Y133" s="9">
        <f t="shared" si="47"/>
        <v>0</v>
      </c>
      <c r="Z133" s="9">
        <f t="shared" si="47"/>
        <v>0</v>
      </c>
      <c r="AA133" s="9">
        <f t="shared" si="48"/>
        <v>0</v>
      </c>
      <c r="AB133" s="9">
        <f t="shared" si="48"/>
        <v>0</v>
      </c>
      <c r="AC133" s="9">
        <f t="shared" si="48"/>
        <v>0</v>
      </c>
      <c r="AD133" s="9">
        <f t="shared" si="48"/>
        <v>0</v>
      </c>
      <c r="AE133" s="9">
        <f t="shared" si="48"/>
        <v>0</v>
      </c>
      <c r="AF133" s="9">
        <f t="shared" si="48"/>
        <v>0</v>
      </c>
      <c r="AG133" s="9">
        <f t="shared" si="48"/>
        <v>0</v>
      </c>
      <c r="AH133" s="9">
        <f t="shared" si="48"/>
        <v>0</v>
      </c>
      <c r="AI133" s="9">
        <f t="shared" si="48"/>
        <v>0</v>
      </c>
      <c r="AJ133" s="9">
        <f t="shared" si="48"/>
        <v>0</v>
      </c>
      <c r="AK133" s="9">
        <f t="shared" si="48"/>
        <v>0</v>
      </c>
      <c r="AL133" s="9">
        <f t="shared" si="48"/>
        <v>0</v>
      </c>
      <c r="AM133" s="9">
        <f t="shared" si="48"/>
        <v>0</v>
      </c>
      <c r="AN133" s="9">
        <f t="shared" si="48"/>
        <v>0</v>
      </c>
    </row>
    <row r="134" spans="1:40" x14ac:dyDescent="0.25">
      <c r="A134">
        <v>38</v>
      </c>
      <c r="B134">
        <v>1</v>
      </c>
      <c r="C134">
        <v>6</v>
      </c>
      <c r="D134" t="s">
        <v>107</v>
      </c>
      <c r="E134" t="s">
        <v>107</v>
      </c>
      <c r="F134" s="21">
        <f t="shared" si="46"/>
        <v>0.17699624036554837</v>
      </c>
      <c r="G134" s="9">
        <f t="shared" si="33"/>
        <v>0.5107542885065256</v>
      </c>
      <c r="H134" s="9">
        <f t="shared" si="34"/>
        <v>0</v>
      </c>
      <c r="I134" s="10">
        <f t="shared" si="35"/>
        <v>0</v>
      </c>
      <c r="N134" s="9" t="s">
        <v>657</v>
      </c>
      <c r="O134" s="23">
        <f t="shared" si="44"/>
        <v>1.0935000000000004E-2</v>
      </c>
      <c r="P134" s="9">
        <f t="shared" si="45"/>
        <v>1</v>
      </c>
      <c r="Q134" s="9">
        <f t="shared" si="47"/>
        <v>0</v>
      </c>
      <c r="R134" s="9">
        <f t="shared" si="47"/>
        <v>0</v>
      </c>
      <c r="S134" s="9">
        <f t="shared" si="47"/>
        <v>0</v>
      </c>
      <c r="T134" s="9">
        <f t="shared" si="47"/>
        <v>0</v>
      </c>
      <c r="U134" s="9">
        <f t="shared" si="47"/>
        <v>0</v>
      </c>
      <c r="V134" s="9">
        <f t="shared" si="47"/>
        <v>0.59049000000000018</v>
      </c>
      <c r="W134" s="9">
        <f t="shared" si="47"/>
        <v>0</v>
      </c>
      <c r="X134" s="9">
        <f t="shared" si="47"/>
        <v>0</v>
      </c>
      <c r="Y134" s="9">
        <f t="shared" si="47"/>
        <v>0</v>
      </c>
      <c r="Z134" s="9">
        <f t="shared" si="47"/>
        <v>0</v>
      </c>
      <c r="AA134" s="9">
        <f t="shared" si="48"/>
        <v>0</v>
      </c>
      <c r="AB134" s="9">
        <f t="shared" si="48"/>
        <v>0</v>
      </c>
      <c r="AC134" s="9">
        <f t="shared" si="48"/>
        <v>0</v>
      </c>
      <c r="AD134" s="9">
        <f t="shared" si="48"/>
        <v>0</v>
      </c>
      <c r="AE134" s="9">
        <f t="shared" si="48"/>
        <v>0</v>
      </c>
      <c r="AF134" s="9">
        <f t="shared" si="48"/>
        <v>0</v>
      </c>
      <c r="AG134" s="9">
        <f t="shared" si="48"/>
        <v>0</v>
      </c>
      <c r="AH134" s="9">
        <f t="shared" si="48"/>
        <v>0</v>
      </c>
      <c r="AI134" s="9">
        <f t="shared" si="48"/>
        <v>0</v>
      </c>
      <c r="AJ134" s="9">
        <f t="shared" si="48"/>
        <v>0</v>
      </c>
      <c r="AK134" s="9">
        <f t="shared" si="48"/>
        <v>0</v>
      </c>
      <c r="AL134" s="9">
        <f t="shared" si="48"/>
        <v>0</v>
      </c>
      <c r="AM134" s="9">
        <f t="shared" si="48"/>
        <v>0</v>
      </c>
      <c r="AN134" s="9">
        <f t="shared" si="48"/>
        <v>0</v>
      </c>
    </row>
    <row r="135" spans="1:40" x14ac:dyDescent="0.25">
      <c r="A135">
        <v>38</v>
      </c>
      <c r="B135" s="6">
        <v>1</v>
      </c>
      <c r="C135">
        <v>7</v>
      </c>
      <c r="D135" t="s">
        <v>108</v>
      </c>
      <c r="E135" t="s">
        <v>108</v>
      </c>
      <c r="F135" s="21">
        <f t="shared" si="46"/>
        <v>0.14384097652785005</v>
      </c>
      <c r="G135" s="9">
        <f t="shared" si="33"/>
        <v>0.6545952650343756</v>
      </c>
      <c r="H135" s="9">
        <f t="shared" si="34"/>
        <v>0</v>
      </c>
      <c r="I135" s="10">
        <f t="shared" si="35"/>
        <v>0</v>
      </c>
      <c r="N135" s="9" t="s">
        <v>602</v>
      </c>
      <c r="O135" s="23">
        <f t="shared" si="44"/>
        <v>1.0935000000000004E-2</v>
      </c>
      <c r="P135" s="9">
        <f t="shared" si="45"/>
        <v>1</v>
      </c>
      <c r="Q135" s="9">
        <f t="shared" si="47"/>
        <v>0</v>
      </c>
      <c r="R135" s="9">
        <f t="shared" si="47"/>
        <v>0</v>
      </c>
      <c r="S135" s="9">
        <f t="shared" si="47"/>
        <v>0</v>
      </c>
      <c r="T135" s="9">
        <f t="shared" si="47"/>
        <v>0</v>
      </c>
      <c r="U135" s="9">
        <f t="shared" si="47"/>
        <v>0</v>
      </c>
      <c r="V135" s="9">
        <f t="shared" si="47"/>
        <v>0.59049000000000018</v>
      </c>
      <c r="W135" s="9">
        <f t="shared" si="47"/>
        <v>0</v>
      </c>
      <c r="X135" s="9">
        <f t="shared" si="47"/>
        <v>0</v>
      </c>
      <c r="Y135" s="9">
        <f t="shared" si="47"/>
        <v>0</v>
      </c>
      <c r="Z135" s="9">
        <f t="shared" si="47"/>
        <v>0</v>
      </c>
      <c r="AA135" s="9">
        <f t="shared" si="48"/>
        <v>0</v>
      </c>
      <c r="AB135" s="9">
        <f t="shared" si="48"/>
        <v>0</v>
      </c>
      <c r="AC135" s="9">
        <f t="shared" si="48"/>
        <v>0</v>
      </c>
      <c r="AD135" s="9">
        <f t="shared" si="48"/>
        <v>0</v>
      </c>
      <c r="AE135" s="9">
        <f t="shared" si="48"/>
        <v>0</v>
      </c>
      <c r="AF135" s="9">
        <f t="shared" si="48"/>
        <v>0</v>
      </c>
      <c r="AG135" s="9">
        <f t="shared" si="48"/>
        <v>0</v>
      </c>
      <c r="AH135" s="9">
        <f t="shared" si="48"/>
        <v>0</v>
      </c>
      <c r="AI135" s="9">
        <f t="shared" si="48"/>
        <v>0</v>
      </c>
      <c r="AJ135" s="9">
        <f t="shared" si="48"/>
        <v>0</v>
      </c>
      <c r="AK135" s="9">
        <f t="shared" si="48"/>
        <v>0</v>
      </c>
      <c r="AL135" s="9">
        <f t="shared" si="48"/>
        <v>0</v>
      </c>
      <c r="AM135" s="9">
        <f t="shared" si="48"/>
        <v>0</v>
      </c>
      <c r="AN135" s="9">
        <f t="shared" si="48"/>
        <v>0</v>
      </c>
    </row>
    <row r="136" spans="1:40" x14ac:dyDescent="0.25">
      <c r="A136">
        <v>38</v>
      </c>
      <c r="B136">
        <v>1</v>
      </c>
      <c r="C136">
        <v>8</v>
      </c>
      <c r="D136" t="s">
        <v>664</v>
      </c>
      <c r="E136" t="s">
        <v>112</v>
      </c>
      <c r="F136" s="21">
        <f t="shared" si="46"/>
        <v>0.10598762417656504</v>
      </c>
      <c r="G136" s="9">
        <f t="shared" si="33"/>
        <v>0.76058288921094064</v>
      </c>
      <c r="H136" s="9">
        <f t="shared" si="34"/>
        <v>0</v>
      </c>
      <c r="I136" s="10">
        <f t="shared" si="35"/>
        <v>0</v>
      </c>
      <c r="N136" s="9" t="s">
        <v>685</v>
      </c>
      <c r="O136" s="23">
        <f t="shared" si="44"/>
        <v>1.0935000000000004E-2</v>
      </c>
      <c r="P136" s="9">
        <f t="shared" si="45"/>
        <v>1</v>
      </c>
      <c r="Q136" s="9">
        <f t="shared" si="47"/>
        <v>0</v>
      </c>
      <c r="R136" s="9">
        <f t="shared" si="47"/>
        <v>0</v>
      </c>
      <c r="S136" s="9">
        <f t="shared" si="47"/>
        <v>0</v>
      </c>
      <c r="T136" s="9">
        <f t="shared" si="47"/>
        <v>0</v>
      </c>
      <c r="U136" s="9">
        <f t="shared" si="47"/>
        <v>0</v>
      </c>
      <c r="V136" s="9">
        <f t="shared" si="47"/>
        <v>0.59049000000000018</v>
      </c>
      <c r="W136" s="9">
        <f t="shared" si="47"/>
        <v>0</v>
      </c>
      <c r="X136" s="9">
        <f t="shared" si="47"/>
        <v>0</v>
      </c>
      <c r="Y136" s="9">
        <f t="shared" si="47"/>
        <v>0</v>
      </c>
      <c r="Z136" s="9">
        <f t="shared" si="47"/>
        <v>0</v>
      </c>
      <c r="AA136" s="9">
        <f t="shared" si="48"/>
        <v>0</v>
      </c>
      <c r="AB136" s="9">
        <f t="shared" si="48"/>
        <v>0</v>
      </c>
      <c r="AC136" s="9">
        <f t="shared" si="48"/>
        <v>0</v>
      </c>
      <c r="AD136" s="9">
        <f t="shared" si="48"/>
        <v>0</v>
      </c>
      <c r="AE136" s="9">
        <f t="shared" si="48"/>
        <v>0</v>
      </c>
      <c r="AF136" s="9">
        <f t="shared" si="48"/>
        <v>0</v>
      </c>
      <c r="AG136" s="9">
        <f t="shared" si="48"/>
        <v>0</v>
      </c>
      <c r="AH136" s="9">
        <f t="shared" si="48"/>
        <v>0</v>
      </c>
      <c r="AI136" s="9">
        <f t="shared" si="48"/>
        <v>0</v>
      </c>
      <c r="AJ136" s="9">
        <f t="shared" si="48"/>
        <v>0</v>
      </c>
      <c r="AK136" s="9">
        <f t="shared" si="48"/>
        <v>0</v>
      </c>
      <c r="AL136" s="9">
        <f t="shared" si="48"/>
        <v>0</v>
      </c>
      <c r="AM136" s="9">
        <f t="shared" si="48"/>
        <v>0</v>
      </c>
      <c r="AN136" s="9">
        <f t="shared" si="48"/>
        <v>0</v>
      </c>
    </row>
    <row r="137" spans="1:40" x14ac:dyDescent="0.25">
      <c r="A137">
        <v>38</v>
      </c>
      <c r="B137" s="6">
        <v>1</v>
      </c>
      <c r="C137">
        <v>9</v>
      </c>
      <c r="D137" t="s">
        <v>111</v>
      </c>
      <c r="E137" t="s">
        <v>111</v>
      </c>
      <c r="F137" s="21">
        <f t="shared" si="46"/>
        <v>9.2283169118715036E-2</v>
      </c>
      <c r="G137" s="9">
        <f t="shared" si="33"/>
        <v>0.85286605832965567</v>
      </c>
      <c r="H137" s="9">
        <f t="shared" si="34"/>
        <v>0</v>
      </c>
      <c r="I137" s="10">
        <f t="shared" si="35"/>
        <v>0</v>
      </c>
      <c r="N137" s="9" t="s">
        <v>705</v>
      </c>
      <c r="O137" s="23">
        <f t="shared" si="44"/>
        <v>1.0935000000000004E-2</v>
      </c>
      <c r="P137" s="9">
        <f t="shared" si="45"/>
        <v>1</v>
      </c>
      <c r="Q137" s="9">
        <f t="shared" si="47"/>
        <v>0</v>
      </c>
      <c r="R137" s="9">
        <f t="shared" si="47"/>
        <v>0</v>
      </c>
      <c r="S137" s="9">
        <f t="shared" si="47"/>
        <v>0</v>
      </c>
      <c r="T137" s="9">
        <f t="shared" si="47"/>
        <v>0</v>
      </c>
      <c r="U137" s="9">
        <f t="shared" si="47"/>
        <v>0</v>
      </c>
      <c r="V137" s="9">
        <f t="shared" si="47"/>
        <v>0.59049000000000018</v>
      </c>
      <c r="W137" s="9">
        <f t="shared" si="47"/>
        <v>0</v>
      </c>
      <c r="X137" s="9">
        <f t="shared" si="47"/>
        <v>0</v>
      </c>
      <c r="Y137" s="9">
        <f t="shared" si="47"/>
        <v>0</v>
      </c>
      <c r="Z137" s="9">
        <f t="shared" si="47"/>
        <v>0</v>
      </c>
      <c r="AA137" s="9">
        <f t="shared" si="48"/>
        <v>0</v>
      </c>
      <c r="AB137" s="9">
        <f t="shared" si="48"/>
        <v>0</v>
      </c>
      <c r="AC137" s="9">
        <f t="shared" si="48"/>
        <v>0</v>
      </c>
      <c r="AD137" s="9">
        <f t="shared" si="48"/>
        <v>0</v>
      </c>
      <c r="AE137" s="9">
        <f t="shared" si="48"/>
        <v>0</v>
      </c>
      <c r="AF137" s="9">
        <f t="shared" si="48"/>
        <v>0</v>
      </c>
      <c r="AG137" s="9">
        <f t="shared" si="48"/>
        <v>0</v>
      </c>
      <c r="AH137" s="9">
        <f t="shared" si="48"/>
        <v>0</v>
      </c>
      <c r="AI137" s="9">
        <f t="shared" si="48"/>
        <v>0</v>
      </c>
      <c r="AJ137" s="9">
        <f t="shared" si="48"/>
        <v>0</v>
      </c>
      <c r="AK137" s="9">
        <f t="shared" si="48"/>
        <v>0</v>
      </c>
      <c r="AL137" s="9">
        <f t="shared" si="48"/>
        <v>0</v>
      </c>
      <c r="AM137" s="9">
        <f t="shared" si="48"/>
        <v>0</v>
      </c>
      <c r="AN137" s="9">
        <f t="shared" si="48"/>
        <v>0</v>
      </c>
    </row>
    <row r="138" spans="1:40" x14ac:dyDescent="0.25">
      <c r="A138">
        <v>38</v>
      </c>
      <c r="B138">
        <v>1</v>
      </c>
      <c r="C138">
        <v>10</v>
      </c>
      <c r="D138" t="s">
        <v>665</v>
      </c>
      <c r="E138" t="s">
        <v>137</v>
      </c>
      <c r="F138" s="21">
        <f t="shared" si="46"/>
        <v>0</v>
      </c>
      <c r="G138" s="9">
        <f t="shared" si="33"/>
        <v>0.85286605832965567</v>
      </c>
      <c r="H138" s="9">
        <f t="shared" si="34"/>
        <v>0</v>
      </c>
      <c r="I138" s="10">
        <f t="shared" si="35"/>
        <v>0</v>
      </c>
      <c r="N138" s="9" t="s">
        <v>195</v>
      </c>
      <c r="O138" s="23">
        <f t="shared" si="44"/>
        <v>1.0935000000000004E-2</v>
      </c>
      <c r="P138" s="9">
        <f t="shared" si="45"/>
        <v>1</v>
      </c>
      <c r="Q138" s="9">
        <f t="shared" si="47"/>
        <v>0</v>
      </c>
      <c r="R138" s="9">
        <f t="shared" si="47"/>
        <v>0</v>
      </c>
      <c r="S138" s="9">
        <f t="shared" si="47"/>
        <v>0</v>
      </c>
      <c r="T138" s="9">
        <f t="shared" si="47"/>
        <v>0</v>
      </c>
      <c r="U138" s="9">
        <f t="shared" si="47"/>
        <v>0</v>
      </c>
      <c r="V138" s="9">
        <f t="shared" si="47"/>
        <v>0.59049000000000018</v>
      </c>
      <c r="W138" s="9">
        <f t="shared" si="47"/>
        <v>0</v>
      </c>
      <c r="X138" s="9">
        <f t="shared" si="47"/>
        <v>0</v>
      </c>
      <c r="Y138" s="9">
        <f t="shared" si="47"/>
        <v>0</v>
      </c>
      <c r="Z138" s="9">
        <f t="shared" si="47"/>
        <v>0</v>
      </c>
      <c r="AA138" s="9">
        <f t="shared" si="48"/>
        <v>0</v>
      </c>
      <c r="AB138" s="9">
        <f t="shared" si="48"/>
        <v>0</v>
      </c>
      <c r="AC138" s="9">
        <f t="shared" si="48"/>
        <v>0</v>
      </c>
      <c r="AD138" s="9">
        <f t="shared" si="48"/>
        <v>0</v>
      </c>
      <c r="AE138" s="9">
        <f t="shared" si="48"/>
        <v>0</v>
      </c>
      <c r="AF138" s="9">
        <f t="shared" si="48"/>
        <v>0</v>
      </c>
      <c r="AG138" s="9">
        <f t="shared" si="48"/>
        <v>0</v>
      </c>
      <c r="AH138" s="9">
        <f t="shared" si="48"/>
        <v>0</v>
      </c>
      <c r="AI138" s="9">
        <f t="shared" si="48"/>
        <v>0</v>
      </c>
      <c r="AJ138" s="9">
        <f t="shared" si="48"/>
        <v>0</v>
      </c>
      <c r="AK138" s="9">
        <f t="shared" si="48"/>
        <v>0</v>
      </c>
      <c r="AL138" s="9">
        <f t="shared" si="48"/>
        <v>0</v>
      </c>
      <c r="AM138" s="9">
        <f t="shared" si="48"/>
        <v>0</v>
      </c>
      <c r="AN138" s="9">
        <f t="shared" si="48"/>
        <v>0</v>
      </c>
    </row>
    <row r="139" spans="1:40" x14ac:dyDescent="0.25">
      <c r="A139">
        <v>38</v>
      </c>
      <c r="B139" s="6">
        <v>1</v>
      </c>
      <c r="C139">
        <v>11</v>
      </c>
      <c r="D139" t="s">
        <v>492</v>
      </c>
      <c r="E139" t="s">
        <v>492</v>
      </c>
      <c r="F139" s="21">
        <f t="shared" si="46"/>
        <v>0</v>
      </c>
      <c r="G139" s="9">
        <f t="shared" si="33"/>
        <v>0.85286605832965567</v>
      </c>
      <c r="H139" s="9">
        <f t="shared" si="34"/>
        <v>0</v>
      </c>
      <c r="I139" s="10">
        <f t="shared" si="35"/>
        <v>0</v>
      </c>
      <c r="N139" s="9" t="s">
        <v>196</v>
      </c>
      <c r="O139" s="23">
        <f t="shared" si="44"/>
        <v>1.0935000000000004E-2</v>
      </c>
      <c r="P139" s="9">
        <f t="shared" si="45"/>
        <v>1</v>
      </c>
      <c r="Q139" s="9">
        <f t="shared" si="47"/>
        <v>0</v>
      </c>
      <c r="R139" s="9">
        <f t="shared" si="47"/>
        <v>0</v>
      </c>
      <c r="S139" s="9">
        <f t="shared" si="47"/>
        <v>0</v>
      </c>
      <c r="T139" s="9">
        <f t="shared" si="47"/>
        <v>0</v>
      </c>
      <c r="U139" s="9">
        <f t="shared" si="47"/>
        <v>0</v>
      </c>
      <c r="V139" s="9">
        <f t="shared" si="47"/>
        <v>0.59049000000000018</v>
      </c>
      <c r="W139" s="9">
        <f t="shared" si="47"/>
        <v>0</v>
      </c>
      <c r="X139" s="9">
        <f t="shared" si="47"/>
        <v>0</v>
      </c>
      <c r="Y139" s="9">
        <f t="shared" si="47"/>
        <v>0</v>
      </c>
      <c r="Z139" s="9">
        <f t="shared" si="47"/>
        <v>0</v>
      </c>
      <c r="AA139" s="9">
        <f t="shared" si="48"/>
        <v>0</v>
      </c>
      <c r="AB139" s="9">
        <f t="shared" si="48"/>
        <v>0</v>
      </c>
      <c r="AC139" s="9">
        <f t="shared" si="48"/>
        <v>0</v>
      </c>
      <c r="AD139" s="9">
        <f t="shared" si="48"/>
        <v>0</v>
      </c>
      <c r="AE139" s="9">
        <f t="shared" si="48"/>
        <v>0</v>
      </c>
      <c r="AF139" s="9">
        <f t="shared" si="48"/>
        <v>0</v>
      </c>
      <c r="AG139" s="9">
        <f t="shared" si="48"/>
        <v>0</v>
      </c>
      <c r="AH139" s="9">
        <f t="shared" si="48"/>
        <v>0</v>
      </c>
      <c r="AI139" s="9">
        <f t="shared" si="48"/>
        <v>0</v>
      </c>
      <c r="AJ139" s="9">
        <f t="shared" si="48"/>
        <v>0</v>
      </c>
      <c r="AK139" s="9">
        <f t="shared" si="48"/>
        <v>0</v>
      </c>
      <c r="AL139" s="9">
        <f t="shared" si="48"/>
        <v>0</v>
      </c>
      <c r="AM139" s="9">
        <f t="shared" si="48"/>
        <v>0</v>
      </c>
      <c r="AN139" s="9">
        <f t="shared" si="48"/>
        <v>0</v>
      </c>
    </row>
    <row r="140" spans="1:40" x14ac:dyDescent="0.25">
      <c r="A140">
        <v>38</v>
      </c>
      <c r="B140">
        <v>1</v>
      </c>
      <c r="C140">
        <v>12</v>
      </c>
      <c r="D140" t="s">
        <v>666</v>
      </c>
      <c r="E140" t="s">
        <v>666</v>
      </c>
      <c r="F140" s="21">
        <f t="shared" si="46"/>
        <v>0</v>
      </c>
      <c r="G140" s="9">
        <f t="shared" si="33"/>
        <v>0.85286605832965567</v>
      </c>
      <c r="H140" s="9">
        <f t="shared" si="34"/>
        <v>0.85286605832965567</v>
      </c>
      <c r="I140" s="10">
        <f t="shared" si="35"/>
        <v>0.23055418406838871</v>
      </c>
      <c r="N140" s="9" t="s">
        <v>760</v>
      </c>
      <c r="O140" s="23">
        <f t="shared" si="44"/>
        <v>1.0935000000000004E-2</v>
      </c>
      <c r="P140" s="9">
        <f t="shared" si="45"/>
        <v>1</v>
      </c>
      <c r="Q140" s="9">
        <f t="shared" si="47"/>
        <v>0</v>
      </c>
      <c r="R140" s="9">
        <f t="shared" si="47"/>
        <v>0</v>
      </c>
      <c r="S140" s="9">
        <f t="shared" si="47"/>
        <v>0</v>
      </c>
      <c r="T140" s="9">
        <f t="shared" si="47"/>
        <v>0</v>
      </c>
      <c r="U140" s="9">
        <f t="shared" si="47"/>
        <v>0</v>
      </c>
      <c r="V140" s="9">
        <f t="shared" si="47"/>
        <v>0.59049000000000018</v>
      </c>
      <c r="W140" s="9">
        <f t="shared" si="47"/>
        <v>0</v>
      </c>
      <c r="X140" s="9">
        <f t="shared" si="47"/>
        <v>0</v>
      </c>
      <c r="Y140" s="9">
        <f t="shared" si="47"/>
        <v>0</v>
      </c>
      <c r="Z140" s="9">
        <f t="shared" si="47"/>
        <v>0</v>
      </c>
      <c r="AA140" s="9">
        <f t="shared" si="48"/>
        <v>0</v>
      </c>
      <c r="AB140" s="9">
        <f t="shared" si="48"/>
        <v>0</v>
      </c>
      <c r="AC140" s="9">
        <f t="shared" si="48"/>
        <v>0</v>
      </c>
      <c r="AD140" s="9">
        <f t="shared" si="48"/>
        <v>0</v>
      </c>
      <c r="AE140" s="9">
        <f t="shared" si="48"/>
        <v>0</v>
      </c>
      <c r="AF140" s="9">
        <f t="shared" si="48"/>
        <v>0</v>
      </c>
      <c r="AG140" s="9">
        <f t="shared" si="48"/>
        <v>0</v>
      </c>
      <c r="AH140" s="9">
        <f t="shared" si="48"/>
        <v>0</v>
      </c>
      <c r="AI140" s="9">
        <f t="shared" si="48"/>
        <v>0</v>
      </c>
      <c r="AJ140" s="9">
        <f t="shared" si="48"/>
        <v>0</v>
      </c>
      <c r="AK140" s="9">
        <f t="shared" si="48"/>
        <v>0</v>
      </c>
      <c r="AL140" s="9">
        <f t="shared" si="48"/>
        <v>0</v>
      </c>
      <c r="AM140" s="9">
        <f t="shared" si="48"/>
        <v>0</v>
      </c>
      <c r="AN140" s="9">
        <f t="shared" si="48"/>
        <v>0</v>
      </c>
    </row>
    <row r="141" spans="1:40" x14ac:dyDescent="0.25">
      <c r="A141">
        <v>39</v>
      </c>
      <c r="B141" s="6">
        <v>1</v>
      </c>
      <c r="C141">
        <v>1</v>
      </c>
      <c r="D141" t="s">
        <v>95</v>
      </c>
      <c r="E141" t="s">
        <v>96</v>
      </c>
      <c r="F141" s="21">
        <f t="shared" si="46"/>
        <v>0.50086997111296294</v>
      </c>
      <c r="G141" s="9">
        <f t="shared" si="33"/>
        <v>0.50086997111296294</v>
      </c>
      <c r="H141" s="9">
        <f t="shared" si="34"/>
        <v>0</v>
      </c>
      <c r="I141" s="10">
        <f t="shared" si="35"/>
        <v>0</v>
      </c>
      <c r="N141" s="9" t="s">
        <v>162</v>
      </c>
      <c r="O141" s="23">
        <f t="shared" si="44"/>
        <v>1.0935000000000004E-2</v>
      </c>
      <c r="P141" s="9">
        <f t="shared" si="45"/>
        <v>1</v>
      </c>
      <c r="Q141" s="9">
        <f t="shared" si="47"/>
        <v>0</v>
      </c>
      <c r="R141" s="9">
        <f t="shared" si="47"/>
        <v>0</v>
      </c>
      <c r="S141" s="9">
        <f t="shared" si="47"/>
        <v>0</v>
      </c>
      <c r="T141" s="9">
        <f t="shared" si="47"/>
        <v>0</v>
      </c>
      <c r="U141" s="9">
        <f t="shared" si="47"/>
        <v>0</v>
      </c>
      <c r="V141" s="9">
        <f t="shared" si="47"/>
        <v>0.59049000000000018</v>
      </c>
      <c r="W141" s="9">
        <f t="shared" si="47"/>
        <v>0</v>
      </c>
      <c r="X141" s="9">
        <f t="shared" si="47"/>
        <v>0</v>
      </c>
      <c r="Y141" s="9">
        <f t="shared" si="47"/>
        <v>0</v>
      </c>
      <c r="Z141" s="9">
        <f t="shared" si="47"/>
        <v>0</v>
      </c>
      <c r="AA141" s="9">
        <f t="shared" si="48"/>
        <v>0</v>
      </c>
      <c r="AB141" s="9">
        <f t="shared" si="48"/>
        <v>0</v>
      </c>
      <c r="AC141" s="9">
        <f t="shared" si="48"/>
        <v>0</v>
      </c>
      <c r="AD141" s="9">
        <f t="shared" si="48"/>
        <v>0</v>
      </c>
      <c r="AE141" s="9">
        <f t="shared" si="48"/>
        <v>0</v>
      </c>
      <c r="AF141" s="9">
        <f t="shared" si="48"/>
        <v>0</v>
      </c>
      <c r="AG141" s="9">
        <f t="shared" si="48"/>
        <v>0</v>
      </c>
      <c r="AH141" s="9">
        <f t="shared" si="48"/>
        <v>0</v>
      </c>
      <c r="AI141" s="9">
        <f t="shared" si="48"/>
        <v>0</v>
      </c>
      <c r="AJ141" s="9">
        <f t="shared" si="48"/>
        <v>0</v>
      </c>
      <c r="AK141" s="9">
        <f t="shared" si="48"/>
        <v>0</v>
      </c>
      <c r="AL141" s="9">
        <f t="shared" si="48"/>
        <v>0</v>
      </c>
      <c r="AM141" s="9">
        <f t="shared" si="48"/>
        <v>0</v>
      </c>
      <c r="AN141" s="9">
        <f t="shared" si="48"/>
        <v>0</v>
      </c>
    </row>
    <row r="142" spans="1:40" x14ac:dyDescent="0.25">
      <c r="A142">
        <v>39</v>
      </c>
      <c r="B142">
        <v>1</v>
      </c>
      <c r="C142">
        <v>2</v>
      </c>
      <c r="D142" t="s">
        <v>334</v>
      </c>
      <c r="E142" t="s">
        <v>154</v>
      </c>
      <c r="F142" s="21">
        <f t="shared" si="46"/>
        <v>0.24869425925925931</v>
      </c>
      <c r="G142" s="9">
        <f t="shared" si="33"/>
        <v>0.74956423037222231</v>
      </c>
      <c r="H142" s="9">
        <f t="shared" si="34"/>
        <v>0</v>
      </c>
      <c r="I142" s="10">
        <f t="shared" si="35"/>
        <v>0</v>
      </c>
      <c r="N142" s="9" t="s">
        <v>345</v>
      </c>
      <c r="O142" s="23">
        <f t="shared" si="44"/>
        <v>1.0935000000000004E-2</v>
      </c>
      <c r="P142" s="9">
        <f t="shared" si="45"/>
        <v>1</v>
      </c>
      <c r="Q142" s="9">
        <f t="shared" ref="Q142:Z151" si="49">COUNTIFS($C$2:$C$655,Q$1,$E$2:$E$655,$N142)*0.9^(Q$1-1)</f>
        <v>0</v>
      </c>
      <c r="R142" s="9">
        <f t="shared" si="49"/>
        <v>0</v>
      </c>
      <c r="S142" s="9">
        <f t="shared" si="49"/>
        <v>0</v>
      </c>
      <c r="T142" s="9">
        <f t="shared" si="49"/>
        <v>0</v>
      </c>
      <c r="U142" s="9">
        <f t="shared" si="49"/>
        <v>0</v>
      </c>
      <c r="V142" s="9">
        <f t="shared" si="49"/>
        <v>0.59049000000000018</v>
      </c>
      <c r="W142" s="9">
        <f t="shared" si="49"/>
        <v>0</v>
      </c>
      <c r="X142" s="9">
        <f t="shared" si="49"/>
        <v>0</v>
      </c>
      <c r="Y142" s="9">
        <f t="shared" si="49"/>
        <v>0</v>
      </c>
      <c r="Z142" s="9">
        <f t="shared" si="49"/>
        <v>0</v>
      </c>
      <c r="AA142" s="9">
        <f t="shared" ref="AA142:AN151" si="50">COUNTIFS($C$2:$C$655,AA$1,$E$2:$E$655,$N142)*0.9^(AA$1-1)</f>
        <v>0</v>
      </c>
      <c r="AB142" s="9">
        <f t="shared" si="50"/>
        <v>0</v>
      </c>
      <c r="AC142" s="9">
        <f t="shared" si="50"/>
        <v>0</v>
      </c>
      <c r="AD142" s="9">
        <f t="shared" si="50"/>
        <v>0</v>
      </c>
      <c r="AE142" s="9">
        <f t="shared" si="50"/>
        <v>0</v>
      </c>
      <c r="AF142" s="9">
        <f t="shared" si="50"/>
        <v>0</v>
      </c>
      <c r="AG142" s="9">
        <f t="shared" si="50"/>
        <v>0</v>
      </c>
      <c r="AH142" s="9">
        <f t="shared" si="50"/>
        <v>0</v>
      </c>
      <c r="AI142" s="9">
        <f t="shared" si="50"/>
        <v>0</v>
      </c>
      <c r="AJ142" s="9">
        <f t="shared" si="50"/>
        <v>0</v>
      </c>
      <c r="AK142" s="9">
        <f t="shared" si="50"/>
        <v>0</v>
      </c>
      <c r="AL142" s="9">
        <f t="shared" si="50"/>
        <v>0</v>
      </c>
      <c r="AM142" s="9">
        <f t="shared" si="50"/>
        <v>0</v>
      </c>
      <c r="AN142" s="9">
        <f t="shared" si="50"/>
        <v>0</v>
      </c>
    </row>
    <row r="143" spans="1:40" x14ac:dyDescent="0.25">
      <c r="A143">
        <v>39</v>
      </c>
      <c r="B143" s="6">
        <v>1</v>
      </c>
      <c r="C143">
        <v>3</v>
      </c>
      <c r="D143" t="s">
        <v>560</v>
      </c>
      <c r="E143" t="s">
        <v>561</v>
      </c>
      <c r="F143" s="21">
        <f t="shared" si="46"/>
        <v>0</v>
      </c>
      <c r="G143" s="9">
        <f t="shared" si="33"/>
        <v>0.74956423037222231</v>
      </c>
      <c r="H143" s="9">
        <f t="shared" si="34"/>
        <v>0</v>
      </c>
      <c r="I143" s="10">
        <f t="shared" si="35"/>
        <v>0</v>
      </c>
      <c r="N143" s="9" t="s">
        <v>408</v>
      </c>
      <c r="O143" s="23">
        <f t="shared" si="44"/>
        <v>1.0693451197215006E-2</v>
      </c>
      <c r="P143" s="9">
        <f t="shared" si="45"/>
        <v>2</v>
      </c>
      <c r="Q143" s="9">
        <f t="shared" si="49"/>
        <v>0</v>
      </c>
      <c r="R143" s="9">
        <f t="shared" si="49"/>
        <v>0</v>
      </c>
      <c r="S143" s="9">
        <f t="shared" si="49"/>
        <v>0</v>
      </c>
      <c r="T143" s="9">
        <f t="shared" si="49"/>
        <v>0</v>
      </c>
      <c r="U143" s="9">
        <f t="shared" si="49"/>
        <v>0</v>
      </c>
      <c r="V143" s="9">
        <f t="shared" si="49"/>
        <v>0</v>
      </c>
      <c r="W143" s="9">
        <f t="shared" si="49"/>
        <v>0</v>
      </c>
      <c r="X143" s="9">
        <f t="shared" si="49"/>
        <v>0</v>
      </c>
      <c r="Y143" s="9">
        <f t="shared" si="49"/>
        <v>0</v>
      </c>
      <c r="Z143" s="9">
        <f t="shared" si="49"/>
        <v>0</v>
      </c>
      <c r="AA143" s="9">
        <f t="shared" si="50"/>
        <v>0.34867844010000015</v>
      </c>
      <c r="AB143" s="9">
        <f t="shared" si="50"/>
        <v>0</v>
      </c>
      <c r="AC143" s="9">
        <f t="shared" si="50"/>
        <v>0</v>
      </c>
      <c r="AD143" s="9">
        <f t="shared" si="50"/>
        <v>0</v>
      </c>
      <c r="AE143" s="9">
        <f t="shared" si="50"/>
        <v>0.22876792454961015</v>
      </c>
      <c r="AF143" s="9">
        <f t="shared" si="50"/>
        <v>0</v>
      </c>
      <c r="AG143" s="9">
        <f t="shared" si="50"/>
        <v>0</v>
      </c>
      <c r="AH143" s="9">
        <f t="shared" si="50"/>
        <v>0</v>
      </c>
      <c r="AI143" s="9">
        <f t="shared" si="50"/>
        <v>0</v>
      </c>
      <c r="AJ143" s="9">
        <f t="shared" si="50"/>
        <v>0</v>
      </c>
      <c r="AK143" s="9">
        <f t="shared" si="50"/>
        <v>0</v>
      </c>
      <c r="AL143" s="9">
        <f t="shared" si="50"/>
        <v>0</v>
      </c>
      <c r="AM143" s="9">
        <f t="shared" si="50"/>
        <v>0</v>
      </c>
      <c r="AN143" s="9">
        <f t="shared" si="50"/>
        <v>0</v>
      </c>
    </row>
    <row r="144" spans="1:40" x14ac:dyDescent="0.25">
      <c r="A144">
        <v>39</v>
      </c>
      <c r="B144">
        <v>1</v>
      </c>
      <c r="C144">
        <v>4</v>
      </c>
      <c r="D144" t="s">
        <v>168</v>
      </c>
      <c r="E144" t="s">
        <v>133</v>
      </c>
      <c r="F144" s="21">
        <f t="shared" si="46"/>
        <v>0.17311806909434535</v>
      </c>
      <c r="G144" s="9">
        <f t="shared" si="33"/>
        <v>0.92268229946656766</v>
      </c>
      <c r="H144" s="9">
        <f t="shared" si="34"/>
        <v>0</v>
      </c>
      <c r="I144" s="10">
        <f t="shared" si="35"/>
        <v>0</v>
      </c>
      <c r="N144" s="9" t="s">
        <v>629</v>
      </c>
      <c r="O144" s="23">
        <f t="shared" si="44"/>
        <v>9.841500000000003E-3</v>
      </c>
      <c r="P144" s="9">
        <f t="shared" si="45"/>
        <v>1</v>
      </c>
      <c r="Q144" s="9">
        <f t="shared" si="49"/>
        <v>0</v>
      </c>
      <c r="R144" s="9">
        <f t="shared" si="49"/>
        <v>0</v>
      </c>
      <c r="S144" s="9">
        <f t="shared" si="49"/>
        <v>0</v>
      </c>
      <c r="T144" s="9">
        <f t="shared" si="49"/>
        <v>0</v>
      </c>
      <c r="U144" s="9">
        <f t="shared" si="49"/>
        <v>0</v>
      </c>
      <c r="V144" s="9">
        <f t="shared" si="49"/>
        <v>0</v>
      </c>
      <c r="W144" s="9">
        <f t="shared" si="49"/>
        <v>0.53144100000000016</v>
      </c>
      <c r="X144" s="9">
        <f t="shared" si="49"/>
        <v>0</v>
      </c>
      <c r="Y144" s="9">
        <f t="shared" si="49"/>
        <v>0</v>
      </c>
      <c r="Z144" s="9">
        <f t="shared" si="49"/>
        <v>0</v>
      </c>
      <c r="AA144" s="9">
        <f t="shared" si="50"/>
        <v>0</v>
      </c>
      <c r="AB144" s="9">
        <f t="shared" si="50"/>
        <v>0</v>
      </c>
      <c r="AC144" s="9">
        <f t="shared" si="50"/>
        <v>0</v>
      </c>
      <c r="AD144" s="9">
        <f t="shared" si="50"/>
        <v>0</v>
      </c>
      <c r="AE144" s="9">
        <f t="shared" si="50"/>
        <v>0</v>
      </c>
      <c r="AF144" s="9">
        <f t="shared" si="50"/>
        <v>0</v>
      </c>
      <c r="AG144" s="9">
        <f t="shared" si="50"/>
        <v>0</v>
      </c>
      <c r="AH144" s="9">
        <f t="shared" si="50"/>
        <v>0</v>
      </c>
      <c r="AI144" s="9">
        <f t="shared" si="50"/>
        <v>0</v>
      </c>
      <c r="AJ144" s="9">
        <f t="shared" si="50"/>
        <v>0</v>
      </c>
      <c r="AK144" s="9">
        <f t="shared" si="50"/>
        <v>0</v>
      </c>
      <c r="AL144" s="9">
        <f t="shared" si="50"/>
        <v>0</v>
      </c>
      <c r="AM144" s="9">
        <f t="shared" si="50"/>
        <v>0</v>
      </c>
      <c r="AN144" s="9">
        <f t="shared" si="50"/>
        <v>0</v>
      </c>
    </row>
    <row r="145" spans="1:40" x14ac:dyDescent="0.25">
      <c r="A145">
        <v>39</v>
      </c>
      <c r="B145" s="6">
        <v>1</v>
      </c>
      <c r="C145">
        <v>5</v>
      </c>
      <c r="D145" t="s">
        <v>185</v>
      </c>
      <c r="E145" t="s">
        <v>186</v>
      </c>
      <c r="F145" s="21">
        <f t="shared" si="46"/>
        <v>0</v>
      </c>
      <c r="G145" s="9">
        <f t="shared" si="33"/>
        <v>0.92268229946656766</v>
      </c>
      <c r="H145" s="9">
        <f t="shared" si="34"/>
        <v>0</v>
      </c>
      <c r="I145" s="10">
        <f t="shared" si="35"/>
        <v>0</v>
      </c>
      <c r="N145" s="9" t="s">
        <v>218</v>
      </c>
      <c r="O145" s="23">
        <f t="shared" si="44"/>
        <v>9.841500000000003E-3</v>
      </c>
      <c r="P145" s="9">
        <f t="shared" si="45"/>
        <v>1</v>
      </c>
      <c r="Q145" s="9">
        <f t="shared" si="49"/>
        <v>0</v>
      </c>
      <c r="R145" s="9">
        <f t="shared" si="49"/>
        <v>0</v>
      </c>
      <c r="S145" s="9">
        <f t="shared" si="49"/>
        <v>0</v>
      </c>
      <c r="T145" s="9">
        <f t="shared" si="49"/>
        <v>0</v>
      </c>
      <c r="U145" s="9">
        <f t="shared" si="49"/>
        <v>0</v>
      </c>
      <c r="V145" s="9">
        <f t="shared" si="49"/>
        <v>0</v>
      </c>
      <c r="W145" s="9">
        <f t="shared" si="49"/>
        <v>0.53144100000000016</v>
      </c>
      <c r="X145" s="9">
        <f t="shared" si="49"/>
        <v>0</v>
      </c>
      <c r="Y145" s="9">
        <f t="shared" si="49"/>
        <v>0</v>
      </c>
      <c r="Z145" s="9">
        <f t="shared" si="49"/>
        <v>0</v>
      </c>
      <c r="AA145" s="9">
        <f t="shared" si="50"/>
        <v>0</v>
      </c>
      <c r="AB145" s="9">
        <f t="shared" si="50"/>
        <v>0</v>
      </c>
      <c r="AC145" s="9">
        <f t="shared" si="50"/>
        <v>0</v>
      </c>
      <c r="AD145" s="9">
        <f t="shared" si="50"/>
        <v>0</v>
      </c>
      <c r="AE145" s="9">
        <f t="shared" si="50"/>
        <v>0</v>
      </c>
      <c r="AF145" s="9">
        <f t="shared" si="50"/>
        <v>0</v>
      </c>
      <c r="AG145" s="9">
        <f t="shared" si="50"/>
        <v>0</v>
      </c>
      <c r="AH145" s="9">
        <f t="shared" si="50"/>
        <v>0</v>
      </c>
      <c r="AI145" s="9">
        <f t="shared" si="50"/>
        <v>0</v>
      </c>
      <c r="AJ145" s="9">
        <f t="shared" si="50"/>
        <v>0</v>
      </c>
      <c r="AK145" s="9">
        <f t="shared" si="50"/>
        <v>0</v>
      </c>
      <c r="AL145" s="9">
        <f t="shared" si="50"/>
        <v>0</v>
      </c>
      <c r="AM145" s="9">
        <f t="shared" si="50"/>
        <v>0</v>
      </c>
      <c r="AN145" s="9">
        <f t="shared" si="50"/>
        <v>0</v>
      </c>
    </row>
    <row r="146" spans="1:40" x14ac:dyDescent="0.25">
      <c r="A146">
        <v>39</v>
      </c>
      <c r="B146">
        <v>1</v>
      </c>
      <c r="C146">
        <v>6</v>
      </c>
      <c r="D146" t="s">
        <v>605</v>
      </c>
      <c r="E146" t="s">
        <v>606</v>
      </c>
      <c r="F146" s="21">
        <f t="shared" si="46"/>
        <v>0.17640456380520372</v>
      </c>
      <c r="G146" s="9">
        <f t="shared" si="33"/>
        <v>1.0990868632717714</v>
      </c>
      <c r="H146" s="9">
        <f t="shared" si="34"/>
        <v>0</v>
      </c>
      <c r="I146" s="10">
        <f t="shared" si="35"/>
        <v>0</v>
      </c>
      <c r="N146" s="9" t="s">
        <v>92</v>
      </c>
      <c r="O146" s="23">
        <f t="shared" si="44"/>
        <v>9.841500000000003E-3</v>
      </c>
      <c r="P146" s="9">
        <f t="shared" si="45"/>
        <v>1</v>
      </c>
      <c r="Q146" s="9">
        <f t="shared" si="49"/>
        <v>0</v>
      </c>
      <c r="R146" s="9">
        <f t="shared" si="49"/>
        <v>0</v>
      </c>
      <c r="S146" s="9">
        <f t="shared" si="49"/>
        <v>0</v>
      </c>
      <c r="T146" s="9">
        <f t="shared" si="49"/>
        <v>0</v>
      </c>
      <c r="U146" s="9">
        <f t="shared" si="49"/>
        <v>0</v>
      </c>
      <c r="V146" s="9">
        <f t="shared" si="49"/>
        <v>0</v>
      </c>
      <c r="W146" s="9">
        <f t="shared" si="49"/>
        <v>0.53144100000000016</v>
      </c>
      <c r="X146" s="9">
        <f t="shared" si="49"/>
        <v>0</v>
      </c>
      <c r="Y146" s="9">
        <f t="shared" si="49"/>
        <v>0</v>
      </c>
      <c r="Z146" s="9">
        <f t="shared" si="49"/>
        <v>0</v>
      </c>
      <c r="AA146" s="9">
        <f t="shared" si="50"/>
        <v>0</v>
      </c>
      <c r="AB146" s="9">
        <f t="shared" si="50"/>
        <v>0</v>
      </c>
      <c r="AC146" s="9">
        <f t="shared" si="50"/>
        <v>0</v>
      </c>
      <c r="AD146" s="9">
        <f t="shared" si="50"/>
        <v>0</v>
      </c>
      <c r="AE146" s="9">
        <f t="shared" si="50"/>
        <v>0</v>
      </c>
      <c r="AF146" s="9">
        <f t="shared" si="50"/>
        <v>0</v>
      </c>
      <c r="AG146" s="9">
        <f t="shared" si="50"/>
        <v>0</v>
      </c>
      <c r="AH146" s="9">
        <f t="shared" si="50"/>
        <v>0</v>
      </c>
      <c r="AI146" s="9">
        <f t="shared" si="50"/>
        <v>0</v>
      </c>
      <c r="AJ146" s="9">
        <f t="shared" si="50"/>
        <v>0</v>
      </c>
      <c r="AK146" s="9">
        <f t="shared" si="50"/>
        <v>0</v>
      </c>
      <c r="AL146" s="9">
        <f t="shared" si="50"/>
        <v>0</v>
      </c>
      <c r="AM146" s="9">
        <f t="shared" si="50"/>
        <v>0</v>
      </c>
      <c r="AN146" s="9">
        <f t="shared" si="50"/>
        <v>0</v>
      </c>
    </row>
    <row r="147" spans="1:40" x14ac:dyDescent="0.25">
      <c r="A147">
        <v>39</v>
      </c>
      <c r="B147" s="6">
        <v>1</v>
      </c>
      <c r="C147">
        <v>7</v>
      </c>
      <c r="D147" t="s">
        <v>595</v>
      </c>
      <c r="E147" t="s">
        <v>285</v>
      </c>
      <c r="F147" s="21">
        <f t="shared" si="46"/>
        <v>0</v>
      </c>
      <c r="G147" s="9">
        <f t="shared" si="33"/>
        <v>1.0990868632717714</v>
      </c>
      <c r="H147" s="9">
        <f t="shared" si="34"/>
        <v>0</v>
      </c>
      <c r="I147" s="10">
        <f t="shared" si="35"/>
        <v>0</v>
      </c>
      <c r="N147" s="9" t="s">
        <v>646</v>
      </c>
      <c r="O147" s="23">
        <f t="shared" si="44"/>
        <v>9.841500000000003E-3</v>
      </c>
      <c r="P147" s="9">
        <f t="shared" si="45"/>
        <v>1</v>
      </c>
      <c r="Q147" s="9">
        <f t="shared" si="49"/>
        <v>0</v>
      </c>
      <c r="R147" s="9">
        <f t="shared" si="49"/>
        <v>0</v>
      </c>
      <c r="S147" s="9">
        <f t="shared" si="49"/>
        <v>0</v>
      </c>
      <c r="T147" s="9">
        <f t="shared" si="49"/>
        <v>0</v>
      </c>
      <c r="U147" s="9">
        <f t="shared" si="49"/>
        <v>0</v>
      </c>
      <c r="V147" s="9">
        <f t="shared" si="49"/>
        <v>0</v>
      </c>
      <c r="W147" s="9">
        <f t="shared" si="49"/>
        <v>0.53144100000000016</v>
      </c>
      <c r="X147" s="9">
        <f t="shared" si="49"/>
        <v>0</v>
      </c>
      <c r="Y147" s="9">
        <f t="shared" si="49"/>
        <v>0</v>
      </c>
      <c r="Z147" s="9">
        <f t="shared" si="49"/>
        <v>0</v>
      </c>
      <c r="AA147" s="9">
        <f t="shared" si="50"/>
        <v>0</v>
      </c>
      <c r="AB147" s="9">
        <f t="shared" si="50"/>
        <v>0</v>
      </c>
      <c r="AC147" s="9">
        <f t="shared" si="50"/>
        <v>0</v>
      </c>
      <c r="AD147" s="9">
        <f t="shared" si="50"/>
        <v>0</v>
      </c>
      <c r="AE147" s="9">
        <f t="shared" si="50"/>
        <v>0</v>
      </c>
      <c r="AF147" s="9">
        <f t="shared" si="50"/>
        <v>0</v>
      </c>
      <c r="AG147" s="9">
        <f t="shared" si="50"/>
        <v>0</v>
      </c>
      <c r="AH147" s="9">
        <f t="shared" si="50"/>
        <v>0</v>
      </c>
      <c r="AI147" s="9">
        <f t="shared" si="50"/>
        <v>0</v>
      </c>
      <c r="AJ147" s="9">
        <f t="shared" si="50"/>
        <v>0</v>
      </c>
      <c r="AK147" s="9">
        <f t="shared" si="50"/>
        <v>0</v>
      </c>
      <c r="AL147" s="9">
        <f t="shared" si="50"/>
        <v>0</v>
      </c>
      <c r="AM147" s="9">
        <f t="shared" si="50"/>
        <v>0</v>
      </c>
      <c r="AN147" s="9">
        <f t="shared" si="50"/>
        <v>0</v>
      </c>
    </row>
    <row r="148" spans="1:40" x14ac:dyDescent="0.25">
      <c r="A148">
        <v>39</v>
      </c>
      <c r="B148">
        <v>1</v>
      </c>
      <c r="C148">
        <v>8</v>
      </c>
      <c r="D148" t="s">
        <v>148</v>
      </c>
      <c r="E148" t="s">
        <v>148</v>
      </c>
      <c r="F148" s="21">
        <f t="shared" si="46"/>
        <v>0</v>
      </c>
      <c r="G148" s="9">
        <f t="shared" ref="G148:G211" si="51">IF(C148=1,F148,F148+G147)</f>
        <v>1.0990868632717714</v>
      </c>
      <c r="H148" s="9">
        <f t="shared" ref="H148:H211" si="52">IF(C149=1,G148,0)</f>
        <v>0</v>
      </c>
      <c r="I148" s="10">
        <f t="shared" ref="I148:I211" si="53">H148/$L$2</f>
        <v>0</v>
      </c>
      <c r="N148" s="5" t="s">
        <v>697</v>
      </c>
      <c r="O148" s="23">
        <f t="shared" si="44"/>
        <v>9.841500000000003E-3</v>
      </c>
      <c r="P148" s="9">
        <f t="shared" si="45"/>
        <v>1</v>
      </c>
      <c r="Q148" s="9">
        <f t="shared" si="49"/>
        <v>0</v>
      </c>
      <c r="R148" s="9">
        <f t="shared" si="49"/>
        <v>0</v>
      </c>
      <c r="S148" s="9">
        <f t="shared" si="49"/>
        <v>0</v>
      </c>
      <c r="T148" s="9">
        <f t="shared" si="49"/>
        <v>0</v>
      </c>
      <c r="U148" s="9">
        <f t="shared" si="49"/>
        <v>0</v>
      </c>
      <c r="V148" s="9">
        <f t="shared" si="49"/>
        <v>0</v>
      </c>
      <c r="W148" s="9">
        <f t="shared" si="49"/>
        <v>0.53144100000000016</v>
      </c>
      <c r="X148" s="9">
        <f t="shared" si="49"/>
        <v>0</v>
      </c>
      <c r="Y148" s="9">
        <f t="shared" si="49"/>
        <v>0</v>
      </c>
      <c r="Z148" s="9">
        <f t="shared" si="49"/>
        <v>0</v>
      </c>
      <c r="AA148" s="9">
        <f t="shared" si="50"/>
        <v>0</v>
      </c>
      <c r="AB148" s="9">
        <f t="shared" si="50"/>
        <v>0</v>
      </c>
      <c r="AC148" s="9">
        <f t="shared" si="50"/>
        <v>0</v>
      </c>
      <c r="AD148" s="9">
        <f t="shared" si="50"/>
        <v>0</v>
      </c>
      <c r="AE148" s="9">
        <f t="shared" si="50"/>
        <v>0</v>
      </c>
      <c r="AF148" s="9">
        <f t="shared" si="50"/>
        <v>0</v>
      </c>
      <c r="AG148" s="9">
        <f t="shared" si="50"/>
        <v>0</v>
      </c>
      <c r="AH148" s="9">
        <f t="shared" si="50"/>
        <v>0</v>
      </c>
      <c r="AI148" s="9">
        <f t="shared" si="50"/>
        <v>0</v>
      </c>
      <c r="AJ148" s="9">
        <f t="shared" si="50"/>
        <v>0</v>
      </c>
      <c r="AK148" s="9">
        <f t="shared" si="50"/>
        <v>0</v>
      </c>
      <c r="AL148" s="9">
        <f t="shared" si="50"/>
        <v>0</v>
      </c>
      <c r="AM148" s="9">
        <f t="shared" si="50"/>
        <v>0</v>
      </c>
      <c r="AN148" s="9">
        <f t="shared" si="50"/>
        <v>0</v>
      </c>
    </row>
    <row r="149" spans="1:40" x14ac:dyDescent="0.25">
      <c r="A149">
        <v>39</v>
      </c>
      <c r="B149" s="6">
        <v>1</v>
      </c>
      <c r="C149">
        <v>9</v>
      </c>
      <c r="D149" t="s">
        <v>276</v>
      </c>
      <c r="E149" t="s">
        <v>276</v>
      </c>
      <c r="F149" s="21">
        <f t="shared" si="46"/>
        <v>0</v>
      </c>
      <c r="G149" s="9">
        <f t="shared" si="51"/>
        <v>1.0990868632717714</v>
      </c>
      <c r="H149" s="9">
        <f t="shared" si="52"/>
        <v>0</v>
      </c>
      <c r="I149" s="10">
        <f t="shared" si="53"/>
        <v>0</v>
      </c>
      <c r="N149" s="9" t="s">
        <v>150</v>
      </c>
      <c r="O149" s="23">
        <f t="shared" si="44"/>
        <v>9.841500000000003E-3</v>
      </c>
      <c r="P149" s="9">
        <f t="shared" si="45"/>
        <v>1</v>
      </c>
      <c r="Q149" s="9">
        <f t="shared" si="49"/>
        <v>0</v>
      </c>
      <c r="R149" s="9">
        <f t="shared" si="49"/>
        <v>0</v>
      </c>
      <c r="S149" s="9">
        <f t="shared" si="49"/>
        <v>0</v>
      </c>
      <c r="T149" s="9">
        <f t="shared" si="49"/>
        <v>0</v>
      </c>
      <c r="U149" s="9">
        <f t="shared" si="49"/>
        <v>0</v>
      </c>
      <c r="V149" s="9">
        <f t="shared" si="49"/>
        <v>0</v>
      </c>
      <c r="W149" s="9">
        <f t="shared" si="49"/>
        <v>0.53144100000000016</v>
      </c>
      <c r="X149" s="9">
        <f t="shared" si="49"/>
        <v>0</v>
      </c>
      <c r="Y149" s="9">
        <f t="shared" si="49"/>
        <v>0</v>
      </c>
      <c r="Z149" s="9">
        <f t="shared" si="49"/>
        <v>0</v>
      </c>
      <c r="AA149" s="9">
        <f t="shared" si="50"/>
        <v>0</v>
      </c>
      <c r="AB149" s="9">
        <f t="shared" si="50"/>
        <v>0</v>
      </c>
      <c r="AC149" s="9">
        <f t="shared" si="50"/>
        <v>0</v>
      </c>
      <c r="AD149" s="9">
        <f t="shared" si="50"/>
        <v>0</v>
      </c>
      <c r="AE149" s="9">
        <f t="shared" si="50"/>
        <v>0</v>
      </c>
      <c r="AF149" s="9">
        <f t="shared" si="50"/>
        <v>0</v>
      </c>
      <c r="AG149" s="9">
        <f t="shared" si="50"/>
        <v>0</v>
      </c>
      <c r="AH149" s="9">
        <f t="shared" si="50"/>
        <v>0</v>
      </c>
      <c r="AI149" s="9">
        <f t="shared" si="50"/>
        <v>0</v>
      </c>
      <c r="AJ149" s="9">
        <f t="shared" si="50"/>
        <v>0</v>
      </c>
      <c r="AK149" s="9">
        <f t="shared" si="50"/>
        <v>0</v>
      </c>
      <c r="AL149" s="9">
        <f t="shared" si="50"/>
        <v>0</v>
      </c>
      <c r="AM149" s="9">
        <f t="shared" si="50"/>
        <v>0</v>
      </c>
      <c r="AN149" s="9">
        <f t="shared" si="50"/>
        <v>0</v>
      </c>
    </row>
    <row r="150" spans="1:40" x14ac:dyDescent="0.25">
      <c r="A150">
        <v>39</v>
      </c>
      <c r="B150">
        <v>1</v>
      </c>
      <c r="C150">
        <v>10</v>
      </c>
      <c r="D150" t="s">
        <v>498</v>
      </c>
      <c r="E150" t="s">
        <v>499</v>
      </c>
      <c r="F150" s="21">
        <f t="shared" si="46"/>
        <v>0</v>
      </c>
      <c r="G150" s="9">
        <f t="shared" si="51"/>
        <v>1.0990868632717714</v>
      </c>
      <c r="H150" s="9">
        <f t="shared" si="52"/>
        <v>0</v>
      </c>
      <c r="I150" s="10">
        <f t="shared" si="53"/>
        <v>0</v>
      </c>
      <c r="N150" s="9" t="s">
        <v>707</v>
      </c>
      <c r="O150" s="23">
        <f t="shared" si="44"/>
        <v>9.841500000000003E-3</v>
      </c>
      <c r="P150" s="9">
        <f t="shared" si="45"/>
        <v>1</v>
      </c>
      <c r="Q150" s="9">
        <f t="shared" si="49"/>
        <v>0</v>
      </c>
      <c r="R150" s="9">
        <f t="shared" si="49"/>
        <v>0</v>
      </c>
      <c r="S150" s="9">
        <f t="shared" si="49"/>
        <v>0</v>
      </c>
      <c r="T150" s="9">
        <f t="shared" si="49"/>
        <v>0</v>
      </c>
      <c r="U150" s="9">
        <f t="shared" si="49"/>
        <v>0</v>
      </c>
      <c r="V150" s="9">
        <f t="shared" si="49"/>
        <v>0</v>
      </c>
      <c r="W150" s="9">
        <f t="shared" si="49"/>
        <v>0.53144100000000016</v>
      </c>
      <c r="X150" s="9">
        <f t="shared" si="49"/>
        <v>0</v>
      </c>
      <c r="Y150" s="9">
        <f t="shared" si="49"/>
        <v>0</v>
      </c>
      <c r="Z150" s="9">
        <f t="shared" si="49"/>
        <v>0</v>
      </c>
      <c r="AA150" s="9">
        <f t="shared" si="50"/>
        <v>0</v>
      </c>
      <c r="AB150" s="9">
        <f t="shared" si="50"/>
        <v>0</v>
      </c>
      <c r="AC150" s="9">
        <f t="shared" si="50"/>
        <v>0</v>
      </c>
      <c r="AD150" s="9">
        <f t="shared" si="50"/>
        <v>0</v>
      </c>
      <c r="AE150" s="9">
        <f t="shared" si="50"/>
        <v>0</v>
      </c>
      <c r="AF150" s="9">
        <f t="shared" si="50"/>
        <v>0</v>
      </c>
      <c r="AG150" s="9">
        <f t="shared" si="50"/>
        <v>0</v>
      </c>
      <c r="AH150" s="9">
        <f t="shared" si="50"/>
        <v>0</v>
      </c>
      <c r="AI150" s="9">
        <f t="shared" si="50"/>
        <v>0</v>
      </c>
      <c r="AJ150" s="9">
        <f t="shared" si="50"/>
        <v>0</v>
      </c>
      <c r="AK150" s="9">
        <f t="shared" si="50"/>
        <v>0</v>
      </c>
      <c r="AL150" s="9">
        <f t="shared" si="50"/>
        <v>0</v>
      </c>
      <c r="AM150" s="9">
        <f t="shared" si="50"/>
        <v>0</v>
      </c>
      <c r="AN150" s="9">
        <f t="shared" si="50"/>
        <v>0</v>
      </c>
    </row>
    <row r="151" spans="1:40" x14ac:dyDescent="0.25">
      <c r="A151">
        <v>39</v>
      </c>
      <c r="B151" s="6">
        <v>1</v>
      </c>
      <c r="C151">
        <v>11</v>
      </c>
      <c r="D151" t="s">
        <v>540</v>
      </c>
      <c r="E151" t="s">
        <v>540</v>
      </c>
      <c r="F151" s="21">
        <f t="shared" si="46"/>
        <v>0</v>
      </c>
      <c r="G151" s="9">
        <f t="shared" si="51"/>
        <v>1.0990868632717714</v>
      </c>
      <c r="H151" s="9">
        <f t="shared" si="52"/>
        <v>1.0990868632717714</v>
      </c>
      <c r="I151" s="10">
        <f t="shared" si="53"/>
        <v>0.29711473742804573</v>
      </c>
      <c r="N151" s="9" t="s">
        <v>718</v>
      </c>
      <c r="O151" s="23">
        <f t="shared" si="44"/>
        <v>9.841500000000003E-3</v>
      </c>
      <c r="P151" s="9">
        <f t="shared" si="45"/>
        <v>1</v>
      </c>
      <c r="Q151" s="9">
        <f t="shared" si="49"/>
        <v>0</v>
      </c>
      <c r="R151" s="9">
        <f t="shared" si="49"/>
        <v>0</v>
      </c>
      <c r="S151" s="9">
        <f t="shared" si="49"/>
        <v>0</v>
      </c>
      <c r="T151" s="9">
        <f t="shared" si="49"/>
        <v>0</v>
      </c>
      <c r="U151" s="9">
        <f t="shared" si="49"/>
        <v>0</v>
      </c>
      <c r="V151" s="9">
        <f t="shared" si="49"/>
        <v>0</v>
      </c>
      <c r="W151" s="9">
        <f t="shared" si="49"/>
        <v>0.53144100000000016</v>
      </c>
      <c r="X151" s="9">
        <f t="shared" si="49"/>
        <v>0</v>
      </c>
      <c r="Y151" s="9">
        <f t="shared" si="49"/>
        <v>0</v>
      </c>
      <c r="Z151" s="9">
        <f t="shared" si="49"/>
        <v>0</v>
      </c>
      <c r="AA151" s="9">
        <f t="shared" si="50"/>
        <v>0</v>
      </c>
      <c r="AB151" s="9">
        <f t="shared" si="50"/>
        <v>0</v>
      </c>
      <c r="AC151" s="9">
        <f t="shared" si="50"/>
        <v>0</v>
      </c>
      <c r="AD151" s="9">
        <f t="shared" si="50"/>
        <v>0</v>
      </c>
      <c r="AE151" s="9">
        <f t="shared" si="50"/>
        <v>0</v>
      </c>
      <c r="AF151" s="9">
        <f t="shared" si="50"/>
        <v>0</v>
      </c>
      <c r="AG151" s="9">
        <f t="shared" si="50"/>
        <v>0</v>
      </c>
      <c r="AH151" s="9">
        <f t="shared" si="50"/>
        <v>0</v>
      </c>
      <c r="AI151" s="9">
        <f t="shared" si="50"/>
        <v>0</v>
      </c>
      <c r="AJ151" s="9">
        <f t="shared" si="50"/>
        <v>0</v>
      </c>
      <c r="AK151" s="9">
        <f t="shared" si="50"/>
        <v>0</v>
      </c>
      <c r="AL151" s="9">
        <f t="shared" si="50"/>
        <v>0</v>
      </c>
      <c r="AM151" s="9">
        <f t="shared" si="50"/>
        <v>0</v>
      </c>
      <c r="AN151" s="9">
        <f t="shared" si="50"/>
        <v>0</v>
      </c>
    </row>
    <row r="152" spans="1:40" x14ac:dyDescent="0.25">
      <c r="A152">
        <v>40</v>
      </c>
      <c r="B152">
        <v>0</v>
      </c>
      <c r="C152">
        <v>1</v>
      </c>
      <c r="D152" t="s">
        <v>125</v>
      </c>
      <c r="E152" t="s">
        <v>126</v>
      </c>
      <c r="F152" s="21">
        <f t="shared" si="46"/>
        <v>0.33992641102018523</v>
      </c>
      <c r="G152" s="9">
        <f t="shared" si="51"/>
        <v>0.33992641102018523</v>
      </c>
      <c r="H152" s="9">
        <f t="shared" si="52"/>
        <v>0</v>
      </c>
      <c r="I152" s="10">
        <f t="shared" si="53"/>
        <v>0</v>
      </c>
      <c r="N152" s="9" t="s">
        <v>721</v>
      </c>
      <c r="O152" s="23">
        <f t="shared" si="44"/>
        <v>9.841500000000003E-3</v>
      </c>
      <c r="P152" s="9">
        <f t="shared" si="45"/>
        <v>1</v>
      </c>
      <c r="Q152" s="9">
        <f t="shared" ref="Q152:Z161" si="54">COUNTIFS($C$2:$C$655,Q$1,$E$2:$E$655,$N152)*0.9^(Q$1-1)</f>
        <v>0</v>
      </c>
      <c r="R152" s="9">
        <f t="shared" si="54"/>
        <v>0</v>
      </c>
      <c r="S152" s="9">
        <f t="shared" si="54"/>
        <v>0</v>
      </c>
      <c r="T152" s="9">
        <f t="shared" si="54"/>
        <v>0</v>
      </c>
      <c r="U152" s="9">
        <f t="shared" si="54"/>
        <v>0</v>
      </c>
      <c r="V152" s="9">
        <f t="shared" si="54"/>
        <v>0</v>
      </c>
      <c r="W152" s="9">
        <f t="shared" si="54"/>
        <v>0.53144100000000016</v>
      </c>
      <c r="X152" s="9">
        <f t="shared" si="54"/>
        <v>0</v>
      </c>
      <c r="Y152" s="9">
        <f t="shared" si="54"/>
        <v>0</v>
      </c>
      <c r="Z152" s="9">
        <f t="shared" si="54"/>
        <v>0</v>
      </c>
      <c r="AA152" s="9">
        <f t="shared" ref="AA152:AN161" si="55">COUNTIFS($C$2:$C$655,AA$1,$E$2:$E$655,$N152)*0.9^(AA$1-1)</f>
        <v>0</v>
      </c>
      <c r="AB152" s="9">
        <f t="shared" si="55"/>
        <v>0</v>
      </c>
      <c r="AC152" s="9">
        <f t="shared" si="55"/>
        <v>0</v>
      </c>
      <c r="AD152" s="9">
        <f t="shared" si="55"/>
        <v>0</v>
      </c>
      <c r="AE152" s="9">
        <f t="shared" si="55"/>
        <v>0</v>
      </c>
      <c r="AF152" s="9">
        <f t="shared" si="55"/>
        <v>0</v>
      </c>
      <c r="AG152" s="9">
        <f t="shared" si="55"/>
        <v>0</v>
      </c>
      <c r="AH152" s="9">
        <f t="shared" si="55"/>
        <v>0</v>
      </c>
      <c r="AI152" s="9">
        <f t="shared" si="55"/>
        <v>0</v>
      </c>
      <c r="AJ152" s="9">
        <f t="shared" si="55"/>
        <v>0</v>
      </c>
      <c r="AK152" s="9">
        <f t="shared" si="55"/>
        <v>0</v>
      </c>
      <c r="AL152" s="9">
        <f t="shared" si="55"/>
        <v>0</v>
      </c>
      <c r="AM152" s="9">
        <f t="shared" si="55"/>
        <v>0</v>
      </c>
      <c r="AN152" s="9">
        <f t="shared" si="55"/>
        <v>0</v>
      </c>
    </row>
    <row r="153" spans="1:40" x14ac:dyDescent="0.25">
      <c r="A153">
        <v>40</v>
      </c>
      <c r="B153" s="6">
        <v>0</v>
      </c>
      <c r="C153">
        <v>2</v>
      </c>
      <c r="D153" t="s">
        <v>282</v>
      </c>
      <c r="E153" t="s">
        <v>283</v>
      </c>
      <c r="F153" s="21">
        <f t="shared" si="46"/>
        <v>0.24293525402560207</v>
      </c>
      <c r="G153" s="9">
        <f t="shared" si="51"/>
        <v>0.58286166504578729</v>
      </c>
      <c r="H153" s="9">
        <f t="shared" si="52"/>
        <v>0</v>
      </c>
      <c r="I153" s="10">
        <f t="shared" si="53"/>
        <v>0</v>
      </c>
      <c r="N153" s="9" t="s">
        <v>506</v>
      </c>
      <c r="O153" s="23">
        <f t="shared" si="44"/>
        <v>9.841500000000003E-3</v>
      </c>
      <c r="P153" s="9">
        <f t="shared" si="45"/>
        <v>1</v>
      </c>
      <c r="Q153" s="9">
        <f t="shared" si="54"/>
        <v>0</v>
      </c>
      <c r="R153" s="9">
        <f t="shared" si="54"/>
        <v>0</v>
      </c>
      <c r="S153" s="9">
        <f t="shared" si="54"/>
        <v>0</v>
      </c>
      <c r="T153" s="9">
        <f t="shared" si="54"/>
        <v>0</v>
      </c>
      <c r="U153" s="9">
        <f t="shared" si="54"/>
        <v>0</v>
      </c>
      <c r="V153" s="9">
        <f t="shared" si="54"/>
        <v>0</v>
      </c>
      <c r="W153" s="9">
        <f t="shared" si="54"/>
        <v>0.53144100000000016</v>
      </c>
      <c r="X153" s="9">
        <f t="shared" si="54"/>
        <v>0</v>
      </c>
      <c r="Y153" s="9">
        <f t="shared" si="54"/>
        <v>0</v>
      </c>
      <c r="Z153" s="9">
        <f t="shared" si="54"/>
        <v>0</v>
      </c>
      <c r="AA153" s="9">
        <f t="shared" si="55"/>
        <v>0</v>
      </c>
      <c r="AB153" s="9">
        <f t="shared" si="55"/>
        <v>0</v>
      </c>
      <c r="AC153" s="9">
        <f t="shared" si="55"/>
        <v>0</v>
      </c>
      <c r="AD153" s="9">
        <f t="shared" si="55"/>
        <v>0</v>
      </c>
      <c r="AE153" s="9">
        <f t="shared" si="55"/>
        <v>0</v>
      </c>
      <c r="AF153" s="9">
        <f t="shared" si="55"/>
        <v>0</v>
      </c>
      <c r="AG153" s="9">
        <f t="shared" si="55"/>
        <v>0</v>
      </c>
      <c r="AH153" s="9">
        <f t="shared" si="55"/>
        <v>0</v>
      </c>
      <c r="AI153" s="9">
        <f t="shared" si="55"/>
        <v>0</v>
      </c>
      <c r="AJ153" s="9">
        <f t="shared" si="55"/>
        <v>0</v>
      </c>
      <c r="AK153" s="9">
        <f t="shared" si="55"/>
        <v>0</v>
      </c>
      <c r="AL153" s="9">
        <f t="shared" si="55"/>
        <v>0</v>
      </c>
      <c r="AM153" s="9">
        <f t="shared" si="55"/>
        <v>0</v>
      </c>
      <c r="AN153" s="9">
        <f t="shared" si="55"/>
        <v>0</v>
      </c>
    </row>
    <row r="154" spans="1:40" x14ac:dyDescent="0.25">
      <c r="A154">
        <v>40</v>
      </c>
      <c r="B154">
        <v>0</v>
      </c>
      <c r="C154">
        <v>3</v>
      </c>
      <c r="D154" t="s">
        <v>103</v>
      </c>
      <c r="E154" t="s">
        <v>104</v>
      </c>
      <c r="F154" s="21">
        <f t="shared" si="46"/>
        <v>0.1091712752067627</v>
      </c>
      <c r="G154" s="9">
        <f t="shared" si="51"/>
        <v>0.69203294025255002</v>
      </c>
      <c r="H154" s="9">
        <f t="shared" si="52"/>
        <v>0</v>
      </c>
      <c r="I154" s="10">
        <f t="shared" si="53"/>
        <v>0</v>
      </c>
      <c r="N154" s="9" t="s">
        <v>740</v>
      </c>
      <c r="O154" s="23">
        <f t="shared" si="44"/>
        <v>9.841500000000003E-3</v>
      </c>
      <c r="P154" s="9">
        <f t="shared" si="45"/>
        <v>1</v>
      </c>
      <c r="Q154" s="9">
        <f t="shared" si="54"/>
        <v>0</v>
      </c>
      <c r="R154" s="9">
        <f t="shared" si="54"/>
        <v>0</v>
      </c>
      <c r="S154" s="9">
        <f t="shared" si="54"/>
        <v>0</v>
      </c>
      <c r="T154" s="9">
        <f t="shared" si="54"/>
        <v>0</v>
      </c>
      <c r="U154" s="9">
        <f t="shared" si="54"/>
        <v>0</v>
      </c>
      <c r="V154" s="9">
        <f t="shared" si="54"/>
        <v>0</v>
      </c>
      <c r="W154" s="9">
        <f t="shared" si="54"/>
        <v>0.53144100000000016</v>
      </c>
      <c r="X154" s="9">
        <f t="shared" si="54"/>
        <v>0</v>
      </c>
      <c r="Y154" s="9">
        <f t="shared" si="54"/>
        <v>0</v>
      </c>
      <c r="Z154" s="9">
        <f t="shared" si="54"/>
        <v>0</v>
      </c>
      <c r="AA154" s="9">
        <f t="shared" si="55"/>
        <v>0</v>
      </c>
      <c r="AB154" s="9">
        <f t="shared" si="55"/>
        <v>0</v>
      </c>
      <c r="AC154" s="9">
        <f t="shared" si="55"/>
        <v>0</v>
      </c>
      <c r="AD154" s="9">
        <f t="shared" si="55"/>
        <v>0</v>
      </c>
      <c r="AE154" s="9">
        <f t="shared" si="55"/>
        <v>0</v>
      </c>
      <c r="AF154" s="9">
        <f t="shared" si="55"/>
        <v>0</v>
      </c>
      <c r="AG154" s="9">
        <f t="shared" si="55"/>
        <v>0</v>
      </c>
      <c r="AH154" s="9">
        <f t="shared" si="55"/>
        <v>0</v>
      </c>
      <c r="AI154" s="9">
        <f t="shared" si="55"/>
        <v>0</v>
      </c>
      <c r="AJ154" s="9">
        <f t="shared" si="55"/>
        <v>0</v>
      </c>
      <c r="AK154" s="9">
        <f t="shared" si="55"/>
        <v>0</v>
      </c>
      <c r="AL154" s="9">
        <f t="shared" si="55"/>
        <v>0</v>
      </c>
      <c r="AM154" s="9">
        <f t="shared" si="55"/>
        <v>0</v>
      </c>
      <c r="AN154" s="9">
        <f t="shared" si="55"/>
        <v>0</v>
      </c>
    </row>
    <row r="155" spans="1:40" x14ac:dyDescent="0.25">
      <c r="A155">
        <v>40</v>
      </c>
      <c r="B155" s="6">
        <v>0</v>
      </c>
      <c r="C155">
        <v>4</v>
      </c>
      <c r="D155" t="s">
        <v>278</v>
      </c>
      <c r="E155" t="s">
        <v>278</v>
      </c>
      <c r="F155" s="21">
        <f t="shared" si="46"/>
        <v>0</v>
      </c>
      <c r="G155" s="9">
        <f t="shared" si="51"/>
        <v>0.69203294025255002</v>
      </c>
      <c r="H155" s="9">
        <f t="shared" si="52"/>
        <v>0</v>
      </c>
      <c r="I155" s="10">
        <f t="shared" si="53"/>
        <v>0</v>
      </c>
      <c r="N155" s="9" t="s">
        <v>757</v>
      </c>
      <c r="O155" s="23">
        <f t="shared" si="44"/>
        <v>9.841500000000003E-3</v>
      </c>
      <c r="P155" s="9">
        <f t="shared" si="45"/>
        <v>1</v>
      </c>
      <c r="Q155" s="9">
        <f t="shared" si="54"/>
        <v>0</v>
      </c>
      <c r="R155" s="9">
        <f t="shared" si="54"/>
        <v>0</v>
      </c>
      <c r="S155" s="9">
        <f t="shared" si="54"/>
        <v>0</v>
      </c>
      <c r="T155" s="9">
        <f t="shared" si="54"/>
        <v>0</v>
      </c>
      <c r="U155" s="9">
        <f t="shared" si="54"/>
        <v>0</v>
      </c>
      <c r="V155" s="9">
        <f t="shared" si="54"/>
        <v>0</v>
      </c>
      <c r="W155" s="9">
        <f t="shared" si="54"/>
        <v>0.53144100000000016</v>
      </c>
      <c r="X155" s="9">
        <f t="shared" si="54"/>
        <v>0</v>
      </c>
      <c r="Y155" s="9">
        <f t="shared" si="54"/>
        <v>0</v>
      </c>
      <c r="Z155" s="9">
        <f t="shared" si="54"/>
        <v>0</v>
      </c>
      <c r="AA155" s="9">
        <f t="shared" si="55"/>
        <v>0</v>
      </c>
      <c r="AB155" s="9">
        <f t="shared" si="55"/>
        <v>0</v>
      </c>
      <c r="AC155" s="9">
        <f t="shared" si="55"/>
        <v>0</v>
      </c>
      <c r="AD155" s="9">
        <f t="shared" si="55"/>
        <v>0</v>
      </c>
      <c r="AE155" s="9">
        <f t="shared" si="55"/>
        <v>0</v>
      </c>
      <c r="AF155" s="9">
        <f t="shared" si="55"/>
        <v>0</v>
      </c>
      <c r="AG155" s="9">
        <f t="shared" si="55"/>
        <v>0</v>
      </c>
      <c r="AH155" s="9">
        <f t="shared" si="55"/>
        <v>0</v>
      </c>
      <c r="AI155" s="9">
        <f t="shared" si="55"/>
        <v>0</v>
      </c>
      <c r="AJ155" s="9">
        <f t="shared" si="55"/>
        <v>0</v>
      </c>
      <c r="AK155" s="9">
        <f t="shared" si="55"/>
        <v>0</v>
      </c>
      <c r="AL155" s="9">
        <f t="shared" si="55"/>
        <v>0</v>
      </c>
      <c r="AM155" s="9">
        <f t="shared" si="55"/>
        <v>0</v>
      </c>
      <c r="AN155" s="9">
        <f t="shared" si="55"/>
        <v>0</v>
      </c>
    </row>
    <row r="156" spans="1:40" x14ac:dyDescent="0.25">
      <c r="A156">
        <v>40</v>
      </c>
      <c r="B156">
        <v>0</v>
      </c>
      <c r="C156">
        <v>5</v>
      </c>
      <c r="D156" t="s">
        <v>667</v>
      </c>
      <c r="E156" t="s">
        <v>668</v>
      </c>
      <c r="F156" s="21">
        <f t="shared" si="46"/>
        <v>0</v>
      </c>
      <c r="G156" s="9">
        <f t="shared" si="51"/>
        <v>0.69203294025255002</v>
      </c>
      <c r="H156" s="9">
        <f t="shared" si="52"/>
        <v>0</v>
      </c>
      <c r="I156" s="10">
        <f t="shared" si="53"/>
        <v>0</v>
      </c>
      <c r="N156" s="9" t="s">
        <v>520</v>
      </c>
      <c r="O156" s="23">
        <f t="shared" si="44"/>
        <v>9.841500000000003E-3</v>
      </c>
      <c r="P156" s="9">
        <f t="shared" si="45"/>
        <v>1</v>
      </c>
      <c r="Q156" s="9">
        <f t="shared" si="54"/>
        <v>0</v>
      </c>
      <c r="R156" s="9">
        <f t="shared" si="54"/>
        <v>0</v>
      </c>
      <c r="S156" s="9">
        <f t="shared" si="54"/>
        <v>0</v>
      </c>
      <c r="T156" s="9">
        <f t="shared" si="54"/>
        <v>0</v>
      </c>
      <c r="U156" s="9">
        <f t="shared" si="54"/>
        <v>0</v>
      </c>
      <c r="V156" s="9">
        <f t="shared" si="54"/>
        <v>0</v>
      </c>
      <c r="W156" s="9">
        <f t="shared" si="54"/>
        <v>0.53144100000000016</v>
      </c>
      <c r="X156" s="9">
        <f t="shared" si="54"/>
        <v>0</v>
      </c>
      <c r="Y156" s="9">
        <f t="shared" si="54"/>
        <v>0</v>
      </c>
      <c r="Z156" s="9">
        <f t="shared" si="54"/>
        <v>0</v>
      </c>
      <c r="AA156" s="9">
        <f t="shared" si="55"/>
        <v>0</v>
      </c>
      <c r="AB156" s="9">
        <f t="shared" si="55"/>
        <v>0</v>
      </c>
      <c r="AC156" s="9">
        <f t="shared" si="55"/>
        <v>0</v>
      </c>
      <c r="AD156" s="9">
        <f t="shared" si="55"/>
        <v>0</v>
      </c>
      <c r="AE156" s="9">
        <f t="shared" si="55"/>
        <v>0</v>
      </c>
      <c r="AF156" s="9">
        <f t="shared" si="55"/>
        <v>0</v>
      </c>
      <c r="AG156" s="9">
        <f t="shared" si="55"/>
        <v>0</v>
      </c>
      <c r="AH156" s="9">
        <f t="shared" si="55"/>
        <v>0</v>
      </c>
      <c r="AI156" s="9">
        <f t="shared" si="55"/>
        <v>0</v>
      </c>
      <c r="AJ156" s="9">
        <f t="shared" si="55"/>
        <v>0</v>
      </c>
      <c r="AK156" s="9">
        <f t="shared" si="55"/>
        <v>0</v>
      </c>
      <c r="AL156" s="9">
        <f t="shared" si="55"/>
        <v>0</v>
      </c>
      <c r="AM156" s="9">
        <f t="shared" si="55"/>
        <v>0</v>
      </c>
      <c r="AN156" s="9">
        <f t="shared" si="55"/>
        <v>0</v>
      </c>
    </row>
    <row r="157" spans="1:40" x14ac:dyDescent="0.25">
      <c r="A157">
        <v>40</v>
      </c>
      <c r="B157" s="6">
        <v>0</v>
      </c>
      <c r="C157">
        <v>6</v>
      </c>
      <c r="D157" t="s">
        <v>534</v>
      </c>
      <c r="E157" t="s">
        <v>534</v>
      </c>
      <c r="F157" s="21">
        <f t="shared" si="46"/>
        <v>0.18594495033518524</v>
      </c>
      <c r="G157" s="9">
        <f t="shared" si="51"/>
        <v>0.87797789058773523</v>
      </c>
      <c r="H157" s="9">
        <f t="shared" si="52"/>
        <v>0.87797789058773523</v>
      </c>
      <c r="I157" s="10">
        <f t="shared" si="53"/>
        <v>0.23734263336846148</v>
      </c>
      <c r="N157" s="9" t="s">
        <v>236</v>
      </c>
      <c r="O157" s="23">
        <f t="shared" si="44"/>
        <v>9.841500000000003E-3</v>
      </c>
      <c r="P157" s="9">
        <f t="shared" si="45"/>
        <v>1</v>
      </c>
      <c r="Q157" s="9">
        <f t="shared" si="54"/>
        <v>0</v>
      </c>
      <c r="R157" s="9">
        <f t="shared" si="54"/>
        <v>0</v>
      </c>
      <c r="S157" s="9">
        <f t="shared" si="54"/>
        <v>0</v>
      </c>
      <c r="T157" s="9">
        <f t="shared" si="54"/>
        <v>0</v>
      </c>
      <c r="U157" s="9">
        <f t="shared" si="54"/>
        <v>0</v>
      </c>
      <c r="V157" s="9">
        <f t="shared" si="54"/>
        <v>0</v>
      </c>
      <c r="W157" s="9">
        <f t="shared" si="54"/>
        <v>0.53144100000000016</v>
      </c>
      <c r="X157" s="9">
        <f t="shared" si="54"/>
        <v>0</v>
      </c>
      <c r="Y157" s="9">
        <f t="shared" si="54"/>
        <v>0</v>
      </c>
      <c r="Z157" s="9">
        <f t="shared" si="54"/>
        <v>0</v>
      </c>
      <c r="AA157" s="9">
        <f t="shared" si="55"/>
        <v>0</v>
      </c>
      <c r="AB157" s="9">
        <f t="shared" si="55"/>
        <v>0</v>
      </c>
      <c r="AC157" s="9">
        <f t="shared" si="55"/>
        <v>0</v>
      </c>
      <c r="AD157" s="9">
        <f t="shared" si="55"/>
        <v>0</v>
      </c>
      <c r="AE157" s="9">
        <f t="shared" si="55"/>
        <v>0</v>
      </c>
      <c r="AF157" s="9">
        <f t="shared" si="55"/>
        <v>0</v>
      </c>
      <c r="AG157" s="9">
        <f t="shared" si="55"/>
        <v>0</v>
      </c>
      <c r="AH157" s="9">
        <f t="shared" si="55"/>
        <v>0</v>
      </c>
      <c r="AI157" s="9">
        <f t="shared" si="55"/>
        <v>0</v>
      </c>
      <c r="AJ157" s="9">
        <f t="shared" si="55"/>
        <v>0</v>
      </c>
      <c r="AK157" s="9">
        <f t="shared" si="55"/>
        <v>0</v>
      </c>
      <c r="AL157" s="9">
        <f t="shared" si="55"/>
        <v>0</v>
      </c>
      <c r="AM157" s="9">
        <f t="shared" si="55"/>
        <v>0</v>
      </c>
      <c r="AN157" s="9">
        <f t="shared" si="55"/>
        <v>0</v>
      </c>
    </row>
    <row r="158" spans="1:40" x14ac:dyDescent="0.25">
      <c r="A158">
        <v>41</v>
      </c>
      <c r="B158">
        <v>1</v>
      </c>
      <c r="C158">
        <v>1</v>
      </c>
      <c r="D158" t="s">
        <v>334</v>
      </c>
      <c r="E158" t="s">
        <v>154</v>
      </c>
      <c r="F158" s="21">
        <f t="shared" si="46"/>
        <v>0.24869425925925931</v>
      </c>
      <c r="G158" s="9">
        <f t="shared" si="51"/>
        <v>0.24869425925925931</v>
      </c>
      <c r="H158" s="9">
        <f t="shared" si="52"/>
        <v>0</v>
      </c>
      <c r="I158" s="10">
        <f t="shared" si="53"/>
        <v>0</v>
      </c>
      <c r="N158" s="9" t="s">
        <v>796</v>
      </c>
      <c r="O158" s="23">
        <f t="shared" si="44"/>
        <v>9.841500000000003E-3</v>
      </c>
      <c r="P158" s="9">
        <f t="shared" si="45"/>
        <v>1</v>
      </c>
      <c r="Q158" s="9">
        <f t="shared" si="54"/>
        <v>0</v>
      </c>
      <c r="R158" s="9">
        <f t="shared" si="54"/>
        <v>0</v>
      </c>
      <c r="S158" s="9">
        <f t="shared" si="54"/>
        <v>0</v>
      </c>
      <c r="T158" s="9">
        <f t="shared" si="54"/>
        <v>0</v>
      </c>
      <c r="U158" s="9">
        <f t="shared" si="54"/>
        <v>0</v>
      </c>
      <c r="V158" s="9">
        <f t="shared" si="54"/>
        <v>0</v>
      </c>
      <c r="W158" s="9">
        <f t="shared" si="54"/>
        <v>0.53144100000000016</v>
      </c>
      <c r="X158" s="9">
        <f t="shared" si="54"/>
        <v>0</v>
      </c>
      <c r="Y158" s="9">
        <f t="shared" si="54"/>
        <v>0</v>
      </c>
      <c r="Z158" s="9">
        <f t="shared" si="54"/>
        <v>0</v>
      </c>
      <c r="AA158" s="9">
        <f t="shared" si="55"/>
        <v>0</v>
      </c>
      <c r="AB158" s="9">
        <f t="shared" si="55"/>
        <v>0</v>
      </c>
      <c r="AC158" s="9">
        <f t="shared" si="55"/>
        <v>0</v>
      </c>
      <c r="AD158" s="9">
        <f t="shared" si="55"/>
        <v>0</v>
      </c>
      <c r="AE158" s="9">
        <f t="shared" si="55"/>
        <v>0</v>
      </c>
      <c r="AF158" s="9">
        <f t="shared" si="55"/>
        <v>0</v>
      </c>
      <c r="AG158" s="9">
        <f t="shared" si="55"/>
        <v>0</v>
      </c>
      <c r="AH158" s="9">
        <f t="shared" si="55"/>
        <v>0</v>
      </c>
      <c r="AI158" s="9">
        <f t="shared" si="55"/>
        <v>0</v>
      </c>
      <c r="AJ158" s="9">
        <f t="shared" si="55"/>
        <v>0</v>
      </c>
      <c r="AK158" s="9">
        <f t="shared" si="55"/>
        <v>0</v>
      </c>
      <c r="AL158" s="9">
        <f t="shared" si="55"/>
        <v>0</v>
      </c>
      <c r="AM158" s="9">
        <f t="shared" si="55"/>
        <v>0</v>
      </c>
      <c r="AN158" s="9">
        <f t="shared" si="55"/>
        <v>0</v>
      </c>
    </row>
    <row r="159" spans="1:40" x14ac:dyDescent="0.25">
      <c r="A159">
        <v>41</v>
      </c>
      <c r="B159" s="6">
        <v>1</v>
      </c>
      <c r="C159">
        <v>2</v>
      </c>
      <c r="D159" t="s">
        <v>163</v>
      </c>
      <c r="E159" t="s">
        <v>164</v>
      </c>
      <c r="F159" s="21">
        <f t="shared" si="46"/>
        <v>0</v>
      </c>
      <c r="G159" s="9">
        <f t="shared" si="51"/>
        <v>0.24869425925925931</v>
      </c>
      <c r="H159" s="9">
        <f t="shared" si="52"/>
        <v>0</v>
      </c>
      <c r="I159" s="10">
        <f t="shared" si="53"/>
        <v>0</v>
      </c>
      <c r="N159" s="9" t="s">
        <v>540</v>
      </c>
      <c r="O159" s="23">
        <f t="shared" si="44"/>
        <v>9.2365384332777668E-3</v>
      </c>
      <c r="P159" s="9">
        <f t="shared" si="45"/>
        <v>2</v>
      </c>
      <c r="Q159" s="9">
        <f t="shared" si="54"/>
        <v>0</v>
      </c>
      <c r="R159" s="9">
        <f t="shared" si="54"/>
        <v>0</v>
      </c>
      <c r="S159" s="9">
        <f t="shared" si="54"/>
        <v>0</v>
      </c>
      <c r="T159" s="9">
        <f t="shared" si="54"/>
        <v>0</v>
      </c>
      <c r="U159" s="9">
        <f t="shared" si="54"/>
        <v>0</v>
      </c>
      <c r="V159" s="9">
        <f t="shared" si="54"/>
        <v>0</v>
      </c>
      <c r="W159" s="9">
        <f t="shared" si="54"/>
        <v>0</v>
      </c>
      <c r="X159" s="9">
        <f t="shared" si="54"/>
        <v>0</v>
      </c>
      <c r="Y159" s="9">
        <f t="shared" si="54"/>
        <v>0</v>
      </c>
      <c r="Z159" s="9">
        <f t="shared" si="54"/>
        <v>0</v>
      </c>
      <c r="AA159" s="9">
        <f t="shared" si="55"/>
        <v>0.34867844010000015</v>
      </c>
      <c r="AB159" s="9">
        <f t="shared" si="55"/>
        <v>0</v>
      </c>
      <c r="AC159" s="9">
        <f t="shared" si="55"/>
        <v>0</v>
      </c>
      <c r="AD159" s="9">
        <f t="shared" si="55"/>
        <v>0</v>
      </c>
      <c r="AE159" s="9">
        <f t="shared" si="55"/>
        <v>0</v>
      </c>
      <c r="AF159" s="9">
        <f t="shared" si="55"/>
        <v>0</v>
      </c>
      <c r="AG159" s="9">
        <f t="shared" si="55"/>
        <v>0</v>
      </c>
      <c r="AH159" s="9">
        <f t="shared" si="55"/>
        <v>0</v>
      </c>
      <c r="AI159" s="9">
        <f t="shared" si="55"/>
        <v>0.15009463529699923</v>
      </c>
      <c r="AJ159" s="9">
        <f t="shared" si="55"/>
        <v>0</v>
      </c>
      <c r="AK159" s="9">
        <f t="shared" si="55"/>
        <v>0</v>
      </c>
      <c r="AL159" s="9">
        <f t="shared" si="55"/>
        <v>0</v>
      </c>
      <c r="AM159" s="9">
        <f t="shared" si="55"/>
        <v>0</v>
      </c>
      <c r="AN159" s="9">
        <f t="shared" si="55"/>
        <v>0</v>
      </c>
    </row>
    <row r="160" spans="1:40" x14ac:dyDescent="0.25">
      <c r="A160">
        <v>41</v>
      </c>
      <c r="B160">
        <v>1</v>
      </c>
      <c r="C160">
        <v>3</v>
      </c>
      <c r="D160" t="s">
        <v>282</v>
      </c>
      <c r="E160" t="s">
        <v>283</v>
      </c>
      <c r="F160" s="21">
        <f t="shared" si="46"/>
        <v>0.24293525402560207</v>
      </c>
      <c r="G160" s="9">
        <f t="shared" si="51"/>
        <v>0.49162951328486137</v>
      </c>
      <c r="H160" s="9">
        <f t="shared" si="52"/>
        <v>0</v>
      </c>
      <c r="I160" s="10">
        <f t="shared" si="53"/>
        <v>0</v>
      </c>
      <c r="N160" s="9" t="s">
        <v>204</v>
      </c>
      <c r="O160" s="23">
        <f t="shared" si="44"/>
        <v>8.95858540494999E-3</v>
      </c>
      <c r="P160" s="9">
        <f t="shared" si="45"/>
        <v>2</v>
      </c>
      <c r="Q160" s="9">
        <f t="shared" si="54"/>
        <v>0</v>
      </c>
      <c r="R160" s="9">
        <f t="shared" si="54"/>
        <v>0</v>
      </c>
      <c r="S160" s="9">
        <f t="shared" si="54"/>
        <v>0</v>
      </c>
      <c r="T160" s="9">
        <f t="shared" si="54"/>
        <v>0</v>
      </c>
      <c r="U160" s="9">
        <f t="shared" si="54"/>
        <v>0</v>
      </c>
      <c r="V160" s="9">
        <f t="shared" si="54"/>
        <v>0</v>
      </c>
      <c r="W160" s="9">
        <f t="shared" si="54"/>
        <v>0</v>
      </c>
      <c r="X160" s="9">
        <f t="shared" si="54"/>
        <v>0</v>
      </c>
      <c r="Y160" s="9">
        <f t="shared" si="54"/>
        <v>0</v>
      </c>
      <c r="Z160" s="9">
        <f t="shared" si="54"/>
        <v>0</v>
      </c>
      <c r="AA160" s="9">
        <f t="shared" si="55"/>
        <v>0.34867844010000015</v>
      </c>
      <c r="AB160" s="9">
        <f t="shared" si="55"/>
        <v>0</v>
      </c>
      <c r="AC160" s="9">
        <f t="shared" si="55"/>
        <v>0</v>
      </c>
      <c r="AD160" s="9">
        <f t="shared" si="55"/>
        <v>0</v>
      </c>
      <c r="AE160" s="9">
        <f t="shared" si="55"/>
        <v>0</v>
      </c>
      <c r="AF160" s="9">
        <f t="shared" si="55"/>
        <v>0</v>
      </c>
      <c r="AG160" s="9">
        <f t="shared" si="55"/>
        <v>0</v>
      </c>
      <c r="AH160" s="9">
        <f t="shared" si="55"/>
        <v>0</v>
      </c>
      <c r="AI160" s="9">
        <f t="shared" si="55"/>
        <v>0</v>
      </c>
      <c r="AJ160" s="9">
        <f t="shared" si="55"/>
        <v>0.13508517176729934</v>
      </c>
      <c r="AK160" s="9">
        <f t="shared" si="55"/>
        <v>0</v>
      </c>
      <c r="AL160" s="9">
        <f t="shared" si="55"/>
        <v>0</v>
      </c>
      <c r="AM160" s="9">
        <f t="shared" si="55"/>
        <v>0</v>
      </c>
      <c r="AN160" s="9">
        <f t="shared" si="55"/>
        <v>0</v>
      </c>
    </row>
    <row r="161" spans="1:40" x14ac:dyDescent="0.25">
      <c r="A161">
        <v>41</v>
      </c>
      <c r="B161" s="6">
        <v>1</v>
      </c>
      <c r="C161">
        <v>4</v>
      </c>
      <c r="D161" t="s">
        <v>159</v>
      </c>
      <c r="E161" t="s">
        <v>160</v>
      </c>
      <c r="F161" s="21">
        <f t="shared" si="46"/>
        <v>0</v>
      </c>
      <c r="G161" s="9">
        <f t="shared" si="51"/>
        <v>0.49162951328486137</v>
      </c>
      <c r="H161" s="9">
        <f t="shared" si="52"/>
        <v>0</v>
      </c>
      <c r="I161" s="10">
        <f t="shared" si="53"/>
        <v>0</v>
      </c>
      <c r="N161" s="9" t="s">
        <v>139</v>
      </c>
      <c r="O161" s="23">
        <f t="shared" si="44"/>
        <v>8.9436019885650066E-3</v>
      </c>
      <c r="P161" s="9">
        <f t="shared" si="45"/>
        <v>2</v>
      </c>
      <c r="Q161" s="9">
        <f t="shared" si="54"/>
        <v>0</v>
      </c>
      <c r="R161" s="9">
        <f t="shared" si="54"/>
        <v>0</v>
      </c>
      <c r="S161" s="9">
        <f t="shared" si="54"/>
        <v>0</v>
      </c>
      <c r="T161" s="9">
        <f t="shared" si="54"/>
        <v>0</v>
      </c>
      <c r="U161" s="9">
        <f t="shared" si="54"/>
        <v>0</v>
      </c>
      <c r="V161" s="9">
        <f t="shared" si="54"/>
        <v>0</v>
      </c>
      <c r="W161" s="9">
        <f t="shared" si="54"/>
        <v>0</v>
      </c>
      <c r="X161" s="9">
        <f t="shared" si="54"/>
        <v>0</v>
      </c>
      <c r="Y161" s="9">
        <f t="shared" si="54"/>
        <v>0</v>
      </c>
      <c r="Z161" s="9">
        <f t="shared" si="54"/>
        <v>0</v>
      </c>
      <c r="AA161" s="9">
        <f t="shared" si="55"/>
        <v>0</v>
      </c>
      <c r="AB161" s="9">
        <f t="shared" si="55"/>
        <v>0</v>
      </c>
      <c r="AC161" s="9">
        <f t="shared" si="55"/>
        <v>0</v>
      </c>
      <c r="AD161" s="9">
        <f t="shared" si="55"/>
        <v>0.25418658283290019</v>
      </c>
      <c r="AE161" s="9">
        <f t="shared" si="55"/>
        <v>0.22876792454961015</v>
      </c>
      <c r="AF161" s="9">
        <f t="shared" si="55"/>
        <v>0</v>
      </c>
      <c r="AG161" s="9">
        <f t="shared" si="55"/>
        <v>0</v>
      </c>
      <c r="AH161" s="9">
        <f t="shared" si="55"/>
        <v>0</v>
      </c>
      <c r="AI161" s="9">
        <f t="shared" si="55"/>
        <v>0</v>
      </c>
      <c r="AJ161" s="9">
        <f t="shared" si="55"/>
        <v>0</v>
      </c>
      <c r="AK161" s="9">
        <f t="shared" si="55"/>
        <v>0</v>
      </c>
      <c r="AL161" s="9">
        <f t="shared" si="55"/>
        <v>0</v>
      </c>
      <c r="AM161" s="9">
        <f t="shared" si="55"/>
        <v>0</v>
      </c>
      <c r="AN161" s="9">
        <f t="shared" si="55"/>
        <v>0</v>
      </c>
    </row>
    <row r="162" spans="1:40" x14ac:dyDescent="0.25">
      <c r="A162">
        <v>41</v>
      </c>
      <c r="B162">
        <v>1</v>
      </c>
      <c r="C162">
        <v>5</v>
      </c>
      <c r="D162" t="s">
        <v>103</v>
      </c>
      <c r="E162" t="s">
        <v>104</v>
      </c>
      <c r="F162" s="21">
        <f t="shared" si="46"/>
        <v>0.1091712752067627</v>
      </c>
      <c r="G162" s="9">
        <f t="shared" si="51"/>
        <v>0.6008007884916241</v>
      </c>
      <c r="H162" s="9">
        <f t="shared" si="52"/>
        <v>0</v>
      </c>
      <c r="I162" s="10">
        <f t="shared" si="53"/>
        <v>0</v>
      </c>
      <c r="N162" s="9" t="s">
        <v>633</v>
      </c>
      <c r="O162" s="23">
        <f t="shared" si="44"/>
        <v>8.8573500000000017E-3</v>
      </c>
      <c r="P162" s="9">
        <f t="shared" si="45"/>
        <v>1</v>
      </c>
      <c r="Q162" s="9">
        <f t="shared" ref="Q162:Z171" si="56">COUNTIFS($C$2:$C$655,Q$1,$E$2:$E$655,$N162)*0.9^(Q$1-1)</f>
        <v>0</v>
      </c>
      <c r="R162" s="9">
        <f t="shared" si="56"/>
        <v>0</v>
      </c>
      <c r="S162" s="9">
        <f t="shared" si="56"/>
        <v>0</v>
      </c>
      <c r="T162" s="9">
        <f t="shared" si="56"/>
        <v>0</v>
      </c>
      <c r="U162" s="9">
        <f t="shared" si="56"/>
        <v>0</v>
      </c>
      <c r="V162" s="9">
        <f t="shared" si="56"/>
        <v>0</v>
      </c>
      <c r="W162" s="9">
        <f t="shared" si="56"/>
        <v>0</v>
      </c>
      <c r="X162" s="9">
        <f t="shared" si="56"/>
        <v>0.47829690000000014</v>
      </c>
      <c r="Y162" s="9">
        <f t="shared" si="56"/>
        <v>0</v>
      </c>
      <c r="Z162" s="9">
        <f t="shared" si="56"/>
        <v>0</v>
      </c>
      <c r="AA162" s="9">
        <f t="shared" ref="AA162:AN171" si="57">COUNTIFS($C$2:$C$655,AA$1,$E$2:$E$655,$N162)*0.9^(AA$1-1)</f>
        <v>0</v>
      </c>
      <c r="AB162" s="9">
        <f t="shared" si="57"/>
        <v>0</v>
      </c>
      <c r="AC162" s="9">
        <f t="shared" si="57"/>
        <v>0</v>
      </c>
      <c r="AD162" s="9">
        <f t="shared" si="57"/>
        <v>0</v>
      </c>
      <c r="AE162" s="9">
        <f t="shared" si="57"/>
        <v>0</v>
      </c>
      <c r="AF162" s="9">
        <f t="shared" si="57"/>
        <v>0</v>
      </c>
      <c r="AG162" s="9">
        <f t="shared" si="57"/>
        <v>0</v>
      </c>
      <c r="AH162" s="9">
        <f t="shared" si="57"/>
        <v>0</v>
      </c>
      <c r="AI162" s="9">
        <f t="shared" si="57"/>
        <v>0</v>
      </c>
      <c r="AJ162" s="9">
        <f t="shared" si="57"/>
        <v>0</v>
      </c>
      <c r="AK162" s="9">
        <f t="shared" si="57"/>
        <v>0</v>
      </c>
      <c r="AL162" s="9">
        <f t="shared" si="57"/>
        <v>0</v>
      </c>
      <c r="AM162" s="9">
        <f t="shared" si="57"/>
        <v>0</v>
      </c>
      <c r="AN162" s="9">
        <f t="shared" si="57"/>
        <v>0</v>
      </c>
    </row>
    <row r="163" spans="1:40" x14ac:dyDescent="0.25">
      <c r="A163">
        <v>41</v>
      </c>
      <c r="B163" s="6">
        <v>1</v>
      </c>
      <c r="C163">
        <v>6</v>
      </c>
      <c r="D163" t="s">
        <v>278</v>
      </c>
      <c r="E163" t="s">
        <v>278</v>
      </c>
      <c r="F163" s="21">
        <f t="shared" si="46"/>
        <v>0</v>
      </c>
      <c r="G163" s="9">
        <f t="shared" si="51"/>
        <v>0.6008007884916241</v>
      </c>
      <c r="H163" s="9">
        <f t="shared" si="52"/>
        <v>0</v>
      </c>
      <c r="I163" s="10">
        <f t="shared" si="53"/>
        <v>0</v>
      </c>
      <c r="N163" s="9" t="s">
        <v>653</v>
      </c>
      <c r="O163" s="23">
        <f t="shared" si="44"/>
        <v>8.8573500000000017E-3</v>
      </c>
      <c r="P163" s="9">
        <f t="shared" si="45"/>
        <v>1</v>
      </c>
      <c r="Q163" s="9">
        <f t="shared" si="56"/>
        <v>0</v>
      </c>
      <c r="R163" s="9">
        <f t="shared" si="56"/>
        <v>0</v>
      </c>
      <c r="S163" s="9">
        <f t="shared" si="56"/>
        <v>0</v>
      </c>
      <c r="T163" s="9">
        <f t="shared" si="56"/>
        <v>0</v>
      </c>
      <c r="U163" s="9">
        <f t="shared" si="56"/>
        <v>0</v>
      </c>
      <c r="V163" s="9">
        <f t="shared" si="56"/>
        <v>0</v>
      </c>
      <c r="W163" s="9">
        <f t="shared" si="56"/>
        <v>0</v>
      </c>
      <c r="X163" s="9">
        <f t="shared" si="56"/>
        <v>0.47829690000000014</v>
      </c>
      <c r="Y163" s="9">
        <f t="shared" si="56"/>
        <v>0</v>
      </c>
      <c r="Z163" s="9">
        <f t="shared" si="56"/>
        <v>0</v>
      </c>
      <c r="AA163" s="9">
        <f t="shared" si="57"/>
        <v>0</v>
      </c>
      <c r="AB163" s="9">
        <f t="shared" si="57"/>
        <v>0</v>
      </c>
      <c r="AC163" s="9">
        <f t="shared" si="57"/>
        <v>0</v>
      </c>
      <c r="AD163" s="9">
        <f t="shared" si="57"/>
        <v>0</v>
      </c>
      <c r="AE163" s="9">
        <f t="shared" si="57"/>
        <v>0</v>
      </c>
      <c r="AF163" s="9">
        <f t="shared" si="57"/>
        <v>0</v>
      </c>
      <c r="AG163" s="9">
        <f t="shared" si="57"/>
        <v>0</v>
      </c>
      <c r="AH163" s="9">
        <f t="shared" si="57"/>
        <v>0</v>
      </c>
      <c r="AI163" s="9">
        <f t="shared" si="57"/>
        <v>0</v>
      </c>
      <c r="AJ163" s="9">
        <f t="shared" si="57"/>
        <v>0</v>
      </c>
      <c r="AK163" s="9">
        <f t="shared" si="57"/>
        <v>0</v>
      </c>
      <c r="AL163" s="9">
        <f t="shared" si="57"/>
        <v>0</v>
      </c>
      <c r="AM163" s="9">
        <f t="shared" si="57"/>
        <v>0</v>
      </c>
      <c r="AN163" s="9">
        <f t="shared" si="57"/>
        <v>0</v>
      </c>
    </row>
    <row r="164" spans="1:40" x14ac:dyDescent="0.25">
      <c r="A164">
        <v>41</v>
      </c>
      <c r="B164">
        <v>1</v>
      </c>
      <c r="C164">
        <v>7</v>
      </c>
      <c r="D164" t="s">
        <v>125</v>
      </c>
      <c r="E164" t="s">
        <v>126</v>
      </c>
      <c r="F164" s="21">
        <f t="shared" si="46"/>
        <v>0.33992641102018523</v>
      </c>
      <c r="G164" s="9">
        <f t="shared" si="51"/>
        <v>0.94072719951180939</v>
      </c>
      <c r="H164" s="9">
        <f t="shared" si="52"/>
        <v>0</v>
      </c>
      <c r="I164" s="10">
        <f t="shared" si="53"/>
        <v>0</v>
      </c>
      <c r="N164" s="9" t="s">
        <v>390</v>
      </c>
      <c r="O164" s="23">
        <f t="shared" si="44"/>
        <v>8.8573500000000017E-3</v>
      </c>
      <c r="P164" s="9">
        <f t="shared" si="45"/>
        <v>1</v>
      </c>
      <c r="Q164" s="9">
        <f t="shared" si="56"/>
        <v>0</v>
      </c>
      <c r="R164" s="9">
        <f t="shared" si="56"/>
        <v>0</v>
      </c>
      <c r="S164" s="9">
        <f t="shared" si="56"/>
        <v>0</v>
      </c>
      <c r="T164" s="9">
        <f t="shared" si="56"/>
        <v>0</v>
      </c>
      <c r="U164" s="9">
        <f t="shared" si="56"/>
        <v>0</v>
      </c>
      <c r="V164" s="9">
        <f t="shared" si="56"/>
        <v>0</v>
      </c>
      <c r="W164" s="9">
        <f t="shared" si="56"/>
        <v>0</v>
      </c>
      <c r="X164" s="9">
        <f t="shared" si="56"/>
        <v>0.47829690000000014</v>
      </c>
      <c r="Y164" s="9">
        <f t="shared" si="56"/>
        <v>0</v>
      </c>
      <c r="Z164" s="9">
        <f t="shared" si="56"/>
        <v>0</v>
      </c>
      <c r="AA164" s="9">
        <f t="shared" si="57"/>
        <v>0</v>
      </c>
      <c r="AB164" s="9">
        <f t="shared" si="57"/>
        <v>0</v>
      </c>
      <c r="AC164" s="9">
        <f t="shared" si="57"/>
        <v>0</v>
      </c>
      <c r="AD164" s="9">
        <f t="shared" si="57"/>
        <v>0</v>
      </c>
      <c r="AE164" s="9">
        <f t="shared" si="57"/>
        <v>0</v>
      </c>
      <c r="AF164" s="9">
        <f t="shared" si="57"/>
        <v>0</v>
      </c>
      <c r="AG164" s="9">
        <f t="shared" si="57"/>
        <v>0</v>
      </c>
      <c r="AH164" s="9">
        <f t="shared" si="57"/>
        <v>0</v>
      </c>
      <c r="AI164" s="9">
        <f t="shared" si="57"/>
        <v>0</v>
      </c>
      <c r="AJ164" s="9">
        <f t="shared" si="57"/>
        <v>0</v>
      </c>
      <c r="AK164" s="9">
        <f t="shared" si="57"/>
        <v>0</v>
      </c>
      <c r="AL164" s="9">
        <f t="shared" si="57"/>
        <v>0</v>
      </c>
      <c r="AM164" s="9">
        <f t="shared" si="57"/>
        <v>0</v>
      </c>
      <c r="AN164" s="9">
        <f t="shared" si="57"/>
        <v>0</v>
      </c>
    </row>
    <row r="165" spans="1:40" x14ac:dyDescent="0.25">
      <c r="A165">
        <v>41</v>
      </c>
      <c r="B165" s="6">
        <v>1</v>
      </c>
      <c r="C165">
        <v>8</v>
      </c>
      <c r="D165" t="s">
        <v>183</v>
      </c>
      <c r="E165" t="s">
        <v>654</v>
      </c>
      <c r="F165" s="21">
        <f t="shared" si="46"/>
        <v>0</v>
      </c>
      <c r="G165" s="9">
        <f t="shared" si="51"/>
        <v>0.94072719951180939</v>
      </c>
      <c r="H165" s="9">
        <f t="shared" si="52"/>
        <v>0</v>
      </c>
      <c r="I165" s="10">
        <f t="shared" si="53"/>
        <v>0</v>
      </c>
      <c r="N165" s="9" t="s">
        <v>148</v>
      </c>
      <c r="O165" s="23">
        <f t="shared" si="44"/>
        <v>8.8573500000000017E-3</v>
      </c>
      <c r="P165" s="9">
        <f t="shared" si="45"/>
        <v>1</v>
      </c>
      <c r="Q165" s="9">
        <f t="shared" si="56"/>
        <v>0</v>
      </c>
      <c r="R165" s="9">
        <f t="shared" si="56"/>
        <v>0</v>
      </c>
      <c r="S165" s="9">
        <f t="shared" si="56"/>
        <v>0</v>
      </c>
      <c r="T165" s="9">
        <f t="shared" si="56"/>
        <v>0</v>
      </c>
      <c r="U165" s="9">
        <f t="shared" si="56"/>
        <v>0</v>
      </c>
      <c r="V165" s="9">
        <f t="shared" si="56"/>
        <v>0</v>
      </c>
      <c r="W165" s="9">
        <f t="shared" si="56"/>
        <v>0</v>
      </c>
      <c r="X165" s="9">
        <f t="shared" si="56"/>
        <v>0.47829690000000014</v>
      </c>
      <c r="Y165" s="9">
        <f t="shared" si="56"/>
        <v>0</v>
      </c>
      <c r="Z165" s="9">
        <f t="shared" si="56"/>
        <v>0</v>
      </c>
      <c r="AA165" s="9">
        <f t="shared" si="57"/>
        <v>0</v>
      </c>
      <c r="AB165" s="9">
        <f t="shared" si="57"/>
        <v>0</v>
      </c>
      <c r="AC165" s="9">
        <f t="shared" si="57"/>
        <v>0</v>
      </c>
      <c r="AD165" s="9">
        <f t="shared" si="57"/>
        <v>0</v>
      </c>
      <c r="AE165" s="9">
        <f t="shared" si="57"/>
        <v>0</v>
      </c>
      <c r="AF165" s="9">
        <f t="shared" si="57"/>
        <v>0</v>
      </c>
      <c r="AG165" s="9">
        <f t="shared" si="57"/>
        <v>0</v>
      </c>
      <c r="AH165" s="9">
        <f t="shared" si="57"/>
        <v>0</v>
      </c>
      <c r="AI165" s="9">
        <f t="shared" si="57"/>
        <v>0</v>
      </c>
      <c r="AJ165" s="9">
        <f t="shared" si="57"/>
        <v>0</v>
      </c>
      <c r="AK165" s="9">
        <f t="shared" si="57"/>
        <v>0</v>
      </c>
      <c r="AL165" s="9">
        <f t="shared" si="57"/>
        <v>0</v>
      </c>
      <c r="AM165" s="9">
        <f t="shared" si="57"/>
        <v>0</v>
      </c>
      <c r="AN165" s="9">
        <f t="shared" si="57"/>
        <v>0</v>
      </c>
    </row>
    <row r="166" spans="1:40" x14ac:dyDescent="0.25">
      <c r="A166">
        <v>41</v>
      </c>
      <c r="B166">
        <v>1</v>
      </c>
      <c r="C166">
        <v>9</v>
      </c>
      <c r="D166" t="s">
        <v>119</v>
      </c>
      <c r="E166" t="s">
        <v>120</v>
      </c>
      <c r="F166" s="21">
        <f t="shared" si="46"/>
        <v>0</v>
      </c>
      <c r="G166" s="9">
        <f t="shared" si="51"/>
        <v>0.94072719951180939</v>
      </c>
      <c r="H166" s="9">
        <f t="shared" si="52"/>
        <v>0</v>
      </c>
      <c r="I166" s="10">
        <f t="shared" si="53"/>
        <v>0</v>
      </c>
      <c r="N166" s="9" t="s">
        <v>1284</v>
      </c>
      <c r="O166" s="23">
        <f t="shared" si="44"/>
        <v>8.8573500000000017E-3</v>
      </c>
      <c r="P166" s="9">
        <f t="shared" si="45"/>
        <v>1</v>
      </c>
      <c r="Q166" s="9">
        <f t="shared" si="56"/>
        <v>0</v>
      </c>
      <c r="R166" s="9">
        <f t="shared" si="56"/>
        <v>0</v>
      </c>
      <c r="S166" s="9">
        <f t="shared" si="56"/>
        <v>0</v>
      </c>
      <c r="T166" s="9">
        <f t="shared" si="56"/>
        <v>0</v>
      </c>
      <c r="U166" s="9">
        <f t="shared" si="56"/>
        <v>0</v>
      </c>
      <c r="V166" s="9">
        <f t="shared" si="56"/>
        <v>0</v>
      </c>
      <c r="W166" s="9">
        <f t="shared" si="56"/>
        <v>0</v>
      </c>
      <c r="X166" s="9">
        <f t="shared" si="56"/>
        <v>0.47829690000000014</v>
      </c>
      <c r="Y166" s="9">
        <f t="shared" si="56"/>
        <v>0</v>
      </c>
      <c r="Z166" s="9">
        <f t="shared" si="56"/>
        <v>0</v>
      </c>
      <c r="AA166" s="9">
        <f t="shared" si="57"/>
        <v>0</v>
      </c>
      <c r="AB166" s="9">
        <f t="shared" si="57"/>
        <v>0</v>
      </c>
      <c r="AC166" s="9">
        <f t="shared" si="57"/>
        <v>0</v>
      </c>
      <c r="AD166" s="9">
        <f t="shared" si="57"/>
        <v>0</v>
      </c>
      <c r="AE166" s="9">
        <f t="shared" si="57"/>
        <v>0</v>
      </c>
      <c r="AF166" s="9">
        <f t="shared" si="57"/>
        <v>0</v>
      </c>
      <c r="AG166" s="9">
        <f t="shared" si="57"/>
        <v>0</v>
      </c>
      <c r="AH166" s="9">
        <f t="shared" si="57"/>
        <v>0</v>
      </c>
      <c r="AI166" s="9">
        <f t="shared" si="57"/>
        <v>0</v>
      </c>
      <c r="AJ166" s="9">
        <f t="shared" si="57"/>
        <v>0</v>
      </c>
      <c r="AK166" s="9">
        <f t="shared" si="57"/>
        <v>0</v>
      </c>
      <c r="AL166" s="9">
        <f t="shared" si="57"/>
        <v>0</v>
      </c>
      <c r="AM166" s="9">
        <f t="shared" si="57"/>
        <v>0</v>
      </c>
      <c r="AN166" s="9">
        <f t="shared" si="57"/>
        <v>0</v>
      </c>
    </row>
    <row r="167" spans="1:40" x14ac:dyDescent="0.25">
      <c r="A167">
        <v>41</v>
      </c>
      <c r="B167" s="6">
        <v>1</v>
      </c>
      <c r="C167">
        <v>10</v>
      </c>
      <c r="D167" t="s">
        <v>172</v>
      </c>
      <c r="E167" t="s">
        <v>172</v>
      </c>
      <c r="F167" s="21">
        <f t="shared" si="46"/>
        <v>0</v>
      </c>
      <c r="G167" s="9">
        <f t="shared" si="51"/>
        <v>0.94072719951180939</v>
      </c>
      <c r="H167" s="9">
        <f t="shared" si="52"/>
        <v>0</v>
      </c>
      <c r="I167" s="10">
        <f t="shared" si="53"/>
        <v>0</v>
      </c>
      <c r="N167" s="9" t="s">
        <v>586</v>
      </c>
      <c r="O167" s="23">
        <f t="shared" si="44"/>
        <v>8.8573500000000017E-3</v>
      </c>
      <c r="P167" s="9">
        <f t="shared" si="45"/>
        <v>1</v>
      </c>
      <c r="Q167" s="9">
        <f t="shared" si="56"/>
        <v>0</v>
      </c>
      <c r="R167" s="9">
        <f t="shared" si="56"/>
        <v>0</v>
      </c>
      <c r="S167" s="9">
        <f t="shared" si="56"/>
        <v>0</v>
      </c>
      <c r="T167" s="9">
        <f t="shared" si="56"/>
        <v>0</v>
      </c>
      <c r="U167" s="9">
        <f t="shared" si="56"/>
        <v>0</v>
      </c>
      <c r="V167" s="9">
        <f t="shared" si="56"/>
        <v>0</v>
      </c>
      <c r="W167" s="9">
        <f t="shared" si="56"/>
        <v>0</v>
      </c>
      <c r="X167" s="9">
        <f t="shared" si="56"/>
        <v>0.47829690000000014</v>
      </c>
      <c r="Y167" s="9">
        <f t="shared" si="56"/>
        <v>0</v>
      </c>
      <c r="Z167" s="9">
        <f t="shared" si="56"/>
        <v>0</v>
      </c>
      <c r="AA167" s="9">
        <f t="shared" si="57"/>
        <v>0</v>
      </c>
      <c r="AB167" s="9">
        <f t="shared" si="57"/>
        <v>0</v>
      </c>
      <c r="AC167" s="9">
        <f t="shared" si="57"/>
        <v>0</v>
      </c>
      <c r="AD167" s="9">
        <f t="shared" si="57"/>
        <v>0</v>
      </c>
      <c r="AE167" s="9">
        <f t="shared" si="57"/>
        <v>0</v>
      </c>
      <c r="AF167" s="9">
        <f t="shared" si="57"/>
        <v>0</v>
      </c>
      <c r="AG167" s="9">
        <f t="shared" si="57"/>
        <v>0</v>
      </c>
      <c r="AH167" s="9">
        <f t="shared" si="57"/>
        <v>0</v>
      </c>
      <c r="AI167" s="9">
        <f t="shared" si="57"/>
        <v>0</v>
      </c>
      <c r="AJ167" s="9">
        <f t="shared" si="57"/>
        <v>0</v>
      </c>
      <c r="AK167" s="9">
        <f t="shared" si="57"/>
        <v>0</v>
      </c>
      <c r="AL167" s="9">
        <f t="shared" si="57"/>
        <v>0</v>
      </c>
      <c r="AM167" s="9">
        <f t="shared" si="57"/>
        <v>0</v>
      </c>
      <c r="AN167" s="9">
        <f t="shared" si="57"/>
        <v>0</v>
      </c>
    </row>
    <row r="168" spans="1:40" x14ac:dyDescent="0.25">
      <c r="A168">
        <v>41</v>
      </c>
      <c r="B168">
        <v>1</v>
      </c>
      <c r="C168">
        <v>11</v>
      </c>
      <c r="D168" t="s">
        <v>173</v>
      </c>
      <c r="E168" t="s">
        <v>173</v>
      </c>
      <c r="F168" s="21">
        <f t="shared" si="46"/>
        <v>0</v>
      </c>
      <c r="G168" s="9">
        <f t="shared" si="51"/>
        <v>0.94072719951180939</v>
      </c>
      <c r="H168" s="9">
        <f t="shared" si="52"/>
        <v>0</v>
      </c>
      <c r="I168" s="10">
        <f t="shared" si="53"/>
        <v>0</v>
      </c>
      <c r="N168" s="9" t="s">
        <v>157</v>
      </c>
      <c r="O168" s="23">
        <f t="shared" si="44"/>
        <v>8.8573500000000017E-3</v>
      </c>
      <c r="P168" s="9">
        <f t="shared" si="45"/>
        <v>1</v>
      </c>
      <c r="Q168" s="9">
        <f t="shared" si="56"/>
        <v>0</v>
      </c>
      <c r="R168" s="9">
        <f t="shared" si="56"/>
        <v>0</v>
      </c>
      <c r="S168" s="9">
        <f t="shared" si="56"/>
        <v>0</v>
      </c>
      <c r="T168" s="9">
        <f t="shared" si="56"/>
        <v>0</v>
      </c>
      <c r="U168" s="9">
        <f t="shared" si="56"/>
        <v>0</v>
      </c>
      <c r="V168" s="9">
        <f t="shared" si="56"/>
        <v>0</v>
      </c>
      <c r="W168" s="9">
        <f t="shared" si="56"/>
        <v>0</v>
      </c>
      <c r="X168" s="9">
        <f t="shared" si="56"/>
        <v>0.47829690000000014</v>
      </c>
      <c r="Y168" s="9">
        <f t="shared" si="56"/>
        <v>0</v>
      </c>
      <c r="Z168" s="9">
        <f t="shared" si="56"/>
        <v>0</v>
      </c>
      <c r="AA168" s="9">
        <f t="shared" si="57"/>
        <v>0</v>
      </c>
      <c r="AB168" s="9">
        <f t="shared" si="57"/>
        <v>0</v>
      </c>
      <c r="AC168" s="9">
        <f t="shared" si="57"/>
        <v>0</v>
      </c>
      <c r="AD168" s="9">
        <f t="shared" si="57"/>
        <v>0</v>
      </c>
      <c r="AE168" s="9">
        <f t="shared" si="57"/>
        <v>0</v>
      </c>
      <c r="AF168" s="9">
        <f t="shared" si="57"/>
        <v>0</v>
      </c>
      <c r="AG168" s="9">
        <f t="shared" si="57"/>
        <v>0</v>
      </c>
      <c r="AH168" s="9">
        <f t="shared" si="57"/>
        <v>0</v>
      </c>
      <c r="AI168" s="9">
        <f t="shared" si="57"/>
        <v>0</v>
      </c>
      <c r="AJ168" s="9">
        <f t="shared" si="57"/>
        <v>0</v>
      </c>
      <c r="AK168" s="9">
        <f t="shared" si="57"/>
        <v>0</v>
      </c>
      <c r="AL168" s="9">
        <f t="shared" si="57"/>
        <v>0</v>
      </c>
      <c r="AM168" s="9">
        <f t="shared" si="57"/>
        <v>0</v>
      </c>
      <c r="AN168" s="9">
        <f t="shared" si="57"/>
        <v>0</v>
      </c>
    </row>
    <row r="169" spans="1:40" x14ac:dyDescent="0.25">
      <c r="A169">
        <v>41</v>
      </c>
      <c r="B169" s="6">
        <v>1</v>
      </c>
      <c r="C169">
        <v>12</v>
      </c>
      <c r="D169" t="s">
        <v>669</v>
      </c>
      <c r="E169" t="s">
        <v>670</v>
      </c>
      <c r="F169" s="21">
        <f t="shared" si="46"/>
        <v>0</v>
      </c>
      <c r="G169" s="9">
        <f t="shared" si="51"/>
        <v>0.94072719951180939</v>
      </c>
      <c r="H169" s="9">
        <f t="shared" si="52"/>
        <v>0.94072719951180939</v>
      </c>
      <c r="I169" s="10">
        <f t="shared" si="53"/>
        <v>0.25430557330322584</v>
      </c>
      <c r="N169" s="9" t="s">
        <v>608</v>
      </c>
      <c r="O169" s="23">
        <f t="shared" si="44"/>
        <v>8.8573500000000017E-3</v>
      </c>
      <c r="P169" s="9">
        <f t="shared" si="45"/>
        <v>1</v>
      </c>
      <c r="Q169" s="9">
        <f t="shared" si="56"/>
        <v>0</v>
      </c>
      <c r="R169" s="9">
        <f t="shared" si="56"/>
        <v>0</v>
      </c>
      <c r="S169" s="9">
        <f t="shared" si="56"/>
        <v>0</v>
      </c>
      <c r="T169" s="9">
        <f t="shared" si="56"/>
        <v>0</v>
      </c>
      <c r="U169" s="9">
        <f t="shared" si="56"/>
        <v>0</v>
      </c>
      <c r="V169" s="9">
        <f t="shared" si="56"/>
        <v>0</v>
      </c>
      <c r="W169" s="9">
        <f t="shared" si="56"/>
        <v>0</v>
      </c>
      <c r="X169" s="9">
        <f t="shared" si="56"/>
        <v>0.47829690000000014</v>
      </c>
      <c r="Y169" s="9">
        <f t="shared" si="56"/>
        <v>0</v>
      </c>
      <c r="Z169" s="9">
        <f t="shared" si="56"/>
        <v>0</v>
      </c>
      <c r="AA169" s="9">
        <f t="shared" si="57"/>
        <v>0</v>
      </c>
      <c r="AB169" s="9">
        <f t="shared" si="57"/>
        <v>0</v>
      </c>
      <c r="AC169" s="9">
        <f t="shared" si="57"/>
        <v>0</v>
      </c>
      <c r="AD169" s="9">
        <f t="shared" si="57"/>
        <v>0</v>
      </c>
      <c r="AE169" s="9">
        <f t="shared" si="57"/>
        <v>0</v>
      </c>
      <c r="AF169" s="9">
        <f t="shared" si="57"/>
        <v>0</v>
      </c>
      <c r="AG169" s="9">
        <f t="shared" si="57"/>
        <v>0</v>
      </c>
      <c r="AH169" s="9">
        <f t="shared" si="57"/>
        <v>0</v>
      </c>
      <c r="AI169" s="9">
        <f t="shared" si="57"/>
        <v>0</v>
      </c>
      <c r="AJ169" s="9">
        <f t="shared" si="57"/>
        <v>0</v>
      </c>
      <c r="AK169" s="9">
        <f t="shared" si="57"/>
        <v>0</v>
      </c>
      <c r="AL169" s="9">
        <f t="shared" si="57"/>
        <v>0</v>
      </c>
      <c r="AM169" s="9">
        <f t="shared" si="57"/>
        <v>0</v>
      </c>
      <c r="AN169" s="9">
        <f t="shared" si="57"/>
        <v>0</v>
      </c>
    </row>
    <row r="170" spans="1:40" x14ac:dyDescent="0.25">
      <c r="A170">
        <v>42</v>
      </c>
      <c r="B170">
        <v>1</v>
      </c>
      <c r="C170">
        <v>1</v>
      </c>
      <c r="D170" t="s">
        <v>125</v>
      </c>
      <c r="E170" t="s">
        <v>126</v>
      </c>
      <c r="F170" s="21">
        <f t="shared" si="46"/>
        <v>0.33992641102018523</v>
      </c>
      <c r="G170" s="9">
        <f t="shared" si="51"/>
        <v>0.33992641102018523</v>
      </c>
      <c r="H170" s="9">
        <f t="shared" si="52"/>
        <v>0</v>
      </c>
      <c r="I170" s="10">
        <f t="shared" si="53"/>
        <v>0</v>
      </c>
      <c r="N170" s="9" t="s">
        <v>759</v>
      </c>
      <c r="O170" s="23">
        <f t="shared" si="44"/>
        <v>8.8573500000000017E-3</v>
      </c>
      <c r="P170" s="9">
        <f t="shared" si="45"/>
        <v>1</v>
      </c>
      <c r="Q170" s="9">
        <f t="shared" si="56"/>
        <v>0</v>
      </c>
      <c r="R170" s="9">
        <f t="shared" si="56"/>
        <v>0</v>
      </c>
      <c r="S170" s="9">
        <f t="shared" si="56"/>
        <v>0</v>
      </c>
      <c r="T170" s="9">
        <f t="shared" si="56"/>
        <v>0</v>
      </c>
      <c r="U170" s="9">
        <f t="shared" si="56"/>
        <v>0</v>
      </c>
      <c r="V170" s="9">
        <f t="shared" si="56"/>
        <v>0</v>
      </c>
      <c r="W170" s="9">
        <f t="shared" si="56"/>
        <v>0</v>
      </c>
      <c r="X170" s="9">
        <f t="shared" si="56"/>
        <v>0.47829690000000014</v>
      </c>
      <c r="Y170" s="9">
        <f t="shared" si="56"/>
        <v>0</v>
      </c>
      <c r="Z170" s="9">
        <f t="shared" si="56"/>
        <v>0</v>
      </c>
      <c r="AA170" s="9">
        <f t="shared" si="57"/>
        <v>0</v>
      </c>
      <c r="AB170" s="9">
        <f t="shared" si="57"/>
        <v>0</v>
      </c>
      <c r="AC170" s="9">
        <f t="shared" si="57"/>
        <v>0</v>
      </c>
      <c r="AD170" s="9">
        <f t="shared" si="57"/>
        <v>0</v>
      </c>
      <c r="AE170" s="9">
        <f t="shared" si="57"/>
        <v>0</v>
      </c>
      <c r="AF170" s="9">
        <f t="shared" si="57"/>
        <v>0</v>
      </c>
      <c r="AG170" s="9">
        <f t="shared" si="57"/>
        <v>0</v>
      </c>
      <c r="AH170" s="9">
        <f t="shared" si="57"/>
        <v>0</v>
      </c>
      <c r="AI170" s="9">
        <f t="shared" si="57"/>
        <v>0</v>
      </c>
      <c r="AJ170" s="9">
        <f t="shared" si="57"/>
        <v>0</v>
      </c>
      <c r="AK170" s="9">
        <f t="shared" si="57"/>
        <v>0</v>
      </c>
      <c r="AL170" s="9">
        <f t="shared" si="57"/>
        <v>0</v>
      </c>
      <c r="AM170" s="9">
        <f t="shared" si="57"/>
        <v>0</v>
      </c>
      <c r="AN170" s="9">
        <f t="shared" si="57"/>
        <v>0</v>
      </c>
    </row>
    <row r="171" spans="1:40" x14ac:dyDescent="0.25">
      <c r="A171">
        <v>42</v>
      </c>
      <c r="B171" s="6">
        <v>1</v>
      </c>
      <c r="C171">
        <v>2</v>
      </c>
      <c r="D171" t="s">
        <v>429</v>
      </c>
      <c r="E171" t="s">
        <v>429</v>
      </c>
      <c r="F171" s="21">
        <f t="shared" si="46"/>
        <v>0</v>
      </c>
      <c r="G171" s="9">
        <f t="shared" si="51"/>
        <v>0.33992641102018523</v>
      </c>
      <c r="H171" s="9">
        <f t="shared" si="52"/>
        <v>0</v>
      </c>
      <c r="I171" s="10">
        <f t="shared" si="53"/>
        <v>0</v>
      </c>
      <c r="N171" s="9" t="s">
        <v>523</v>
      </c>
      <c r="O171" s="23">
        <f t="shared" si="44"/>
        <v>8.8573500000000017E-3</v>
      </c>
      <c r="P171" s="9">
        <f t="shared" si="45"/>
        <v>1</v>
      </c>
      <c r="Q171" s="9">
        <f t="shared" si="56"/>
        <v>0</v>
      </c>
      <c r="R171" s="9">
        <f t="shared" si="56"/>
        <v>0</v>
      </c>
      <c r="S171" s="9">
        <f t="shared" si="56"/>
        <v>0</v>
      </c>
      <c r="T171" s="9">
        <f t="shared" si="56"/>
        <v>0</v>
      </c>
      <c r="U171" s="9">
        <f t="shared" si="56"/>
        <v>0</v>
      </c>
      <c r="V171" s="9">
        <f t="shared" si="56"/>
        <v>0</v>
      </c>
      <c r="W171" s="9">
        <f t="shared" si="56"/>
        <v>0</v>
      </c>
      <c r="X171" s="9">
        <f t="shared" si="56"/>
        <v>0.47829690000000014</v>
      </c>
      <c r="Y171" s="9">
        <f t="shared" si="56"/>
        <v>0</v>
      </c>
      <c r="Z171" s="9">
        <f t="shared" si="56"/>
        <v>0</v>
      </c>
      <c r="AA171" s="9">
        <f t="shared" si="57"/>
        <v>0</v>
      </c>
      <c r="AB171" s="9">
        <f t="shared" si="57"/>
        <v>0</v>
      </c>
      <c r="AC171" s="9">
        <f t="shared" si="57"/>
        <v>0</v>
      </c>
      <c r="AD171" s="9">
        <f t="shared" si="57"/>
        <v>0</v>
      </c>
      <c r="AE171" s="9">
        <f t="shared" si="57"/>
        <v>0</v>
      </c>
      <c r="AF171" s="9">
        <f t="shared" si="57"/>
        <v>0</v>
      </c>
      <c r="AG171" s="9">
        <f t="shared" si="57"/>
        <v>0</v>
      </c>
      <c r="AH171" s="9">
        <f t="shared" si="57"/>
        <v>0</v>
      </c>
      <c r="AI171" s="9">
        <f t="shared" si="57"/>
        <v>0</v>
      </c>
      <c r="AJ171" s="9">
        <f t="shared" si="57"/>
        <v>0</v>
      </c>
      <c r="AK171" s="9">
        <f t="shared" si="57"/>
        <v>0</v>
      </c>
      <c r="AL171" s="9">
        <f t="shared" si="57"/>
        <v>0</v>
      </c>
      <c r="AM171" s="9">
        <f t="shared" si="57"/>
        <v>0</v>
      </c>
      <c r="AN171" s="9">
        <f t="shared" si="57"/>
        <v>0</v>
      </c>
    </row>
    <row r="172" spans="1:40" x14ac:dyDescent="0.25">
      <c r="A172">
        <v>42</v>
      </c>
      <c r="B172">
        <v>1</v>
      </c>
      <c r="C172">
        <v>3</v>
      </c>
      <c r="D172" t="s">
        <v>188</v>
      </c>
      <c r="E172" t="s">
        <v>189</v>
      </c>
      <c r="F172" s="21">
        <f t="shared" si="46"/>
        <v>0</v>
      </c>
      <c r="G172" s="9">
        <f t="shared" si="51"/>
        <v>0.33992641102018523</v>
      </c>
      <c r="H172" s="9">
        <f t="shared" si="52"/>
        <v>0</v>
      </c>
      <c r="I172" s="10">
        <f t="shared" si="53"/>
        <v>0</v>
      </c>
      <c r="N172" s="9" t="s">
        <v>488</v>
      </c>
      <c r="O172" s="23">
        <f t="shared" si="44"/>
        <v>8.8573500000000017E-3</v>
      </c>
      <c r="P172" s="9">
        <f t="shared" si="45"/>
        <v>1</v>
      </c>
      <c r="Q172" s="9">
        <f t="shared" ref="Q172:Z181" si="58">COUNTIFS($C$2:$C$655,Q$1,$E$2:$E$655,$N172)*0.9^(Q$1-1)</f>
        <v>0</v>
      </c>
      <c r="R172" s="9">
        <f t="shared" si="58"/>
        <v>0</v>
      </c>
      <c r="S172" s="9">
        <f t="shared" si="58"/>
        <v>0</v>
      </c>
      <c r="T172" s="9">
        <f t="shared" si="58"/>
        <v>0</v>
      </c>
      <c r="U172" s="9">
        <f t="shared" si="58"/>
        <v>0</v>
      </c>
      <c r="V172" s="9">
        <f t="shared" si="58"/>
        <v>0</v>
      </c>
      <c r="W172" s="9">
        <f t="shared" si="58"/>
        <v>0</v>
      </c>
      <c r="X172" s="9">
        <f t="shared" si="58"/>
        <v>0.47829690000000014</v>
      </c>
      <c r="Y172" s="9">
        <f t="shared" si="58"/>
        <v>0</v>
      </c>
      <c r="Z172" s="9">
        <f t="shared" si="58"/>
        <v>0</v>
      </c>
      <c r="AA172" s="9">
        <f t="shared" ref="AA172:AN181" si="59">COUNTIFS($C$2:$C$655,AA$1,$E$2:$E$655,$N172)*0.9^(AA$1-1)</f>
        <v>0</v>
      </c>
      <c r="AB172" s="9">
        <f t="shared" si="59"/>
        <v>0</v>
      </c>
      <c r="AC172" s="9">
        <f t="shared" si="59"/>
        <v>0</v>
      </c>
      <c r="AD172" s="9">
        <f t="shared" si="59"/>
        <v>0</v>
      </c>
      <c r="AE172" s="9">
        <f t="shared" si="59"/>
        <v>0</v>
      </c>
      <c r="AF172" s="9">
        <f t="shared" si="59"/>
        <v>0</v>
      </c>
      <c r="AG172" s="9">
        <f t="shared" si="59"/>
        <v>0</v>
      </c>
      <c r="AH172" s="9">
        <f t="shared" si="59"/>
        <v>0</v>
      </c>
      <c r="AI172" s="9">
        <f t="shared" si="59"/>
        <v>0</v>
      </c>
      <c r="AJ172" s="9">
        <f t="shared" si="59"/>
        <v>0</v>
      </c>
      <c r="AK172" s="9">
        <f t="shared" si="59"/>
        <v>0</v>
      </c>
      <c r="AL172" s="9">
        <f t="shared" si="59"/>
        <v>0</v>
      </c>
      <c r="AM172" s="9">
        <f t="shared" si="59"/>
        <v>0</v>
      </c>
      <c r="AN172" s="9">
        <f t="shared" si="59"/>
        <v>0</v>
      </c>
    </row>
    <row r="173" spans="1:40" x14ac:dyDescent="0.25">
      <c r="A173">
        <v>42</v>
      </c>
      <c r="B173" s="6">
        <v>1</v>
      </c>
      <c r="C173">
        <v>4</v>
      </c>
      <c r="D173" t="s">
        <v>671</v>
      </c>
      <c r="E173" t="s">
        <v>671</v>
      </c>
      <c r="F173" s="21">
        <f t="shared" si="46"/>
        <v>0</v>
      </c>
      <c r="G173" s="9">
        <f t="shared" si="51"/>
        <v>0.33992641102018523</v>
      </c>
      <c r="H173" s="9">
        <f t="shared" si="52"/>
        <v>0</v>
      </c>
      <c r="I173" s="10">
        <f t="shared" si="53"/>
        <v>0</v>
      </c>
      <c r="N173" s="9" t="s">
        <v>634</v>
      </c>
      <c r="O173" s="23">
        <f t="shared" si="44"/>
        <v>7.9716150000000031E-3</v>
      </c>
      <c r="P173" s="9">
        <f t="shared" si="45"/>
        <v>1</v>
      </c>
      <c r="Q173" s="9">
        <f t="shared" si="58"/>
        <v>0</v>
      </c>
      <c r="R173" s="9">
        <f t="shared" si="58"/>
        <v>0</v>
      </c>
      <c r="S173" s="9">
        <f t="shared" si="58"/>
        <v>0</v>
      </c>
      <c r="T173" s="9">
        <f t="shared" si="58"/>
        <v>0</v>
      </c>
      <c r="U173" s="9">
        <f t="shared" si="58"/>
        <v>0</v>
      </c>
      <c r="V173" s="9">
        <f t="shared" si="58"/>
        <v>0</v>
      </c>
      <c r="W173" s="9">
        <f t="shared" si="58"/>
        <v>0</v>
      </c>
      <c r="X173" s="9">
        <f t="shared" si="58"/>
        <v>0</v>
      </c>
      <c r="Y173" s="9">
        <f t="shared" si="58"/>
        <v>0.43046721000000016</v>
      </c>
      <c r="Z173" s="9">
        <f t="shared" si="58"/>
        <v>0</v>
      </c>
      <c r="AA173" s="9">
        <f t="shared" si="59"/>
        <v>0</v>
      </c>
      <c r="AB173" s="9">
        <f t="shared" si="59"/>
        <v>0</v>
      </c>
      <c r="AC173" s="9">
        <f t="shared" si="59"/>
        <v>0</v>
      </c>
      <c r="AD173" s="9">
        <f t="shared" si="59"/>
        <v>0</v>
      </c>
      <c r="AE173" s="9">
        <f t="shared" si="59"/>
        <v>0</v>
      </c>
      <c r="AF173" s="9">
        <f t="shared" si="59"/>
        <v>0</v>
      </c>
      <c r="AG173" s="9">
        <f t="shared" si="59"/>
        <v>0</v>
      </c>
      <c r="AH173" s="9">
        <f t="shared" si="59"/>
        <v>0</v>
      </c>
      <c r="AI173" s="9">
        <f t="shared" si="59"/>
        <v>0</v>
      </c>
      <c r="AJ173" s="9">
        <f t="shared" si="59"/>
        <v>0</v>
      </c>
      <c r="AK173" s="9">
        <f t="shared" si="59"/>
        <v>0</v>
      </c>
      <c r="AL173" s="9">
        <f t="shared" si="59"/>
        <v>0</v>
      </c>
      <c r="AM173" s="9">
        <f t="shared" si="59"/>
        <v>0</v>
      </c>
      <c r="AN173" s="9">
        <f t="shared" si="59"/>
        <v>0</v>
      </c>
    </row>
    <row r="174" spans="1:40" x14ac:dyDescent="0.25">
      <c r="A174">
        <v>42</v>
      </c>
      <c r="B174">
        <v>1</v>
      </c>
      <c r="C174">
        <v>5</v>
      </c>
      <c r="D174" t="s">
        <v>459</v>
      </c>
      <c r="E174" t="s">
        <v>459</v>
      </c>
      <c r="F174" s="21">
        <f t="shared" si="46"/>
        <v>0</v>
      </c>
      <c r="G174" s="9">
        <f t="shared" si="51"/>
        <v>0.33992641102018523</v>
      </c>
      <c r="H174" s="9">
        <f t="shared" si="52"/>
        <v>0</v>
      </c>
      <c r="I174" s="10">
        <f t="shared" si="53"/>
        <v>0</v>
      </c>
      <c r="N174" s="9" t="s">
        <v>649</v>
      </c>
      <c r="O174" s="23">
        <f t="shared" si="44"/>
        <v>7.9716150000000031E-3</v>
      </c>
      <c r="P174" s="9">
        <f t="shared" si="45"/>
        <v>1</v>
      </c>
      <c r="Q174" s="9">
        <f t="shared" si="58"/>
        <v>0</v>
      </c>
      <c r="R174" s="9">
        <f t="shared" si="58"/>
        <v>0</v>
      </c>
      <c r="S174" s="9">
        <f t="shared" si="58"/>
        <v>0</v>
      </c>
      <c r="T174" s="9">
        <f t="shared" si="58"/>
        <v>0</v>
      </c>
      <c r="U174" s="9">
        <f t="shared" si="58"/>
        <v>0</v>
      </c>
      <c r="V174" s="9">
        <f t="shared" si="58"/>
        <v>0</v>
      </c>
      <c r="W174" s="9">
        <f t="shared" si="58"/>
        <v>0</v>
      </c>
      <c r="X174" s="9">
        <f t="shared" si="58"/>
        <v>0</v>
      </c>
      <c r="Y174" s="9">
        <f t="shared" si="58"/>
        <v>0.43046721000000016</v>
      </c>
      <c r="Z174" s="9">
        <f t="shared" si="58"/>
        <v>0</v>
      </c>
      <c r="AA174" s="9">
        <f t="shared" si="59"/>
        <v>0</v>
      </c>
      <c r="AB174" s="9">
        <f t="shared" si="59"/>
        <v>0</v>
      </c>
      <c r="AC174" s="9">
        <f t="shared" si="59"/>
        <v>0</v>
      </c>
      <c r="AD174" s="9">
        <f t="shared" si="59"/>
        <v>0</v>
      </c>
      <c r="AE174" s="9">
        <f t="shared" si="59"/>
        <v>0</v>
      </c>
      <c r="AF174" s="9">
        <f t="shared" si="59"/>
        <v>0</v>
      </c>
      <c r="AG174" s="9">
        <f t="shared" si="59"/>
        <v>0</v>
      </c>
      <c r="AH174" s="9">
        <f t="shared" si="59"/>
        <v>0</v>
      </c>
      <c r="AI174" s="9">
        <f t="shared" si="59"/>
        <v>0</v>
      </c>
      <c r="AJ174" s="9">
        <f t="shared" si="59"/>
        <v>0</v>
      </c>
      <c r="AK174" s="9">
        <f t="shared" si="59"/>
        <v>0</v>
      </c>
      <c r="AL174" s="9">
        <f t="shared" si="59"/>
        <v>0</v>
      </c>
      <c r="AM174" s="9">
        <f t="shared" si="59"/>
        <v>0</v>
      </c>
      <c r="AN174" s="9">
        <f t="shared" si="59"/>
        <v>0</v>
      </c>
    </row>
    <row r="175" spans="1:40" x14ac:dyDescent="0.25">
      <c r="A175">
        <v>42</v>
      </c>
      <c r="B175" s="6">
        <v>1</v>
      </c>
      <c r="C175">
        <v>6</v>
      </c>
      <c r="D175" t="s">
        <v>672</v>
      </c>
      <c r="E175" s="9" t="s">
        <v>142</v>
      </c>
      <c r="F175" s="21">
        <f t="shared" si="46"/>
        <v>0.15951152560801671</v>
      </c>
      <c r="G175" s="9">
        <f t="shared" si="51"/>
        <v>0.49943793662820191</v>
      </c>
      <c r="H175" s="9">
        <f t="shared" si="52"/>
        <v>0</v>
      </c>
      <c r="I175" s="10">
        <f t="shared" si="53"/>
        <v>0</v>
      </c>
      <c r="N175" s="9" t="s">
        <v>276</v>
      </c>
      <c r="O175" s="23">
        <f t="shared" si="44"/>
        <v>7.9716150000000031E-3</v>
      </c>
      <c r="P175" s="9">
        <f t="shared" si="45"/>
        <v>1</v>
      </c>
      <c r="Q175" s="9">
        <f t="shared" si="58"/>
        <v>0</v>
      </c>
      <c r="R175" s="9">
        <f t="shared" si="58"/>
        <v>0</v>
      </c>
      <c r="S175" s="9">
        <f t="shared" si="58"/>
        <v>0</v>
      </c>
      <c r="T175" s="9">
        <f t="shared" si="58"/>
        <v>0</v>
      </c>
      <c r="U175" s="9">
        <f t="shared" si="58"/>
        <v>0</v>
      </c>
      <c r="V175" s="9">
        <f t="shared" si="58"/>
        <v>0</v>
      </c>
      <c r="W175" s="9">
        <f t="shared" si="58"/>
        <v>0</v>
      </c>
      <c r="X175" s="9">
        <f t="shared" si="58"/>
        <v>0</v>
      </c>
      <c r="Y175" s="9">
        <f t="shared" si="58"/>
        <v>0.43046721000000016</v>
      </c>
      <c r="Z175" s="9">
        <f t="shared" si="58"/>
        <v>0</v>
      </c>
      <c r="AA175" s="9">
        <f t="shared" si="59"/>
        <v>0</v>
      </c>
      <c r="AB175" s="9">
        <f t="shared" si="59"/>
        <v>0</v>
      </c>
      <c r="AC175" s="9">
        <f t="shared" si="59"/>
        <v>0</v>
      </c>
      <c r="AD175" s="9">
        <f t="shared" si="59"/>
        <v>0</v>
      </c>
      <c r="AE175" s="9">
        <f t="shared" si="59"/>
        <v>0</v>
      </c>
      <c r="AF175" s="9">
        <f t="shared" si="59"/>
        <v>0</v>
      </c>
      <c r="AG175" s="9">
        <f t="shared" si="59"/>
        <v>0</v>
      </c>
      <c r="AH175" s="9">
        <f t="shared" si="59"/>
        <v>0</v>
      </c>
      <c r="AI175" s="9">
        <f t="shared" si="59"/>
        <v>0</v>
      </c>
      <c r="AJ175" s="9">
        <f t="shared" si="59"/>
        <v>0</v>
      </c>
      <c r="AK175" s="9">
        <f t="shared" si="59"/>
        <v>0</v>
      </c>
      <c r="AL175" s="9">
        <f t="shared" si="59"/>
        <v>0</v>
      </c>
      <c r="AM175" s="9">
        <f t="shared" si="59"/>
        <v>0</v>
      </c>
      <c r="AN175" s="9">
        <f t="shared" si="59"/>
        <v>0</v>
      </c>
    </row>
    <row r="176" spans="1:40" x14ac:dyDescent="0.25">
      <c r="A176">
        <v>42</v>
      </c>
      <c r="B176">
        <v>1</v>
      </c>
      <c r="C176">
        <v>7</v>
      </c>
      <c r="D176" t="s">
        <v>673</v>
      </c>
      <c r="E176" s="9" t="s">
        <v>655</v>
      </c>
      <c r="F176" s="21">
        <f t="shared" si="46"/>
        <v>0.11639192551851855</v>
      </c>
      <c r="G176" s="9">
        <f t="shared" si="51"/>
        <v>0.61582986214672042</v>
      </c>
      <c r="H176" s="9">
        <f t="shared" si="52"/>
        <v>0</v>
      </c>
      <c r="I176" s="10">
        <f t="shared" si="53"/>
        <v>0</v>
      </c>
      <c r="N176" s="9" t="s">
        <v>371</v>
      </c>
      <c r="O176" s="23">
        <f t="shared" si="44"/>
        <v>7.9716150000000031E-3</v>
      </c>
      <c r="P176" s="9">
        <f t="shared" si="45"/>
        <v>1</v>
      </c>
      <c r="Q176" s="9">
        <f t="shared" si="58"/>
        <v>0</v>
      </c>
      <c r="R176" s="9">
        <f t="shared" si="58"/>
        <v>0</v>
      </c>
      <c r="S176" s="9">
        <f t="shared" si="58"/>
        <v>0</v>
      </c>
      <c r="T176" s="9">
        <f t="shared" si="58"/>
        <v>0</v>
      </c>
      <c r="U176" s="9">
        <f t="shared" si="58"/>
        <v>0</v>
      </c>
      <c r="V176" s="9">
        <f t="shared" si="58"/>
        <v>0</v>
      </c>
      <c r="W176" s="9">
        <f t="shared" si="58"/>
        <v>0</v>
      </c>
      <c r="X176" s="9">
        <f t="shared" si="58"/>
        <v>0</v>
      </c>
      <c r="Y176" s="9">
        <f t="shared" si="58"/>
        <v>0.43046721000000016</v>
      </c>
      <c r="Z176" s="9">
        <f t="shared" si="58"/>
        <v>0</v>
      </c>
      <c r="AA176" s="9">
        <f t="shared" si="59"/>
        <v>0</v>
      </c>
      <c r="AB176" s="9">
        <f t="shared" si="59"/>
        <v>0</v>
      </c>
      <c r="AC176" s="9">
        <f t="shared" si="59"/>
        <v>0</v>
      </c>
      <c r="AD176" s="9">
        <f t="shared" si="59"/>
        <v>0</v>
      </c>
      <c r="AE176" s="9">
        <f t="shared" si="59"/>
        <v>0</v>
      </c>
      <c r="AF176" s="9">
        <f t="shared" si="59"/>
        <v>0</v>
      </c>
      <c r="AG176" s="9">
        <f t="shared" si="59"/>
        <v>0</v>
      </c>
      <c r="AH176" s="9">
        <f t="shared" si="59"/>
        <v>0</v>
      </c>
      <c r="AI176" s="9">
        <f t="shared" si="59"/>
        <v>0</v>
      </c>
      <c r="AJ176" s="9">
        <f t="shared" si="59"/>
        <v>0</v>
      </c>
      <c r="AK176" s="9">
        <f t="shared" si="59"/>
        <v>0</v>
      </c>
      <c r="AL176" s="9">
        <f t="shared" si="59"/>
        <v>0</v>
      </c>
      <c r="AM176" s="9">
        <f t="shared" si="59"/>
        <v>0</v>
      </c>
      <c r="AN176" s="9">
        <f t="shared" si="59"/>
        <v>0</v>
      </c>
    </row>
    <row r="177" spans="1:40" x14ac:dyDescent="0.25">
      <c r="A177">
        <v>42</v>
      </c>
      <c r="B177" s="6">
        <v>1</v>
      </c>
      <c r="C177">
        <v>8</v>
      </c>
      <c r="D177" t="s">
        <v>674</v>
      </c>
      <c r="E177" s="9" t="s">
        <v>1250</v>
      </c>
      <c r="F177" s="21">
        <f t="shared" si="46"/>
        <v>0.18527877300518522</v>
      </c>
      <c r="G177" s="9">
        <f t="shared" si="51"/>
        <v>0.80110863515190567</v>
      </c>
      <c r="H177" s="9">
        <f t="shared" si="52"/>
        <v>0</v>
      </c>
      <c r="I177" s="10">
        <f t="shared" si="53"/>
        <v>0</v>
      </c>
      <c r="N177" s="9" t="s">
        <v>722</v>
      </c>
      <c r="O177" s="23">
        <f t="shared" si="44"/>
        <v>7.9716150000000031E-3</v>
      </c>
      <c r="P177" s="9">
        <f t="shared" si="45"/>
        <v>1</v>
      </c>
      <c r="Q177" s="9">
        <f t="shared" si="58"/>
        <v>0</v>
      </c>
      <c r="R177" s="9">
        <f t="shared" si="58"/>
        <v>0</v>
      </c>
      <c r="S177" s="9">
        <f t="shared" si="58"/>
        <v>0</v>
      </c>
      <c r="T177" s="9">
        <f t="shared" si="58"/>
        <v>0</v>
      </c>
      <c r="U177" s="9">
        <f t="shared" si="58"/>
        <v>0</v>
      </c>
      <c r="V177" s="9">
        <f t="shared" si="58"/>
        <v>0</v>
      </c>
      <c r="W177" s="9">
        <f t="shared" si="58"/>
        <v>0</v>
      </c>
      <c r="X177" s="9">
        <f t="shared" si="58"/>
        <v>0</v>
      </c>
      <c r="Y177" s="9">
        <f t="shared" si="58"/>
        <v>0.43046721000000016</v>
      </c>
      <c r="Z177" s="9">
        <f t="shared" si="58"/>
        <v>0</v>
      </c>
      <c r="AA177" s="9">
        <f t="shared" si="59"/>
        <v>0</v>
      </c>
      <c r="AB177" s="9">
        <f t="shared" si="59"/>
        <v>0</v>
      </c>
      <c r="AC177" s="9">
        <f t="shared" si="59"/>
        <v>0</v>
      </c>
      <c r="AD177" s="9">
        <f t="shared" si="59"/>
        <v>0</v>
      </c>
      <c r="AE177" s="9">
        <f t="shared" si="59"/>
        <v>0</v>
      </c>
      <c r="AF177" s="9">
        <f t="shared" si="59"/>
        <v>0</v>
      </c>
      <c r="AG177" s="9">
        <f t="shared" si="59"/>
        <v>0</v>
      </c>
      <c r="AH177" s="9">
        <f t="shared" si="59"/>
        <v>0</v>
      </c>
      <c r="AI177" s="9">
        <f t="shared" si="59"/>
        <v>0</v>
      </c>
      <c r="AJ177" s="9">
        <f t="shared" si="59"/>
        <v>0</v>
      </c>
      <c r="AK177" s="9">
        <f t="shared" si="59"/>
        <v>0</v>
      </c>
      <c r="AL177" s="9">
        <f t="shared" si="59"/>
        <v>0</v>
      </c>
      <c r="AM177" s="9">
        <f t="shared" si="59"/>
        <v>0</v>
      </c>
      <c r="AN177" s="9">
        <f t="shared" si="59"/>
        <v>0</v>
      </c>
    </row>
    <row r="178" spans="1:40" x14ac:dyDescent="0.25">
      <c r="A178">
        <v>42</v>
      </c>
      <c r="B178">
        <v>1</v>
      </c>
      <c r="C178">
        <v>9</v>
      </c>
      <c r="D178" t="s">
        <v>675</v>
      </c>
      <c r="E178" s="9" t="s">
        <v>144</v>
      </c>
      <c r="F178" s="21">
        <f t="shared" si="46"/>
        <v>0.10937972160150002</v>
      </c>
      <c r="G178" s="9">
        <f t="shared" si="51"/>
        <v>0.91048835675340567</v>
      </c>
      <c r="H178" s="9">
        <f t="shared" si="52"/>
        <v>0</v>
      </c>
      <c r="I178" s="10">
        <f t="shared" si="53"/>
        <v>0</v>
      </c>
      <c r="N178" s="9" t="s">
        <v>728</v>
      </c>
      <c r="O178" s="23">
        <f t="shared" si="44"/>
        <v>7.9716150000000031E-3</v>
      </c>
      <c r="P178" s="9">
        <f t="shared" si="45"/>
        <v>1</v>
      </c>
      <c r="Q178" s="9">
        <f t="shared" si="58"/>
        <v>0</v>
      </c>
      <c r="R178" s="9">
        <f t="shared" si="58"/>
        <v>0</v>
      </c>
      <c r="S178" s="9">
        <f t="shared" si="58"/>
        <v>0</v>
      </c>
      <c r="T178" s="9">
        <f t="shared" si="58"/>
        <v>0</v>
      </c>
      <c r="U178" s="9">
        <f t="shared" si="58"/>
        <v>0</v>
      </c>
      <c r="V178" s="9">
        <f t="shared" si="58"/>
        <v>0</v>
      </c>
      <c r="W178" s="9">
        <f t="shared" si="58"/>
        <v>0</v>
      </c>
      <c r="X178" s="9">
        <f t="shared" si="58"/>
        <v>0</v>
      </c>
      <c r="Y178" s="9">
        <f t="shared" si="58"/>
        <v>0.43046721000000016</v>
      </c>
      <c r="Z178" s="9">
        <f t="shared" si="58"/>
        <v>0</v>
      </c>
      <c r="AA178" s="9">
        <f t="shared" si="59"/>
        <v>0</v>
      </c>
      <c r="AB178" s="9">
        <f t="shared" si="59"/>
        <v>0</v>
      </c>
      <c r="AC178" s="9">
        <f t="shared" si="59"/>
        <v>0</v>
      </c>
      <c r="AD178" s="9">
        <f t="shared" si="59"/>
        <v>0</v>
      </c>
      <c r="AE178" s="9">
        <f t="shared" si="59"/>
        <v>0</v>
      </c>
      <c r="AF178" s="9">
        <f t="shared" si="59"/>
        <v>0</v>
      </c>
      <c r="AG178" s="9">
        <f t="shared" si="59"/>
        <v>0</v>
      </c>
      <c r="AH178" s="9">
        <f t="shared" si="59"/>
        <v>0</v>
      </c>
      <c r="AI178" s="9">
        <f t="shared" si="59"/>
        <v>0</v>
      </c>
      <c r="AJ178" s="9">
        <f t="shared" si="59"/>
        <v>0</v>
      </c>
      <c r="AK178" s="9">
        <f t="shared" si="59"/>
        <v>0</v>
      </c>
      <c r="AL178" s="9">
        <f t="shared" si="59"/>
        <v>0</v>
      </c>
      <c r="AM178" s="9">
        <f t="shared" si="59"/>
        <v>0</v>
      </c>
      <c r="AN178" s="9">
        <f t="shared" si="59"/>
        <v>0</v>
      </c>
    </row>
    <row r="179" spans="1:40" x14ac:dyDescent="0.25">
      <c r="A179">
        <v>42</v>
      </c>
      <c r="B179" s="6">
        <v>1</v>
      </c>
      <c r="C179">
        <v>10</v>
      </c>
      <c r="D179" t="s">
        <v>676</v>
      </c>
      <c r="E179" s="9" t="s">
        <v>146</v>
      </c>
      <c r="F179" s="21">
        <f t="shared" si="46"/>
        <v>8.2581368251500031E-2</v>
      </c>
      <c r="G179" s="9">
        <f t="shared" si="51"/>
        <v>0.99306972500490565</v>
      </c>
      <c r="H179" s="9">
        <f t="shared" si="52"/>
        <v>0</v>
      </c>
      <c r="I179" s="10">
        <f t="shared" si="53"/>
        <v>0</v>
      </c>
      <c r="N179" s="9" t="s">
        <v>598</v>
      </c>
      <c r="O179" s="23">
        <f t="shared" si="44"/>
        <v>7.9716150000000031E-3</v>
      </c>
      <c r="P179" s="9">
        <f t="shared" si="45"/>
        <v>1</v>
      </c>
      <c r="Q179" s="9">
        <f t="shared" si="58"/>
        <v>0</v>
      </c>
      <c r="R179" s="9">
        <f t="shared" si="58"/>
        <v>0</v>
      </c>
      <c r="S179" s="9">
        <f t="shared" si="58"/>
        <v>0</v>
      </c>
      <c r="T179" s="9">
        <f t="shared" si="58"/>
        <v>0</v>
      </c>
      <c r="U179" s="9">
        <f t="shared" si="58"/>
        <v>0</v>
      </c>
      <c r="V179" s="9">
        <f t="shared" si="58"/>
        <v>0</v>
      </c>
      <c r="W179" s="9">
        <f t="shared" si="58"/>
        <v>0</v>
      </c>
      <c r="X179" s="9">
        <f t="shared" si="58"/>
        <v>0</v>
      </c>
      <c r="Y179" s="9">
        <f t="shared" si="58"/>
        <v>0.43046721000000016</v>
      </c>
      <c r="Z179" s="9">
        <f t="shared" si="58"/>
        <v>0</v>
      </c>
      <c r="AA179" s="9">
        <f t="shared" si="59"/>
        <v>0</v>
      </c>
      <c r="AB179" s="9">
        <f t="shared" si="59"/>
        <v>0</v>
      </c>
      <c r="AC179" s="9">
        <f t="shared" si="59"/>
        <v>0</v>
      </c>
      <c r="AD179" s="9">
        <f t="shared" si="59"/>
        <v>0</v>
      </c>
      <c r="AE179" s="9">
        <f t="shared" si="59"/>
        <v>0</v>
      </c>
      <c r="AF179" s="9">
        <f t="shared" si="59"/>
        <v>0</v>
      </c>
      <c r="AG179" s="9">
        <f t="shared" si="59"/>
        <v>0</v>
      </c>
      <c r="AH179" s="9">
        <f t="shared" si="59"/>
        <v>0</v>
      </c>
      <c r="AI179" s="9">
        <f t="shared" si="59"/>
        <v>0</v>
      </c>
      <c r="AJ179" s="9">
        <f t="shared" si="59"/>
        <v>0</v>
      </c>
      <c r="AK179" s="9">
        <f t="shared" si="59"/>
        <v>0</v>
      </c>
      <c r="AL179" s="9">
        <f t="shared" si="59"/>
        <v>0</v>
      </c>
      <c r="AM179" s="9">
        <f t="shared" si="59"/>
        <v>0</v>
      </c>
      <c r="AN179" s="9">
        <f t="shared" si="59"/>
        <v>0</v>
      </c>
    </row>
    <row r="180" spans="1:40" x14ac:dyDescent="0.25">
      <c r="A180">
        <v>42</v>
      </c>
      <c r="B180">
        <v>1</v>
      </c>
      <c r="C180">
        <v>11</v>
      </c>
      <c r="D180" t="s">
        <v>204</v>
      </c>
      <c r="E180" t="s">
        <v>204</v>
      </c>
      <c r="F180" s="21">
        <f t="shared" si="46"/>
        <v>0</v>
      </c>
      <c r="G180" s="9">
        <f t="shared" si="51"/>
        <v>0.99306972500490565</v>
      </c>
      <c r="H180" s="9">
        <f t="shared" si="52"/>
        <v>0.99306972500490565</v>
      </c>
      <c r="I180" s="10">
        <f t="shared" si="53"/>
        <v>0.26845526086468713</v>
      </c>
      <c r="N180" s="9" t="s">
        <v>485</v>
      </c>
      <c r="O180" s="23">
        <f t="shared" si="44"/>
        <v>7.9716150000000031E-3</v>
      </c>
      <c r="P180" s="9">
        <f t="shared" si="45"/>
        <v>1</v>
      </c>
      <c r="Q180" s="9">
        <f t="shared" si="58"/>
        <v>0</v>
      </c>
      <c r="R180" s="9">
        <f t="shared" si="58"/>
        <v>0</v>
      </c>
      <c r="S180" s="9">
        <f t="shared" si="58"/>
        <v>0</v>
      </c>
      <c r="T180" s="9">
        <f t="shared" si="58"/>
        <v>0</v>
      </c>
      <c r="U180" s="9">
        <f t="shared" si="58"/>
        <v>0</v>
      </c>
      <c r="V180" s="9">
        <f t="shared" si="58"/>
        <v>0</v>
      </c>
      <c r="W180" s="9">
        <f t="shared" si="58"/>
        <v>0</v>
      </c>
      <c r="X180" s="9">
        <f t="shared" si="58"/>
        <v>0</v>
      </c>
      <c r="Y180" s="9">
        <f t="shared" si="58"/>
        <v>0.43046721000000016</v>
      </c>
      <c r="Z180" s="9">
        <f t="shared" si="58"/>
        <v>0</v>
      </c>
      <c r="AA180" s="9">
        <f t="shared" si="59"/>
        <v>0</v>
      </c>
      <c r="AB180" s="9">
        <f t="shared" si="59"/>
        <v>0</v>
      </c>
      <c r="AC180" s="9">
        <f t="shared" si="59"/>
        <v>0</v>
      </c>
      <c r="AD180" s="9">
        <f t="shared" si="59"/>
        <v>0</v>
      </c>
      <c r="AE180" s="9">
        <f t="shared" si="59"/>
        <v>0</v>
      </c>
      <c r="AF180" s="9">
        <f t="shared" si="59"/>
        <v>0</v>
      </c>
      <c r="AG180" s="9">
        <f t="shared" si="59"/>
        <v>0</v>
      </c>
      <c r="AH180" s="9">
        <f t="shared" si="59"/>
        <v>0</v>
      </c>
      <c r="AI180" s="9">
        <f t="shared" si="59"/>
        <v>0</v>
      </c>
      <c r="AJ180" s="9">
        <f t="shared" si="59"/>
        <v>0</v>
      </c>
      <c r="AK180" s="9">
        <f t="shared" si="59"/>
        <v>0</v>
      </c>
      <c r="AL180" s="9">
        <f t="shared" si="59"/>
        <v>0</v>
      </c>
      <c r="AM180" s="9">
        <f t="shared" si="59"/>
        <v>0</v>
      </c>
      <c r="AN180" s="9">
        <f t="shared" si="59"/>
        <v>0</v>
      </c>
    </row>
    <row r="181" spans="1:40" x14ac:dyDescent="0.25">
      <c r="A181">
        <v>43</v>
      </c>
      <c r="B181" s="6">
        <v>0</v>
      </c>
      <c r="C181">
        <v>1</v>
      </c>
      <c r="D181" t="s">
        <v>534</v>
      </c>
      <c r="E181" t="s">
        <v>534</v>
      </c>
      <c r="F181" s="21">
        <f t="shared" si="46"/>
        <v>0.18594495033518524</v>
      </c>
      <c r="G181" s="9">
        <f t="shared" si="51"/>
        <v>0.18594495033518524</v>
      </c>
      <c r="H181" s="9">
        <f t="shared" si="52"/>
        <v>0</v>
      </c>
      <c r="I181" s="10">
        <f t="shared" si="53"/>
        <v>0</v>
      </c>
      <c r="N181" s="9" t="s">
        <v>97</v>
      </c>
      <c r="O181" s="23">
        <f t="shared" si="44"/>
        <v>7.9716150000000031E-3</v>
      </c>
      <c r="P181" s="9">
        <f t="shared" si="45"/>
        <v>1</v>
      </c>
      <c r="Q181" s="9">
        <f t="shared" si="58"/>
        <v>0</v>
      </c>
      <c r="R181" s="9">
        <f t="shared" si="58"/>
        <v>0</v>
      </c>
      <c r="S181" s="9">
        <f t="shared" si="58"/>
        <v>0</v>
      </c>
      <c r="T181" s="9">
        <f t="shared" si="58"/>
        <v>0</v>
      </c>
      <c r="U181" s="9">
        <f t="shared" si="58"/>
        <v>0</v>
      </c>
      <c r="V181" s="9">
        <f t="shared" si="58"/>
        <v>0</v>
      </c>
      <c r="W181" s="9">
        <f t="shared" si="58"/>
        <v>0</v>
      </c>
      <c r="X181" s="9">
        <f t="shared" si="58"/>
        <v>0</v>
      </c>
      <c r="Y181" s="9">
        <f t="shared" si="58"/>
        <v>0.43046721000000016</v>
      </c>
      <c r="Z181" s="9">
        <f t="shared" si="58"/>
        <v>0</v>
      </c>
      <c r="AA181" s="9">
        <f t="shared" si="59"/>
        <v>0</v>
      </c>
      <c r="AB181" s="9">
        <f t="shared" si="59"/>
        <v>0</v>
      </c>
      <c r="AC181" s="9">
        <f t="shared" si="59"/>
        <v>0</v>
      </c>
      <c r="AD181" s="9">
        <f t="shared" si="59"/>
        <v>0</v>
      </c>
      <c r="AE181" s="9">
        <f t="shared" si="59"/>
        <v>0</v>
      </c>
      <c r="AF181" s="9">
        <f t="shared" si="59"/>
        <v>0</v>
      </c>
      <c r="AG181" s="9">
        <f t="shared" si="59"/>
        <v>0</v>
      </c>
      <c r="AH181" s="9">
        <f t="shared" si="59"/>
        <v>0</v>
      </c>
      <c r="AI181" s="9">
        <f t="shared" si="59"/>
        <v>0</v>
      </c>
      <c r="AJ181" s="9">
        <f t="shared" si="59"/>
        <v>0</v>
      </c>
      <c r="AK181" s="9">
        <f t="shared" si="59"/>
        <v>0</v>
      </c>
      <c r="AL181" s="9">
        <f t="shared" si="59"/>
        <v>0</v>
      </c>
      <c r="AM181" s="9">
        <f t="shared" si="59"/>
        <v>0</v>
      </c>
      <c r="AN181" s="9">
        <f t="shared" si="59"/>
        <v>0</v>
      </c>
    </row>
    <row r="182" spans="1:40" x14ac:dyDescent="0.25">
      <c r="A182">
        <v>43</v>
      </c>
      <c r="B182">
        <v>0</v>
      </c>
      <c r="C182">
        <v>2</v>
      </c>
      <c r="D182" s="5" t="s">
        <v>582</v>
      </c>
      <c r="E182" s="5" t="s">
        <v>582</v>
      </c>
      <c r="F182" s="21">
        <f t="shared" si="46"/>
        <v>0</v>
      </c>
      <c r="G182" s="9">
        <f t="shared" si="51"/>
        <v>0.18594495033518524</v>
      </c>
      <c r="H182" s="9">
        <f t="shared" si="52"/>
        <v>0</v>
      </c>
      <c r="I182" s="10">
        <f t="shared" si="53"/>
        <v>0</v>
      </c>
      <c r="N182" s="9" t="s">
        <v>804</v>
      </c>
      <c r="O182" s="23">
        <f t="shared" si="44"/>
        <v>7.9716150000000031E-3</v>
      </c>
      <c r="P182" s="9">
        <f t="shared" si="45"/>
        <v>1</v>
      </c>
      <c r="Q182" s="9">
        <f t="shared" ref="Q182:Z191" si="60">COUNTIFS($C$2:$C$655,Q$1,$E$2:$E$655,$N182)*0.9^(Q$1-1)</f>
        <v>0</v>
      </c>
      <c r="R182" s="9">
        <f t="shared" si="60"/>
        <v>0</v>
      </c>
      <c r="S182" s="9">
        <f t="shared" si="60"/>
        <v>0</v>
      </c>
      <c r="T182" s="9">
        <f t="shared" si="60"/>
        <v>0</v>
      </c>
      <c r="U182" s="9">
        <f t="shared" si="60"/>
        <v>0</v>
      </c>
      <c r="V182" s="9">
        <f t="shared" si="60"/>
        <v>0</v>
      </c>
      <c r="W182" s="9">
        <f t="shared" si="60"/>
        <v>0</v>
      </c>
      <c r="X182" s="9">
        <f t="shared" si="60"/>
        <v>0</v>
      </c>
      <c r="Y182" s="9">
        <f t="shared" si="60"/>
        <v>0.43046721000000016</v>
      </c>
      <c r="Z182" s="9">
        <f t="shared" si="60"/>
        <v>0</v>
      </c>
      <c r="AA182" s="9">
        <f t="shared" ref="AA182:AN191" si="61">COUNTIFS($C$2:$C$655,AA$1,$E$2:$E$655,$N182)*0.9^(AA$1-1)</f>
        <v>0</v>
      </c>
      <c r="AB182" s="9">
        <f t="shared" si="61"/>
        <v>0</v>
      </c>
      <c r="AC182" s="9">
        <f t="shared" si="61"/>
        <v>0</v>
      </c>
      <c r="AD182" s="9">
        <f t="shared" si="61"/>
        <v>0</v>
      </c>
      <c r="AE182" s="9">
        <f t="shared" si="61"/>
        <v>0</v>
      </c>
      <c r="AF182" s="9">
        <f t="shared" si="61"/>
        <v>0</v>
      </c>
      <c r="AG182" s="9">
        <f t="shared" si="61"/>
        <v>0</v>
      </c>
      <c r="AH182" s="9">
        <f t="shared" si="61"/>
        <v>0</v>
      </c>
      <c r="AI182" s="9">
        <f t="shared" si="61"/>
        <v>0</v>
      </c>
      <c r="AJ182" s="9">
        <f t="shared" si="61"/>
        <v>0</v>
      </c>
      <c r="AK182" s="9">
        <f t="shared" si="61"/>
        <v>0</v>
      </c>
      <c r="AL182" s="9">
        <f t="shared" si="61"/>
        <v>0</v>
      </c>
      <c r="AM182" s="9">
        <f t="shared" si="61"/>
        <v>0</v>
      </c>
      <c r="AN182" s="9">
        <f t="shared" si="61"/>
        <v>0</v>
      </c>
    </row>
    <row r="183" spans="1:40" x14ac:dyDescent="0.25">
      <c r="A183">
        <v>43</v>
      </c>
      <c r="B183" s="6">
        <v>0</v>
      </c>
      <c r="C183">
        <v>3</v>
      </c>
      <c r="D183" t="s">
        <v>124</v>
      </c>
      <c r="E183" s="9" t="s">
        <v>142</v>
      </c>
      <c r="F183" s="21">
        <f t="shared" si="46"/>
        <v>0.15951152560801671</v>
      </c>
      <c r="G183" s="9">
        <f t="shared" si="51"/>
        <v>0.34545647594320195</v>
      </c>
      <c r="H183" s="9">
        <f t="shared" si="52"/>
        <v>0</v>
      </c>
      <c r="I183" s="10">
        <f t="shared" si="53"/>
        <v>0</v>
      </c>
      <c r="N183" s="9" t="s">
        <v>603</v>
      </c>
      <c r="O183" s="23">
        <f t="shared" si="44"/>
        <v>7.1744535000000031E-3</v>
      </c>
      <c r="P183" s="9">
        <f t="shared" si="45"/>
        <v>1</v>
      </c>
      <c r="Q183" s="9">
        <f t="shared" si="60"/>
        <v>0</v>
      </c>
      <c r="R183" s="9">
        <f t="shared" si="60"/>
        <v>0</v>
      </c>
      <c r="S183" s="9">
        <f t="shared" si="60"/>
        <v>0</v>
      </c>
      <c r="T183" s="9">
        <f t="shared" si="60"/>
        <v>0</v>
      </c>
      <c r="U183" s="9">
        <f t="shared" si="60"/>
        <v>0</v>
      </c>
      <c r="V183" s="9">
        <f t="shared" si="60"/>
        <v>0</v>
      </c>
      <c r="W183" s="9">
        <f t="shared" si="60"/>
        <v>0</v>
      </c>
      <c r="X183" s="9">
        <f t="shared" si="60"/>
        <v>0</v>
      </c>
      <c r="Y183" s="9">
        <f t="shared" si="60"/>
        <v>0</v>
      </c>
      <c r="Z183" s="9">
        <f t="shared" si="60"/>
        <v>0.38742048900000015</v>
      </c>
      <c r="AA183" s="9">
        <f t="shared" si="61"/>
        <v>0</v>
      </c>
      <c r="AB183" s="9">
        <f t="shared" si="61"/>
        <v>0</v>
      </c>
      <c r="AC183" s="9">
        <f t="shared" si="61"/>
        <v>0</v>
      </c>
      <c r="AD183" s="9">
        <f t="shared" si="61"/>
        <v>0</v>
      </c>
      <c r="AE183" s="9">
        <f t="shared" si="61"/>
        <v>0</v>
      </c>
      <c r="AF183" s="9">
        <f t="shared" si="61"/>
        <v>0</v>
      </c>
      <c r="AG183" s="9">
        <f t="shared" si="61"/>
        <v>0</v>
      </c>
      <c r="AH183" s="9">
        <f t="shared" si="61"/>
        <v>0</v>
      </c>
      <c r="AI183" s="9">
        <f t="shared" si="61"/>
        <v>0</v>
      </c>
      <c r="AJ183" s="9">
        <f t="shared" si="61"/>
        <v>0</v>
      </c>
      <c r="AK183" s="9">
        <f t="shared" si="61"/>
        <v>0</v>
      </c>
      <c r="AL183" s="9">
        <f t="shared" si="61"/>
        <v>0</v>
      </c>
      <c r="AM183" s="9">
        <f t="shared" si="61"/>
        <v>0</v>
      </c>
      <c r="AN183" s="9">
        <f t="shared" si="61"/>
        <v>0</v>
      </c>
    </row>
    <row r="184" spans="1:40" x14ac:dyDescent="0.25">
      <c r="A184">
        <v>43</v>
      </c>
      <c r="B184">
        <v>0</v>
      </c>
      <c r="C184">
        <v>4</v>
      </c>
      <c r="D184" t="s">
        <v>677</v>
      </c>
      <c r="E184" t="s">
        <v>678</v>
      </c>
      <c r="F184" s="21">
        <f t="shared" si="46"/>
        <v>0</v>
      </c>
      <c r="G184" s="9">
        <f t="shared" si="51"/>
        <v>0.34545647594320195</v>
      </c>
      <c r="H184" s="9">
        <f t="shared" si="52"/>
        <v>0</v>
      </c>
      <c r="I184" s="10">
        <f t="shared" si="53"/>
        <v>0</v>
      </c>
      <c r="N184" s="9" t="s">
        <v>467</v>
      </c>
      <c r="O184" s="23">
        <f t="shared" si="44"/>
        <v>7.1744535000000031E-3</v>
      </c>
      <c r="P184" s="9">
        <f t="shared" si="45"/>
        <v>1</v>
      </c>
      <c r="Q184" s="9">
        <f t="shared" si="60"/>
        <v>0</v>
      </c>
      <c r="R184" s="9">
        <f t="shared" si="60"/>
        <v>0</v>
      </c>
      <c r="S184" s="9">
        <f t="shared" si="60"/>
        <v>0</v>
      </c>
      <c r="T184" s="9">
        <f t="shared" si="60"/>
        <v>0</v>
      </c>
      <c r="U184" s="9">
        <f t="shared" si="60"/>
        <v>0</v>
      </c>
      <c r="V184" s="9">
        <f t="shared" si="60"/>
        <v>0</v>
      </c>
      <c r="W184" s="9">
        <f t="shared" si="60"/>
        <v>0</v>
      </c>
      <c r="X184" s="9">
        <f t="shared" si="60"/>
        <v>0</v>
      </c>
      <c r="Y184" s="9">
        <f t="shared" si="60"/>
        <v>0</v>
      </c>
      <c r="Z184" s="9">
        <f t="shared" si="60"/>
        <v>0.38742048900000015</v>
      </c>
      <c r="AA184" s="9">
        <f t="shared" si="61"/>
        <v>0</v>
      </c>
      <c r="AB184" s="9">
        <f t="shared" si="61"/>
        <v>0</v>
      </c>
      <c r="AC184" s="9">
        <f t="shared" si="61"/>
        <v>0</v>
      </c>
      <c r="AD184" s="9">
        <f t="shared" si="61"/>
        <v>0</v>
      </c>
      <c r="AE184" s="9">
        <f t="shared" si="61"/>
        <v>0</v>
      </c>
      <c r="AF184" s="9">
        <f t="shared" si="61"/>
        <v>0</v>
      </c>
      <c r="AG184" s="9">
        <f t="shared" si="61"/>
        <v>0</v>
      </c>
      <c r="AH184" s="9">
        <f t="shared" si="61"/>
        <v>0</v>
      </c>
      <c r="AI184" s="9">
        <f t="shared" si="61"/>
        <v>0</v>
      </c>
      <c r="AJ184" s="9">
        <f t="shared" si="61"/>
        <v>0</v>
      </c>
      <c r="AK184" s="9">
        <f t="shared" si="61"/>
        <v>0</v>
      </c>
      <c r="AL184" s="9">
        <f t="shared" si="61"/>
        <v>0</v>
      </c>
      <c r="AM184" s="9">
        <f t="shared" si="61"/>
        <v>0</v>
      </c>
      <c r="AN184" s="9">
        <f t="shared" si="61"/>
        <v>0</v>
      </c>
    </row>
    <row r="185" spans="1:40" x14ac:dyDescent="0.25">
      <c r="A185">
        <v>43</v>
      </c>
      <c r="B185" s="6">
        <v>0</v>
      </c>
      <c r="C185">
        <v>5</v>
      </c>
      <c r="D185" t="s">
        <v>617</v>
      </c>
      <c r="E185" s="9" t="s">
        <v>1250</v>
      </c>
      <c r="F185" s="21">
        <f t="shared" si="46"/>
        <v>0.18527877300518522</v>
      </c>
      <c r="G185" s="9">
        <f t="shared" si="51"/>
        <v>0.53073524894838719</v>
      </c>
      <c r="H185" s="9">
        <f t="shared" si="52"/>
        <v>0</v>
      </c>
      <c r="I185" s="10">
        <f t="shared" si="53"/>
        <v>0</v>
      </c>
      <c r="N185" s="9" t="s">
        <v>358</v>
      </c>
      <c r="O185" s="23">
        <f t="shared" si="44"/>
        <v>7.1744535000000031E-3</v>
      </c>
      <c r="P185" s="9">
        <f t="shared" si="45"/>
        <v>1</v>
      </c>
      <c r="Q185" s="9">
        <f t="shared" si="60"/>
        <v>0</v>
      </c>
      <c r="R185" s="9">
        <f t="shared" si="60"/>
        <v>0</v>
      </c>
      <c r="S185" s="9">
        <f t="shared" si="60"/>
        <v>0</v>
      </c>
      <c r="T185" s="9">
        <f t="shared" si="60"/>
        <v>0</v>
      </c>
      <c r="U185" s="9">
        <f t="shared" si="60"/>
        <v>0</v>
      </c>
      <c r="V185" s="9">
        <f t="shared" si="60"/>
        <v>0</v>
      </c>
      <c r="W185" s="9">
        <f t="shared" si="60"/>
        <v>0</v>
      </c>
      <c r="X185" s="9">
        <f t="shared" si="60"/>
        <v>0</v>
      </c>
      <c r="Y185" s="9">
        <f t="shared" si="60"/>
        <v>0</v>
      </c>
      <c r="Z185" s="9">
        <f t="shared" si="60"/>
        <v>0.38742048900000015</v>
      </c>
      <c r="AA185" s="9">
        <f t="shared" si="61"/>
        <v>0</v>
      </c>
      <c r="AB185" s="9">
        <f t="shared" si="61"/>
        <v>0</v>
      </c>
      <c r="AC185" s="9">
        <f t="shared" si="61"/>
        <v>0</v>
      </c>
      <c r="AD185" s="9">
        <f t="shared" si="61"/>
        <v>0</v>
      </c>
      <c r="AE185" s="9">
        <f t="shared" si="61"/>
        <v>0</v>
      </c>
      <c r="AF185" s="9">
        <f t="shared" si="61"/>
        <v>0</v>
      </c>
      <c r="AG185" s="9">
        <f t="shared" si="61"/>
        <v>0</v>
      </c>
      <c r="AH185" s="9">
        <f t="shared" si="61"/>
        <v>0</v>
      </c>
      <c r="AI185" s="9">
        <f t="shared" si="61"/>
        <v>0</v>
      </c>
      <c r="AJ185" s="9">
        <f t="shared" si="61"/>
        <v>0</v>
      </c>
      <c r="AK185" s="9">
        <f t="shared" si="61"/>
        <v>0</v>
      </c>
      <c r="AL185" s="9">
        <f t="shared" si="61"/>
        <v>0</v>
      </c>
      <c r="AM185" s="9">
        <f t="shared" si="61"/>
        <v>0</v>
      </c>
      <c r="AN185" s="9">
        <f t="shared" si="61"/>
        <v>0</v>
      </c>
    </row>
    <row r="186" spans="1:40" x14ac:dyDescent="0.25">
      <c r="A186">
        <v>43</v>
      </c>
      <c r="B186">
        <v>0</v>
      </c>
      <c r="C186">
        <v>6</v>
      </c>
      <c r="D186" t="s">
        <v>107</v>
      </c>
      <c r="E186" t="s">
        <v>107</v>
      </c>
      <c r="F186" s="21">
        <f t="shared" si="46"/>
        <v>0.17699624036554837</v>
      </c>
      <c r="G186" s="9">
        <f t="shared" si="51"/>
        <v>0.70773148931393559</v>
      </c>
      <c r="H186" s="9">
        <f t="shared" si="52"/>
        <v>0</v>
      </c>
      <c r="I186" s="10">
        <f t="shared" si="53"/>
        <v>0</v>
      </c>
      <c r="N186" s="9" t="s">
        <v>724</v>
      </c>
      <c r="O186" s="23">
        <f t="shared" si="44"/>
        <v>7.1744535000000031E-3</v>
      </c>
      <c r="P186" s="9">
        <f t="shared" si="45"/>
        <v>1</v>
      </c>
      <c r="Q186" s="9">
        <f t="shared" si="60"/>
        <v>0</v>
      </c>
      <c r="R186" s="9">
        <f t="shared" si="60"/>
        <v>0</v>
      </c>
      <c r="S186" s="9">
        <f t="shared" si="60"/>
        <v>0</v>
      </c>
      <c r="T186" s="9">
        <f t="shared" si="60"/>
        <v>0</v>
      </c>
      <c r="U186" s="9">
        <f t="shared" si="60"/>
        <v>0</v>
      </c>
      <c r="V186" s="9">
        <f t="shared" si="60"/>
        <v>0</v>
      </c>
      <c r="W186" s="9">
        <f t="shared" si="60"/>
        <v>0</v>
      </c>
      <c r="X186" s="9">
        <f t="shared" si="60"/>
        <v>0</v>
      </c>
      <c r="Y186" s="9">
        <f t="shared" si="60"/>
        <v>0</v>
      </c>
      <c r="Z186" s="9">
        <f t="shared" si="60"/>
        <v>0.38742048900000015</v>
      </c>
      <c r="AA186" s="9">
        <f t="shared" si="61"/>
        <v>0</v>
      </c>
      <c r="AB186" s="9">
        <f t="shared" si="61"/>
        <v>0</v>
      </c>
      <c r="AC186" s="9">
        <f t="shared" si="61"/>
        <v>0</v>
      </c>
      <c r="AD186" s="9">
        <f t="shared" si="61"/>
        <v>0</v>
      </c>
      <c r="AE186" s="9">
        <f t="shared" si="61"/>
        <v>0</v>
      </c>
      <c r="AF186" s="9">
        <f t="shared" si="61"/>
        <v>0</v>
      </c>
      <c r="AG186" s="9">
        <f t="shared" si="61"/>
        <v>0</v>
      </c>
      <c r="AH186" s="9">
        <f t="shared" si="61"/>
        <v>0</v>
      </c>
      <c r="AI186" s="9">
        <f t="shared" si="61"/>
        <v>0</v>
      </c>
      <c r="AJ186" s="9">
        <f t="shared" si="61"/>
        <v>0</v>
      </c>
      <c r="AK186" s="9">
        <f t="shared" si="61"/>
        <v>0</v>
      </c>
      <c r="AL186" s="9">
        <f t="shared" si="61"/>
        <v>0</v>
      </c>
      <c r="AM186" s="9">
        <f t="shared" si="61"/>
        <v>0</v>
      </c>
      <c r="AN186" s="9">
        <f t="shared" si="61"/>
        <v>0</v>
      </c>
    </row>
    <row r="187" spans="1:40" x14ac:dyDescent="0.25">
      <c r="A187">
        <v>43</v>
      </c>
      <c r="B187" s="6">
        <v>0</v>
      </c>
      <c r="C187">
        <v>7</v>
      </c>
      <c r="D187" t="s">
        <v>108</v>
      </c>
      <c r="E187" t="s">
        <v>108</v>
      </c>
      <c r="F187" s="21">
        <f t="shared" si="46"/>
        <v>0.14384097652785005</v>
      </c>
      <c r="G187" s="9">
        <f t="shared" si="51"/>
        <v>0.85157246584178559</v>
      </c>
      <c r="H187" s="9">
        <f t="shared" si="52"/>
        <v>0</v>
      </c>
      <c r="I187" s="10">
        <f t="shared" si="53"/>
        <v>0</v>
      </c>
      <c r="N187" s="9" t="s">
        <v>597</v>
      </c>
      <c r="O187" s="23">
        <f t="shared" si="44"/>
        <v>7.1744535000000031E-3</v>
      </c>
      <c r="P187" s="9">
        <f t="shared" si="45"/>
        <v>1</v>
      </c>
      <c r="Q187" s="9">
        <f t="shared" si="60"/>
        <v>0</v>
      </c>
      <c r="R187" s="9">
        <f t="shared" si="60"/>
        <v>0</v>
      </c>
      <c r="S187" s="9">
        <f t="shared" si="60"/>
        <v>0</v>
      </c>
      <c r="T187" s="9">
        <f t="shared" si="60"/>
        <v>0</v>
      </c>
      <c r="U187" s="9">
        <f t="shared" si="60"/>
        <v>0</v>
      </c>
      <c r="V187" s="9">
        <f t="shared" si="60"/>
        <v>0</v>
      </c>
      <c r="W187" s="9">
        <f t="shared" si="60"/>
        <v>0</v>
      </c>
      <c r="X187" s="9">
        <f t="shared" si="60"/>
        <v>0</v>
      </c>
      <c r="Y187" s="9">
        <f t="shared" si="60"/>
        <v>0</v>
      </c>
      <c r="Z187" s="9">
        <f t="shared" si="60"/>
        <v>0.38742048900000015</v>
      </c>
      <c r="AA187" s="9">
        <f t="shared" si="61"/>
        <v>0</v>
      </c>
      <c r="AB187" s="9">
        <f t="shared" si="61"/>
        <v>0</v>
      </c>
      <c r="AC187" s="9">
        <f t="shared" si="61"/>
        <v>0</v>
      </c>
      <c r="AD187" s="9">
        <f t="shared" si="61"/>
        <v>0</v>
      </c>
      <c r="AE187" s="9">
        <f t="shared" si="61"/>
        <v>0</v>
      </c>
      <c r="AF187" s="9">
        <f t="shared" si="61"/>
        <v>0</v>
      </c>
      <c r="AG187" s="9">
        <f t="shared" si="61"/>
        <v>0</v>
      </c>
      <c r="AH187" s="9">
        <f t="shared" si="61"/>
        <v>0</v>
      </c>
      <c r="AI187" s="9">
        <f t="shared" si="61"/>
        <v>0</v>
      </c>
      <c r="AJ187" s="9">
        <f t="shared" si="61"/>
        <v>0</v>
      </c>
      <c r="AK187" s="9">
        <f t="shared" si="61"/>
        <v>0</v>
      </c>
      <c r="AL187" s="9">
        <f t="shared" si="61"/>
        <v>0</v>
      </c>
      <c r="AM187" s="9">
        <f t="shared" si="61"/>
        <v>0</v>
      </c>
      <c r="AN187" s="9">
        <f t="shared" si="61"/>
        <v>0</v>
      </c>
    </row>
    <row r="188" spans="1:40" x14ac:dyDescent="0.25">
      <c r="A188">
        <v>43</v>
      </c>
      <c r="B188">
        <v>0</v>
      </c>
      <c r="C188">
        <v>8</v>
      </c>
      <c r="D188" t="s">
        <v>679</v>
      </c>
      <c r="E188" t="s">
        <v>1284</v>
      </c>
      <c r="F188" s="21">
        <f t="shared" si="46"/>
        <v>0</v>
      </c>
      <c r="G188" s="9">
        <f t="shared" si="51"/>
        <v>0.85157246584178559</v>
      </c>
      <c r="H188" s="9">
        <f t="shared" si="52"/>
        <v>0</v>
      </c>
      <c r="I188" s="10">
        <f t="shared" si="53"/>
        <v>0</v>
      </c>
      <c r="N188" s="9" t="s">
        <v>763</v>
      </c>
      <c r="O188" s="23">
        <f t="shared" si="44"/>
        <v>7.1744535000000031E-3</v>
      </c>
      <c r="P188" s="9">
        <f t="shared" si="45"/>
        <v>1</v>
      </c>
      <c r="Q188" s="9">
        <f t="shared" si="60"/>
        <v>0</v>
      </c>
      <c r="R188" s="9">
        <f t="shared" si="60"/>
        <v>0</v>
      </c>
      <c r="S188" s="9">
        <f t="shared" si="60"/>
        <v>0</v>
      </c>
      <c r="T188" s="9">
        <f t="shared" si="60"/>
        <v>0</v>
      </c>
      <c r="U188" s="9">
        <f t="shared" si="60"/>
        <v>0</v>
      </c>
      <c r="V188" s="9">
        <f t="shared" si="60"/>
        <v>0</v>
      </c>
      <c r="W188" s="9">
        <f t="shared" si="60"/>
        <v>0</v>
      </c>
      <c r="X188" s="9">
        <f t="shared" si="60"/>
        <v>0</v>
      </c>
      <c r="Y188" s="9">
        <f t="shared" si="60"/>
        <v>0</v>
      </c>
      <c r="Z188" s="9">
        <f t="shared" si="60"/>
        <v>0.38742048900000015</v>
      </c>
      <c r="AA188" s="9">
        <f t="shared" si="61"/>
        <v>0</v>
      </c>
      <c r="AB188" s="9">
        <f t="shared" si="61"/>
        <v>0</v>
      </c>
      <c r="AC188" s="9">
        <f t="shared" si="61"/>
        <v>0</v>
      </c>
      <c r="AD188" s="9">
        <f t="shared" si="61"/>
        <v>0</v>
      </c>
      <c r="AE188" s="9">
        <f t="shared" si="61"/>
        <v>0</v>
      </c>
      <c r="AF188" s="9">
        <f t="shared" si="61"/>
        <v>0</v>
      </c>
      <c r="AG188" s="9">
        <f t="shared" si="61"/>
        <v>0</v>
      </c>
      <c r="AH188" s="9">
        <f t="shared" si="61"/>
        <v>0</v>
      </c>
      <c r="AI188" s="9">
        <f t="shared" si="61"/>
        <v>0</v>
      </c>
      <c r="AJ188" s="9">
        <f t="shared" si="61"/>
        <v>0</v>
      </c>
      <c r="AK188" s="9">
        <f t="shared" si="61"/>
        <v>0</v>
      </c>
      <c r="AL188" s="9">
        <f t="shared" si="61"/>
        <v>0</v>
      </c>
      <c r="AM188" s="9">
        <f t="shared" si="61"/>
        <v>0</v>
      </c>
      <c r="AN188" s="9">
        <f t="shared" si="61"/>
        <v>0</v>
      </c>
    </row>
    <row r="189" spans="1:40" x14ac:dyDescent="0.25">
      <c r="A189">
        <v>43</v>
      </c>
      <c r="B189" s="6">
        <v>0</v>
      </c>
      <c r="C189">
        <v>9</v>
      </c>
      <c r="D189" t="s">
        <v>567</v>
      </c>
      <c r="E189" t="s">
        <v>567</v>
      </c>
      <c r="F189" s="21">
        <f t="shared" si="46"/>
        <v>0</v>
      </c>
      <c r="G189" s="9">
        <f t="shared" si="51"/>
        <v>0.85157246584178559</v>
      </c>
      <c r="H189" s="9">
        <f t="shared" si="52"/>
        <v>0</v>
      </c>
      <c r="I189" s="10">
        <f t="shared" si="53"/>
        <v>0</v>
      </c>
      <c r="N189" s="9" t="s">
        <v>769</v>
      </c>
      <c r="O189" s="23">
        <f t="shared" si="44"/>
        <v>7.1744535000000031E-3</v>
      </c>
      <c r="P189" s="9">
        <f t="shared" si="45"/>
        <v>1</v>
      </c>
      <c r="Q189" s="9">
        <f t="shared" si="60"/>
        <v>0</v>
      </c>
      <c r="R189" s="9">
        <f t="shared" si="60"/>
        <v>0</v>
      </c>
      <c r="S189" s="9">
        <f t="shared" si="60"/>
        <v>0</v>
      </c>
      <c r="T189" s="9">
        <f t="shared" si="60"/>
        <v>0</v>
      </c>
      <c r="U189" s="9">
        <f t="shared" si="60"/>
        <v>0</v>
      </c>
      <c r="V189" s="9">
        <f t="shared" si="60"/>
        <v>0</v>
      </c>
      <c r="W189" s="9">
        <f t="shared" si="60"/>
        <v>0</v>
      </c>
      <c r="X189" s="9">
        <f t="shared" si="60"/>
        <v>0</v>
      </c>
      <c r="Y189" s="9">
        <f t="shared" si="60"/>
        <v>0</v>
      </c>
      <c r="Z189" s="9">
        <f t="shared" si="60"/>
        <v>0.38742048900000015</v>
      </c>
      <c r="AA189" s="9">
        <f t="shared" si="61"/>
        <v>0</v>
      </c>
      <c r="AB189" s="9">
        <f t="shared" si="61"/>
        <v>0</v>
      </c>
      <c r="AC189" s="9">
        <f t="shared" si="61"/>
        <v>0</v>
      </c>
      <c r="AD189" s="9">
        <f t="shared" si="61"/>
        <v>0</v>
      </c>
      <c r="AE189" s="9">
        <f t="shared" si="61"/>
        <v>0</v>
      </c>
      <c r="AF189" s="9">
        <f t="shared" si="61"/>
        <v>0</v>
      </c>
      <c r="AG189" s="9">
        <f t="shared" si="61"/>
        <v>0</v>
      </c>
      <c r="AH189" s="9">
        <f t="shared" si="61"/>
        <v>0</v>
      </c>
      <c r="AI189" s="9">
        <f t="shared" si="61"/>
        <v>0</v>
      </c>
      <c r="AJ189" s="9">
        <f t="shared" si="61"/>
        <v>0</v>
      </c>
      <c r="AK189" s="9">
        <f t="shared" si="61"/>
        <v>0</v>
      </c>
      <c r="AL189" s="9">
        <f t="shared" si="61"/>
        <v>0</v>
      </c>
      <c r="AM189" s="9">
        <f t="shared" si="61"/>
        <v>0</v>
      </c>
      <c r="AN189" s="9">
        <f t="shared" si="61"/>
        <v>0</v>
      </c>
    </row>
    <row r="190" spans="1:40" x14ac:dyDescent="0.25">
      <c r="A190">
        <v>43</v>
      </c>
      <c r="B190">
        <v>0</v>
      </c>
      <c r="C190">
        <v>10</v>
      </c>
      <c r="D190" t="s">
        <v>592</v>
      </c>
      <c r="E190" t="s">
        <v>592</v>
      </c>
      <c r="F190" s="21">
        <f t="shared" si="46"/>
        <v>0</v>
      </c>
      <c r="G190" s="9">
        <f t="shared" si="51"/>
        <v>0.85157246584178559</v>
      </c>
      <c r="H190" s="9">
        <f t="shared" si="52"/>
        <v>0</v>
      </c>
      <c r="I190" s="10">
        <f t="shared" si="53"/>
        <v>0</v>
      </c>
      <c r="N190" s="18" t="s">
        <v>141</v>
      </c>
      <c r="O190" s="23">
        <f t="shared" si="44"/>
        <v>7.1744535000000031E-3</v>
      </c>
      <c r="P190" s="9">
        <f t="shared" si="45"/>
        <v>1</v>
      </c>
      <c r="Q190" s="9">
        <f t="shared" si="60"/>
        <v>0</v>
      </c>
      <c r="R190" s="9">
        <f t="shared" si="60"/>
        <v>0</v>
      </c>
      <c r="S190" s="9">
        <f t="shared" si="60"/>
        <v>0</v>
      </c>
      <c r="T190" s="9">
        <f t="shared" si="60"/>
        <v>0</v>
      </c>
      <c r="U190" s="9">
        <f t="shared" si="60"/>
        <v>0</v>
      </c>
      <c r="V190" s="9">
        <f t="shared" si="60"/>
        <v>0</v>
      </c>
      <c r="W190" s="9">
        <f t="shared" si="60"/>
        <v>0</v>
      </c>
      <c r="X190" s="9">
        <f t="shared" si="60"/>
        <v>0</v>
      </c>
      <c r="Y190" s="9">
        <f t="shared" si="60"/>
        <v>0</v>
      </c>
      <c r="Z190" s="9">
        <f t="shared" si="60"/>
        <v>0.38742048900000015</v>
      </c>
      <c r="AA190" s="9">
        <f t="shared" si="61"/>
        <v>0</v>
      </c>
      <c r="AB190" s="9">
        <f t="shared" si="61"/>
        <v>0</v>
      </c>
      <c r="AC190" s="9">
        <f t="shared" si="61"/>
        <v>0</v>
      </c>
      <c r="AD190" s="9">
        <f t="shared" si="61"/>
        <v>0</v>
      </c>
      <c r="AE190" s="9">
        <f t="shared" si="61"/>
        <v>0</v>
      </c>
      <c r="AF190" s="9">
        <f t="shared" si="61"/>
        <v>0</v>
      </c>
      <c r="AG190" s="9">
        <f t="shared" si="61"/>
        <v>0</v>
      </c>
      <c r="AH190" s="9">
        <f t="shared" si="61"/>
        <v>0</v>
      </c>
      <c r="AI190" s="9">
        <f t="shared" si="61"/>
        <v>0</v>
      </c>
      <c r="AJ190" s="9">
        <f t="shared" si="61"/>
        <v>0</v>
      </c>
      <c r="AK190" s="9">
        <f t="shared" si="61"/>
        <v>0</v>
      </c>
      <c r="AL190" s="9">
        <f t="shared" si="61"/>
        <v>0</v>
      </c>
      <c r="AM190" s="9">
        <f t="shared" si="61"/>
        <v>0</v>
      </c>
      <c r="AN190" s="9">
        <f t="shared" si="61"/>
        <v>0</v>
      </c>
    </row>
    <row r="191" spans="1:40" x14ac:dyDescent="0.25">
      <c r="A191">
        <v>43</v>
      </c>
      <c r="B191" s="6">
        <v>0</v>
      </c>
      <c r="C191">
        <v>11</v>
      </c>
      <c r="D191" t="s">
        <v>593</v>
      </c>
      <c r="E191" t="s">
        <v>593</v>
      </c>
      <c r="F191" s="21">
        <f t="shared" si="46"/>
        <v>0</v>
      </c>
      <c r="G191" s="9">
        <f t="shared" si="51"/>
        <v>0.85157246584178559</v>
      </c>
      <c r="H191" s="9">
        <f t="shared" si="52"/>
        <v>0</v>
      </c>
      <c r="I191" s="10">
        <f t="shared" si="53"/>
        <v>0</v>
      </c>
      <c r="N191" s="9" t="s">
        <v>717</v>
      </c>
      <c r="O191" s="23">
        <f t="shared" si="44"/>
        <v>6.863037736488305E-3</v>
      </c>
      <c r="P191" s="9">
        <f t="shared" si="45"/>
        <v>2</v>
      </c>
      <c r="Q191" s="9">
        <f t="shared" si="60"/>
        <v>0</v>
      </c>
      <c r="R191" s="9">
        <f t="shared" si="60"/>
        <v>0</v>
      </c>
      <c r="S191" s="9">
        <f t="shared" si="60"/>
        <v>0</v>
      </c>
      <c r="T191" s="9">
        <f t="shared" si="60"/>
        <v>0</v>
      </c>
      <c r="U191" s="9">
        <f t="shared" si="60"/>
        <v>0</v>
      </c>
      <c r="V191" s="9">
        <f t="shared" si="60"/>
        <v>0</v>
      </c>
      <c r="W191" s="9">
        <f t="shared" si="60"/>
        <v>0</v>
      </c>
      <c r="X191" s="9">
        <f t="shared" si="60"/>
        <v>0</v>
      </c>
      <c r="Y191" s="9">
        <f t="shared" si="60"/>
        <v>0</v>
      </c>
      <c r="Z191" s="9">
        <f t="shared" si="60"/>
        <v>0</v>
      </c>
      <c r="AA191" s="9">
        <f t="shared" si="61"/>
        <v>0</v>
      </c>
      <c r="AB191" s="9">
        <f t="shared" si="61"/>
        <v>0</v>
      </c>
      <c r="AC191" s="9">
        <f t="shared" si="61"/>
        <v>0</v>
      </c>
      <c r="AD191" s="9">
        <f t="shared" si="61"/>
        <v>0</v>
      </c>
      <c r="AE191" s="9">
        <f t="shared" si="61"/>
        <v>0</v>
      </c>
      <c r="AF191" s="9">
        <f t="shared" si="61"/>
        <v>0</v>
      </c>
      <c r="AG191" s="9">
        <f t="shared" si="61"/>
        <v>0.37060403777036849</v>
      </c>
      <c r="AH191" s="9">
        <f t="shared" si="61"/>
        <v>0</v>
      </c>
      <c r="AI191" s="9">
        <f t="shared" si="61"/>
        <v>0</v>
      </c>
      <c r="AJ191" s="9">
        <f t="shared" si="61"/>
        <v>0</v>
      </c>
      <c r="AK191" s="9">
        <f t="shared" si="61"/>
        <v>0</v>
      </c>
      <c r="AL191" s="9">
        <f t="shared" si="61"/>
        <v>0</v>
      </c>
      <c r="AM191" s="9">
        <f t="shared" si="61"/>
        <v>0</v>
      </c>
      <c r="AN191" s="9">
        <f t="shared" si="61"/>
        <v>0</v>
      </c>
    </row>
    <row r="192" spans="1:40" x14ac:dyDescent="0.25">
      <c r="A192">
        <v>43</v>
      </c>
      <c r="B192">
        <v>0</v>
      </c>
      <c r="C192">
        <v>12</v>
      </c>
      <c r="D192" t="s">
        <v>680</v>
      </c>
      <c r="E192" t="s">
        <v>680</v>
      </c>
      <c r="F192" s="21">
        <f t="shared" si="46"/>
        <v>0</v>
      </c>
      <c r="G192" s="9">
        <f t="shared" si="51"/>
        <v>0.85157246584178559</v>
      </c>
      <c r="H192" s="9">
        <f t="shared" si="52"/>
        <v>0</v>
      </c>
      <c r="I192" s="10">
        <f t="shared" si="53"/>
        <v>0</v>
      </c>
      <c r="N192" s="9" t="s">
        <v>275</v>
      </c>
      <c r="O192" s="23">
        <f t="shared" si="44"/>
        <v>6.4570081500000031E-3</v>
      </c>
      <c r="P192" s="9">
        <f t="shared" si="45"/>
        <v>1</v>
      </c>
      <c r="Q192" s="9">
        <f t="shared" ref="Q192:Z201" si="62">COUNTIFS($C$2:$C$655,Q$1,$E$2:$E$655,$N192)*0.9^(Q$1-1)</f>
        <v>0</v>
      </c>
      <c r="R192" s="9">
        <f t="shared" si="62"/>
        <v>0</v>
      </c>
      <c r="S192" s="9">
        <f t="shared" si="62"/>
        <v>0</v>
      </c>
      <c r="T192" s="9">
        <f t="shared" si="62"/>
        <v>0</v>
      </c>
      <c r="U192" s="9">
        <f t="shared" si="62"/>
        <v>0</v>
      </c>
      <c r="V192" s="9">
        <f t="shared" si="62"/>
        <v>0</v>
      </c>
      <c r="W192" s="9">
        <f t="shared" si="62"/>
        <v>0</v>
      </c>
      <c r="X192" s="9">
        <f t="shared" si="62"/>
        <v>0</v>
      </c>
      <c r="Y192" s="9">
        <f t="shared" si="62"/>
        <v>0</v>
      </c>
      <c r="Z192" s="9">
        <f t="shared" si="62"/>
        <v>0</v>
      </c>
      <c r="AA192" s="9">
        <f t="shared" ref="AA192:AN201" si="63">COUNTIFS($C$2:$C$655,AA$1,$E$2:$E$655,$N192)*0.9^(AA$1-1)</f>
        <v>0.34867844010000015</v>
      </c>
      <c r="AB192" s="9">
        <f t="shared" si="63"/>
        <v>0</v>
      </c>
      <c r="AC192" s="9">
        <f t="shared" si="63"/>
        <v>0</v>
      </c>
      <c r="AD192" s="9">
        <f t="shared" si="63"/>
        <v>0</v>
      </c>
      <c r="AE192" s="9">
        <f t="shared" si="63"/>
        <v>0</v>
      </c>
      <c r="AF192" s="9">
        <f t="shared" si="63"/>
        <v>0</v>
      </c>
      <c r="AG192" s="9">
        <f t="shared" si="63"/>
        <v>0</v>
      </c>
      <c r="AH192" s="9">
        <f t="shared" si="63"/>
        <v>0</v>
      </c>
      <c r="AI192" s="9">
        <f t="shared" si="63"/>
        <v>0</v>
      </c>
      <c r="AJ192" s="9">
        <f t="shared" si="63"/>
        <v>0</v>
      </c>
      <c r="AK192" s="9">
        <f t="shared" si="63"/>
        <v>0</v>
      </c>
      <c r="AL192" s="9">
        <f t="shared" si="63"/>
        <v>0</v>
      </c>
      <c r="AM192" s="9">
        <f t="shared" si="63"/>
        <v>0</v>
      </c>
      <c r="AN192" s="9">
        <f t="shared" si="63"/>
        <v>0</v>
      </c>
    </row>
    <row r="193" spans="1:40" x14ac:dyDescent="0.25">
      <c r="A193">
        <v>43</v>
      </c>
      <c r="B193" s="6">
        <v>0</v>
      </c>
      <c r="C193">
        <v>13</v>
      </c>
      <c r="D193" t="s">
        <v>612</v>
      </c>
      <c r="E193" t="s">
        <v>613</v>
      </c>
      <c r="F193" s="21">
        <f t="shared" si="46"/>
        <v>0</v>
      </c>
      <c r="G193" s="9">
        <f t="shared" si="51"/>
        <v>0.85157246584178559</v>
      </c>
      <c r="H193" s="9">
        <f t="shared" si="52"/>
        <v>0</v>
      </c>
      <c r="I193" s="10">
        <f t="shared" si="53"/>
        <v>0</v>
      </c>
      <c r="N193" s="9" t="s">
        <v>581</v>
      </c>
      <c r="O193" s="23">
        <f t="shared" si="44"/>
        <v>6.4570081500000031E-3</v>
      </c>
      <c r="P193" s="9">
        <f t="shared" si="45"/>
        <v>1</v>
      </c>
      <c r="Q193" s="9">
        <f t="shared" si="62"/>
        <v>0</v>
      </c>
      <c r="R193" s="9">
        <f t="shared" si="62"/>
        <v>0</v>
      </c>
      <c r="S193" s="9">
        <f t="shared" si="62"/>
        <v>0</v>
      </c>
      <c r="T193" s="9">
        <f t="shared" si="62"/>
        <v>0</v>
      </c>
      <c r="U193" s="9">
        <f t="shared" si="62"/>
        <v>0</v>
      </c>
      <c r="V193" s="9">
        <f t="shared" si="62"/>
        <v>0</v>
      </c>
      <c r="W193" s="9">
        <f t="shared" si="62"/>
        <v>0</v>
      </c>
      <c r="X193" s="9">
        <f t="shared" si="62"/>
        <v>0</v>
      </c>
      <c r="Y193" s="9">
        <f t="shared" si="62"/>
        <v>0</v>
      </c>
      <c r="Z193" s="9">
        <f t="shared" si="62"/>
        <v>0</v>
      </c>
      <c r="AA193" s="9">
        <f t="shared" si="63"/>
        <v>0.34867844010000015</v>
      </c>
      <c r="AB193" s="9">
        <f t="shared" si="63"/>
        <v>0</v>
      </c>
      <c r="AC193" s="9">
        <f t="shared" si="63"/>
        <v>0</v>
      </c>
      <c r="AD193" s="9">
        <f t="shared" si="63"/>
        <v>0</v>
      </c>
      <c r="AE193" s="9">
        <f t="shared" si="63"/>
        <v>0</v>
      </c>
      <c r="AF193" s="9">
        <f t="shared" si="63"/>
        <v>0</v>
      </c>
      <c r="AG193" s="9">
        <f t="shared" si="63"/>
        <v>0</v>
      </c>
      <c r="AH193" s="9">
        <f t="shared" si="63"/>
        <v>0</v>
      </c>
      <c r="AI193" s="9">
        <f t="shared" si="63"/>
        <v>0</v>
      </c>
      <c r="AJ193" s="9">
        <f t="shared" si="63"/>
        <v>0</v>
      </c>
      <c r="AK193" s="9">
        <f t="shared" si="63"/>
        <v>0</v>
      </c>
      <c r="AL193" s="9">
        <f t="shared" si="63"/>
        <v>0</v>
      </c>
      <c r="AM193" s="9">
        <f t="shared" si="63"/>
        <v>0</v>
      </c>
      <c r="AN193" s="9">
        <f t="shared" si="63"/>
        <v>0</v>
      </c>
    </row>
    <row r="194" spans="1:40" x14ac:dyDescent="0.25">
      <c r="A194">
        <v>43</v>
      </c>
      <c r="B194">
        <v>0</v>
      </c>
      <c r="C194">
        <v>14</v>
      </c>
      <c r="D194" t="s">
        <v>208</v>
      </c>
      <c r="E194" t="s">
        <v>208</v>
      </c>
      <c r="F194" s="21">
        <f t="shared" si="46"/>
        <v>0</v>
      </c>
      <c r="G194" s="9">
        <f t="shared" si="51"/>
        <v>0.85157246584178559</v>
      </c>
      <c r="H194" s="9">
        <f t="shared" si="52"/>
        <v>0</v>
      </c>
      <c r="I194" s="10">
        <f t="shared" si="53"/>
        <v>0</v>
      </c>
      <c r="N194" s="9" t="s">
        <v>764</v>
      </c>
      <c r="O194" s="23">
        <f t="shared" ref="O194:O232" si="64">SUM(Q194:AN194)/54</f>
        <v>6.4570081500000031E-3</v>
      </c>
      <c r="P194" s="9">
        <f t="shared" ref="P194:P232" si="65">COUNTIF($E$2:$E$655,N194)</f>
        <v>1</v>
      </c>
      <c r="Q194" s="9">
        <f t="shared" si="62"/>
        <v>0</v>
      </c>
      <c r="R194" s="9">
        <f t="shared" si="62"/>
        <v>0</v>
      </c>
      <c r="S194" s="9">
        <f t="shared" si="62"/>
        <v>0</v>
      </c>
      <c r="T194" s="9">
        <f t="shared" si="62"/>
        <v>0</v>
      </c>
      <c r="U194" s="9">
        <f t="shared" si="62"/>
        <v>0</v>
      </c>
      <c r="V194" s="9">
        <f t="shared" si="62"/>
        <v>0</v>
      </c>
      <c r="W194" s="9">
        <f t="shared" si="62"/>
        <v>0</v>
      </c>
      <c r="X194" s="9">
        <f t="shared" si="62"/>
        <v>0</v>
      </c>
      <c r="Y194" s="9">
        <f t="shared" si="62"/>
        <v>0</v>
      </c>
      <c r="Z194" s="9">
        <f t="shared" si="62"/>
        <v>0</v>
      </c>
      <c r="AA194" s="9">
        <f t="shared" si="63"/>
        <v>0.34867844010000015</v>
      </c>
      <c r="AB194" s="9">
        <f t="shared" si="63"/>
        <v>0</v>
      </c>
      <c r="AC194" s="9">
        <f t="shared" si="63"/>
        <v>0</v>
      </c>
      <c r="AD194" s="9">
        <f t="shared" si="63"/>
        <v>0</v>
      </c>
      <c r="AE194" s="9">
        <f t="shared" si="63"/>
        <v>0</v>
      </c>
      <c r="AF194" s="9">
        <f t="shared" si="63"/>
        <v>0</v>
      </c>
      <c r="AG194" s="9">
        <f t="shared" si="63"/>
        <v>0</v>
      </c>
      <c r="AH194" s="9">
        <f t="shared" si="63"/>
        <v>0</v>
      </c>
      <c r="AI194" s="9">
        <f t="shared" si="63"/>
        <v>0</v>
      </c>
      <c r="AJ194" s="9">
        <f t="shared" si="63"/>
        <v>0</v>
      </c>
      <c r="AK194" s="9">
        <f t="shared" si="63"/>
        <v>0</v>
      </c>
      <c r="AL194" s="9">
        <f t="shared" si="63"/>
        <v>0</v>
      </c>
      <c r="AM194" s="9">
        <f t="shared" si="63"/>
        <v>0</v>
      </c>
      <c r="AN194" s="9">
        <f t="shared" si="63"/>
        <v>0</v>
      </c>
    </row>
    <row r="195" spans="1:40" x14ac:dyDescent="0.25">
      <c r="A195">
        <v>43</v>
      </c>
      <c r="B195" s="6">
        <v>0</v>
      </c>
      <c r="C195">
        <v>15</v>
      </c>
      <c r="D195" t="s">
        <v>112</v>
      </c>
      <c r="E195" t="s">
        <v>112</v>
      </c>
      <c r="F195" s="21">
        <f t="shared" si="46"/>
        <v>0.10598762417656504</v>
      </c>
      <c r="G195" s="9">
        <f t="shared" si="51"/>
        <v>0.95756009001835063</v>
      </c>
      <c r="H195" s="9">
        <f t="shared" si="52"/>
        <v>0</v>
      </c>
      <c r="I195" s="10">
        <f t="shared" si="53"/>
        <v>0</v>
      </c>
      <c r="N195" s="9" t="s">
        <v>788</v>
      </c>
      <c r="O195" s="23">
        <f t="shared" si="64"/>
        <v>6.4570081500000031E-3</v>
      </c>
      <c r="P195" s="9">
        <f t="shared" si="65"/>
        <v>1</v>
      </c>
      <c r="Q195" s="9">
        <f t="shared" si="62"/>
        <v>0</v>
      </c>
      <c r="R195" s="9">
        <f t="shared" si="62"/>
        <v>0</v>
      </c>
      <c r="S195" s="9">
        <f t="shared" si="62"/>
        <v>0</v>
      </c>
      <c r="T195" s="9">
        <f t="shared" si="62"/>
        <v>0</v>
      </c>
      <c r="U195" s="9">
        <f t="shared" si="62"/>
        <v>0</v>
      </c>
      <c r="V195" s="9">
        <f t="shared" si="62"/>
        <v>0</v>
      </c>
      <c r="W195" s="9">
        <f t="shared" si="62"/>
        <v>0</v>
      </c>
      <c r="X195" s="9">
        <f t="shared" si="62"/>
        <v>0</v>
      </c>
      <c r="Y195" s="9">
        <f t="shared" si="62"/>
        <v>0</v>
      </c>
      <c r="Z195" s="9">
        <f t="shared" si="62"/>
        <v>0</v>
      </c>
      <c r="AA195" s="9">
        <f t="shared" si="63"/>
        <v>0.34867844010000015</v>
      </c>
      <c r="AB195" s="9">
        <f t="shared" si="63"/>
        <v>0</v>
      </c>
      <c r="AC195" s="9">
        <f t="shared" si="63"/>
        <v>0</v>
      </c>
      <c r="AD195" s="9">
        <f t="shared" si="63"/>
        <v>0</v>
      </c>
      <c r="AE195" s="9">
        <f t="shared" si="63"/>
        <v>0</v>
      </c>
      <c r="AF195" s="9">
        <f t="shared" si="63"/>
        <v>0</v>
      </c>
      <c r="AG195" s="9">
        <f t="shared" si="63"/>
        <v>0</v>
      </c>
      <c r="AH195" s="9">
        <f t="shared" si="63"/>
        <v>0</v>
      </c>
      <c r="AI195" s="9">
        <f t="shared" si="63"/>
        <v>0</v>
      </c>
      <c r="AJ195" s="9">
        <f t="shared" si="63"/>
        <v>0</v>
      </c>
      <c r="AK195" s="9">
        <f t="shared" si="63"/>
        <v>0</v>
      </c>
      <c r="AL195" s="9">
        <f t="shared" si="63"/>
        <v>0</v>
      </c>
      <c r="AM195" s="9">
        <f t="shared" si="63"/>
        <v>0</v>
      </c>
      <c r="AN195" s="9">
        <f t="shared" si="63"/>
        <v>0</v>
      </c>
    </row>
    <row r="196" spans="1:40" x14ac:dyDescent="0.25">
      <c r="A196">
        <v>43</v>
      </c>
      <c r="B196">
        <v>0</v>
      </c>
      <c r="C196">
        <v>16</v>
      </c>
      <c r="D196" t="s">
        <v>133</v>
      </c>
      <c r="E196" t="s">
        <v>133</v>
      </c>
      <c r="F196" s="21">
        <f t="shared" ref="F196:F259" si="66">IF(ISERROR(VLOOKUP(E196,$N$2:$O$25,2,FALSE)),0,VLOOKUP(E196,$N$2:$O$25,2,FALSE))</f>
        <v>0.17311806909434535</v>
      </c>
      <c r="G196" s="9">
        <f t="shared" si="51"/>
        <v>1.130678159112696</v>
      </c>
      <c r="H196" s="9">
        <f t="shared" si="52"/>
        <v>1.130678159112696</v>
      </c>
      <c r="I196" s="10">
        <f t="shared" si="53"/>
        <v>0.30565477178060541</v>
      </c>
      <c r="N196" s="9" t="s">
        <v>563</v>
      </c>
      <c r="O196" s="23">
        <f t="shared" si="64"/>
        <v>6.4570081500000031E-3</v>
      </c>
      <c r="P196" s="9">
        <f t="shared" si="65"/>
        <v>1</v>
      </c>
      <c r="Q196" s="9">
        <f t="shared" si="62"/>
        <v>0</v>
      </c>
      <c r="R196" s="9">
        <f t="shared" si="62"/>
        <v>0</v>
      </c>
      <c r="S196" s="9">
        <f t="shared" si="62"/>
        <v>0</v>
      </c>
      <c r="T196" s="9">
        <f t="shared" si="62"/>
        <v>0</v>
      </c>
      <c r="U196" s="9">
        <f t="shared" si="62"/>
        <v>0</v>
      </c>
      <c r="V196" s="9">
        <f t="shared" si="62"/>
        <v>0</v>
      </c>
      <c r="W196" s="9">
        <f t="shared" si="62"/>
        <v>0</v>
      </c>
      <c r="X196" s="9">
        <f t="shared" si="62"/>
        <v>0</v>
      </c>
      <c r="Y196" s="9">
        <f t="shared" si="62"/>
        <v>0</v>
      </c>
      <c r="Z196" s="9">
        <f t="shared" si="62"/>
        <v>0</v>
      </c>
      <c r="AA196" s="9">
        <f t="shared" si="63"/>
        <v>0.34867844010000015</v>
      </c>
      <c r="AB196" s="9">
        <f t="shared" si="63"/>
        <v>0</v>
      </c>
      <c r="AC196" s="9">
        <f t="shared" si="63"/>
        <v>0</v>
      </c>
      <c r="AD196" s="9">
        <f t="shared" si="63"/>
        <v>0</v>
      </c>
      <c r="AE196" s="9">
        <f t="shared" si="63"/>
        <v>0</v>
      </c>
      <c r="AF196" s="9">
        <f t="shared" si="63"/>
        <v>0</v>
      </c>
      <c r="AG196" s="9">
        <f t="shared" si="63"/>
        <v>0</v>
      </c>
      <c r="AH196" s="9">
        <f t="shared" si="63"/>
        <v>0</v>
      </c>
      <c r="AI196" s="9">
        <f t="shared" si="63"/>
        <v>0</v>
      </c>
      <c r="AJ196" s="9">
        <f t="shared" si="63"/>
        <v>0</v>
      </c>
      <c r="AK196" s="9">
        <f t="shared" si="63"/>
        <v>0</v>
      </c>
      <c r="AL196" s="9">
        <f t="shared" si="63"/>
        <v>0</v>
      </c>
      <c r="AM196" s="9">
        <f t="shared" si="63"/>
        <v>0</v>
      </c>
      <c r="AN196" s="9">
        <f t="shared" si="63"/>
        <v>0</v>
      </c>
    </row>
    <row r="197" spans="1:40" x14ac:dyDescent="0.25">
      <c r="A197">
        <v>44</v>
      </c>
      <c r="B197" s="6">
        <v>1</v>
      </c>
      <c r="C197">
        <v>1</v>
      </c>
      <c r="D197" t="s">
        <v>334</v>
      </c>
      <c r="E197" t="s">
        <v>154</v>
      </c>
      <c r="F197" s="21">
        <f t="shared" si="66"/>
        <v>0.24869425925925931</v>
      </c>
      <c r="G197" s="9">
        <f t="shared" si="51"/>
        <v>0.24869425925925931</v>
      </c>
      <c r="H197" s="9">
        <f t="shared" si="52"/>
        <v>0</v>
      </c>
      <c r="I197" s="10">
        <f t="shared" si="53"/>
        <v>0</v>
      </c>
      <c r="N197" s="9" t="s">
        <v>312</v>
      </c>
      <c r="O197" s="23">
        <f t="shared" si="64"/>
        <v>5.8113073350000034E-3</v>
      </c>
      <c r="P197" s="9">
        <f t="shared" si="65"/>
        <v>1</v>
      </c>
      <c r="Q197" s="9">
        <f t="shared" si="62"/>
        <v>0</v>
      </c>
      <c r="R197" s="9">
        <f t="shared" si="62"/>
        <v>0</v>
      </c>
      <c r="S197" s="9">
        <f t="shared" si="62"/>
        <v>0</v>
      </c>
      <c r="T197" s="9">
        <f t="shared" si="62"/>
        <v>0</v>
      </c>
      <c r="U197" s="9">
        <f t="shared" si="62"/>
        <v>0</v>
      </c>
      <c r="V197" s="9">
        <f t="shared" si="62"/>
        <v>0</v>
      </c>
      <c r="W197" s="9">
        <f t="shared" si="62"/>
        <v>0</v>
      </c>
      <c r="X197" s="9">
        <f t="shared" si="62"/>
        <v>0</v>
      </c>
      <c r="Y197" s="9">
        <f t="shared" si="62"/>
        <v>0</v>
      </c>
      <c r="Z197" s="9">
        <f t="shared" si="62"/>
        <v>0</v>
      </c>
      <c r="AA197" s="9">
        <f t="shared" si="63"/>
        <v>0</v>
      </c>
      <c r="AB197" s="9">
        <f t="shared" si="63"/>
        <v>0.31381059609000017</v>
      </c>
      <c r="AC197" s="9">
        <f t="shared" si="63"/>
        <v>0</v>
      </c>
      <c r="AD197" s="9">
        <f t="shared" si="63"/>
        <v>0</v>
      </c>
      <c r="AE197" s="9">
        <f t="shared" si="63"/>
        <v>0</v>
      </c>
      <c r="AF197" s="9">
        <f t="shared" si="63"/>
        <v>0</v>
      </c>
      <c r="AG197" s="9">
        <f t="shared" si="63"/>
        <v>0</v>
      </c>
      <c r="AH197" s="9">
        <f t="shared" si="63"/>
        <v>0</v>
      </c>
      <c r="AI197" s="9">
        <f t="shared" si="63"/>
        <v>0</v>
      </c>
      <c r="AJ197" s="9">
        <f t="shared" si="63"/>
        <v>0</v>
      </c>
      <c r="AK197" s="9">
        <f t="shared" si="63"/>
        <v>0</v>
      </c>
      <c r="AL197" s="9">
        <f t="shared" si="63"/>
        <v>0</v>
      </c>
      <c r="AM197" s="9">
        <f t="shared" si="63"/>
        <v>0</v>
      </c>
      <c r="AN197" s="9">
        <f t="shared" si="63"/>
        <v>0</v>
      </c>
    </row>
    <row r="198" spans="1:40" x14ac:dyDescent="0.25">
      <c r="A198">
        <v>44</v>
      </c>
      <c r="B198">
        <v>1</v>
      </c>
      <c r="C198">
        <v>2</v>
      </c>
      <c r="D198" t="s">
        <v>283</v>
      </c>
      <c r="E198" t="s">
        <v>283</v>
      </c>
      <c r="F198" s="21">
        <f t="shared" si="66"/>
        <v>0.24293525402560207</v>
      </c>
      <c r="G198" s="9">
        <f t="shared" si="51"/>
        <v>0.49162951328486137</v>
      </c>
      <c r="H198" s="9">
        <f t="shared" si="52"/>
        <v>0</v>
      </c>
      <c r="I198" s="10">
        <f t="shared" si="53"/>
        <v>0</v>
      </c>
      <c r="N198" s="9" t="s">
        <v>596</v>
      </c>
      <c r="O198" s="23">
        <f t="shared" si="64"/>
        <v>5.8113073350000034E-3</v>
      </c>
      <c r="P198" s="9">
        <f t="shared" si="65"/>
        <v>1</v>
      </c>
      <c r="Q198" s="9">
        <f t="shared" si="62"/>
        <v>0</v>
      </c>
      <c r="R198" s="9">
        <f t="shared" si="62"/>
        <v>0</v>
      </c>
      <c r="S198" s="9">
        <f t="shared" si="62"/>
        <v>0</v>
      </c>
      <c r="T198" s="9">
        <f t="shared" si="62"/>
        <v>0</v>
      </c>
      <c r="U198" s="9">
        <f t="shared" si="62"/>
        <v>0</v>
      </c>
      <c r="V198" s="9">
        <f t="shared" si="62"/>
        <v>0</v>
      </c>
      <c r="W198" s="9">
        <f t="shared" si="62"/>
        <v>0</v>
      </c>
      <c r="X198" s="9">
        <f t="shared" si="62"/>
        <v>0</v>
      </c>
      <c r="Y198" s="9">
        <f t="shared" si="62"/>
        <v>0</v>
      </c>
      <c r="Z198" s="9">
        <f t="shared" si="62"/>
        <v>0</v>
      </c>
      <c r="AA198" s="9">
        <f t="shared" si="63"/>
        <v>0</v>
      </c>
      <c r="AB198" s="9">
        <f t="shared" si="63"/>
        <v>0.31381059609000017</v>
      </c>
      <c r="AC198" s="9">
        <f t="shared" si="63"/>
        <v>0</v>
      </c>
      <c r="AD198" s="9">
        <f t="shared" si="63"/>
        <v>0</v>
      </c>
      <c r="AE198" s="9">
        <f t="shared" si="63"/>
        <v>0</v>
      </c>
      <c r="AF198" s="9">
        <f t="shared" si="63"/>
        <v>0</v>
      </c>
      <c r="AG198" s="9">
        <f t="shared" si="63"/>
        <v>0</v>
      </c>
      <c r="AH198" s="9">
        <f t="shared" si="63"/>
        <v>0</v>
      </c>
      <c r="AI198" s="9">
        <f t="shared" si="63"/>
        <v>0</v>
      </c>
      <c r="AJ198" s="9">
        <f t="shared" si="63"/>
        <v>0</v>
      </c>
      <c r="AK198" s="9">
        <f t="shared" si="63"/>
        <v>0</v>
      </c>
      <c r="AL198" s="9">
        <f t="shared" si="63"/>
        <v>0</v>
      </c>
      <c r="AM198" s="9">
        <f t="shared" si="63"/>
        <v>0</v>
      </c>
      <c r="AN198" s="9">
        <f t="shared" si="63"/>
        <v>0</v>
      </c>
    </row>
    <row r="199" spans="1:40" x14ac:dyDescent="0.25">
      <c r="A199">
        <v>44</v>
      </c>
      <c r="B199" s="6">
        <v>1</v>
      </c>
      <c r="C199">
        <v>3</v>
      </c>
      <c r="D199" t="s">
        <v>126</v>
      </c>
      <c r="E199" t="s">
        <v>126</v>
      </c>
      <c r="F199" s="21">
        <f t="shared" si="66"/>
        <v>0.33992641102018523</v>
      </c>
      <c r="G199" s="9">
        <f t="shared" si="51"/>
        <v>0.83155592430504655</v>
      </c>
      <c r="H199" s="9">
        <f t="shared" si="52"/>
        <v>0</v>
      </c>
      <c r="I199" s="10">
        <f t="shared" si="53"/>
        <v>0</v>
      </c>
      <c r="N199" s="9" t="s">
        <v>589</v>
      </c>
      <c r="O199" s="23">
        <f t="shared" si="64"/>
        <v>5.8113073350000034E-3</v>
      </c>
      <c r="P199" s="9">
        <f t="shared" si="65"/>
        <v>1</v>
      </c>
      <c r="Q199" s="9">
        <f t="shared" si="62"/>
        <v>0</v>
      </c>
      <c r="R199" s="9">
        <f t="shared" si="62"/>
        <v>0</v>
      </c>
      <c r="S199" s="9">
        <f t="shared" si="62"/>
        <v>0</v>
      </c>
      <c r="T199" s="9">
        <f t="shared" si="62"/>
        <v>0</v>
      </c>
      <c r="U199" s="9">
        <f t="shared" si="62"/>
        <v>0</v>
      </c>
      <c r="V199" s="9">
        <f t="shared" si="62"/>
        <v>0</v>
      </c>
      <c r="W199" s="9">
        <f t="shared" si="62"/>
        <v>0</v>
      </c>
      <c r="X199" s="9">
        <f t="shared" si="62"/>
        <v>0</v>
      </c>
      <c r="Y199" s="9">
        <f t="shared" si="62"/>
        <v>0</v>
      </c>
      <c r="Z199" s="9">
        <f t="shared" si="62"/>
        <v>0</v>
      </c>
      <c r="AA199" s="9">
        <f t="shared" si="63"/>
        <v>0</v>
      </c>
      <c r="AB199" s="9">
        <f t="shared" si="63"/>
        <v>0.31381059609000017</v>
      </c>
      <c r="AC199" s="9">
        <f t="shared" si="63"/>
        <v>0</v>
      </c>
      <c r="AD199" s="9">
        <f t="shared" si="63"/>
        <v>0</v>
      </c>
      <c r="AE199" s="9">
        <f t="shared" si="63"/>
        <v>0</v>
      </c>
      <c r="AF199" s="9">
        <f t="shared" si="63"/>
        <v>0</v>
      </c>
      <c r="AG199" s="9">
        <f t="shared" si="63"/>
        <v>0</v>
      </c>
      <c r="AH199" s="9">
        <f t="shared" si="63"/>
        <v>0</v>
      </c>
      <c r="AI199" s="9">
        <f t="shared" si="63"/>
        <v>0</v>
      </c>
      <c r="AJ199" s="9">
        <f t="shared" si="63"/>
        <v>0</v>
      </c>
      <c r="AK199" s="9">
        <f t="shared" si="63"/>
        <v>0</v>
      </c>
      <c r="AL199" s="9">
        <f t="shared" si="63"/>
        <v>0</v>
      </c>
      <c r="AM199" s="9">
        <f t="shared" si="63"/>
        <v>0</v>
      </c>
      <c r="AN199" s="9">
        <f t="shared" si="63"/>
        <v>0</v>
      </c>
    </row>
    <row r="200" spans="1:40" x14ac:dyDescent="0.25">
      <c r="A200">
        <v>44</v>
      </c>
      <c r="B200">
        <v>1</v>
      </c>
      <c r="C200">
        <v>4</v>
      </c>
      <c r="D200" t="s">
        <v>130</v>
      </c>
      <c r="E200" t="s">
        <v>131</v>
      </c>
      <c r="F200" s="21">
        <f t="shared" si="66"/>
        <v>0</v>
      </c>
      <c r="G200" s="9">
        <f t="shared" si="51"/>
        <v>0.83155592430504655</v>
      </c>
      <c r="H200" s="9">
        <f t="shared" si="52"/>
        <v>0</v>
      </c>
      <c r="I200" s="10">
        <f t="shared" si="53"/>
        <v>0</v>
      </c>
      <c r="N200" s="9" t="s">
        <v>666</v>
      </c>
      <c r="O200" s="23">
        <f t="shared" si="64"/>
        <v>5.8113073350000034E-3</v>
      </c>
      <c r="P200" s="9">
        <f t="shared" si="65"/>
        <v>1</v>
      </c>
      <c r="Q200" s="9">
        <f t="shared" si="62"/>
        <v>0</v>
      </c>
      <c r="R200" s="9">
        <f t="shared" si="62"/>
        <v>0</v>
      </c>
      <c r="S200" s="9">
        <f t="shared" si="62"/>
        <v>0</v>
      </c>
      <c r="T200" s="9">
        <f t="shared" si="62"/>
        <v>0</v>
      </c>
      <c r="U200" s="9">
        <f t="shared" si="62"/>
        <v>0</v>
      </c>
      <c r="V200" s="9">
        <f t="shared" si="62"/>
        <v>0</v>
      </c>
      <c r="W200" s="9">
        <f t="shared" si="62"/>
        <v>0</v>
      </c>
      <c r="X200" s="9">
        <f t="shared" si="62"/>
        <v>0</v>
      </c>
      <c r="Y200" s="9">
        <f t="shared" si="62"/>
        <v>0</v>
      </c>
      <c r="Z200" s="9">
        <f t="shared" si="62"/>
        <v>0</v>
      </c>
      <c r="AA200" s="9">
        <f t="shared" si="63"/>
        <v>0</v>
      </c>
      <c r="AB200" s="9">
        <f t="shared" si="63"/>
        <v>0.31381059609000017</v>
      </c>
      <c r="AC200" s="9">
        <f t="shared" si="63"/>
        <v>0</v>
      </c>
      <c r="AD200" s="9">
        <f t="shared" si="63"/>
        <v>0</v>
      </c>
      <c r="AE200" s="9">
        <f t="shared" si="63"/>
        <v>0</v>
      </c>
      <c r="AF200" s="9">
        <f t="shared" si="63"/>
        <v>0</v>
      </c>
      <c r="AG200" s="9">
        <f t="shared" si="63"/>
        <v>0</v>
      </c>
      <c r="AH200" s="9">
        <f t="shared" si="63"/>
        <v>0</v>
      </c>
      <c r="AI200" s="9">
        <f t="shared" si="63"/>
        <v>0</v>
      </c>
      <c r="AJ200" s="9">
        <f t="shared" si="63"/>
        <v>0</v>
      </c>
      <c r="AK200" s="9">
        <f t="shared" si="63"/>
        <v>0</v>
      </c>
      <c r="AL200" s="9">
        <f t="shared" si="63"/>
        <v>0</v>
      </c>
      <c r="AM200" s="9">
        <f t="shared" si="63"/>
        <v>0</v>
      </c>
      <c r="AN200" s="9">
        <f t="shared" si="63"/>
        <v>0</v>
      </c>
    </row>
    <row r="201" spans="1:40" x14ac:dyDescent="0.25">
      <c r="A201">
        <v>44</v>
      </c>
      <c r="B201" s="6">
        <v>1</v>
      </c>
      <c r="C201">
        <v>5</v>
      </c>
      <c r="D201" t="s">
        <v>459</v>
      </c>
      <c r="E201" t="s">
        <v>459</v>
      </c>
      <c r="F201" s="21">
        <f t="shared" si="66"/>
        <v>0</v>
      </c>
      <c r="G201" s="9">
        <f t="shared" si="51"/>
        <v>0.83155592430504655</v>
      </c>
      <c r="H201" s="9">
        <f t="shared" si="52"/>
        <v>0</v>
      </c>
      <c r="I201" s="10">
        <f t="shared" si="53"/>
        <v>0</v>
      </c>
      <c r="N201" s="9" t="s">
        <v>670</v>
      </c>
      <c r="O201" s="23">
        <f t="shared" si="64"/>
        <v>5.8113073350000034E-3</v>
      </c>
      <c r="P201" s="9">
        <f t="shared" si="65"/>
        <v>1</v>
      </c>
      <c r="Q201" s="9">
        <f t="shared" si="62"/>
        <v>0</v>
      </c>
      <c r="R201" s="9">
        <f t="shared" si="62"/>
        <v>0</v>
      </c>
      <c r="S201" s="9">
        <f t="shared" si="62"/>
        <v>0</v>
      </c>
      <c r="T201" s="9">
        <f t="shared" si="62"/>
        <v>0</v>
      </c>
      <c r="U201" s="9">
        <f t="shared" si="62"/>
        <v>0</v>
      </c>
      <c r="V201" s="9">
        <f t="shared" si="62"/>
        <v>0</v>
      </c>
      <c r="W201" s="9">
        <f t="shared" si="62"/>
        <v>0</v>
      </c>
      <c r="X201" s="9">
        <f t="shared" si="62"/>
        <v>0</v>
      </c>
      <c r="Y201" s="9">
        <f t="shared" si="62"/>
        <v>0</v>
      </c>
      <c r="Z201" s="9">
        <f t="shared" si="62"/>
        <v>0</v>
      </c>
      <c r="AA201" s="9">
        <f t="shared" si="63"/>
        <v>0</v>
      </c>
      <c r="AB201" s="9">
        <f t="shared" si="63"/>
        <v>0.31381059609000017</v>
      </c>
      <c r="AC201" s="9">
        <f t="shared" si="63"/>
        <v>0</v>
      </c>
      <c r="AD201" s="9">
        <f t="shared" si="63"/>
        <v>0</v>
      </c>
      <c r="AE201" s="9">
        <f t="shared" si="63"/>
        <v>0</v>
      </c>
      <c r="AF201" s="9">
        <f t="shared" si="63"/>
        <v>0</v>
      </c>
      <c r="AG201" s="9">
        <f t="shared" si="63"/>
        <v>0</v>
      </c>
      <c r="AH201" s="9">
        <f t="shared" si="63"/>
        <v>0</v>
      </c>
      <c r="AI201" s="9">
        <f t="shared" si="63"/>
        <v>0</v>
      </c>
      <c r="AJ201" s="9">
        <f t="shared" si="63"/>
        <v>0</v>
      </c>
      <c r="AK201" s="9">
        <f t="shared" si="63"/>
        <v>0</v>
      </c>
      <c r="AL201" s="9">
        <f t="shared" si="63"/>
        <v>0</v>
      </c>
      <c r="AM201" s="9">
        <f t="shared" si="63"/>
        <v>0</v>
      </c>
      <c r="AN201" s="9">
        <f t="shared" si="63"/>
        <v>0</v>
      </c>
    </row>
    <row r="202" spans="1:40" x14ac:dyDescent="0.25">
      <c r="A202">
        <v>44</v>
      </c>
      <c r="B202">
        <v>1</v>
      </c>
      <c r="C202">
        <v>6</v>
      </c>
      <c r="D202" t="s">
        <v>103</v>
      </c>
      <c r="E202" t="s">
        <v>104</v>
      </c>
      <c r="F202" s="21">
        <f t="shared" si="66"/>
        <v>0.1091712752067627</v>
      </c>
      <c r="G202" s="9">
        <f t="shared" si="51"/>
        <v>0.94072719951180928</v>
      </c>
      <c r="H202" s="9">
        <f t="shared" si="52"/>
        <v>0</v>
      </c>
      <c r="I202" s="10">
        <f t="shared" si="53"/>
        <v>0</v>
      </c>
      <c r="N202" s="9" t="s">
        <v>680</v>
      </c>
      <c r="O202" s="23">
        <f t="shared" si="64"/>
        <v>5.8113073350000034E-3</v>
      </c>
      <c r="P202" s="9">
        <f t="shared" si="65"/>
        <v>1</v>
      </c>
      <c r="Q202" s="9">
        <f t="shared" ref="Q202:Z211" si="67">COUNTIFS($C$2:$C$655,Q$1,$E$2:$E$655,$N202)*0.9^(Q$1-1)</f>
        <v>0</v>
      </c>
      <c r="R202" s="9">
        <f t="shared" si="67"/>
        <v>0</v>
      </c>
      <c r="S202" s="9">
        <f t="shared" si="67"/>
        <v>0</v>
      </c>
      <c r="T202" s="9">
        <f t="shared" si="67"/>
        <v>0</v>
      </c>
      <c r="U202" s="9">
        <f t="shared" si="67"/>
        <v>0</v>
      </c>
      <c r="V202" s="9">
        <f t="shared" si="67"/>
        <v>0</v>
      </c>
      <c r="W202" s="9">
        <f t="shared" si="67"/>
        <v>0</v>
      </c>
      <c r="X202" s="9">
        <f t="shared" si="67"/>
        <v>0</v>
      </c>
      <c r="Y202" s="9">
        <f t="shared" si="67"/>
        <v>0</v>
      </c>
      <c r="Z202" s="9">
        <f t="shared" si="67"/>
        <v>0</v>
      </c>
      <c r="AA202" s="9">
        <f t="shared" ref="AA202:AN211" si="68">COUNTIFS($C$2:$C$655,AA$1,$E$2:$E$655,$N202)*0.9^(AA$1-1)</f>
        <v>0</v>
      </c>
      <c r="AB202" s="9">
        <f t="shared" si="68"/>
        <v>0.31381059609000017</v>
      </c>
      <c r="AC202" s="9">
        <f t="shared" si="68"/>
        <v>0</v>
      </c>
      <c r="AD202" s="9">
        <f t="shared" si="68"/>
        <v>0</v>
      </c>
      <c r="AE202" s="9">
        <f t="shared" si="68"/>
        <v>0</v>
      </c>
      <c r="AF202" s="9">
        <f t="shared" si="68"/>
        <v>0</v>
      </c>
      <c r="AG202" s="9">
        <f t="shared" si="68"/>
        <v>0</v>
      </c>
      <c r="AH202" s="9">
        <f t="shared" si="68"/>
        <v>0</v>
      </c>
      <c r="AI202" s="9">
        <f t="shared" si="68"/>
        <v>0</v>
      </c>
      <c r="AJ202" s="9">
        <f t="shared" si="68"/>
        <v>0</v>
      </c>
      <c r="AK202" s="9">
        <f t="shared" si="68"/>
        <v>0</v>
      </c>
      <c r="AL202" s="9">
        <f t="shared" si="68"/>
        <v>0</v>
      </c>
      <c r="AM202" s="9">
        <f t="shared" si="68"/>
        <v>0</v>
      </c>
      <c r="AN202" s="9">
        <f t="shared" si="68"/>
        <v>0</v>
      </c>
    </row>
    <row r="203" spans="1:40" x14ac:dyDescent="0.25">
      <c r="A203">
        <v>44</v>
      </c>
      <c r="B203" s="6">
        <v>1</v>
      </c>
      <c r="C203">
        <v>7</v>
      </c>
      <c r="D203" t="s">
        <v>244</v>
      </c>
      <c r="E203" t="s">
        <v>244</v>
      </c>
      <c r="F203" s="21">
        <f t="shared" si="66"/>
        <v>7.7133700575826844E-2</v>
      </c>
      <c r="G203" s="9">
        <f t="shared" si="51"/>
        <v>1.0178609000876362</v>
      </c>
      <c r="H203" s="9">
        <f t="shared" si="52"/>
        <v>0</v>
      </c>
      <c r="I203" s="10">
        <f t="shared" si="53"/>
        <v>0</v>
      </c>
      <c r="N203" s="9" t="s">
        <v>765</v>
      </c>
      <c r="O203" s="23">
        <f t="shared" si="64"/>
        <v>5.8113073350000034E-3</v>
      </c>
      <c r="P203" s="9">
        <f t="shared" si="65"/>
        <v>1</v>
      </c>
      <c r="Q203" s="9">
        <f t="shared" si="67"/>
        <v>0</v>
      </c>
      <c r="R203" s="9">
        <f t="shared" si="67"/>
        <v>0</v>
      </c>
      <c r="S203" s="9">
        <f t="shared" si="67"/>
        <v>0</v>
      </c>
      <c r="T203" s="9">
        <f t="shared" si="67"/>
        <v>0</v>
      </c>
      <c r="U203" s="9">
        <f t="shared" si="67"/>
        <v>0</v>
      </c>
      <c r="V203" s="9">
        <f t="shared" si="67"/>
        <v>0</v>
      </c>
      <c r="W203" s="9">
        <f t="shared" si="67"/>
        <v>0</v>
      </c>
      <c r="X203" s="9">
        <f t="shared" si="67"/>
        <v>0</v>
      </c>
      <c r="Y203" s="9">
        <f t="shared" si="67"/>
        <v>0</v>
      </c>
      <c r="Z203" s="9">
        <f t="shared" si="67"/>
        <v>0</v>
      </c>
      <c r="AA203" s="9">
        <f t="shared" si="68"/>
        <v>0</v>
      </c>
      <c r="AB203" s="9">
        <f t="shared" si="68"/>
        <v>0.31381059609000017</v>
      </c>
      <c r="AC203" s="9">
        <f t="shared" si="68"/>
        <v>0</v>
      </c>
      <c r="AD203" s="9">
        <f t="shared" si="68"/>
        <v>0</v>
      </c>
      <c r="AE203" s="9">
        <f t="shared" si="68"/>
        <v>0</v>
      </c>
      <c r="AF203" s="9">
        <f t="shared" si="68"/>
        <v>0</v>
      </c>
      <c r="AG203" s="9">
        <f t="shared" si="68"/>
        <v>0</v>
      </c>
      <c r="AH203" s="9">
        <f t="shared" si="68"/>
        <v>0</v>
      </c>
      <c r="AI203" s="9">
        <f t="shared" si="68"/>
        <v>0</v>
      </c>
      <c r="AJ203" s="9">
        <f t="shared" si="68"/>
        <v>0</v>
      </c>
      <c r="AK203" s="9">
        <f t="shared" si="68"/>
        <v>0</v>
      </c>
      <c r="AL203" s="9">
        <f t="shared" si="68"/>
        <v>0</v>
      </c>
      <c r="AM203" s="9">
        <f t="shared" si="68"/>
        <v>0</v>
      </c>
      <c r="AN203" s="9">
        <f t="shared" si="68"/>
        <v>0</v>
      </c>
    </row>
    <row r="204" spans="1:40" x14ac:dyDescent="0.25">
      <c r="A204">
        <v>44</v>
      </c>
      <c r="B204">
        <v>1</v>
      </c>
      <c r="C204">
        <v>8</v>
      </c>
      <c r="D204" t="s">
        <v>158</v>
      </c>
      <c r="E204" t="s">
        <v>158</v>
      </c>
      <c r="F204" s="21">
        <f t="shared" si="66"/>
        <v>7.3655218924708526E-2</v>
      </c>
      <c r="G204" s="9">
        <f t="shared" si="51"/>
        <v>1.0915161190123448</v>
      </c>
      <c r="H204" s="9">
        <f t="shared" si="52"/>
        <v>0</v>
      </c>
      <c r="I204" s="10">
        <f t="shared" si="53"/>
        <v>0</v>
      </c>
      <c r="N204" s="9" t="s">
        <v>791</v>
      </c>
      <c r="O204" s="23">
        <f t="shared" si="64"/>
        <v>5.8113073350000034E-3</v>
      </c>
      <c r="P204" s="9">
        <f t="shared" si="65"/>
        <v>1</v>
      </c>
      <c r="Q204" s="9">
        <f t="shared" si="67"/>
        <v>0</v>
      </c>
      <c r="R204" s="9">
        <f t="shared" si="67"/>
        <v>0</v>
      </c>
      <c r="S204" s="9">
        <f t="shared" si="67"/>
        <v>0</v>
      </c>
      <c r="T204" s="9">
        <f t="shared" si="67"/>
        <v>0</v>
      </c>
      <c r="U204" s="9">
        <f t="shared" si="67"/>
        <v>0</v>
      </c>
      <c r="V204" s="9">
        <f t="shared" si="67"/>
        <v>0</v>
      </c>
      <c r="W204" s="9">
        <f t="shared" si="67"/>
        <v>0</v>
      </c>
      <c r="X204" s="9">
        <f t="shared" si="67"/>
        <v>0</v>
      </c>
      <c r="Y204" s="9">
        <f t="shared" si="67"/>
        <v>0</v>
      </c>
      <c r="Z204" s="9">
        <f t="shared" si="67"/>
        <v>0</v>
      </c>
      <c r="AA204" s="9">
        <f t="shared" si="68"/>
        <v>0</v>
      </c>
      <c r="AB204" s="9">
        <f t="shared" si="68"/>
        <v>0.31381059609000017</v>
      </c>
      <c r="AC204" s="9">
        <f t="shared" si="68"/>
        <v>0</v>
      </c>
      <c r="AD204" s="9">
        <f t="shared" si="68"/>
        <v>0</v>
      </c>
      <c r="AE204" s="9">
        <f t="shared" si="68"/>
        <v>0</v>
      </c>
      <c r="AF204" s="9">
        <f t="shared" si="68"/>
        <v>0</v>
      </c>
      <c r="AG204" s="9">
        <f t="shared" si="68"/>
        <v>0</v>
      </c>
      <c r="AH204" s="9">
        <f t="shared" si="68"/>
        <v>0</v>
      </c>
      <c r="AI204" s="9">
        <f t="shared" si="68"/>
        <v>0</v>
      </c>
      <c r="AJ204" s="9">
        <f t="shared" si="68"/>
        <v>0</v>
      </c>
      <c r="AK204" s="9">
        <f t="shared" si="68"/>
        <v>0</v>
      </c>
      <c r="AL204" s="9">
        <f t="shared" si="68"/>
        <v>0</v>
      </c>
      <c r="AM204" s="9">
        <f t="shared" si="68"/>
        <v>0</v>
      </c>
      <c r="AN204" s="9">
        <f t="shared" si="68"/>
        <v>0</v>
      </c>
    </row>
    <row r="205" spans="1:40" x14ac:dyDescent="0.25">
      <c r="A205">
        <v>44</v>
      </c>
      <c r="B205" s="6">
        <v>1</v>
      </c>
      <c r="C205">
        <v>9</v>
      </c>
      <c r="D205" t="s">
        <v>179</v>
      </c>
      <c r="E205" t="s">
        <v>179</v>
      </c>
      <c r="F205" s="21">
        <f t="shared" si="66"/>
        <v>9.8146004102010201E-2</v>
      </c>
      <c r="G205" s="9">
        <f t="shared" si="51"/>
        <v>1.1896621231143549</v>
      </c>
      <c r="H205" s="9">
        <f t="shared" si="52"/>
        <v>0</v>
      </c>
      <c r="I205" s="10">
        <f t="shared" si="53"/>
        <v>0</v>
      </c>
      <c r="N205" s="9" t="s">
        <v>615</v>
      </c>
      <c r="O205" s="23">
        <f t="shared" si="64"/>
        <v>5.230176601500003E-3</v>
      </c>
      <c r="P205" s="9">
        <f t="shared" si="65"/>
        <v>1</v>
      </c>
      <c r="Q205" s="9">
        <f t="shared" si="67"/>
        <v>0</v>
      </c>
      <c r="R205" s="9">
        <f t="shared" si="67"/>
        <v>0</v>
      </c>
      <c r="S205" s="9">
        <f t="shared" si="67"/>
        <v>0</v>
      </c>
      <c r="T205" s="9">
        <f t="shared" si="67"/>
        <v>0</v>
      </c>
      <c r="U205" s="9">
        <f t="shared" si="67"/>
        <v>0</v>
      </c>
      <c r="V205" s="9">
        <f t="shared" si="67"/>
        <v>0</v>
      </c>
      <c r="W205" s="9">
        <f t="shared" si="67"/>
        <v>0</v>
      </c>
      <c r="X205" s="9">
        <f t="shared" si="67"/>
        <v>0</v>
      </c>
      <c r="Y205" s="9">
        <f t="shared" si="67"/>
        <v>0</v>
      </c>
      <c r="Z205" s="9">
        <f t="shared" si="67"/>
        <v>0</v>
      </c>
      <c r="AA205" s="9">
        <f t="shared" si="68"/>
        <v>0</v>
      </c>
      <c r="AB205" s="9">
        <f t="shared" si="68"/>
        <v>0</v>
      </c>
      <c r="AC205" s="9">
        <f t="shared" si="68"/>
        <v>0.28242953648100017</v>
      </c>
      <c r="AD205" s="9">
        <f t="shared" si="68"/>
        <v>0</v>
      </c>
      <c r="AE205" s="9">
        <f t="shared" si="68"/>
        <v>0</v>
      </c>
      <c r="AF205" s="9">
        <f t="shared" si="68"/>
        <v>0</v>
      </c>
      <c r="AG205" s="9">
        <f t="shared" si="68"/>
        <v>0</v>
      </c>
      <c r="AH205" s="9">
        <f t="shared" si="68"/>
        <v>0</v>
      </c>
      <c r="AI205" s="9">
        <f t="shared" si="68"/>
        <v>0</v>
      </c>
      <c r="AJ205" s="9">
        <f t="shared" si="68"/>
        <v>0</v>
      </c>
      <c r="AK205" s="9">
        <f t="shared" si="68"/>
        <v>0</v>
      </c>
      <c r="AL205" s="9">
        <f t="shared" si="68"/>
        <v>0</v>
      </c>
      <c r="AM205" s="9">
        <f t="shared" si="68"/>
        <v>0</v>
      </c>
      <c r="AN205" s="9">
        <f t="shared" si="68"/>
        <v>0</v>
      </c>
    </row>
    <row r="206" spans="1:40" x14ac:dyDescent="0.25">
      <c r="A206">
        <v>44</v>
      </c>
      <c r="B206">
        <v>1</v>
      </c>
      <c r="C206">
        <v>10</v>
      </c>
      <c r="D206" t="s">
        <v>278</v>
      </c>
      <c r="E206" t="s">
        <v>278</v>
      </c>
      <c r="F206" s="21">
        <f t="shared" si="66"/>
        <v>0</v>
      </c>
      <c r="G206" s="9">
        <f t="shared" si="51"/>
        <v>1.1896621231143549</v>
      </c>
      <c r="H206" s="9">
        <f t="shared" si="52"/>
        <v>0</v>
      </c>
      <c r="I206" s="10">
        <f t="shared" si="53"/>
        <v>0</v>
      </c>
      <c r="N206" s="9" t="s">
        <v>590</v>
      </c>
      <c r="O206" s="23">
        <f t="shared" si="64"/>
        <v>5.230176601500003E-3</v>
      </c>
      <c r="P206" s="9">
        <f t="shared" si="65"/>
        <v>1</v>
      </c>
      <c r="Q206" s="9">
        <f t="shared" si="67"/>
        <v>0</v>
      </c>
      <c r="R206" s="9">
        <f t="shared" si="67"/>
        <v>0</v>
      </c>
      <c r="S206" s="9">
        <f t="shared" si="67"/>
        <v>0</v>
      </c>
      <c r="T206" s="9">
        <f t="shared" si="67"/>
        <v>0</v>
      </c>
      <c r="U206" s="9">
        <f t="shared" si="67"/>
        <v>0</v>
      </c>
      <c r="V206" s="9">
        <f t="shared" si="67"/>
        <v>0</v>
      </c>
      <c r="W206" s="9">
        <f t="shared" si="67"/>
        <v>0</v>
      </c>
      <c r="X206" s="9">
        <f t="shared" si="67"/>
        <v>0</v>
      </c>
      <c r="Y206" s="9">
        <f t="shared" si="67"/>
        <v>0</v>
      </c>
      <c r="Z206" s="9">
        <f t="shared" si="67"/>
        <v>0</v>
      </c>
      <c r="AA206" s="9">
        <f t="shared" si="68"/>
        <v>0</v>
      </c>
      <c r="AB206" s="9">
        <f t="shared" si="68"/>
        <v>0</v>
      </c>
      <c r="AC206" s="9">
        <f t="shared" si="68"/>
        <v>0.28242953648100017</v>
      </c>
      <c r="AD206" s="9">
        <f t="shared" si="68"/>
        <v>0</v>
      </c>
      <c r="AE206" s="9">
        <f t="shared" si="68"/>
        <v>0</v>
      </c>
      <c r="AF206" s="9">
        <f t="shared" si="68"/>
        <v>0</v>
      </c>
      <c r="AG206" s="9">
        <f t="shared" si="68"/>
        <v>0</v>
      </c>
      <c r="AH206" s="9">
        <f t="shared" si="68"/>
        <v>0</v>
      </c>
      <c r="AI206" s="9">
        <f t="shared" si="68"/>
        <v>0</v>
      </c>
      <c r="AJ206" s="9">
        <f t="shared" si="68"/>
        <v>0</v>
      </c>
      <c r="AK206" s="9">
        <f t="shared" si="68"/>
        <v>0</v>
      </c>
      <c r="AL206" s="9">
        <f t="shared" si="68"/>
        <v>0</v>
      </c>
      <c r="AM206" s="9">
        <f t="shared" si="68"/>
        <v>0</v>
      </c>
      <c r="AN206" s="9">
        <f t="shared" si="68"/>
        <v>0</v>
      </c>
    </row>
    <row r="207" spans="1:40" x14ac:dyDescent="0.25">
      <c r="A207">
        <v>44</v>
      </c>
      <c r="B207" s="6">
        <v>1</v>
      </c>
      <c r="C207">
        <v>11</v>
      </c>
      <c r="D207" t="s">
        <v>95</v>
      </c>
      <c r="E207" t="s">
        <v>96</v>
      </c>
      <c r="F207" s="21">
        <f t="shared" si="66"/>
        <v>0.50086997111296294</v>
      </c>
      <c r="G207" s="9">
        <f t="shared" si="51"/>
        <v>1.6905320942273179</v>
      </c>
      <c r="H207" s="9">
        <f t="shared" si="52"/>
        <v>1.6905320942273179</v>
      </c>
      <c r="I207" s="10">
        <f t="shared" si="53"/>
        <v>0.45699936563233623</v>
      </c>
      <c r="N207" s="9" t="s">
        <v>405</v>
      </c>
      <c r="O207" s="23">
        <f t="shared" si="64"/>
        <v>5.230176601500003E-3</v>
      </c>
      <c r="P207" s="9">
        <f t="shared" si="65"/>
        <v>1</v>
      </c>
      <c r="Q207" s="9">
        <f t="shared" si="67"/>
        <v>0</v>
      </c>
      <c r="R207" s="9">
        <f t="shared" si="67"/>
        <v>0</v>
      </c>
      <c r="S207" s="9">
        <f t="shared" si="67"/>
        <v>0</v>
      </c>
      <c r="T207" s="9">
        <f t="shared" si="67"/>
        <v>0</v>
      </c>
      <c r="U207" s="9">
        <f t="shared" si="67"/>
        <v>0</v>
      </c>
      <c r="V207" s="9">
        <f t="shared" si="67"/>
        <v>0</v>
      </c>
      <c r="W207" s="9">
        <f t="shared" si="67"/>
        <v>0</v>
      </c>
      <c r="X207" s="9">
        <f t="shared" si="67"/>
        <v>0</v>
      </c>
      <c r="Y207" s="9">
        <f t="shared" si="67"/>
        <v>0</v>
      </c>
      <c r="Z207" s="9">
        <f t="shared" si="67"/>
        <v>0</v>
      </c>
      <c r="AA207" s="9">
        <f t="shared" si="68"/>
        <v>0</v>
      </c>
      <c r="AB207" s="9">
        <f t="shared" si="68"/>
        <v>0</v>
      </c>
      <c r="AC207" s="9">
        <f t="shared" si="68"/>
        <v>0.28242953648100017</v>
      </c>
      <c r="AD207" s="9">
        <f t="shared" si="68"/>
        <v>0</v>
      </c>
      <c r="AE207" s="9">
        <f t="shared" si="68"/>
        <v>0</v>
      </c>
      <c r="AF207" s="9">
        <f t="shared" si="68"/>
        <v>0</v>
      </c>
      <c r="AG207" s="9">
        <f t="shared" si="68"/>
        <v>0</v>
      </c>
      <c r="AH207" s="9">
        <f t="shared" si="68"/>
        <v>0</v>
      </c>
      <c r="AI207" s="9">
        <f t="shared" si="68"/>
        <v>0</v>
      </c>
      <c r="AJ207" s="9">
        <f t="shared" si="68"/>
        <v>0</v>
      </c>
      <c r="AK207" s="9">
        <f t="shared" si="68"/>
        <v>0</v>
      </c>
      <c r="AL207" s="9">
        <f t="shared" si="68"/>
        <v>0</v>
      </c>
      <c r="AM207" s="9">
        <f t="shared" si="68"/>
        <v>0</v>
      </c>
      <c r="AN207" s="9">
        <f t="shared" si="68"/>
        <v>0</v>
      </c>
    </row>
    <row r="208" spans="1:40" x14ac:dyDescent="0.25">
      <c r="A208">
        <v>45</v>
      </c>
      <c r="B208">
        <v>0</v>
      </c>
      <c r="C208">
        <v>1</v>
      </c>
      <c r="D208" t="s">
        <v>681</v>
      </c>
      <c r="E208" t="s">
        <v>682</v>
      </c>
      <c r="F208" s="21">
        <f t="shared" si="66"/>
        <v>0</v>
      </c>
      <c r="G208" s="9">
        <f t="shared" si="51"/>
        <v>0</v>
      </c>
      <c r="H208" s="9">
        <f t="shared" si="52"/>
        <v>0</v>
      </c>
      <c r="I208" s="10">
        <f t="shared" si="53"/>
        <v>0</v>
      </c>
      <c r="N208" s="9" t="s">
        <v>610</v>
      </c>
      <c r="O208" s="23">
        <f t="shared" si="64"/>
        <v>5.230176601500003E-3</v>
      </c>
      <c r="P208" s="9">
        <f t="shared" si="65"/>
        <v>1</v>
      </c>
      <c r="Q208" s="9">
        <f t="shared" si="67"/>
        <v>0</v>
      </c>
      <c r="R208" s="9">
        <f t="shared" si="67"/>
        <v>0</v>
      </c>
      <c r="S208" s="9">
        <f t="shared" si="67"/>
        <v>0</v>
      </c>
      <c r="T208" s="9">
        <f t="shared" si="67"/>
        <v>0</v>
      </c>
      <c r="U208" s="9">
        <f t="shared" si="67"/>
        <v>0</v>
      </c>
      <c r="V208" s="9">
        <f t="shared" si="67"/>
        <v>0</v>
      </c>
      <c r="W208" s="9">
        <f t="shared" si="67"/>
        <v>0</v>
      </c>
      <c r="X208" s="9">
        <f t="shared" si="67"/>
        <v>0</v>
      </c>
      <c r="Y208" s="9">
        <f t="shared" si="67"/>
        <v>0</v>
      </c>
      <c r="Z208" s="9">
        <f t="shared" si="67"/>
        <v>0</v>
      </c>
      <c r="AA208" s="9">
        <f t="shared" si="68"/>
        <v>0</v>
      </c>
      <c r="AB208" s="9">
        <f t="shared" si="68"/>
        <v>0</v>
      </c>
      <c r="AC208" s="9">
        <f t="shared" si="68"/>
        <v>0.28242953648100017</v>
      </c>
      <c r="AD208" s="9">
        <f t="shared" si="68"/>
        <v>0</v>
      </c>
      <c r="AE208" s="9">
        <f t="shared" si="68"/>
        <v>0</v>
      </c>
      <c r="AF208" s="9">
        <f t="shared" si="68"/>
        <v>0</v>
      </c>
      <c r="AG208" s="9">
        <f t="shared" si="68"/>
        <v>0</v>
      </c>
      <c r="AH208" s="9">
        <f t="shared" si="68"/>
        <v>0</v>
      </c>
      <c r="AI208" s="9">
        <f t="shared" si="68"/>
        <v>0</v>
      </c>
      <c r="AJ208" s="9">
        <f t="shared" si="68"/>
        <v>0</v>
      </c>
      <c r="AK208" s="9">
        <f t="shared" si="68"/>
        <v>0</v>
      </c>
      <c r="AL208" s="9">
        <f t="shared" si="68"/>
        <v>0</v>
      </c>
      <c r="AM208" s="9">
        <f t="shared" si="68"/>
        <v>0</v>
      </c>
      <c r="AN208" s="9">
        <f t="shared" si="68"/>
        <v>0</v>
      </c>
    </row>
    <row r="209" spans="1:40" x14ac:dyDescent="0.25">
      <c r="A209">
        <v>45</v>
      </c>
      <c r="B209" s="6">
        <v>0</v>
      </c>
      <c r="C209">
        <v>2</v>
      </c>
      <c r="D209" t="s">
        <v>105</v>
      </c>
      <c r="E209" t="s">
        <v>105</v>
      </c>
      <c r="F209" s="21">
        <f t="shared" si="66"/>
        <v>0</v>
      </c>
      <c r="G209" s="9">
        <f t="shared" si="51"/>
        <v>0</v>
      </c>
      <c r="H209" s="9">
        <f t="shared" si="52"/>
        <v>0</v>
      </c>
      <c r="I209" s="10">
        <f t="shared" si="53"/>
        <v>0</v>
      </c>
      <c r="N209" s="9" t="s">
        <v>749</v>
      </c>
      <c r="O209" s="23">
        <f t="shared" si="64"/>
        <v>5.230176601500003E-3</v>
      </c>
      <c r="P209" s="9">
        <f t="shared" si="65"/>
        <v>1</v>
      </c>
      <c r="Q209" s="9">
        <f t="shared" si="67"/>
        <v>0</v>
      </c>
      <c r="R209" s="9">
        <f t="shared" si="67"/>
        <v>0</v>
      </c>
      <c r="S209" s="9">
        <f t="shared" si="67"/>
        <v>0</v>
      </c>
      <c r="T209" s="9">
        <f t="shared" si="67"/>
        <v>0</v>
      </c>
      <c r="U209" s="9">
        <f t="shared" si="67"/>
        <v>0</v>
      </c>
      <c r="V209" s="9">
        <f t="shared" si="67"/>
        <v>0</v>
      </c>
      <c r="W209" s="9">
        <f t="shared" si="67"/>
        <v>0</v>
      </c>
      <c r="X209" s="9">
        <f t="shared" si="67"/>
        <v>0</v>
      </c>
      <c r="Y209" s="9">
        <f t="shared" si="67"/>
        <v>0</v>
      </c>
      <c r="Z209" s="9">
        <f t="shared" si="67"/>
        <v>0</v>
      </c>
      <c r="AA209" s="9">
        <f t="shared" si="68"/>
        <v>0</v>
      </c>
      <c r="AB209" s="9">
        <f t="shared" si="68"/>
        <v>0</v>
      </c>
      <c r="AC209" s="9">
        <f t="shared" si="68"/>
        <v>0.28242953648100017</v>
      </c>
      <c r="AD209" s="9">
        <f t="shared" si="68"/>
        <v>0</v>
      </c>
      <c r="AE209" s="9">
        <f t="shared" si="68"/>
        <v>0</v>
      </c>
      <c r="AF209" s="9">
        <f t="shared" si="68"/>
        <v>0</v>
      </c>
      <c r="AG209" s="9">
        <f t="shared" si="68"/>
        <v>0</v>
      </c>
      <c r="AH209" s="9">
        <f t="shared" si="68"/>
        <v>0</v>
      </c>
      <c r="AI209" s="9">
        <f t="shared" si="68"/>
        <v>0</v>
      </c>
      <c r="AJ209" s="9">
        <f t="shared" si="68"/>
        <v>0</v>
      </c>
      <c r="AK209" s="9">
        <f t="shared" si="68"/>
        <v>0</v>
      </c>
      <c r="AL209" s="9">
        <f t="shared" si="68"/>
        <v>0</v>
      </c>
      <c r="AM209" s="9">
        <f t="shared" si="68"/>
        <v>0</v>
      </c>
      <c r="AN209" s="9">
        <f t="shared" si="68"/>
        <v>0</v>
      </c>
    </row>
    <row r="210" spans="1:40" x14ac:dyDescent="0.25">
      <c r="A210">
        <v>45</v>
      </c>
      <c r="B210">
        <v>0</v>
      </c>
      <c r="C210">
        <v>3</v>
      </c>
      <c r="D210" t="s">
        <v>492</v>
      </c>
      <c r="E210" t="s">
        <v>492</v>
      </c>
      <c r="F210" s="21">
        <f t="shared" si="66"/>
        <v>0</v>
      </c>
      <c r="G210" s="9">
        <f t="shared" si="51"/>
        <v>0</v>
      </c>
      <c r="H210" s="9">
        <f t="shared" si="52"/>
        <v>0</v>
      </c>
      <c r="I210" s="10">
        <f t="shared" si="53"/>
        <v>0</v>
      </c>
      <c r="N210" s="9" t="s">
        <v>394</v>
      </c>
      <c r="O210" s="23">
        <f t="shared" si="64"/>
        <v>5.230176601500003E-3</v>
      </c>
      <c r="P210" s="9">
        <f t="shared" si="65"/>
        <v>1</v>
      </c>
      <c r="Q210" s="9">
        <f t="shared" si="67"/>
        <v>0</v>
      </c>
      <c r="R210" s="9">
        <f t="shared" si="67"/>
        <v>0</v>
      </c>
      <c r="S210" s="9">
        <f t="shared" si="67"/>
        <v>0</v>
      </c>
      <c r="T210" s="9">
        <f t="shared" si="67"/>
        <v>0</v>
      </c>
      <c r="U210" s="9">
        <f t="shared" si="67"/>
        <v>0</v>
      </c>
      <c r="V210" s="9">
        <f t="shared" si="67"/>
        <v>0</v>
      </c>
      <c r="W210" s="9">
        <f t="shared" si="67"/>
        <v>0</v>
      </c>
      <c r="X210" s="9">
        <f t="shared" si="67"/>
        <v>0</v>
      </c>
      <c r="Y210" s="9">
        <f t="shared" si="67"/>
        <v>0</v>
      </c>
      <c r="Z210" s="9">
        <f t="shared" si="67"/>
        <v>0</v>
      </c>
      <c r="AA210" s="9">
        <f t="shared" si="68"/>
        <v>0</v>
      </c>
      <c r="AB210" s="9">
        <f t="shared" si="68"/>
        <v>0</v>
      </c>
      <c r="AC210" s="9">
        <f t="shared" si="68"/>
        <v>0.28242953648100017</v>
      </c>
      <c r="AD210" s="9">
        <f t="shared" si="68"/>
        <v>0</v>
      </c>
      <c r="AE210" s="9">
        <f t="shared" si="68"/>
        <v>0</v>
      </c>
      <c r="AF210" s="9">
        <f t="shared" si="68"/>
        <v>0</v>
      </c>
      <c r="AG210" s="9">
        <f t="shared" si="68"/>
        <v>0</v>
      </c>
      <c r="AH210" s="9">
        <f t="shared" si="68"/>
        <v>0</v>
      </c>
      <c r="AI210" s="9">
        <f t="shared" si="68"/>
        <v>0</v>
      </c>
      <c r="AJ210" s="9">
        <f t="shared" si="68"/>
        <v>0</v>
      </c>
      <c r="AK210" s="9">
        <f t="shared" si="68"/>
        <v>0</v>
      </c>
      <c r="AL210" s="9">
        <f t="shared" si="68"/>
        <v>0</v>
      </c>
      <c r="AM210" s="9">
        <f t="shared" si="68"/>
        <v>0</v>
      </c>
      <c r="AN210" s="9">
        <f t="shared" si="68"/>
        <v>0</v>
      </c>
    </row>
    <row r="211" spans="1:40" x14ac:dyDescent="0.25">
      <c r="A211">
        <v>45</v>
      </c>
      <c r="B211" s="6">
        <v>0</v>
      </c>
      <c r="C211">
        <v>4</v>
      </c>
      <c r="D211" t="s">
        <v>360</v>
      </c>
      <c r="E211" t="s">
        <v>360</v>
      </c>
      <c r="F211" s="21">
        <f t="shared" si="66"/>
        <v>0</v>
      </c>
      <c r="G211" s="9">
        <f t="shared" si="51"/>
        <v>0</v>
      </c>
      <c r="H211" s="9">
        <f t="shared" si="52"/>
        <v>0</v>
      </c>
      <c r="I211" s="10">
        <f t="shared" si="53"/>
        <v>0</v>
      </c>
      <c r="N211" s="9" t="s">
        <v>792</v>
      </c>
      <c r="O211" s="23">
        <f t="shared" si="64"/>
        <v>5.230176601500003E-3</v>
      </c>
      <c r="P211" s="9">
        <f t="shared" si="65"/>
        <v>1</v>
      </c>
      <c r="Q211" s="9">
        <f t="shared" si="67"/>
        <v>0</v>
      </c>
      <c r="R211" s="9">
        <f t="shared" si="67"/>
        <v>0</v>
      </c>
      <c r="S211" s="9">
        <f t="shared" si="67"/>
        <v>0</v>
      </c>
      <c r="T211" s="9">
        <f t="shared" si="67"/>
        <v>0</v>
      </c>
      <c r="U211" s="9">
        <f t="shared" si="67"/>
        <v>0</v>
      </c>
      <c r="V211" s="9">
        <f t="shared" si="67"/>
        <v>0</v>
      </c>
      <c r="W211" s="9">
        <f t="shared" si="67"/>
        <v>0</v>
      </c>
      <c r="X211" s="9">
        <f t="shared" si="67"/>
        <v>0</v>
      </c>
      <c r="Y211" s="9">
        <f t="shared" si="67"/>
        <v>0</v>
      </c>
      <c r="Z211" s="9">
        <f t="shared" si="67"/>
        <v>0</v>
      </c>
      <c r="AA211" s="9">
        <f t="shared" si="68"/>
        <v>0</v>
      </c>
      <c r="AB211" s="9">
        <f t="shared" si="68"/>
        <v>0</v>
      </c>
      <c r="AC211" s="9">
        <f t="shared" si="68"/>
        <v>0.28242953648100017</v>
      </c>
      <c r="AD211" s="9">
        <f t="shared" si="68"/>
        <v>0</v>
      </c>
      <c r="AE211" s="9">
        <f t="shared" si="68"/>
        <v>0</v>
      </c>
      <c r="AF211" s="9">
        <f t="shared" si="68"/>
        <v>0</v>
      </c>
      <c r="AG211" s="9">
        <f t="shared" si="68"/>
        <v>0</v>
      </c>
      <c r="AH211" s="9">
        <f t="shared" si="68"/>
        <v>0</v>
      </c>
      <c r="AI211" s="9">
        <f t="shared" si="68"/>
        <v>0</v>
      </c>
      <c r="AJ211" s="9">
        <f t="shared" si="68"/>
        <v>0</v>
      </c>
      <c r="AK211" s="9">
        <f t="shared" si="68"/>
        <v>0</v>
      </c>
      <c r="AL211" s="9">
        <f t="shared" si="68"/>
        <v>0</v>
      </c>
      <c r="AM211" s="9">
        <f t="shared" si="68"/>
        <v>0</v>
      </c>
      <c r="AN211" s="9">
        <f t="shared" si="68"/>
        <v>0</v>
      </c>
    </row>
    <row r="212" spans="1:40" x14ac:dyDescent="0.25">
      <c r="A212">
        <v>45</v>
      </c>
      <c r="B212">
        <v>0</v>
      </c>
      <c r="C212">
        <v>5</v>
      </c>
      <c r="D212" t="s">
        <v>683</v>
      </c>
      <c r="E212" t="s">
        <v>683</v>
      </c>
      <c r="F212" s="21">
        <f t="shared" si="66"/>
        <v>0</v>
      </c>
      <c r="G212" s="9">
        <f t="shared" ref="G212:G275" si="69">IF(C212=1,F212,F212+G211)</f>
        <v>0</v>
      </c>
      <c r="H212" s="9">
        <f t="shared" ref="H212:H275" si="70">IF(C213=1,G212,0)</f>
        <v>0</v>
      </c>
      <c r="I212" s="10">
        <f t="shared" ref="I212:I275" si="71">H212/$L$2</f>
        <v>0</v>
      </c>
      <c r="N212" s="9" t="s">
        <v>733</v>
      </c>
      <c r="O212" s="23">
        <f t="shared" si="64"/>
        <v>4.7071589413500035E-3</v>
      </c>
      <c r="P212" s="9">
        <f t="shared" si="65"/>
        <v>1</v>
      </c>
      <c r="Q212" s="9">
        <f t="shared" ref="Q212:Z221" si="72">COUNTIFS($C$2:$C$655,Q$1,$E$2:$E$655,$N212)*0.9^(Q$1-1)</f>
        <v>0</v>
      </c>
      <c r="R212" s="9">
        <f t="shared" si="72"/>
        <v>0</v>
      </c>
      <c r="S212" s="9">
        <f t="shared" si="72"/>
        <v>0</v>
      </c>
      <c r="T212" s="9">
        <f t="shared" si="72"/>
        <v>0</v>
      </c>
      <c r="U212" s="9">
        <f t="shared" si="72"/>
        <v>0</v>
      </c>
      <c r="V212" s="9">
        <f t="shared" si="72"/>
        <v>0</v>
      </c>
      <c r="W212" s="9">
        <f t="shared" si="72"/>
        <v>0</v>
      </c>
      <c r="X212" s="9">
        <f t="shared" si="72"/>
        <v>0</v>
      </c>
      <c r="Y212" s="9">
        <f t="shared" si="72"/>
        <v>0</v>
      </c>
      <c r="Z212" s="9">
        <f t="shared" si="72"/>
        <v>0</v>
      </c>
      <c r="AA212" s="9">
        <f t="shared" ref="AA212:AN221" si="73">COUNTIFS($C$2:$C$655,AA$1,$E$2:$E$655,$N212)*0.9^(AA$1-1)</f>
        <v>0</v>
      </c>
      <c r="AB212" s="9">
        <f t="shared" si="73"/>
        <v>0</v>
      </c>
      <c r="AC212" s="9">
        <f t="shared" si="73"/>
        <v>0</v>
      </c>
      <c r="AD212" s="9">
        <f t="shared" si="73"/>
        <v>0.25418658283290019</v>
      </c>
      <c r="AE212" s="9">
        <f t="shared" si="73"/>
        <v>0</v>
      </c>
      <c r="AF212" s="9">
        <f t="shared" si="73"/>
        <v>0</v>
      </c>
      <c r="AG212" s="9">
        <f t="shared" si="73"/>
        <v>0</v>
      </c>
      <c r="AH212" s="9">
        <f t="shared" si="73"/>
        <v>0</v>
      </c>
      <c r="AI212" s="9">
        <f t="shared" si="73"/>
        <v>0</v>
      </c>
      <c r="AJ212" s="9">
        <f t="shared" si="73"/>
        <v>0</v>
      </c>
      <c r="AK212" s="9">
        <f t="shared" si="73"/>
        <v>0</v>
      </c>
      <c r="AL212" s="9">
        <f t="shared" si="73"/>
        <v>0</v>
      </c>
      <c r="AM212" s="9">
        <f t="shared" si="73"/>
        <v>0</v>
      </c>
      <c r="AN212" s="9">
        <f t="shared" si="73"/>
        <v>0</v>
      </c>
    </row>
    <row r="213" spans="1:40" x14ac:dyDescent="0.25">
      <c r="A213">
        <v>45</v>
      </c>
      <c r="B213" s="6">
        <v>0</v>
      </c>
      <c r="C213">
        <v>6</v>
      </c>
      <c r="D213" t="s">
        <v>684</v>
      </c>
      <c r="E213" t="s">
        <v>685</v>
      </c>
      <c r="F213" s="21">
        <f t="shared" si="66"/>
        <v>0</v>
      </c>
      <c r="G213" s="9">
        <f t="shared" si="69"/>
        <v>0</v>
      </c>
      <c r="H213" s="9">
        <f t="shared" si="70"/>
        <v>0</v>
      </c>
      <c r="I213" s="10">
        <f t="shared" si="71"/>
        <v>0</v>
      </c>
      <c r="N213" s="9" t="s">
        <v>98</v>
      </c>
      <c r="O213" s="23">
        <f t="shared" si="64"/>
        <v>4.7071589413500035E-3</v>
      </c>
      <c r="P213" s="9">
        <f t="shared" si="65"/>
        <v>1</v>
      </c>
      <c r="Q213" s="9">
        <f t="shared" si="72"/>
        <v>0</v>
      </c>
      <c r="R213" s="9">
        <f t="shared" si="72"/>
        <v>0</v>
      </c>
      <c r="S213" s="9">
        <f t="shared" si="72"/>
        <v>0</v>
      </c>
      <c r="T213" s="9">
        <f t="shared" si="72"/>
        <v>0</v>
      </c>
      <c r="U213" s="9">
        <f t="shared" si="72"/>
        <v>0</v>
      </c>
      <c r="V213" s="9">
        <f t="shared" si="72"/>
        <v>0</v>
      </c>
      <c r="W213" s="9">
        <f t="shared" si="72"/>
        <v>0</v>
      </c>
      <c r="X213" s="9">
        <f t="shared" si="72"/>
        <v>0</v>
      </c>
      <c r="Y213" s="9">
        <f t="shared" si="72"/>
        <v>0</v>
      </c>
      <c r="Z213" s="9">
        <f t="shared" si="72"/>
        <v>0</v>
      </c>
      <c r="AA213" s="9">
        <f t="shared" si="73"/>
        <v>0</v>
      </c>
      <c r="AB213" s="9">
        <f t="shared" si="73"/>
        <v>0</v>
      </c>
      <c r="AC213" s="9">
        <f t="shared" si="73"/>
        <v>0</v>
      </c>
      <c r="AD213" s="9">
        <f t="shared" si="73"/>
        <v>0.25418658283290019</v>
      </c>
      <c r="AE213" s="9">
        <f t="shared" si="73"/>
        <v>0</v>
      </c>
      <c r="AF213" s="9">
        <f t="shared" si="73"/>
        <v>0</v>
      </c>
      <c r="AG213" s="9">
        <f t="shared" si="73"/>
        <v>0</v>
      </c>
      <c r="AH213" s="9">
        <f t="shared" si="73"/>
        <v>0</v>
      </c>
      <c r="AI213" s="9">
        <f t="shared" si="73"/>
        <v>0</v>
      </c>
      <c r="AJ213" s="9">
        <f t="shared" si="73"/>
        <v>0</v>
      </c>
      <c r="AK213" s="9">
        <f t="shared" si="73"/>
        <v>0</v>
      </c>
      <c r="AL213" s="9">
        <f t="shared" si="73"/>
        <v>0</v>
      </c>
      <c r="AM213" s="9">
        <f t="shared" si="73"/>
        <v>0</v>
      </c>
      <c r="AN213" s="9">
        <f t="shared" si="73"/>
        <v>0</v>
      </c>
    </row>
    <row r="214" spans="1:40" x14ac:dyDescent="0.25">
      <c r="A214">
        <v>46</v>
      </c>
      <c r="B214">
        <v>0</v>
      </c>
      <c r="C214">
        <v>1</v>
      </c>
      <c r="D214" t="s">
        <v>126</v>
      </c>
      <c r="E214" t="s">
        <v>126</v>
      </c>
      <c r="F214" s="21">
        <f t="shared" si="66"/>
        <v>0.33992641102018523</v>
      </c>
      <c r="G214" s="9">
        <f t="shared" si="69"/>
        <v>0.33992641102018523</v>
      </c>
      <c r="H214" s="9">
        <f t="shared" si="70"/>
        <v>0</v>
      </c>
      <c r="I214" s="10">
        <f t="shared" si="71"/>
        <v>0</v>
      </c>
      <c r="N214" s="9" t="s">
        <v>754</v>
      </c>
      <c r="O214" s="23">
        <f t="shared" si="64"/>
        <v>4.7071589413500035E-3</v>
      </c>
      <c r="P214" s="9">
        <f t="shared" si="65"/>
        <v>1</v>
      </c>
      <c r="Q214" s="9">
        <f t="shared" si="72"/>
        <v>0</v>
      </c>
      <c r="R214" s="9">
        <f t="shared" si="72"/>
        <v>0</v>
      </c>
      <c r="S214" s="9">
        <f t="shared" si="72"/>
        <v>0</v>
      </c>
      <c r="T214" s="9">
        <f t="shared" si="72"/>
        <v>0</v>
      </c>
      <c r="U214" s="9">
        <f t="shared" si="72"/>
        <v>0</v>
      </c>
      <c r="V214" s="9">
        <f t="shared" si="72"/>
        <v>0</v>
      </c>
      <c r="W214" s="9">
        <f t="shared" si="72"/>
        <v>0</v>
      </c>
      <c r="X214" s="9">
        <f t="shared" si="72"/>
        <v>0</v>
      </c>
      <c r="Y214" s="9">
        <f t="shared" si="72"/>
        <v>0</v>
      </c>
      <c r="Z214" s="9">
        <f t="shared" si="72"/>
        <v>0</v>
      </c>
      <c r="AA214" s="9">
        <f t="shared" si="73"/>
        <v>0</v>
      </c>
      <c r="AB214" s="9">
        <f t="shared" si="73"/>
        <v>0</v>
      </c>
      <c r="AC214" s="9">
        <f t="shared" si="73"/>
        <v>0</v>
      </c>
      <c r="AD214" s="9">
        <f t="shared" si="73"/>
        <v>0.25418658283290019</v>
      </c>
      <c r="AE214" s="9">
        <f t="shared" si="73"/>
        <v>0</v>
      </c>
      <c r="AF214" s="9">
        <f t="shared" si="73"/>
        <v>0</v>
      </c>
      <c r="AG214" s="9">
        <f t="shared" si="73"/>
        <v>0</v>
      </c>
      <c r="AH214" s="9">
        <f t="shared" si="73"/>
        <v>0</v>
      </c>
      <c r="AI214" s="9">
        <f t="shared" si="73"/>
        <v>0</v>
      </c>
      <c r="AJ214" s="9">
        <f t="shared" si="73"/>
        <v>0</v>
      </c>
      <c r="AK214" s="9">
        <f t="shared" si="73"/>
        <v>0</v>
      </c>
      <c r="AL214" s="9">
        <f t="shared" si="73"/>
        <v>0</v>
      </c>
      <c r="AM214" s="9">
        <f t="shared" si="73"/>
        <v>0</v>
      </c>
      <c r="AN214" s="9">
        <f t="shared" si="73"/>
        <v>0</v>
      </c>
    </row>
    <row r="215" spans="1:40" x14ac:dyDescent="0.25">
      <c r="A215">
        <v>46</v>
      </c>
      <c r="B215" s="6">
        <v>0</v>
      </c>
      <c r="C215">
        <v>2</v>
      </c>
      <c r="D215" t="s">
        <v>244</v>
      </c>
      <c r="E215" t="s">
        <v>244</v>
      </c>
      <c r="F215" s="21">
        <f t="shared" si="66"/>
        <v>7.7133700575826844E-2</v>
      </c>
      <c r="G215" s="9">
        <f t="shared" si="69"/>
        <v>0.41706011159601208</v>
      </c>
      <c r="H215" s="9">
        <f t="shared" si="70"/>
        <v>0</v>
      </c>
      <c r="I215" s="10">
        <f t="shared" si="71"/>
        <v>0</v>
      </c>
      <c r="N215" s="9" t="s">
        <v>268</v>
      </c>
      <c r="O215" s="23">
        <f t="shared" si="64"/>
        <v>4.7071589413500035E-3</v>
      </c>
      <c r="P215" s="9">
        <f t="shared" si="65"/>
        <v>1</v>
      </c>
      <c r="Q215" s="9">
        <f t="shared" si="72"/>
        <v>0</v>
      </c>
      <c r="R215" s="9">
        <f t="shared" si="72"/>
        <v>0</v>
      </c>
      <c r="S215" s="9">
        <f t="shared" si="72"/>
        <v>0</v>
      </c>
      <c r="T215" s="9">
        <f t="shared" si="72"/>
        <v>0</v>
      </c>
      <c r="U215" s="9">
        <f t="shared" si="72"/>
        <v>0</v>
      </c>
      <c r="V215" s="9">
        <f t="shared" si="72"/>
        <v>0</v>
      </c>
      <c r="W215" s="9">
        <f t="shared" si="72"/>
        <v>0</v>
      </c>
      <c r="X215" s="9">
        <f t="shared" si="72"/>
        <v>0</v>
      </c>
      <c r="Y215" s="9">
        <f t="shared" si="72"/>
        <v>0</v>
      </c>
      <c r="Z215" s="9">
        <f t="shared" si="72"/>
        <v>0</v>
      </c>
      <c r="AA215" s="9">
        <f t="shared" si="73"/>
        <v>0</v>
      </c>
      <c r="AB215" s="9">
        <f t="shared" si="73"/>
        <v>0</v>
      </c>
      <c r="AC215" s="9">
        <f t="shared" si="73"/>
        <v>0</v>
      </c>
      <c r="AD215" s="9">
        <f t="shared" si="73"/>
        <v>0.25418658283290019</v>
      </c>
      <c r="AE215" s="9">
        <f t="shared" si="73"/>
        <v>0</v>
      </c>
      <c r="AF215" s="9">
        <f t="shared" si="73"/>
        <v>0</v>
      </c>
      <c r="AG215" s="9">
        <f t="shared" si="73"/>
        <v>0</v>
      </c>
      <c r="AH215" s="9">
        <f t="shared" si="73"/>
        <v>0</v>
      </c>
      <c r="AI215" s="9">
        <f t="shared" si="73"/>
        <v>0</v>
      </c>
      <c r="AJ215" s="9">
        <f t="shared" si="73"/>
        <v>0</v>
      </c>
      <c r="AK215" s="9">
        <f t="shared" si="73"/>
        <v>0</v>
      </c>
      <c r="AL215" s="9">
        <f t="shared" si="73"/>
        <v>0</v>
      </c>
      <c r="AM215" s="9">
        <f t="shared" si="73"/>
        <v>0</v>
      </c>
      <c r="AN215" s="9">
        <f t="shared" si="73"/>
        <v>0</v>
      </c>
    </row>
    <row r="216" spans="1:40" x14ac:dyDescent="0.25">
      <c r="A216">
        <v>46</v>
      </c>
      <c r="B216">
        <v>0</v>
      </c>
      <c r="C216">
        <v>3</v>
      </c>
      <c r="D216" t="s">
        <v>663</v>
      </c>
      <c r="E216" s="9" t="s">
        <v>1250</v>
      </c>
      <c r="F216" s="21">
        <f t="shared" si="66"/>
        <v>0.18527877300518522</v>
      </c>
      <c r="G216" s="9">
        <f t="shared" si="69"/>
        <v>0.60233888460119733</v>
      </c>
      <c r="H216" s="9">
        <f t="shared" si="70"/>
        <v>0</v>
      </c>
      <c r="I216" s="10">
        <f t="shared" si="71"/>
        <v>0</v>
      </c>
      <c r="N216" s="9" t="s">
        <v>775</v>
      </c>
      <c r="O216" s="23">
        <f t="shared" si="64"/>
        <v>4.7071589413500035E-3</v>
      </c>
      <c r="P216" s="9">
        <f t="shared" si="65"/>
        <v>1</v>
      </c>
      <c r="Q216" s="9">
        <f t="shared" si="72"/>
        <v>0</v>
      </c>
      <c r="R216" s="9">
        <f t="shared" si="72"/>
        <v>0</v>
      </c>
      <c r="S216" s="9">
        <f t="shared" si="72"/>
        <v>0</v>
      </c>
      <c r="T216" s="9">
        <f t="shared" si="72"/>
        <v>0</v>
      </c>
      <c r="U216" s="9">
        <f t="shared" si="72"/>
        <v>0</v>
      </c>
      <c r="V216" s="9">
        <f t="shared" si="72"/>
        <v>0</v>
      </c>
      <c r="W216" s="9">
        <f t="shared" si="72"/>
        <v>0</v>
      </c>
      <c r="X216" s="9">
        <f t="shared" si="72"/>
        <v>0</v>
      </c>
      <c r="Y216" s="9">
        <f t="shared" si="72"/>
        <v>0</v>
      </c>
      <c r="Z216" s="9">
        <f t="shared" si="72"/>
        <v>0</v>
      </c>
      <c r="AA216" s="9">
        <f t="shared" si="73"/>
        <v>0</v>
      </c>
      <c r="AB216" s="9">
        <f t="shared" si="73"/>
        <v>0</v>
      </c>
      <c r="AC216" s="9">
        <f t="shared" si="73"/>
        <v>0</v>
      </c>
      <c r="AD216" s="9">
        <f t="shared" si="73"/>
        <v>0.25418658283290019</v>
      </c>
      <c r="AE216" s="9">
        <f t="shared" si="73"/>
        <v>0</v>
      </c>
      <c r="AF216" s="9">
        <f t="shared" si="73"/>
        <v>0</v>
      </c>
      <c r="AG216" s="9">
        <f t="shared" si="73"/>
        <v>0</v>
      </c>
      <c r="AH216" s="9">
        <f t="shared" si="73"/>
        <v>0</v>
      </c>
      <c r="AI216" s="9">
        <f t="shared" si="73"/>
        <v>0</v>
      </c>
      <c r="AJ216" s="9">
        <f t="shared" si="73"/>
        <v>0</v>
      </c>
      <c r="AK216" s="9">
        <f t="shared" si="73"/>
        <v>0</v>
      </c>
      <c r="AL216" s="9">
        <f t="shared" si="73"/>
        <v>0</v>
      </c>
      <c r="AM216" s="9">
        <f t="shared" si="73"/>
        <v>0</v>
      </c>
      <c r="AN216" s="9">
        <f t="shared" si="73"/>
        <v>0</v>
      </c>
    </row>
    <row r="217" spans="1:40" x14ac:dyDescent="0.25">
      <c r="A217">
        <v>46</v>
      </c>
      <c r="B217" s="6">
        <v>0</v>
      </c>
      <c r="C217">
        <v>4</v>
      </c>
      <c r="D217" t="s">
        <v>686</v>
      </c>
      <c r="E217" s="9" t="s">
        <v>655</v>
      </c>
      <c r="F217" s="21">
        <f t="shared" si="66"/>
        <v>0.11639192551851855</v>
      </c>
      <c r="G217" s="9">
        <f t="shared" si="69"/>
        <v>0.71873081011971585</v>
      </c>
      <c r="H217" s="9">
        <f t="shared" si="70"/>
        <v>0</v>
      </c>
      <c r="I217" s="10">
        <f t="shared" si="71"/>
        <v>0</v>
      </c>
      <c r="N217" s="9" t="s">
        <v>797</v>
      </c>
      <c r="O217" s="23">
        <f t="shared" si="64"/>
        <v>4.7071589413500035E-3</v>
      </c>
      <c r="P217" s="9">
        <f t="shared" si="65"/>
        <v>1</v>
      </c>
      <c r="Q217" s="9">
        <f t="shared" si="72"/>
        <v>0</v>
      </c>
      <c r="R217" s="9">
        <f t="shared" si="72"/>
        <v>0</v>
      </c>
      <c r="S217" s="9">
        <f t="shared" si="72"/>
        <v>0</v>
      </c>
      <c r="T217" s="9">
        <f t="shared" si="72"/>
        <v>0</v>
      </c>
      <c r="U217" s="9">
        <f t="shared" si="72"/>
        <v>0</v>
      </c>
      <c r="V217" s="9">
        <f t="shared" si="72"/>
        <v>0</v>
      </c>
      <c r="W217" s="9">
        <f t="shared" si="72"/>
        <v>0</v>
      </c>
      <c r="X217" s="9">
        <f t="shared" si="72"/>
        <v>0</v>
      </c>
      <c r="Y217" s="9">
        <f t="shared" si="72"/>
        <v>0</v>
      </c>
      <c r="Z217" s="9">
        <f t="shared" si="72"/>
        <v>0</v>
      </c>
      <c r="AA217" s="9">
        <f t="shared" si="73"/>
        <v>0</v>
      </c>
      <c r="AB217" s="9">
        <f t="shared" si="73"/>
        <v>0</v>
      </c>
      <c r="AC217" s="9">
        <f t="shared" si="73"/>
        <v>0</v>
      </c>
      <c r="AD217" s="9">
        <f t="shared" si="73"/>
        <v>0.25418658283290019</v>
      </c>
      <c r="AE217" s="9">
        <f t="shared" si="73"/>
        <v>0</v>
      </c>
      <c r="AF217" s="9">
        <f t="shared" si="73"/>
        <v>0</v>
      </c>
      <c r="AG217" s="9">
        <f t="shared" si="73"/>
        <v>0</v>
      </c>
      <c r="AH217" s="9">
        <f t="shared" si="73"/>
        <v>0</v>
      </c>
      <c r="AI217" s="9">
        <f t="shared" si="73"/>
        <v>0</v>
      </c>
      <c r="AJ217" s="9">
        <f t="shared" si="73"/>
        <v>0</v>
      </c>
      <c r="AK217" s="9">
        <f t="shared" si="73"/>
        <v>0</v>
      </c>
      <c r="AL217" s="9">
        <f t="shared" si="73"/>
        <v>0</v>
      </c>
      <c r="AM217" s="9">
        <f t="shared" si="73"/>
        <v>0</v>
      </c>
      <c r="AN217" s="9">
        <f t="shared" si="73"/>
        <v>0</v>
      </c>
    </row>
    <row r="218" spans="1:40" x14ac:dyDescent="0.25">
      <c r="A218">
        <v>46</v>
      </c>
      <c r="B218">
        <v>0</v>
      </c>
      <c r="C218">
        <v>5</v>
      </c>
      <c r="D218" t="s">
        <v>687</v>
      </c>
      <c r="E218" t="s">
        <v>687</v>
      </c>
      <c r="F218" s="21">
        <f t="shared" si="66"/>
        <v>0</v>
      </c>
      <c r="G218" s="9">
        <f t="shared" si="69"/>
        <v>0.71873081011971585</v>
      </c>
      <c r="H218" s="9">
        <f t="shared" si="70"/>
        <v>0</v>
      </c>
      <c r="I218" s="10">
        <f t="shared" si="71"/>
        <v>0</v>
      </c>
      <c r="N218" s="9" t="s">
        <v>650</v>
      </c>
      <c r="O218" s="23">
        <f t="shared" si="64"/>
        <v>4.2364430472150031E-3</v>
      </c>
      <c r="P218" s="9">
        <f t="shared" si="65"/>
        <v>1</v>
      </c>
      <c r="Q218" s="9">
        <f t="shared" si="72"/>
        <v>0</v>
      </c>
      <c r="R218" s="9">
        <f t="shared" si="72"/>
        <v>0</v>
      </c>
      <c r="S218" s="9">
        <f t="shared" si="72"/>
        <v>0</v>
      </c>
      <c r="T218" s="9">
        <f t="shared" si="72"/>
        <v>0</v>
      </c>
      <c r="U218" s="9">
        <f t="shared" si="72"/>
        <v>0</v>
      </c>
      <c r="V218" s="9">
        <f t="shared" si="72"/>
        <v>0</v>
      </c>
      <c r="W218" s="9">
        <f t="shared" si="72"/>
        <v>0</v>
      </c>
      <c r="X218" s="9">
        <f t="shared" si="72"/>
        <v>0</v>
      </c>
      <c r="Y218" s="9">
        <f t="shared" si="72"/>
        <v>0</v>
      </c>
      <c r="Z218" s="9">
        <f t="shared" si="72"/>
        <v>0</v>
      </c>
      <c r="AA218" s="9">
        <f t="shared" si="73"/>
        <v>0</v>
      </c>
      <c r="AB218" s="9">
        <f t="shared" si="73"/>
        <v>0</v>
      </c>
      <c r="AC218" s="9">
        <f t="shared" si="73"/>
        <v>0</v>
      </c>
      <c r="AD218" s="9">
        <f t="shared" si="73"/>
        <v>0</v>
      </c>
      <c r="AE218" s="9">
        <f t="shared" si="73"/>
        <v>0.22876792454961015</v>
      </c>
      <c r="AF218" s="9">
        <f t="shared" si="73"/>
        <v>0</v>
      </c>
      <c r="AG218" s="9">
        <f t="shared" si="73"/>
        <v>0</v>
      </c>
      <c r="AH218" s="9">
        <f t="shared" si="73"/>
        <v>0</v>
      </c>
      <c r="AI218" s="9">
        <f t="shared" si="73"/>
        <v>0</v>
      </c>
      <c r="AJ218" s="9">
        <f t="shared" si="73"/>
        <v>0</v>
      </c>
      <c r="AK218" s="9">
        <f t="shared" si="73"/>
        <v>0</v>
      </c>
      <c r="AL218" s="9">
        <f t="shared" si="73"/>
        <v>0</v>
      </c>
      <c r="AM218" s="9">
        <f t="shared" si="73"/>
        <v>0</v>
      </c>
      <c r="AN218" s="9">
        <f t="shared" si="73"/>
        <v>0</v>
      </c>
    </row>
    <row r="219" spans="1:40" x14ac:dyDescent="0.25">
      <c r="A219">
        <v>46</v>
      </c>
      <c r="B219" s="6">
        <v>0</v>
      </c>
      <c r="C219">
        <v>6</v>
      </c>
      <c r="D219" t="s">
        <v>662</v>
      </c>
      <c r="E219" s="5" t="s">
        <v>534</v>
      </c>
      <c r="F219" s="21">
        <f t="shared" si="66"/>
        <v>0.18594495033518524</v>
      </c>
      <c r="G219" s="9">
        <f t="shared" si="69"/>
        <v>0.90467576045490106</v>
      </c>
      <c r="H219" s="9">
        <f t="shared" si="70"/>
        <v>0</v>
      </c>
      <c r="I219" s="10">
        <f t="shared" si="71"/>
        <v>0</v>
      </c>
      <c r="N219" s="9" t="s">
        <v>138</v>
      </c>
      <c r="O219" s="23">
        <f t="shared" si="64"/>
        <v>4.2364430472150031E-3</v>
      </c>
      <c r="P219" s="9">
        <f t="shared" si="65"/>
        <v>1</v>
      </c>
      <c r="Q219" s="9">
        <f t="shared" si="72"/>
        <v>0</v>
      </c>
      <c r="R219" s="9">
        <f t="shared" si="72"/>
        <v>0</v>
      </c>
      <c r="S219" s="9">
        <f t="shared" si="72"/>
        <v>0</v>
      </c>
      <c r="T219" s="9">
        <f t="shared" si="72"/>
        <v>0</v>
      </c>
      <c r="U219" s="9">
        <f t="shared" si="72"/>
        <v>0</v>
      </c>
      <c r="V219" s="9">
        <f t="shared" si="72"/>
        <v>0</v>
      </c>
      <c r="W219" s="9">
        <f t="shared" si="72"/>
        <v>0</v>
      </c>
      <c r="X219" s="9">
        <f t="shared" si="72"/>
        <v>0</v>
      </c>
      <c r="Y219" s="9">
        <f t="shared" si="72"/>
        <v>0</v>
      </c>
      <c r="Z219" s="9">
        <f t="shared" si="72"/>
        <v>0</v>
      </c>
      <c r="AA219" s="9">
        <f t="shared" si="73"/>
        <v>0</v>
      </c>
      <c r="AB219" s="9">
        <f t="shared" si="73"/>
        <v>0</v>
      </c>
      <c r="AC219" s="9">
        <f t="shared" si="73"/>
        <v>0</v>
      </c>
      <c r="AD219" s="9">
        <f t="shared" si="73"/>
        <v>0</v>
      </c>
      <c r="AE219" s="9">
        <f t="shared" si="73"/>
        <v>0.22876792454961015</v>
      </c>
      <c r="AF219" s="9">
        <f t="shared" si="73"/>
        <v>0</v>
      </c>
      <c r="AG219" s="9">
        <f t="shared" si="73"/>
        <v>0</v>
      </c>
      <c r="AH219" s="9">
        <f t="shared" si="73"/>
        <v>0</v>
      </c>
      <c r="AI219" s="9">
        <f t="shared" si="73"/>
        <v>0</v>
      </c>
      <c r="AJ219" s="9">
        <f t="shared" si="73"/>
        <v>0</v>
      </c>
      <c r="AK219" s="9">
        <f t="shared" si="73"/>
        <v>0</v>
      </c>
      <c r="AL219" s="9">
        <f t="shared" si="73"/>
        <v>0</v>
      </c>
      <c r="AM219" s="9">
        <f t="shared" si="73"/>
        <v>0</v>
      </c>
      <c r="AN219" s="9">
        <f t="shared" si="73"/>
        <v>0</v>
      </c>
    </row>
    <row r="220" spans="1:40" x14ac:dyDescent="0.25">
      <c r="A220">
        <v>46</v>
      </c>
      <c r="B220">
        <v>0</v>
      </c>
      <c r="C220">
        <v>7</v>
      </c>
      <c r="D220" t="s">
        <v>688</v>
      </c>
      <c r="E220" s="9" t="s">
        <v>142</v>
      </c>
      <c r="F220" s="21">
        <f t="shared" si="66"/>
        <v>0.15951152560801671</v>
      </c>
      <c r="G220" s="9">
        <f t="shared" si="69"/>
        <v>1.0641872860629178</v>
      </c>
      <c r="H220" s="9">
        <f t="shared" si="70"/>
        <v>0</v>
      </c>
      <c r="I220" s="10">
        <f t="shared" si="71"/>
        <v>0</v>
      </c>
      <c r="N220" s="9" t="s">
        <v>776</v>
      </c>
      <c r="O220" s="23">
        <f t="shared" si="64"/>
        <v>4.2364430472150031E-3</v>
      </c>
      <c r="P220" s="9">
        <f t="shared" si="65"/>
        <v>1</v>
      </c>
      <c r="Q220" s="9">
        <f t="shared" si="72"/>
        <v>0</v>
      </c>
      <c r="R220" s="9">
        <f t="shared" si="72"/>
        <v>0</v>
      </c>
      <c r="S220" s="9">
        <f t="shared" si="72"/>
        <v>0</v>
      </c>
      <c r="T220" s="9">
        <f t="shared" si="72"/>
        <v>0</v>
      </c>
      <c r="U220" s="9">
        <f t="shared" si="72"/>
        <v>0</v>
      </c>
      <c r="V220" s="9">
        <f t="shared" si="72"/>
        <v>0</v>
      </c>
      <c r="W220" s="9">
        <f t="shared" si="72"/>
        <v>0</v>
      </c>
      <c r="X220" s="9">
        <f t="shared" si="72"/>
        <v>0</v>
      </c>
      <c r="Y220" s="9">
        <f t="shared" si="72"/>
        <v>0</v>
      </c>
      <c r="Z220" s="9">
        <f t="shared" si="72"/>
        <v>0</v>
      </c>
      <c r="AA220" s="9">
        <f t="shared" si="73"/>
        <v>0</v>
      </c>
      <c r="AB220" s="9">
        <f t="shared" si="73"/>
        <v>0</v>
      </c>
      <c r="AC220" s="9">
        <f t="shared" si="73"/>
        <v>0</v>
      </c>
      <c r="AD220" s="9">
        <f t="shared" si="73"/>
        <v>0</v>
      </c>
      <c r="AE220" s="9">
        <f t="shared" si="73"/>
        <v>0.22876792454961015</v>
      </c>
      <c r="AF220" s="9">
        <f t="shared" si="73"/>
        <v>0</v>
      </c>
      <c r="AG220" s="9">
        <f t="shared" si="73"/>
        <v>0</v>
      </c>
      <c r="AH220" s="9">
        <f t="shared" si="73"/>
        <v>0</v>
      </c>
      <c r="AI220" s="9">
        <f t="shared" si="73"/>
        <v>0</v>
      </c>
      <c r="AJ220" s="9">
        <f t="shared" si="73"/>
        <v>0</v>
      </c>
      <c r="AK220" s="9">
        <f t="shared" si="73"/>
        <v>0</v>
      </c>
      <c r="AL220" s="9">
        <f t="shared" si="73"/>
        <v>0</v>
      </c>
      <c r="AM220" s="9">
        <f t="shared" si="73"/>
        <v>0</v>
      </c>
      <c r="AN220" s="9">
        <f t="shared" si="73"/>
        <v>0</v>
      </c>
    </row>
    <row r="221" spans="1:40" x14ac:dyDescent="0.25">
      <c r="A221">
        <v>46</v>
      </c>
      <c r="B221" s="6">
        <v>0</v>
      </c>
      <c r="C221">
        <v>8</v>
      </c>
      <c r="D221" t="s">
        <v>660</v>
      </c>
      <c r="E221" s="9" t="s">
        <v>144</v>
      </c>
      <c r="F221" s="21">
        <f t="shared" si="66"/>
        <v>0.10937972160150002</v>
      </c>
      <c r="G221" s="9">
        <f t="shared" si="69"/>
        <v>1.1735670076644178</v>
      </c>
      <c r="H221" s="9">
        <f t="shared" si="70"/>
        <v>0</v>
      </c>
      <c r="I221" s="10">
        <f t="shared" si="71"/>
        <v>0</v>
      </c>
      <c r="N221" s="9" t="s">
        <v>624</v>
      </c>
      <c r="O221" s="23">
        <f t="shared" si="64"/>
        <v>3.8127987424935025E-3</v>
      </c>
      <c r="P221" s="9">
        <f t="shared" si="65"/>
        <v>1</v>
      </c>
      <c r="Q221" s="9">
        <f t="shared" si="72"/>
        <v>0</v>
      </c>
      <c r="R221" s="9">
        <f t="shared" si="72"/>
        <v>0</v>
      </c>
      <c r="S221" s="9">
        <f t="shared" si="72"/>
        <v>0</v>
      </c>
      <c r="T221" s="9">
        <f t="shared" si="72"/>
        <v>0</v>
      </c>
      <c r="U221" s="9">
        <f t="shared" si="72"/>
        <v>0</v>
      </c>
      <c r="V221" s="9">
        <f t="shared" si="72"/>
        <v>0</v>
      </c>
      <c r="W221" s="9">
        <f t="shared" si="72"/>
        <v>0</v>
      </c>
      <c r="X221" s="9">
        <f t="shared" si="72"/>
        <v>0</v>
      </c>
      <c r="Y221" s="9">
        <f t="shared" si="72"/>
        <v>0</v>
      </c>
      <c r="Z221" s="9">
        <f t="shared" si="72"/>
        <v>0</v>
      </c>
      <c r="AA221" s="9">
        <f t="shared" si="73"/>
        <v>0</v>
      </c>
      <c r="AB221" s="9">
        <f t="shared" si="73"/>
        <v>0</v>
      </c>
      <c r="AC221" s="9">
        <f t="shared" si="73"/>
        <v>0</v>
      </c>
      <c r="AD221" s="9">
        <f t="shared" si="73"/>
        <v>0</v>
      </c>
      <c r="AE221" s="9">
        <f t="shared" si="73"/>
        <v>0</v>
      </c>
      <c r="AF221" s="9">
        <f t="shared" si="73"/>
        <v>0.20589113209464913</v>
      </c>
      <c r="AG221" s="9">
        <f t="shared" si="73"/>
        <v>0</v>
      </c>
      <c r="AH221" s="9">
        <f t="shared" si="73"/>
        <v>0</v>
      </c>
      <c r="AI221" s="9">
        <f t="shared" si="73"/>
        <v>0</v>
      </c>
      <c r="AJ221" s="9">
        <f t="shared" si="73"/>
        <v>0</v>
      </c>
      <c r="AK221" s="9">
        <f t="shared" si="73"/>
        <v>0</v>
      </c>
      <c r="AL221" s="9">
        <f t="shared" si="73"/>
        <v>0</v>
      </c>
      <c r="AM221" s="9">
        <f t="shared" si="73"/>
        <v>0</v>
      </c>
      <c r="AN221" s="9">
        <f t="shared" si="73"/>
        <v>0</v>
      </c>
    </row>
    <row r="222" spans="1:40" x14ac:dyDescent="0.25">
      <c r="A222">
        <v>46</v>
      </c>
      <c r="B222">
        <v>0</v>
      </c>
      <c r="C222">
        <v>9</v>
      </c>
      <c r="D222" t="s">
        <v>689</v>
      </c>
      <c r="E222" s="9" t="s">
        <v>146</v>
      </c>
      <c r="F222" s="21">
        <f t="shared" si="66"/>
        <v>8.2581368251500031E-2</v>
      </c>
      <c r="G222" s="9">
        <f t="shared" si="69"/>
        <v>1.2561483759159178</v>
      </c>
      <c r="H222" s="9">
        <f t="shared" si="70"/>
        <v>0</v>
      </c>
      <c r="I222" s="10">
        <f t="shared" si="71"/>
        <v>0</v>
      </c>
      <c r="N222" s="9" t="s">
        <v>762</v>
      </c>
      <c r="O222" s="23">
        <f t="shared" si="64"/>
        <v>3.8127987424935025E-3</v>
      </c>
      <c r="P222" s="9">
        <f t="shared" si="65"/>
        <v>1</v>
      </c>
      <c r="Q222" s="9">
        <f t="shared" ref="Q222:Z232" si="74">COUNTIFS($C$2:$C$655,Q$1,$E$2:$E$655,$N222)*0.9^(Q$1-1)</f>
        <v>0</v>
      </c>
      <c r="R222" s="9">
        <f t="shared" si="74"/>
        <v>0</v>
      </c>
      <c r="S222" s="9">
        <f t="shared" si="74"/>
        <v>0</v>
      </c>
      <c r="T222" s="9">
        <f t="shared" si="74"/>
        <v>0</v>
      </c>
      <c r="U222" s="9">
        <f t="shared" si="74"/>
        <v>0</v>
      </c>
      <c r="V222" s="9">
        <f t="shared" si="74"/>
        <v>0</v>
      </c>
      <c r="W222" s="9">
        <f t="shared" si="74"/>
        <v>0</v>
      </c>
      <c r="X222" s="9">
        <f t="shared" si="74"/>
        <v>0</v>
      </c>
      <c r="Y222" s="9">
        <f t="shared" si="74"/>
        <v>0</v>
      </c>
      <c r="Z222" s="9">
        <f t="shared" si="74"/>
        <v>0</v>
      </c>
      <c r="AA222" s="9">
        <f t="shared" ref="AA222:AN232" si="75">COUNTIFS($C$2:$C$655,AA$1,$E$2:$E$655,$N222)*0.9^(AA$1-1)</f>
        <v>0</v>
      </c>
      <c r="AB222" s="9">
        <f t="shared" si="75"/>
        <v>0</v>
      </c>
      <c r="AC222" s="9">
        <f t="shared" si="75"/>
        <v>0</v>
      </c>
      <c r="AD222" s="9">
        <f t="shared" si="75"/>
        <v>0</v>
      </c>
      <c r="AE222" s="9">
        <f t="shared" si="75"/>
        <v>0</v>
      </c>
      <c r="AF222" s="9">
        <f t="shared" si="75"/>
        <v>0.20589113209464913</v>
      </c>
      <c r="AG222" s="9">
        <f t="shared" si="75"/>
        <v>0</v>
      </c>
      <c r="AH222" s="9">
        <f t="shared" si="75"/>
        <v>0</v>
      </c>
      <c r="AI222" s="9">
        <f t="shared" si="75"/>
        <v>0</v>
      </c>
      <c r="AJ222" s="9">
        <f t="shared" si="75"/>
        <v>0</v>
      </c>
      <c r="AK222" s="9">
        <f t="shared" si="75"/>
        <v>0</v>
      </c>
      <c r="AL222" s="9">
        <f t="shared" si="75"/>
        <v>0</v>
      </c>
      <c r="AM222" s="9">
        <f t="shared" si="75"/>
        <v>0</v>
      </c>
      <c r="AN222" s="9">
        <f t="shared" si="75"/>
        <v>0</v>
      </c>
    </row>
    <row r="223" spans="1:40" x14ac:dyDescent="0.25">
      <c r="A223">
        <v>46</v>
      </c>
      <c r="B223" s="6">
        <v>0</v>
      </c>
      <c r="C223">
        <v>10</v>
      </c>
      <c r="D223" t="s">
        <v>107</v>
      </c>
      <c r="E223" s="5" t="s">
        <v>107</v>
      </c>
      <c r="F223" s="21">
        <f t="shared" si="66"/>
        <v>0.17699624036554837</v>
      </c>
      <c r="G223" s="9">
        <f t="shared" si="69"/>
        <v>1.4331446162814661</v>
      </c>
      <c r="H223" s="9">
        <f t="shared" si="70"/>
        <v>0</v>
      </c>
      <c r="I223" s="10">
        <f t="shared" si="71"/>
        <v>0</v>
      </c>
      <c r="N223" s="9" t="s">
        <v>777</v>
      </c>
      <c r="O223" s="23">
        <f t="shared" si="64"/>
        <v>3.8127987424935025E-3</v>
      </c>
      <c r="P223" s="9">
        <f t="shared" si="65"/>
        <v>1</v>
      </c>
      <c r="Q223" s="9">
        <f t="shared" si="74"/>
        <v>0</v>
      </c>
      <c r="R223" s="9">
        <f t="shared" si="74"/>
        <v>0</v>
      </c>
      <c r="S223" s="9">
        <f t="shared" si="74"/>
        <v>0</v>
      </c>
      <c r="T223" s="9">
        <f t="shared" si="74"/>
        <v>0</v>
      </c>
      <c r="U223" s="9">
        <f t="shared" si="74"/>
        <v>0</v>
      </c>
      <c r="V223" s="9">
        <f t="shared" si="74"/>
        <v>0</v>
      </c>
      <c r="W223" s="9">
        <f t="shared" si="74"/>
        <v>0</v>
      </c>
      <c r="X223" s="9">
        <f t="shared" si="74"/>
        <v>0</v>
      </c>
      <c r="Y223" s="9">
        <f t="shared" si="74"/>
        <v>0</v>
      </c>
      <c r="Z223" s="9">
        <f t="shared" si="74"/>
        <v>0</v>
      </c>
      <c r="AA223" s="9">
        <f t="shared" si="75"/>
        <v>0</v>
      </c>
      <c r="AB223" s="9">
        <f t="shared" si="75"/>
        <v>0</v>
      </c>
      <c r="AC223" s="9">
        <f t="shared" si="75"/>
        <v>0</v>
      </c>
      <c r="AD223" s="9">
        <f t="shared" si="75"/>
        <v>0</v>
      </c>
      <c r="AE223" s="9">
        <f t="shared" si="75"/>
        <v>0</v>
      </c>
      <c r="AF223" s="9">
        <f t="shared" si="75"/>
        <v>0.20589113209464913</v>
      </c>
      <c r="AG223" s="9">
        <f t="shared" si="75"/>
        <v>0</v>
      </c>
      <c r="AH223" s="9">
        <f t="shared" si="75"/>
        <v>0</v>
      </c>
      <c r="AI223" s="9">
        <f t="shared" si="75"/>
        <v>0</v>
      </c>
      <c r="AJ223" s="9">
        <f t="shared" si="75"/>
        <v>0</v>
      </c>
      <c r="AK223" s="9">
        <f t="shared" si="75"/>
        <v>0</v>
      </c>
      <c r="AL223" s="9">
        <f t="shared" si="75"/>
        <v>0</v>
      </c>
      <c r="AM223" s="9">
        <f t="shared" si="75"/>
        <v>0</v>
      </c>
      <c r="AN223" s="9">
        <f t="shared" si="75"/>
        <v>0</v>
      </c>
    </row>
    <row r="224" spans="1:40" x14ac:dyDescent="0.25">
      <c r="A224">
        <v>46</v>
      </c>
      <c r="B224">
        <v>0</v>
      </c>
      <c r="C224">
        <v>11</v>
      </c>
      <c r="D224" t="s">
        <v>108</v>
      </c>
      <c r="E224" t="s">
        <v>108</v>
      </c>
      <c r="F224" s="21">
        <f t="shared" si="66"/>
        <v>0.14384097652785005</v>
      </c>
      <c r="G224" s="9">
        <f t="shared" si="69"/>
        <v>1.5769855928093162</v>
      </c>
      <c r="H224" s="9">
        <f t="shared" si="70"/>
        <v>0</v>
      </c>
      <c r="I224" s="10">
        <f t="shared" si="71"/>
        <v>0</v>
      </c>
      <c r="N224" s="9" t="s">
        <v>800</v>
      </c>
      <c r="O224" s="23">
        <f t="shared" si="64"/>
        <v>3.8127987424935025E-3</v>
      </c>
      <c r="P224" s="9">
        <f t="shared" si="65"/>
        <v>1</v>
      </c>
      <c r="Q224" s="9">
        <f t="shared" si="74"/>
        <v>0</v>
      </c>
      <c r="R224" s="9">
        <f t="shared" si="74"/>
        <v>0</v>
      </c>
      <c r="S224" s="9">
        <f t="shared" si="74"/>
        <v>0</v>
      </c>
      <c r="T224" s="9">
        <f t="shared" si="74"/>
        <v>0</v>
      </c>
      <c r="U224" s="9">
        <f t="shared" si="74"/>
        <v>0</v>
      </c>
      <c r="V224" s="9">
        <f t="shared" si="74"/>
        <v>0</v>
      </c>
      <c r="W224" s="9">
        <f t="shared" si="74"/>
        <v>0</v>
      </c>
      <c r="X224" s="9">
        <f t="shared" si="74"/>
        <v>0</v>
      </c>
      <c r="Y224" s="9">
        <f t="shared" si="74"/>
        <v>0</v>
      </c>
      <c r="Z224" s="9">
        <f t="shared" si="74"/>
        <v>0</v>
      </c>
      <c r="AA224" s="9">
        <f t="shared" si="75"/>
        <v>0</v>
      </c>
      <c r="AB224" s="9">
        <f t="shared" si="75"/>
        <v>0</v>
      </c>
      <c r="AC224" s="9">
        <f t="shared" si="75"/>
        <v>0</v>
      </c>
      <c r="AD224" s="9">
        <f t="shared" si="75"/>
        <v>0</v>
      </c>
      <c r="AE224" s="9">
        <f t="shared" si="75"/>
        <v>0</v>
      </c>
      <c r="AF224" s="9">
        <f t="shared" si="75"/>
        <v>0.20589113209464913</v>
      </c>
      <c r="AG224" s="9">
        <f t="shared" si="75"/>
        <v>0</v>
      </c>
      <c r="AH224" s="9">
        <f t="shared" si="75"/>
        <v>0</v>
      </c>
      <c r="AI224" s="9">
        <f t="shared" si="75"/>
        <v>0</v>
      </c>
      <c r="AJ224" s="9">
        <f t="shared" si="75"/>
        <v>0</v>
      </c>
      <c r="AK224" s="9">
        <f t="shared" si="75"/>
        <v>0</v>
      </c>
      <c r="AL224" s="9">
        <f t="shared" si="75"/>
        <v>0</v>
      </c>
      <c r="AM224" s="9">
        <f t="shared" si="75"/>
        <v>0</v>
      </c>
      <c r="AN224" s="9">
        <f t="shared" si="75"/>
        <v>0</v>
      </c>
    </row>
    <row r="225" spans="1:40" x14ac:dyDescent="0.25">
      <c r="A225">
        <v>46</v>
      </c>
      <c r="B225" s="6">
        <v>0</v>
      </c>
      <c r="C225">
        <v>12</v>
      </c>
      <c r="D225" t="s">
        <v>664</v>
      </c>
      <c r="E225" t="s">
        <v>112</v>
      </c>
      <c r="F225" s="21">
        <f t="shared" si="66"/>
        <v>0.10598762417656504</v>
      </c>
      <c r="G225" s="9">
        <f t="shared" si="69"/>
        <v>1.6829732169858813</v>
      </c>
      <c r="H225" s="9">
        <f t="shared" si="70"/>
        <v>0</v>
      </c>
      <c r="I225" s="10">
        <f t="shared" si="71"/>
        <v>0</v>
      </c>
      <c r="N225" s="9" t="s">
        <v>412</v>
      </c>
      <c r="O225" s="23">
        <f t="shared" si="64"/>
        <v>3.4315188682441525E-3</v>
      </c>
      <c r="P225" s="9">
        <f t="shared" si="65"/>
        <v>1</v>
      </c>
      <c r="Q225" s="9">
        <f t="shared" si="74"/>
        <v>0</v>
      </c>
      <c r="R225" s="9">
        <f t="shared" si="74"/>
        <v>0</v>
      </c>
      <c r="S225" s="9">
        <f t="shared" si="74"/>
        <v>0</v>
      </c>
      <c r="T225" s="9">
        <f t="shared" si="74"/>
        <v>0</v>
      </c>
      <c r="U225" s="9">
        <f t="shared" si="74"/>
        <v>0</v>
      </c>
      <c r="V225" s="9">
        <f t="shared" si="74"/>
        <v>0</v>
      </c>
      <c r="W225" s="9">
        <f t="shared" si="74"/>
        <v>0</v>
      </c>
      <c r="X225" s="9">
        <f t="shared" si="74"/>
        <v>0</v>
      </c>
      <c r="Y225" s="9">
        <f t="shared" si="74"/>
        <v>0</v>
      </c>
      <c r="Z225" s="9">
        <f t="shared" si="74"/>
        <v>0</v>
      </c>
      <c r="AA225" s="9">
        <f t="shared" si="75"/>
        <v>0</v>
      </c>
      <c r="AB225" s="9">
        <f t="shared" si="75"/>
        <v>0</v>
      </c>
      <c r="AC225" s="9">
        <f t="shared" si="75"/>
        <v>0</v>
      </c>
      <c r="AD225" s="9">
        <f t="shared" si="75"/>
        <v>0</v>
      </c>
      <c r="AE225" s="9">
        <f t="shared" si="75"/>
        <v>0</v>
      </c>
      <c r="AF225" s="9">
        <f t="shared" si="75"/>
        <v>0</v>
      </c>
      <c r="AG225" s="9">
        <f t="shared" si="75"/>
        <v>0.18530201888518424</v>
      </c>
      <c r="AH225" s="9">
        <f t="shared" si="75"/>
        <v>0</v>
      </c>
      <c r="AI225" s="9">
        <f t="shared" si="75"/>
        <v>0</v>
      </c>
      <c r="AJ225" s="9">
        <f t="shared" si="75"/>
        <v>0</v>
      </c>
      <c r="AK225" s="9">
        <f t="shared" si="75"/>
        <v>0</v>
      </c>
      <c r="AL225" s="9">
        <f t="shared" si="75"/>
        <v>0</v>
      </c>
      <c r="AM225" s="9">
        <f t="shared" si="75"/>
        <v>0</v>
      </c>
      <c r="AN225" s="9">
        <f t="shared" si="75"/>
        <v>0</v>
      </c>
    </row>
    <row r="226" spans="1:40" x14ac:dyDescent="0.25">
      <c r="A226">
        <v>46</v>
      </c>
      <c r="B226">
        <v>0</v>
      </c>
      <c r="C226">
        <v>13</v>
      </c>
      <c r="D226" t="s">
        <v>616</v>
      </c>
      <c r="E226" t="s">
        <v>111</v>
      </c>
      <c r="F226" s="21">
        <f t="shared" si="66"/>
        <v>9.2283169118715036E-2</v>
      </c>
      <c r="G226" s="9">
        <f t="shared" si="69"/>
        <v>1.7752563861045965</v>
      </c>
      <c r="H226" s="9">
        <f t="shared" si="70"/>
        <v>0</v>
      </c>
      <c r="I226" s="10">
        <f t="shared" si="71"/>
        <v>0</v>
      </c>
      <c r="N226" s="9" t="s">
        <v>793</v>
      </c>
      <c r="O226" s="23">
        <f t="shared" si="64"/>
        <v>3.4315188682441525E-3</v>
      </c>
      <c r="P226" s="9">
        <f t="shared" si="65"/>
        <v>1</v>
      </c>
      <c r="Q226" s="9">
        <f t="shared" si="74"/>
        <v>0</v>
      </c>
      <c r="R226" s="9">
        <f t="shared" si="74"/>
        <v>0</v>
      </c>
      <c r="S226" s="9">
        <f t="shared" si="74"/>
        <v>0</v>
      </c>
      <c r="T226" s="9">
        <f t="shared" si="74"/>
        <v>0</v>
      </c>
      <c r="U226" s="9">
        <f t="shared" si="74"/>
        <v>0</v>
      </c>
      <c r="V226" s="9">
        <f t="shared" si="74"/>
        <v>0</v>
      </c>
      <c r="W226" s="9">
        <f t="shared" si="74"/>
        <v>0</v>
      </c>
      <c r="X226" s="9">
        <f t="shared" si="74"/>
        <v>0</v>
      </c>
      <c r="Y226" s="9">
        <f t="shared" si="74"/>
        <v>0</v>
      </c>
      <c r="Z226" s="9">
        <f t="shared" si="74"/>
        <v>0</v>
      </c>
      <c r="AA226" s="9">
        <f t="shared" si="75"/>
        <v>0</v>
      </c>
      <c r="AB226" s="9">
        <f t="shared" si="75"/>
        <v>0</v>
      </c>
      <c r="AC226" s="9">
        <f t="shared" si="75"/>
        <v>0</v>
      </c>
      <c r="AD226" s="9">
        <f t="shared" si="75"/>
        <v>0</v>
      </c>
      <c r="AE226" s="9">
        <f t="shared" si="75"/>
        <v>0</v>
      </c>
      <c r="AF226" s="9">
        <f t="shared" si="75"/>
        <v>0</v>
      </c>
      <c r="AG226" s="9">
        <f t="shared" si="75"/>
        <v>0.18530201888518424</v>
      </c>
      <c r="AH226" s="9">
        <f t="shared" si="75"/>
        <v>0</v>
      </c>
      <c r="AI226" s="9">
        <f t="shared" si="75"/>
        <v>0</v>
      </c>
      <c r="AJ226" s="9">
        <f t="shared" si="75"/>
        <v>0</v>
      </c>
      <c r="AK226" s="9">
        <f t="shared" si="75"/>
        <v>0</v>
      </c>
      <c r="AL226" s="9">
        <f t="shared" si="75"/>
        <v>0</v>
      </c>
      <c r="AM226" s="9">
        <f t="shared" si="75"/>
        <v>0</v>
      </c>
      <c r="AN226" s="9">
        <f t="shared" si="75"/>
        <v>0</v>
      </c>
    </row>
    <row r="227" spans="1:40" x14ac:dyDescent="0.25">
      <c r="A227">
        <v>46</v>
      </c>
      <c r="B227" s="6">
        <v>0</v>
      </c>
      <c r="C227">
        <v>14</v>
      </c>
      <c r="D227" t="s">
        <v>119</v>
      </c>
      <c r="E227" t="s">
        <v>120</v>
      </c>
      <c r="F227" s="21">
        <f t="shared" si="66"/>
        <v>0</v>
      </c>
      <c r="G227" s="9">
        <f t="shared" si="69"/>
        <v>1.7752563861045965</v>
      </c>
      <c r="H227" s="9">
        <f t="shared" si="70"/>
        <v>1.7752563861045965</v>
      </c>
      <c r="I227" s="10">
        <f t="shared" si="71"/>
        <v>0.47990277443112761</v>
      </c>
      <c r="N227" s="9" t="s">
        <v>801</v>
      </c>
      <c r="O227" s="23">
        <f t="shared" si="64"/>
        <v>3.4315188682441525E-3</v>
      </c>
      <c r="P227" s="9">
        <f t="shared" si="65"/>
        <v>1</v>
      </c>
      <c r="Q227" s="9">
        <f t="shared" si="74"/>
        <v>0</v>
      </c>
      <c r="R227" s="9">
        <f t="shared" si="74"/>
        <v>0</v>
      </c>
      <c r="S227" s="9">
        <f t="shared" si="74"/>
        <v>0</v>
      </c>
      <c r="T227" s="9">
        <f t="shared" si="74"/>
        <v>0</v>
      </c>
      <c r="U227" s="9">
        <f t="shared" si="74"/>
        <v>0</v>
      </c>
      <c r="V227" s="9">
        <f t="shared" si="74"/>
        <v>0</v>
      </c>
      <c r="W227" s="9">
        <f t="shared" si="74"/>
        <v>0</v>
      </c>
      <c r="X227" s="9">
        <f t="shared" si="74"/>
        <v>0</v>
      </c>
      <c r="Y227" s="9">
        <f t="shared" si="74"/>
        <v>0</v>
      </c>
      <c r="Z227" s="9">
        <f t="shared" si="74"/>
        <v>0</v>
      </c>
      <c r="AA227" s="9">
        <f t="shared" si="75"/>
        <v>0</v>
      </c>
      <c r="AB227" s="9">
        <f t="shared" si="75"/>
        <v>0</v>
      </c>
      <c r="AC227" s="9">
        <f t="shared" si="75"/>
        <v>0</v>
      </c>
      <c r="AD227" s="9">
        <f t="shared" si="75"/>
        <v>0</v>
      </c>
      <c r="AE227" s="9">
        <f t="shared" si="75"/>
        <v>0</v>
      </c>
      <c r="AF227" s="9">
        <f t="shared" si="75"/>
        <v>0</v>
      </c>
      <c r="AG227" s="9">
        <f t="shared" si="75"/>
        <v>0.18530201888518424</v>
      </c>
      <c r="AH227" s="9">
        <f t="shared" si="75"/>
        <v>0</v>
      </c>
      <c r="AI227" s="9">
        <f t="shared" si="75"/>
        <v>0</v>
      </c>
      <c r="AJ227" s="9">
        <f t="shared" si="75"/>
        <v>0</v>
      </c>
      <c r="AK227" s="9">
        <f t="shared" si="75"/>
        <v>0</v>
      </c>
      <c r="AL227" s="9">
        <f t="shared" si="75"/>
        <v>0</v>
      </c>
      <c r="AM227" s="9">
        <f t="shared" si="75"/>
        <v>0</v>
      </c>
      <c r="AN227" s="9">
        <f t="shared" si="75"/>
        <v>0</v>
      </c>
    </row>
    <row r="228" spans="1:40" x14ac:dyDescent="0.25">
      <c r="A228">
        <v>47</v>
      </c>
      <c r="B228">
        <v>0</v>
      </c>
      <c r="C228">
        <v>1</v>
      </c>
      <c r="D228" t="s">
        <v>125</v>
      </c>
      <c r="E228" t="s">
        <v>126</v>
      </c>
      <c r="F228" s="21">
        <f t="shared" si="66"/>
        <v>0.33992641102018523</v>
      </c>
      <c r="G228" s="9">
        <f t="shared" si="69"/>
        <v>0.33992641102018523</v>
      </c>
      <c r="H228" s="9">
        <f t="shared" si="70"/>
        <v>0</v>
      </c>
      <c r="I228" s="10">
        <f t="shared" si="71"/>
        <v>0</v>
      </c>
      <c r="N228" s="9" t="s">
        <v>588</v>
      </c>
      <c r="O228" s="23">
        <f t="shared" si="64"/>
        <v>3.0883669814197375E-3</v>
      </c>
      <c r="P228" s="9">
        <f t="shared" si="65"/>
        <v>1</v>
      </c>
      <c r="Q228" s="9">
        <f t="shared" si="74"/>
        <v>0</v>
      </c>
      <c r="R228" s="9">
        <f t="shared" si="74"/>
        <v>0</v>
      </c>
      <c r="S228" s="9">
        <f t="shared" si="74"/>
        <v>0</v>
      </c>
      <c r="T228" s="9">
        <f t="shared" si="74"/>
        <v>0</v>
      </c>
      <c r="U228" s="9">
        <f t="shared" si="74"/>
        <v>0</v>
      </c>
      <c r="V228" s="9">
        <f t="shared" si="74"/>
        <v>0</v>
      </c>
      <c r="W228" s="9">
        <f t="shared" si="74"/>
        <v>0</v>
      </c>
      <c r="X228" s="9">
        <f t="shared" si="74"/>
        <v>0</v>
      </c>
      <c r="Y228" s="9">
        <f t="shared" si="74"/>
        <v>0</v>
      </c>
      <c r="Z228" s="9">
        <f t="shared" si="74"/>
        <v>0</v>
      </c>
      <c r="AA228" s="9">
        <f t="shared" si="75"/>
        <v>0</v>
      </c>
      <c r="AB228" s="9">
        <f t="shared" si="75"/>
        <v>0</v>
      </c>
      <c r="AC228" s="9">
        <f t="shared" si="75"/>
        <v>0</v>
      </c>
      <c r="AD228" s="9">
        <f t="shared" si="75"/>
        <v>0</v>
      </c>
      <c r="AE228" s="9">
        <f t="shared" si="75"/>
        <v>0</v>
      </c>
      <c r="AF228" s="9">
        <f t="shared" si="75"/>
        <v>0</v>
      </c>
      <c r="AG228" s="9">
        <f t="shared" si="75"/>
        <v>0</v>
      </c>
      <c r="AH228" s="9">
        <f t="shared" si="75"/>
        <v>0.16677181699666582</v>
      </c>
      <c r="AI228" s="9">
        <f t="shared" si="75"/>
        <v>0</v>
      </c>
      <c r="AJ228" s="9">
        <f t="shared" si="75"/>
        <v>0</v>
      </c>
      <c r="AK228" s="9">
        <f t="shared" si="75"/>
        <v>0</v>
      </c>
      <c r="AL228" s="9">
        <f t="shared" si="75"/>
        <v>0</v>
      </c>
      <c r="AM228" s="9">
        <f t="shared" si="75"/>
        <v>0</v>
      </c>
      <c r="AN228" s="9">
        <f t="shared" si="75"/>
        <v>0</v>
      </c>
    </row>
    <row r="229" spans="1:40" x14ac:dyDescent="0.25">
      <c r="A229">
        <v>47</v>
      </c>
      <c r="B229" s="6">
        <v>0</v>
      </c>
      <c r="C229">
        <v>2</v>
      </c>
      <c r="D229" t="s">
        <v>168</v>
      </c>
      <c r="E229" t="s">
        <v>133</v>
      </c>
      <c r="F229" s="21">
        <f t="shared" si="66"/>
        <v>0.17311806909434535</v>
      </c>
      <c r="G229" s="9">
        <f t="shared" si="69"/>
        <v>0.51304448011453063</v>
      </c>
      <c r="H229" s="9">
        <f t="shared" si="70"/>
        <v>0</v>
      </c>
      <c r="I229" s="10">
        <f t="shared" si="71"/>
        <v>0</v>
      </c>
      <c r="N229" s="9" t="s">
        <v>802</v>
      </c>
      <c r="O229" s="23">
        <f t="shared" si="64"/>
        <v>3.0883669814197375E-3</v>
      </c>
      <c r="P229" s="9">
        <f t="shared" si="65"/>
        <v>1</v>
      </c>
      <c r="Q229" s="9">
        <f t="shared" si="74"/>
        <v>0</v>
      </c>
      <c r="R229" s="9">
        <f t="shared" si="74"/>
        <v>0</v>
      </c>
      <c r="S229" s="9">
        <f t="shared" si="74"/>
        <v>0</v>
      </c>
      <c r="T229" s="9">
        <f t="shared" si="74"/>
        <v>0</v>
      </c>
      <c r="U229" s="9">
        <f t="shared" si="74"/>
        <v>0</v>
      </c>
      <c r="V229" s="9">
        <f t="shared" si="74"/>
        <v>0</v>
      </c>
      <c r="W229" s="9">
        <f t="shared" si="74"/>
        <v>0</v>
      </c>
      <c r="X229" s="9">
        <f t="shared" si="74"/>
        <v>0</v>
      </c>
      <c r="Y229" s="9">
        <f t="shared" si="74"/>
        <v>0</v>
      </c>
      <c r="Z229" s="9">
        <f t="shared" si="74"/>
        <v>0</v>
      </c>
      <c r="AA229" s="9">
        <f t="shared" si="75"/>
        <v>0</v>
      </c>
      <c r="AB229" s="9">
        <f t="shared" si="75"/>
        <v>0</v>
      </c>
      <c r="AC229" s="9">
        <f t="shared" si="75"/>
        <v>0</v>
      </c>
      <c r="AD229" s="9">
        <f t="shared" si="75"/>
        <v>0</v>
      </c>
      <c r="AE229" s="9">
        <f t="shared" si="75"/>
        <v>0</v>
      </c>
      <c r="AF229" s="9">
        <f t="shared" si="75"/>
        <v>0</v>
      </c>
      <c r="AG229" s="9">
        <f t="shared" si="75"/>
        <v>0</v>
      </c>
      <c r="AH229" s="9">
        <f t="shared" si="75"/>
        <v>0.16677181699666582</v>
      </c>
      <c r="AI229" s="9">
        <f t="shared" si="75"/>
        <v>0</v>
      </c>
      <c r="AJ229" s="9">
        <f t="shared" si="75"/>
        <v>0</v>
      </c>
      <c r="AK229" s="9">
        <f t="shared" si="75"/>
        <v>0</v>
      </c>
      <c r="AL229" s="9">
        <f t="shared" si="75"/>
        <v>0</v>
      </c>
      <c r="AM229" s="9">
        <f t="shared" si="75"/>
        <v>0</v>
      </c>
      <c r="AN229" s="9">
        <f t="shared" si="75"/>
        <v>0</v>
      </c>
    </row>
    <row r="230" spans="1:40" x14ac:dyDescent="0.25">
      <c r="A230">
        <v>47</v>
      </c>
      <c r="B230">
        <v>0</v>
      </c>
      <c r="C230">
        <v>3</v>
      </c>
      <c r="D230" t="s">
        <v>482</v>
      </c>
      <c r="E230" t="s">
        <v>482</v>
      </c>
      <c r="F230" s="21">
        <f t="shared" si="66"/>
        <v>0</v>
      </c>
      <c r="G230" s="9">
        <f t="shared" si="69"/>
        <v>0.51304448011453063</v>
      </c>
      <c r="H230" s="9">
        <f t="shared" si="70"/>
        <v>0</v>
      </c>
      <c r="I230" s="10">
        <f t="shared" si="71"/>
        <v>0</v>
      </c>
      <c r="N230" s="9" t="s">
        <v>750</v>
      </c>
      <c r="O230" s="23">
        <f t="shared" si="64"/>
        <v>2.7795302832777638E-3</v>
      </c>
      <c r="P230" s="9">
        <f t="shared" si="65"/>
        <v>1</v>
      </c>
      <c r="Q230" s="9">
        <f t="shared" si="74"/>
        <v>0</v>
      </c>
      <c r="R230" s="9">
        <f t="shared" si="74"/>
        <v>0</v>
      </c>
      <c r="S230" s="9">
        <f t="shared" si="74"/>
        <v>0</v>
      </c>
      <c r="T230" s="9">
        <f t="shared" si="74"/>
        <v>0</v>
      </c>
      <c r="U230" s="9">
        <f t="shared" si="74"/>
        <v>0</v>
      </c>
      <c r="V230" s="9">
        <f t="shared" si="74"/>
        <v>0</v>
      </c>
      <c r="W230" s="9">
        <f t="shared" si="74"/>
        <v>0</v>
      </c>
      <c r="X230" s="9">
        <f t="shared" si="74"/>
        <v>0</v>
      </c>
      <c r="Y230" s="9">
        <f t="shared" si="74"/>
        <v>0</v>
      </c>
      <c r="Z230" s="9">
        <f t="shared" si="74"/>
        <v>0</v>
      </c>
      <c r="AA230" s="9">
        <f t="shared" si="75"/>
        <v>0</v>
      </c>
      <c r="AB230" s="9">
        <f t="shared" si="75"/>
        <v>0</v>
      </c>
      <c r="AC230" s="9">
        <f t="shared" si="75"/>
        <v>0</v>
      </c>
      <c r="AD230" s="9">
        <f t="shared" si="75"/>
        <v>0</v>
      </c>
      <c r="AE230" s="9">
        <f t="shared" si="75"/>
        <v>0</v>
      </c>
      <c r="AF230" s="9">
        <f t="shared" si="75"/>
        <v>0</v>
      </c>
      <c r="AG230" s="9">
        <f t="shared" si="75"/>
        <v>0</v>
      </c>
      <c r="AH230" s="9">
        <f t="shared" si="75"/>
        <v>0</v>
      </c>
      <c r="AI230" s="9">
        <f t="shared" si="75"/>
        <v>0.15009463529699923</v>
      </c>
      <c r="AJ230" s="9">
        <f t="shared" si="75"/>
        <v>0</v>
      </c>
      <c r="AK230" s="9">
        <f t="shared" si="75"/>
        <v>0</v>
      </c>
      <c r="AL230" s="9">
        <f t="shared" si="75"/>
        <v>0</v>
      </c>
      <c r="AM230" s="9">
        <f t="shared" si="75"/>
        <v>0</v>
      </c>
      <c r="AN230" s="9">
        <f t="shared" si="75"/>
        <v>0</v>
      </c>
    </row>
    <row r="231" spans="1:40" x14ac:dyDescent="0.25">
      <c r="A231">
        <v>47</v>
      </c>
      <c r="B231" s="6">
        <v>0</v>
      </c>
      <c r="C231">
        <v>4</v>
      </c>
      <c r="D231" t="s">
        <v>690</v>
      </c>
      <c r="E231" t="s">
        <v>690</v>
      </c>
      <c r="F231" s="21">
        <f t="shared" si="66"/>
        <v>0</v>
      </c>
      <c r="G231" s="9">
        <f t="shared" si="69"/>
        <v>0.51304448011453063</v>
      </c>
      <c r="H231" s="9">
        <f t="shared" si="70"/>
        <v>0</v>
      </c>
      <c r="I231" s="10">
        <f t="shared" si="71"/>
        <v>0</v>
      </c>
      <c r="N231" s="9" t="s">
        <v>751</v>
      </c>
      <c r="O231" s="23">
        <f t="shared" si="64"/>
        <v>2.5015772549499878E-3</v>
      </c>
      <c r="P231" s="9">
        <f t="shared" si="65"/>
        <v>1</v>
      </c>
      <c r="Q231" s="9">
        <f t="shared" si="74"/>
        <v>0</v>
      </c>
      <c r="R231" s="9">
        <f t="shared" si="74"/>
        <v>0</v>
      </c>
      <c r="S231" s="9">
        <f t="shared" si="74"/>
        <v>0</v>
      </c>
      <c r="T231" s="9">
        <f t="shared" si="74"/>
        <v>0</v>
      </c>
      <c r="U231" s="9">
        <f t="shared" si="74"/>
        <v>0</v>
      </c>
      <c r="V231" s="9">
        <f t="shared" si="74"/>
        <v>0</v>
      </c>
      <c r="W231" s="9">
        <f t="shared" si="74"/>
        <v>0</v>
      </c>
      <c r="X231" s="9">
        <f t="shared" si="74"/>
        <v>0</v>
      </c>
      <c r="Y231" s="9">
        <f t="shared" si="74"/>
        <v>0</v>
      </c>
      <c r="Z231" s="9">
        <f t="shared" si="74"/>
        <v>0</v>
      </c>
      <c r="AA231" s="9">
        <f t="shared" si="75"/>
        <v>0</v>
      </c>
      <c r="AB231" s="9">
        <f t="shared" si="75"/>
        <v>0</v>
      </c>
      <c r="AC231" s="9">
        <f t="shared" si="75"/>
        <v>0</v>
      </c>
      <c r="AD231" s="9">
        <f t="shared" si="75"/>
        <v>0</v>
      </c>
      <c r="AE231" s="9">
        <f t="shared" si="75"/>
        <v>0</v>
      </c>
      <c r="AF231" s="9">
        <f t="shared" si="75"/>
        <v>0</v>
      </c>
      <c r="AG231" s="9">
        <f t="shared" si="75"/>
        <v>0</v>
      </c>
      <c r="AH231" s="9">
        <f t="shared" si="75"/>
        <v>0</v>
      </c>
      <c r="AI231" s="9">
        <f t="shared" si="75"/>
        <v>0</v>
      </c>
      <c r="AJ231" s="9">
        <f t="shared" si="75"/>
        <v>0.13508517176729934</v>
      </c>
      <c r="AK231" s="9">
        <f t="shared" si="75"/>
        <v>0</v>
      </c>
      <c r="AL231" s="9">
        <f t="shared" si="75"/>
        <v>0</v>
      </c>
      <c r="AM231" s="9">
        <f t="shared" si="75"/>
        <v>0</v>
      </c>
      <c r="AN231" s="9">
        <f t="shared" si="75"/>
        <v>0</v>
      </c>
    </row>
    <row r="232" spans="1:40" x14ac:dyDescent="0.25">
      <c r="A232">
        <v>47</v>
      </c>
      <c r="B232">
        <v>0</v>
      </c>
      <c r="C232">
        <v>5</v>
      </c>
      <c r="D232" t="s">
        <v>96</v>
      </c>
      <c r="E232" t="s">
        <v>96</v>
      </c>
      <c r="F232" s="21">
        <f t="shared" si="66"/>
        <v>0.50086997111296294</v>
      </c>
      <c r="G232" s="9">
        <f t="shared" si="69"/>
        <v>1.0139144512274936</v>
      </c>
      <c r="H232" s="9">
        <f t="shared" si="70"/>
        <v>0</v>
      </c>
      <c r="I232" s="10">
        <f t="shared" si="71"/>
        <v>0</v>
      </c>
      <c r="N232" s="9" t="s">
        <v>752</v>
      </c>
      <c r="O232" s="23">
        <f t="shared" si="64"/>
        <v>2.0262775765094903E-3</v>
      </c>
      <c r="P232" s="9">
        <f t="shared" si="65"/>
        <v>1</v>
      </c>
      <c r="Q232" s="9">
        <f t="shared" si="74"/>
        <v>0</v>
      </c>
      <c r="R232" s="9">
        <f t="shared" si="74"/>
        <v>0</v>
      </c>
      <c r="S232" s="9">
        <f t="shared" si="74"/>
        <v>0</v>
      </c>
      <c r="T232" s="9">
        <f t="shared" si="74"/>
        <v>0</v>
      </c>
      <c r="U232" s="9">
        <f t="shared" si="74"/>
        <v>0</v>
      </c>
      <c r="V232" s="9">
        <f t="shared" si="74"/>
        <v>0</v>
      </c>
      <c r="W232" s="9">
        <f t="shared" si="74"/>
        <v>0</v>
      </c>
      <c r="X232" s="9">
        <f t="shared" si="74"/>
        <v>0</v>
      </c>
      <c r="Y232" s="9">
        <f t="shared" si="74"/>
        <v>0</v>
      </c>
      <c r="Z232" s="9">
        <f t="shared" si="74"/>
        <v>0</v>
      </c>
      <c r="AA232" s="9">
        <f t="shared" si="75"/>
        <v>0</v>
      </c>
      <c r="AB232" s="9">
        <f t="shared" si="75"/>
        <v>0</v>
      </c>
      <c r="AC232" s="9">
        <f t="shared" si="75"/>
        <v>0</v>
      </c>
      <c r="AD232" s="9">
        <f t="shared" si="75"/>
        <v>0</v>
      </c>
      <c r="AE232" s="9">
        <f t="shared" si="75"/>
        <v>0</v>
      </c>
      <c r="AF232" s="9">
        <f t="shared" si="75"/>
        <v>0</v>
      </c>
      <c r="AG232" s="9">
        <f t="shared" si="75"/>
        <v>0</v>
      </c>
      <c r="AH232" s="9">
        <f t="shared" si="75"/>
        <v>0</v>
      </c>
      <c r="AI232" s="9">
        <f t="shared" si="75"/>
        <v>0</v>
      </c>
      <c r="AJ232" s="9">
        <f t="shared" si="75"/>
        <v>0</v>
      </c>
      <c r="AK232" s="9">
        <f t="shared" si="75"/>
        <v>0</v>
      </c>
      <c r="AL232" s="9">
        <f t="shared" si="75"/>
        <v>0.10941898913151248</v>
      </c>
      <c r="AM232" s="9">
        <f t="shared" si="75"/>
        <v>0</v>
      </c>
      <c r="AN232" s="9">
        <f t="shared" si="75"/>
        <v>0</v>
      </c>
    </row>
    <row r="233" spans="1:40" x14ac:dyDescent="0.25">
      <c r="A233">
        <v>47</v>
      </c>
      <c r="B233" s="6">
        <v>0</v>
      </c>
      <c r="C233">
        <v>6</v>
      </c>
      <c r="D233" t="s">
        <v>406</v>
      </c>
      <c r="E233" t="s">
        <v>406</v>
      </c>
      <c r="F233" s="21">
        <f t="shared" si="66"/>
        <v>0</v>
      </c>
      <c r="G233" s="9">
        <f t="shared" si="69"/>
        <v>1.0139144512274936</v>
      </c>
      <c r="H233" s="9">
        <f t="shared" si="70"/>
        <v>0</v>
      </c>
      <c r="I233" s="10">
        <f t="shared" si="71"/>
        <v>0</v>
      </c>
    </row>
    <row r="234" spans="1:40" x14ac:dyDescent="0.25">
      <c r="A234">
        <v>47</v>
      </c>
      <c r="B234">
        <v>0</v>
      </c>
      <c r="C234">
        <v>7</v>
      </c>
      <c r="D234" t="s">
        <v>691</v>
      </c>
      <c r="E234" t="s">
        <v>158</v>
      </c>
      <c r="F234" s="21">
        <f t="shared" si="66"/>
        <v>7.3655218924708526E-2</v>
      </c>
      <c r="G234" s="9">
        <f t="shared" si="69"/>
        <v>1.0875696701522022</v>
      </c>
      <c r="H234" s="9">
        <f t="shared" si="70"/>
        <v>0</v>
      </c>
      <c r="I234" s="10">
        <f t="shared" si="71"/>
        <v>0</v>
      </c>
    </row>
    <row r="235" spans="1:40" x14ac:dyDescent="0.25">
      <c r="A235">
        <v>47</v>
      </c>
      <c r="B235">
        <v>0</v>
      </c>
      <c r="C235">
        <v>8</v>
      </c>
      <c r="D235" t="s">
        <v>119</v>
      </c>
      <c r="E235" t="s">
        <v>120</v>
      </c>
      <c r="F235" s="21">
        <f t="shared" si="66"/>
        <v>0</v>
      </c>
      <c r="G235" s="9">
        <f t="shared" si="69"/>
        <v>1.0875696701522022</v>
      </c>
      <c r="H235" s="9">
        <f t="shared" si="70"/>
        <v>0</v>
      </c>
      <c r="I235" s="10">
        <f t="shared" si="71"/>
        <v>0</v>
      </c>
    </row>
    <row r="236" spans="1:40" x14ac:dyDescent="0.25">
      <c r="A236">
        <v>47</v>
      </c>
      <c r="B236" s="6">
        <v>0</v>
      </c>
      <c r="C236">
        <v>9</v>
      </c>
      <c r="D236" t="s">
        <v>178</v>
      </c>
      <c r="E236" t="s">
        <v>179</v>
      </c>
      <c r="F236" s="21">
        <f t="shared" si="66"/>
        <v>9.8146004102010201E-2</v>
      </c>
      <c r="G236" s="9">
        <f t="shared" si="69"/>
        <v>1.1857156742542123</v>
      </c>
      <c r="H236" s="9">
        <f t="shared" si="70"/>
        <v>1.1857156742542123</v>
      </c>
      <c r="I236" s="10">
        <f t="shared" si="71"/>
        <v>0.32053299242577404</v>
      </c>
    </row>
    <row r="237" spans="1:40" x14ac:dyDescent="0.25">
      <c r="A237">
        <v>48</v>
      </c>
      <c r="B237">
        <v>1</v>
      </c>
      <c r="C237">
        <v>1</v>
      </c>
      <c r="D237" t="s">
        <v>282</v>
      </c>
      <c r="E237" t="s">
        <v>283</v>
      </c>
      <c r="F237" s="21">
        <f t="shared" si="66"/>
        <v>0.24293525402560207</v>
      </c>
      <c r="G237" s="9">
        <f t="shared" si="69"/>
        <v>0.24293525402560207</v>
      </c>
      <c r="H237" s="9">
        <f t="shared" si="70"/>
        <v>0</v>
      </c>
      <c r="I237" s="10">
        <f t="shared" si="71"/>
        <v>0</v>
      </c>
    </row>
    <row r="238" spans="1:40" x14ac:dyDescent="0.25">
      <c r="A238">
        <v>48</v>
      </c>
      <c r="B238">
        <v>1</v>
      </c>
      <c r="C238">
        <v>2</v>
      </c>
      <c r="D238" t="s">
        <v>692</v>
      </c>
      <c r="E238" t="s">
        <v>621</v>
      </c>
      <c r="F238" s="21">
        <f t="shared" si="66"/>
        <v>0</v>
      </c>
      <c r="G238" s="9">
        <f t="shared" si="69"/>
        <v>0.24293525402560207</v>
      </c>
      <c r="H238" s="9">
        <f t="shared" si="70"/>
        <v>0</v>
      </c>
      <c r="I238" s="10">
        <f t="shared" si="71"/>
        <v>0</v>
      </c>
    </row>
    <row r="239" spans="1:40" x14ac:dyDescent="0.25">
      <c r="A239">
        <v>48</v>
      </c>
      <c r="B239">
        <v>1</v>
      </c>
      <c r="C239">
        <v>3</v>
      </c>
      <c r="D239" t="s">
        <v>693</v>
      </c>
      <c r="E239" t="s">
        <v>614</v>
      </c>
      <c r="F239" s="21">
        <f t="shared" si="66"/>
        <v>0</v>
      </c>
      <c r="G239" s="9">
        <f t="shared" si="69"/>
        <v>0.24293525402560207</v>
      </c>
      <c r="H239" s="9">
        <f t="shared" si="70"/>
        <v>0</v>
      </c>
      <c r="I239" s="10">
        <f t="shared" si="71"/>
        <v>0</v>
      </c>
    </row>
    <row r="240" spans="1:40" x14ac:dyDescent="0.25">
      <c r="A240">
        <v>48</v>
      </c>
      <c r="B240">
        <v>1</v>
      </c>
      <c r="C240">
        <v>4</v>
      </c>
      <c r="D240" t="s">
        <v>179</v>
      </c>
      <c r="E240" t="s">
        <v>179</v>
      </c>
      <c r="F240" s="21">
        <f t="shared" si="66"/>
        <v>9.8146004102010201E-2</v>
      </c>
      <c r="G240" s="9">
        <f t="shared" si="69"/>
        <v>0.34108125812761225</v>
      </c>
      <c r="H240" s="9">
        <f t="shared" si="70"/>
        <v>0</v>
      </c>
      <c r="I240" s="10">
        <f t="shared" si="71"/>
        <v>0</v>
      </c>
    </row>
    <row r="241" spans="1:9" x14ac:dyDescent="0.25">
      <c r="A241">
        <v>48</v>
      </c>
      <c r="B241">
        <v>1</v>
      </c>
      <c r="C241">
        <v>5</v>
      </c>
      <c r="D241" t="s">
        <v>535</v>
      </c>
      <c r="E241" t="s">
        <v>535</v>
      </c>
      <c r="F241" s="21">
        <f t="shared" si="66"/>
        <v>0</v>
      </c>
      <c r="G241" s="9">
        <f t="shared" si="69"/>
        <v>0.34108125812761225</v>
      </c>
      <c r="H241" s="9">
        <f t="shared" si="70"/>
        <v>0</v>
      </c>
      <c r="I241" s="10">
        <f t="shared" si="71"/>
        <v>0</v>
      </c>
    </row>
    <row r="242" spans="1:9" x14ac:dyDescent="0.25">
      <c r="A242">
        <v>48</v>
      </c>
      <c r="B242">
        <v>1</v>
      </c>
      <c r="C242">
        <v>6</v>
      </c>
      <c r="D242" t="s">
        <v>343</v>
      </c>
      <c r="E242" t="s">
        <v>343</v>
      </c>
      <c r="F242" s="21">
        <f t="shared" si="66"/>
        <v>0</v>
      </c>
      <c r="G242" s="9">
        <f t="shared" si="69"/>
        <v>0.34108125812761225</v>
      </c>
      <c r="H242" s="9">
        <f t="shared" si="70"/>
        <v>0</v>
      </c>
      <c r="I242" s="10">
        <f t="shared" si="71"/>
        <v>0</v>
      </c>
    </row>
    <row r="243" spans="1:9" x14ac:dyDescent="0.25">
      <c r="A243">
        <v>48</v>
      </c>
      <c r="B243">
        <v>1</v>
      </c>
      <c r="C243">
        <v>7</v>
      </c>
      <c r="D243" t="s">
        <v>538</v>
      </c>
      <c r="E243" t="s">
        <v>539</v>
      </c>
      <c r="F243" s="21">
        <f t="shared" si="66"/>
        <v>8.3506278470805009E-2</v>
      </c>
      <c r="G243" s="9">
        <f t="shared" si="69"/>
        <v>0.42458753659841725</v>
      </c>
      <c r="H243" s="9">
        <f t="shared" si="70"/>
        <v>0</v>
      </c>
      <c r="I243" s="10">
        <f t="shared" si="71"/>
        <v>0</v>
      </c>
    </row>
    <row r="244" spans="1:9" x14ac:dyDescent="0.25">
      <c r="A244">
        <v>48</v>
      </c>
      <c r="B244">
        <v>1</v>
      </c>
      <c r="C244">
        <v>8</v>
      </c>
      <c r="D244" t="s">
        <v>188</v>
      </c>
      <c r="E244" t="s">
        <v>189</v>
      </c>
      <c r="F244" s="21">
        <f t="shared" si="66"/>
        <v>0</v>
      </c>
      <c r="G244" s="9">
        <f t="shared" si="69"/>
        <v>0.42458753659841725</v>
      </c>
      <c r="H244" s="9">
        <f t="shared" si="70"/>
        <v>0</v>
      </c>
      <c r="I244" s="10">
        <f t="shared" si="71"/>
        <v>0</v>
      </c>
    </row>
    <row r="245" spans="1:9" x14ac:dyDescent="0.25">
      <c r="A245">
        <v>48</v>
      </c>
      <c r="B245">
        <v>1</v>
      </c>
      <c r="C245">
        <v>9</v>
      </c>
      <c r="D245" t="s">
        <v>694</v>
      </c>
      <c r="E245" s="9" t="s">
        <v>1250</v>
      </c>
      <c r="F245" s="21">
        <f t="shared" si="66"/>
        <v>0.18527877300518522</v>
      </c>
      <c r="G245" s="9">
        <f t="shared" si="69"/>
        <v>0.60986630960360244</v>
      </c>
      <c r="H245" s="9">
        <f t="shared" si="70"/>
        <v>0</v>
      </c>
      <c r="I245" s="10">
        <f t="shared" si="71"/>
        <v>0</v>
      </c>
    </row>
    <row r="246" spans="1:9" x14ac:dyDescent="0.25">
      <c r="A246">
        <v>48</v>
      </c>
      <c r="B246">
        <v>1</v>
      </c>
      <c r="C246">
        <v>10</v>
      </c>
      <c r="D246" t="s">
        <v>695</v>
      </c>
      <c r="E246" s="9" t="s">
        <v>655</v>
      </c>
      <c r="F246" s="21">
        <f t="shared" si="66"/>
        <v>0.11639192551851855</v>
      </c>
      <c r="G246" s="9">
        <f t="shared" si="69"/>
        <v>0.72625823512212095</v>
      </c>
      <c r="H246" s="9">
        <f t="shared" si="70"/>
        <v>0</v>
      </c>
      <c r="I246" s="10">
        <f t="shared" si="71"/>
        <v>0</v>
      </c>
    </row>
    <row r="247" spans="1:9" x14ac:dyDescent="0.25">
      <c r="A247">
        <v>48</v>
      </c>
      <c r="B247">
        <v>1</v>
      </c>
      <c r="C247">
        <v>11</v>
      </c>
      <c r="D247" t="s">
        <v>648</v>
      </c>
      <c r="E247" t="s">
        <v>648</v>
      </c>
      <c r="F247" s="21">
        <f t="shared" si="66"/>
        <v>0</v>
      </c>
      <c r="G247" s="9">
        <f t="shared" si="69"/>
        <v>0.72625823512212095</v>
      </c>
      <c r="H247" s="9">
        <f t="shared" si="70"/>
        <v>0</v>
      </c>
      <c r="I247" s="10">
        <f t="shared" si="71"/>
        <v>0</v>
      </c>
    </row>
    <row r="248" spans="1:9" x14ac:dyDescent="0.25">
      <c r="A248">
        <v>48</v>
      </c>
      <c r="B248">
        <v>1</v>
      </c>
      <c r="C248">
        <v>12</v>
      </c>
      <c r="D248" t="s">
        <v>103</v>
      </c>
      <c r="E248" t="s">
        <v>104</v>
      </c>
      <c r="F248" s="21">
        <f t="shared" si="66"/>
        <v>0.1091712752067627</v>
      </c>
      <c r="G248" s="9">
        <f t="shared" si="69"/>
        <v>0.83542951032888368</v>
      </c>
      <c r="H248" s="9">
        <f t="shared" si="70"/>
        <v>0</v>
      </c>
      <c r="I248" s="10">
        <f t="shared" si="71"/>
        <v>0</v>
      </c>
    </row>
    <row r="249" spans="1:9" x14ac:dyDescent="0.25">
      <c r="A249">
        <v>48</v>
      </c>
      <c r="B249">
        <v>1</v>
      </c>
      <c r="C249">
        <v>13</v>
      </c>
      <c r="D249" t="s">
        <v>525</v>
      </c>
      <c r="E249" t="s">
        <v>405</v>
      </c>
      <c r="F249" s="21">
        <f t="shared" si="66"/>
        <v>0</v>
      </c>
      <c r="G249" s="9">
        <f t="shared" si="69"/>
        <v>0.83542951032888368</v>
      </c>
      <c r="H249" s="9">
        <f t="shared" si="70"/>
        <v>0.83542951032888368</v>
      </c>
      <c r="I249" s="10">
        <f t="shared" si="71"/>
        <v>0.22584058448493172</v>
      </c>
    </row>
    <row r="250" spans="1:9" x14ac:dyDescent="0.25">
      <c r="A250">
        <v>49</v>
      </c>
      <c r="B250">
        <v>1</v>
      </c>
      <c r="C250">
        <v>1</v>
      </c>
      <c r="D250" t="s">
        <v>96</v>
      </c>
      <c r="E250" t="s">
        <v>96</v>
      </c>
      <c r="F250" s="21">
        <f t="shared" si="66"/>
        <v>0.50086997111296294</v>
      </c>
      <c r="G250" s="9">
        <f t="shared" si="69"/>
        <v>0.50086997111296294</v>
      </c>
      <c r="H250" s="9">
        <f t="shared" si="70"/>
        <v>0</v>
      </c>
      <c r="I250" s="10">
        <f t="shared" si="71"/>
        <v>0</v>
      </c>
    </row>
    <row r="251" spans="1:9" x14ac:dyDescent="0.25">
      <c r="A251">
        <v>49</v>
      </c>
      <c r="B251">
        <v>1</v>
      </c>
      <c r="C251">
        <v>2</v>
      </c>
      <c r="D251" t="s">
        <v>404</v>
      </c>
      <c r="E251" t="s">
        <v>404</v>
      </c>
      <c r="F251" s="21">
        <f t="shared" si="66"/>
        <v>0</v>
      </c>
      <c r="G251" s="9">
        <f t="shared" si="69"/>
        <v>0.50086997111296294</v>
      </c>
      <c r="H251" s="9">
        <f t="shared" si="70"/>
        <v>0</v>
      </c>
      <c r="I251" s="10">
        <f t="shared" si="71"/>
        <v>0</v>
      </c>
    </row>
    <row r="252" spans="1:9" x14ac:dyDescent="0.25">
      <c r="A252">
        <v>49</v>
      </c>
      <c r="B252">
        <v>1</v>
      </c>
      <c r="C252">
        <v>3</v>
      </c>
      <c r="D252" t="s">
        <v>410</v>
      </c>
      <c r="E252" t="s">
        <v>410</v>
      </c>
      <c r="F252" s="21">
        <f t="shared" si="66"/>
        <v>0</v>
      </c>
      <c r="G252" s="9">
        <f t="shared" si="69"/>
        <v>0.50086997111296294</v>
      </c>
      <c r="H252" s="9">
        <f t="shared" si="70"/>
        <v>0</v>
      </c>
      <c r="I252" s="10">
        <f t="shared" si="71"/>
        <v>0</v>
      </c>
    </row>
    <row r="253" spans="1:9" x14ac:dyDescent="0.25">
      <c r="A253">
        <v>49</v>
      </c>
      <c r="B253">
        <v>1</v>
      </c>
      <c r="C253">
        <v>4</v>
      </c>
      <c r="D253" t="s">
        <v>534</v>
      </c>
      <c r="E253" s="5" t="s">
        <v>534</v>
      </c>
      <c r="F253" s="21">
        <f t="shared" si="66"/>
        <v>0.18594495033518524</v>
      </c>
      <c r="G253" s="9">
        <f t="shared" si="69"/>
        <v>0.68681492144814815</v>
      </c>
      <c r="H253" s="9">
        <f t="shared" si="70"/>
        <v>0</v>
      </c>
      <c r="I253" s="10">
        <f t="shared" si="71"/>
        <v>0</v>
      </c>
    </row>
    <row r="254" spans="1:9" x14ac:dyDescent="0.25">
      <c r="A254">
        <v>49</v>
      </c>
      <c r="B254">
        <v>1</v>
      </c>
      <c r="C254">
        <v>5</v>
      </c>
      <c r="D254" t="s">
        <v>617</v>
      </c>
      <c r="E254" s="9" t="s">
        <v>1250</v>
      </c>
      <c r="F254" s="21">
        <f t="shared" si="66"/>
        <v>0.18527877300518522</v>
      </c>
      <c r="G254" s="9">
        <f t="shared" si="69"/>
        <v>0.8720936944533334</v>
      </c>
      <c r="H254" s="9">
        <f t="shared" si="70"/>
        <v>0</v>
      </c>
      <c r="I254" s="10">
        <f t="shared" si="71"/>
        <v>0</v>
      </c>
    </row>
    <row r="255" spans="1:9" x14ac:dyDescent="0.25">
      <c r="A255">
        <v>49</v>
      </c>
      <c r="B255">
        <v>1</v>
      </c>
      <c r="C255">
        <v>6</v>
      </c>
      <c r="D255" t="s">
        <v>143</v>
      </c>
      <c r="E255" s="9" t="s">
        <v>144</v>
      </c>
      <c r="F255" s="21">
        <f t="shared" si="66"/>
        <v>0.10937972160150002</v>
      </c>
      <c r="G255" s="9">
        <f t="shared" si="69"/>
        <v>0.9814734160548334</v>
      </c>
      <c r="H255" s="9">
        <f t="shared" si="70"/>
        <v>0</v>
      </c>
      <c r="I255" s="10">
        <f t="shared" si="71"/>
        <v>0</v>
      </c>
    </row>
    <row r="256" spans="1:9" x14ac:dyDescent="0.25">
      <c r="A256">
        <v>49</v>
      </c>
      <c r="B256">
        <v>1</v>
      </c>
      <c r="C256">
        <v>7</v>
      </c>
      <c r="D256" t="s">
        <v>696</v>
      </c>
      <c r="E256" s="5" t="s">
        <v>697</v>
      </c>
      <c r="F256" s="21">
        <f t="shared" si="66"/>
        <v>0</v>
      </c>
      <c r="G256" s="9">
        <f t="shared" si="69"/>
        <v>0.9814734160548334</v>
      </c>
      <c r="H256" s="9">
        <f t="shared" si="70"/>
        <v>0</v>
      </c>
      <c r="I256" s="10">
        <f t="shared" si="71"/>
        <v>0</v>
      </c>
    </row>
    <row r="257" spans="1:9" x14ac:dyDescent="0.25">
      <c r="A257">
        <v>49</v>
      </c>
      <c r="B257">
        <v>1</v>
      </c>
      <c r="C257">
        <v>8</v>
      </c>
      <c r="D257" t="s">
        <v>698</v>
      </c>
      <c r="E257" t="s">
        <v>698</v>
      </c>
      <c r="F257" s="21">
        <f t="shared" si="66"/>
        <v>0</v>
      </c>
      <c r="G257" s="9">
        <f t="shared" si="69"/>
        <v>0.9814734160548334</v>
      </c>
      <c r="H257" s="9">
        <f t="shared" si="70"/>
        <v>0</v>
      </c>
      <c r="I257" s="10">
        <f t="shared" si="71"/>
        <v>0</v>
      </c>
    </row>
    <row r="258" spans="1:9" x14ac:dyDescent="0.25">
      <c r="A258">
        <v>49</v>
      </c>
      <c r="B258">
        <v>1</v>
      </c>
      <c r="C258">
        <v>9</v>
      </c>
      <c r="D258" t="s">
        <v>371</v>
      </c>
      <c r="E258" t="s">
        <v>371</v>
      </c>
      <c r="F258" s="21">
        <f t="shared" si="66"/>
        <v>0</v>
      </c>
      <c r="G258" s="9">
        <f t="shared" si="69"/>
        <v>0.9814734160548334</v>
      </c>
      <c r="H258" s="9">
        <f t="shared" si="70"/>
        <v>0</v>
      </c>
      <c r="I258" s="10">
        <f t="shared" si="71"/>
        <v>0</v>
      </c>
    </row>
    <row r="259" spans="1:9" x14ac:dyDescent="0.25">
      <c r="A259">
        <v>49</v>
      </c>
      <c r="B259">
        <v>1</v>
      </c>
      <c r="C259">
        <v>10</v>
      </c>
      <c r="D259" t="s">
        <v>648</v>
      </c>
      <c r="E259" t="s">
        <v>648</v>
      </c>
      <c r="F259" s="21">
        <f t="shared" si="66"/>
        <v>0</v>
      </c>
      <c r="G259" s="9">
        <f t="shared" si="69"/>
        <v>0.9814734160548334</v>
      </c>
      <c r="H259" s="9">
        <f t="shared" si="70"/>
        <v>0</v>
      </c>
      <c r="I259" s="10">
        <f t="shared" si="71"/>
        <v>0</v>
      </c>
    </row>
    <row r="260" spans="1:9" x14ac:dyDescent="0.25">
      <c r="A260">
        <v>49</v>
      </c>
      <c r="B260">
        <v>1</v>
      </c>
      <c r="C260">
        <v>11</v>
      </c>
      <c r="D260" t="s">
        <v>103</v>
      </c>
      <c r="E260" t="s">
        <v>104</v>
      </c>
      <c r="F260" s="21">
        <f t="shared" ref="F260:F323" si="76">IF(ISERROR(VLOOKUP(E260,$N$2:$O$25,2,FALSE)),0,VLOOKUP(E260,$N$2:$O$25,2,FALSE))</f>
        <v>0.1091712752067627</v>
      </c>
      <c r="G260" s="9">
        <f t="shared" si="69"/>
        <v>1.0906446912615961</v>
      </c>
      <c r="H260" s="9">
        <f t="shared" si="70"/>
        <v>0</v>
      </c>
      <c r="I260" s="10">
        <f t="shared" si="71"/>
        <v>0</v>
      </c>
    </row>
    <row r="261" spans="1:9" x14ac:dyDescent="0.25">
      <c r="A261">
        <v>49</v>
      </c>
      <c r="B261">
        <v>1</v>
      </c>
      <c r="C261">
        <v>12</v>
      </c>
      <c r="D261" t="s">
        <v>699</v>
      </c>
      <c r="E261" t="s">
        <v>340</v>
      </c>
      <c r="F261" s="21">
        <f t="shared" si="76"/>
        <v>0</v>
      </c>
      <c r="G261" s="9">
        <f t="shared" si="69"/>
        <v>1.0906446912615961</v>
      </c>
      <c r="H261" s="9">
        <f t="shared" si="70"/>
        <v>0</v>
      </c>
      <c r="I261" s="10">
        <f t="shared" si="71"/>
        <v>0</v>
      </c>
    </row>
    <row r="262" spans="1:9" x14ac:dyDescent="0.25">
      <c r="A262">
        <v>49</v>
      </c>
      <c r="B262">
        <v>1</v>
      </c>
      <c r="C262">
        <v>13</v>
      </c>
      <c r="D262" t="s">
        <v>145</v>
      </c>
      <c r="E262" s="9" t="s">
        <v>146</v>
      </c>
      <c r="F262" s="21">
        <f t="shared" si="76"/>
        <v>8.2581368251500031E-2</v>
      </c>
      <c r="G262" s="9">
        <f t="shared" si="69"/>
        <v>1.1732260595130961</v>
      </c>
      <c r="H262" s="9">
        <f t="shared" si="70"/>
        <v>0</v>
      </c>
      <c r="I262" s="10">
        <f t="shared" si="71"/>
        <v>0</v>
      </c>
    </row>
    <row r="263" spans="1:9" x14ac:dyDescent="0.25">
      <c r="A263">
        <v>49</v>
      </c>
      <c r="B263">
        <v>1</v>
      </c>
      <c r="C263">
        <v>14</v>
      </c>
      <c r="D263" t="s">
        <v>124</v>
      </c>
      <c r="E263" s="9" t="s">
        <v>142</v>
      </c>
      <c r="F263" s="21">
        <f t="shared" si="76"/>
        <v>0.15951152560801671</v>
      </c>
      <c r="G263" s="9">
        <f t="shared" si="69"/>
        <v>1.3327375851211127</v>
      </c>
      <c r="H263" s="9">
        <f t="shared" si="70"/>
        <v>0</v>
      </c>
      <c r="I263" s="10">
        <f t="shared" si="71"/>
        <v>0</v>
      </c>
    </row>
    <row r="264" spans="1:9" x14ac:dyDescent="0.25">
      <c r="A264">
        <v>49</v>
      </c>
      <c r="B264">
        <v>1</v>
      </c>
      <c r="C264">
        <v>15</v>
      </c>
      <c r="D264" t="s">
        <v>209</v>
      </c>
      <c r="E264" t="s">
        <v>209</v>
      </c>
      <c r="F264" s="21">
        <f t="shared" si="76"/>
        <v>0</v>
      </c>
      <c r="G264" s="9">
        <f t="shared" si="69"/>
        <v>1.3327375851211127</v>
      </c>
      <c r="H264" s="9">
        <f t="shared" si="70"/>
        <v>1.3327375851211127</v>
      </c>
      <c r="I264" s="10">
        <f t="shared" si="71"/>
        <v>0.36027723640059017</v>
      </c>
    </row>
    <row r="265" spans="1:9" x14ac:dyDescent="0.25">
      <c r="A265">
        <v>50</v>
      </c>
      <c r="B265">
        <v>0</v>
      </c>
      <c r="C265">
        <v>1</v>
      </c>
      <c r="D265" t="s">
        <v>700</v>
      </c>
      <c r="E265" t="s">
        <v>126</v>
      </c>
      <c r="F265" s="21">
        <f t="shared" si="76"/>
        <v>0.33992641102018523</v>
      </c>
      <c r="G265" s="9">
        <f t="shared" si="69"/>
        <v>0.33992641102018523</v>
      </c>
      <c r="H265" s="9">
        <f t="shared" si="70"/>
        <v>0</v>
      </c>
      <c r="I265" s="10">
        <f t="shared" si="71"/>
        <v>0</v>
      </c>
    </row>
    <row r="266" spans="1:9" x14ac:dyDescent="0.25">
      <c r="A266">
        <v>50</v>
      </c>
      <c r="B266">
        <v>0</v>
      </c>
      <c r="C266">
        <v>2</v>
      </c>
      <c r="D266" t="s">
        <v>175</v>
      </c>
      <c r="E266" t="s">
        <v>175</v>
      </c>
      <c r="F266" s="21">
        <f t="shared" si="76"/>
        <v>0</v>
      </c>
      <c r="G266" s="9">
        <f t="shared" si="69"/>
        <v>0.33992641102018523</v>
      </c>
      <c r="H266" s="9">
        <f t="shared" si="70"/>
        <v>0</v>
      </c>
      <c r="I266" s="10">
        <f t="shared" si="71"/>
        <v>0</v>
      </c>
    </row>
    <row r="267" spans="1:9" x14ac:dyDescent="0.25">
      <c r="A267">
        <v>50</v>
      </c>
      <c r="B267">
        <v>0</v>
      </c>
      <c r="C267">
        <v>3</v>
      </c>
      <c r="D267" t="s">
        <v>283</v>
      </c>
      <c r="E267" t="s">
        <v>283</v>
      </c>
      <c r="F267" s="21">
        <f t="shared" si="76"/>
        <v>0.24293525402560207</v>
      </c>
      <c r="G267" s="9">
        <f t="shared" si="69"/>
        <v>0.58286166504578729</v>
      </c>
      <c r="H267" s="9">
        <f t="shared" si="70"/>
        <v>0</v>
      </c>
      <c r="I267" s="10">
        <f t="shared" si="71"/>
        <v>0</v>
      </c>
    </row>
    <row r="268" spans="1:9" x14ac:dyDescent="0.25">
      <c r="A268">
        <v>50</v>
      </c>
      <c r="B268">
        <v>0</v>
      </c>
      <c r="C268">
        <v>4</v>
      </c>
      <c r="D268" t="s">
        <v>701</v>
      </c>
      <c r="E268" t="s">
        <v>279</v>
      </c>
      <c r="F268" s="21">
        <f t="shared" si="76"/>
        <v>0</v>
      </c>
      <c r="G268" s="9">
        <f t="shared" si="69"/>
        <v>0.58286166504578729</v>
      </c>
      <c r="H268" s="9">
        <f t="shared" si="70"/>
        <v>0</v>
      </c>
      <c r="I268" s="10">
        <f t="shared" si="71"/>
        <v>0</v>
      </c>
    </row>
    <row r="269" spans="1:9" x14ac:dyDescent="0.25">
      <c r="A269">
        <v>50</v>
      </c>
      <c r="B269">
        <v>0</v>
      </c>
      <c r="C269">
        <v>5</v>
      </c>
      <c r="D269" t="s">
        <v>202</v>
      </c>
      <c r="E269" t="s">
        <v>202</v>
      </c>
      <c r="F269" s="21">
        <f t="shared" si="76"/>
        <v>0</v>
      </c>
      <c r="G269" s="9">
        <f t="shared" si="69"/>
        <v>0.58286166504578729</v>
      </c>
      <c r="H269" s="9">
        <f t="shared" si="70"/>
        <v>0</v>
      </c>
      <c r="I269" s="10">
        <f t="shared" si="71"/>
        <v>0</v>
      </c>
    </row>
    <row r="270" spans="1:9" x14ac:dyDescent="0.25">
      <c r="A270">
        <v>50</v>
      </c>
      <c r="B270">
        <v>0</v>
      </c>
      <c r="C270">
        <v>6</v>
      </c>
      <c r="D270" t="s">
        <v>334</v>
      </c>
      <c r="E270" t="s">
        <v>154</v>
      </c>
      <c r="F270" s="21">
        <f t="shared" si="76"/>
        <v>0.24869425925925931</v>
      </c>
      <c r="G270" s="9">
        <f t="shared" si="69"/>
        <v>0.83155592430504655</v>
      </c>
      <c r="H270" s="9">
        <f t="shared" si="70"/>
        <v>0</v>
      </c>
      <c r="I270" s="10">
        <f t="shared" si="71"/>
        <v>0</v>
      </c>
    </row>
    <row r="271" spans="1:9" x14ac:dyDescent="0.25">
      <c r="A271">
        <v>50</v>
      </c>
      <c r="B271">
        <v>0</v>
      </c>
      <c r="C271">
        <v>7</v>
      </c>
      <c r="D271" t="s">
        <v>188</v>
      </c>
      <c r="E271" t="s">
        <v>189</v>
      </c>
      <c r="F271" s="21">
        <f t="shared" si="76"/>
        <v>0</v>
      </c>
      <c r="G271" s="9">
        <f t="shared" si="69"/>
        <v>0.83155592430504655</v>
      </c>
      <c r="H271" s="9">
        <f t="shared" si="70"/>
        <v>0</v>
      </c>
      <c r="I271" s="10">
        <f t="shared" si="71"/>
        <v>0</v>
      </c>
    </row>
    <row r="272" spans="1:9" x14ac:dyDescent="0.25">
      <c r="A272">
        <v>50</v>
      </c>
      <c r="B272">
        <v>0</v>
      </c>
      <c r="C272">
        <v>8</v>
      </c>
      <c r="D272" t="s">
        <v>178</v>
      </c>
      <c r="E272" t="s">
        <v>179</v>
      </c>
      <c r="F272" s="21">
        <f t="shared" si="76"/>
        <v>9.8146004102010201E-2</v>
      </c>
      <c r="G272" s="9">
        <f t="shared" si="69"/>
        <v>0.92970192840705679</v>
      </c>
      <c r="H272" s="9">
        <f t="shared" si="70"/>
        <v>0.92970192840705679</v>
      </c>
      <c r="I272" s="10">
        <f t="shared" si="71"/>
        <v>0.25132512595294976</v>
      </c>
    </row>
    <row r="273" spans="1:9" x14ac:dyDescent="0.25">
      <c r="A273">
        <v>51</v>
      </c>
      <c r="B273">
        <v>0</v>
      </c>
      <c r="C273">
        <v>1</v>
      </c>
      <c r="D273" t="s">
        <v>133</v>
      </c>
      <c r="E273" t="s">
        <v>133</v>
      </c>
      <c r="F273" s="21">
        <f t="shared" si="76"/>
        <v>0.17311806909434535</v>
      </c>
      <c r="G273" s="9">
        <f t="shared" si="69"/>
        <v>0.17311806909434535</v>
      </c>
      <c r="H273" s="9">
        <f t="shared" si="70"/>
        <v>0</v>
      </c>
      <c r="I273" s="10">
        <f t="shared" si="71"/>
        <v>0</v>
      </c>
    </row>
    <row r="274" spans="1:9" x14ac:dyDescent="0.25">
      <c r="A274">
        <v>51</v>
      </c>
      <c r="B274">
        <v>0</v>
      </c>
      <c r="C274">
        <v>2</v>
      </c>
      <c r="D274" t="s">
        <v>282</v>
      </c>
      <c r="E274" t="s">
        <v>283</v>
      </c>
      <c r="F274" s="21">
        <f t="shared" si="76"/>
        <v>0.24293525402560207</v>
      </c>
      <c r="G274" s="9">
        <f t="shared" si="69"/>
        <v>0.41605332311994742</v>
      </c>
      <c r="H274" s="9">
        <f t="shared" si="70"/>
        <v>0</v>
      </c>
      <c r="I274" s="10">
        <f t="shared" si="71"/>
        <v>0</v>
      </c>
    </row>
    <row r="275" spans="1:9" x14ac:dyDescent="0.25">
      <c r="A275">
        <v>51</v>
      </c>
      <c r="B275">
        <v>0</v>
      </c>
      <c r="C275">
        <v>3</v>
      </c>
      <c r="D275" t="s">
        <v>534</v>
      </c>
      <c r="E275" s="5" t="s">
        <v>534</v>
      </c>
      <c r="F275" s="21">
        <f t="shared" si="76"/>
        <v>0.18594495033518524</v>
      </c>
      <c r="G275" s="9">
        <f t="shared" si="69"/>
        <v>0.60199827345513268</v>
      </c>
      <c r="H275" s="9">
        <f t="shared" si="70"/>
        <v>0</v>
      </c>
      <c r="I275" s="10">
        <f t="shared" si="71"/>
        <v>0</v>
      </c>
    </row>
    <row r="276" spans="1:9" x14ac:dyDescent="0.25">
      <c r="A276">
        <v>51</v>
      </c>
      <c r="B276">
        <v>0</v>
      </c>
      <c r="C276">
        <v>4</v>
      </c>
      <c r="D276" t="s">
        <v>702</v>
      </c>
      <c r="E276" t="s">
        <v>206</v>
      </c>
      <c r="F276" s="21">
        <f t="shared" si="76"/>
        <v>0</v>
      </c>
      <c r="G276" s="9">
        <f t="shared" ref="G276:G339" si="77">IF(C276=1,F276,F276+G275)</f>
        <v>0.60199827345513268</v>
      </c>
      <c r="H276" s="9">
        <f t="shared" ref="H276:H339" si="78">IF(C277=1,G276,0)</f>
        <v>0</v>
      </c>
      <c r="I276" s="10">
        <f t="shared" ref="I276:I339" si="79">H276/$L$2</f>
        <v>0</v>
      </c>
    </row>
    <row r="277" spans="1:9" x14ac:dyDescent="0.25">
      <c r="A277">
        <v>51</v>
      </c>
      <c r="B277">
        <v>0</v>
      </c>
      <c r="C277">
        <v>5</v>
      </c>
      <c r="D277" t="s">
        <v>604</v>
      </c>
      <c r="E277" t="s">
        <v>592</v>
      </c>
      <c r="F277" s="21">
        <f t="shared" si="76"/>
        <v>0</v>
      </c>
      <c r="G277" s="9">
        <f t="shared" si="77"/>
        <v>0.60199827345513268</v>
      </c>
      <c r="H277" s="9">
        <f t="shared" si="78"/>
        <v>0</v>
      </c>
      <c r="I277" s="10">
        <f t="shared" si="79"/>
        <v>0</v>
      </c>
    </row>
    <row r="278" spans="1:9" x14ac:dyDescent="0.25">
      <c r="A278">
        <v>51</v>
      </c>
      <c r="B278">
        <v>0</v>
      </c>
      <c r="C278">
        <v>6</v>
      </c>
      <c r="D278" t="s">
        <v>125</v>
      </c>
      <c r="E278" t="s">
        <v>126</v>
      </c>
      <c r="F278" s="21">
        <f t="shared" si="76"/>
        <v>0.33992641102018523</v>
      </c>
      <c r="G278" s="9">
        <f t="shared" si="77"/>
        <v>0.94192468447531796</v>
      </c>
      <c r="H278" s="9">
        <f t="shared" si="78"/>
        <v>0</v>
      </c>
      <c r="I278" s="10">
        <f t="shared" si="79"/>
        <v>0</v>
      </c>
    </row>
    <row r="279" spans="1:9" x14ac:dyDescent="0.25">
      <c r="A279">
        <v>51</v>
      </c>
      <c r="B279">
        <v>0</v>
      </c>
      <c r="C279">
        <v>7</v>
      </c>
      <c r="D279" t="s">
        <v>606</v>
      </c>
      <c r="E279" t="s">
        <v>606</v>
      </c>
      <c r="F279" s="21">
        <f t="shared" si="76"/>
        <v>0.17640456380520372</v>
      </c>
      <c r="G279" s="9">
        <f t="shared" si="77"/>
        <v>1.1183292482805216</v>
      </c>
      <c r="H279" s="9">
        <f t="shared" si="78"/>
        <v>1.1183292482805216</v>
      </c>
      <c r="I279" s="10">
        <f t="shared" si="79"/>
        <v>0.30231650660609338</v>
      </c>
    </row>
    <row r="280" spans="1:9" x14ac:dyDescent="0.25">
      <c r="A280">
        <v>52</v>
      </c>
      <c r="B280">
        <v>0</v>
      </c>
      <c r="C280">
        <v>1</v>
      </c>
      <c r="D280" t="s">
        <v>605</v>
      </c>
      <c r="E280" t="s">
        <v>606</v>
      </c>
      <c r="F280" s="21">
        <f t="shared" si="76"/>
        <v>0.17640456380520372</v>
      </c>
      <c r="G280" s="9">
        <f t="shared" si="77"/>
        <v>0.17640456380520372</v>
      </c>
      <c r="H280" s="9">
        <f t="shared" si="78"/>
        <v>0</v>
      </c>
      <c r="I280" s="10">
        <f t="shared" si="79"/>
        <v>0</v>
      </c>
    </row>
    <row r="281" spans="1:9" x14ac:dyDescent="0.25">
      <c r="A281">
        <v>52</v>
      </c>
      <c r="B281">
        <v>0</v>
      </c>
      <c r="C281">
        <v>2</v>
      </c>
      <c r="D281" t="s">
        <v>703</v>
      </c>
      <c r="E281" t="s">
        <v>126</v>
      </c>
      <c r="F281" s="21">
        <f t="shared" si="76"/>
        <v>0.33992641102018523</v>
      </c>
      <c r="G281" s="9">
        <f t="shared" si="77"/>
        <v>0.51633097482538892</v>
      </c>
      <c r="H281" s="9">
        <f t="shared" si="78"/>
        <v>0</v>
      </c>
      <c r="I281" s="10">
        <f t="shared" si="79"/>
        <v>0</v>
      </c>
    </row>
    <row r="282" spans="1:9" x14ac:dyDescent="0.25">
      <c r="A282">
        <v>52</v>
      </c>
      <c r="B282">
        <v>0</v>
      </c>
      <c r="C282">
        <v>3</v>
      </c>
      <c r="D282" t="s">
        <v>614</v>
      </c>
      <c r="E282" t="s">
        <v>614</v>
      </c>
      <c r="F282" s="21">
        <f t="shared" si="76"/>
        <v>0</v>
      </c>
      <c r="G282" s="9">
        <f t="shared" si="77"/>
        <v>0.51633097482538892</v>
      </c>
      <c r="H282" s="9">
        <f t="shared" si="78"/>
        <v>0</v>
      </c>
      <c r="I282" s="10">
        <f t="shared" si="79"/>
        <v>0</v>
      </c>
    </row>
    <row r="283" spans="1:9" x14ac:dyDescent="0.25">
      <c r="A283">
        <v>52</v>
      </c>
      <c r="B283">
        <v>0</v>
      </c>
      <c r="C283">
        <v>4</v>
      </c>
      <c r="D283" t="s">
        <v>334</v>
      </c>
      <c r="E283" t="s">
        <v>154</v>
      </c>
      <c r="F283" s="21">
        <f t="shared" si="76"/>
        <v>0.24869425925925931</v>
      </c>
      <c r="G283" s="9">
        <f t="shared" si="77"/>
        <v>0.76502523408464818</v>
      </c>
      <c r="H283" s="9">
        <f t="shared" si="78"/>
        <v>0</v>
      </c>
      <c r="I283" s="10">
        <f t="shared" si="79"/>
        <v>0</v>
      </c>
    </row>
    <row r="284" spans="1:9" x14ac:dyDescent="0.25">
      <c r="A284">
        <v>52</v>
      </c>
      <c r="B284">
        <v>0</v>
      </c>
      <c r="C284">
        <v>5</v>
      </c>
      <c r="D284" t="s">
        <v>95</v>
      </c>
      <c r="E284" t="s">
        <v>96</v>
      </c>
      <c r="F284" s="21">
        <f t="shared" si="76"/>
        <v>0.50086997111296294</v>
      </c>
      <c r="G284" s="9">
        <f t="shared" si="77"/>
        <v>1.2658952051976111</v>
      </c>
      <c r="H284" s="9">
        <f t="shared" si="78"/>
        <v>0</v>
      </c>
      <c r="I284" s="10">
        <f t="shared" si="79"/>
        <v>0</v>
      </c>
    </row>
    <row r="285" spans="1:9" x14ac:dyDescent="0.25">
      <c r="A285">
        <v>52</v>
      </c>
      <c r="B285">
        <v>0</v>
      </c>
      <c r="C285">
        <v>6</v>
      </c>
      <c r="D285" t="s">
        <v>163</v>
      </c>
      <c r="E285" t="s">
        <v>164</v>
      </c>
      <c r="F285" s="21">
        <f t="shared" si="76"/>
        <v>0</v>
      </c>
      <c r="G285" s="9">
        <f t="shared" si="77"/>
        <v>1.2658952051976111</v>
      </c>
      <c r="H285" s="9">
        <f t="shared" si="78"/>
        <v>0</v>
      </c>
      <c r="I285" s="10">
        <f t="shared" si="79"/>
        <v>0</v>
      </c>
    </row>
    <row r="286" spans="1:9" x14ac:dyDescent="0.25">
      <c r="A286">
        <v>52</v>
      </c>
      <c r="B286">
        <v>0</v>
      </c>
      <c r="C286">
        <v>7</v>
      </c>
      <c r="D286" t="s">
        <v>567</v>
      </c>
      <c r="E286" s="5" t="s">
        <v>567</v>
      </c>
      <c r="F286" s="21">
        <f t="shared" si="76"/>
        <v>0</v>
      </c>
      <c r="G286" s="9">
        <f t="shared" si="77"/>
        <v>1.2658952051976111</v>
      </c>
      <c r="H286" s="9">
        <f t="shared" si="78"/>
        <v>0</v>
      </c>
      <c r="I286" s="10">
        <f t="shared" si="79"/>
        <v>0</v>
      </c>
    </row>
    <row r="287" spans="1:9" x14ac:dyDescent="0.25">
      <c r="A287">
        <v>52</v>
      </c>
      <c r="B287">
        <v>0</v>
      </c>
      <c r="C287">
        <v>8</v>
      </c>
      <c r="D287" t="s">
        <v>622</v>
      </c>
      <c r="E287" s="9" t="s">
        <v>142</v>
      </c>
      <c r="F287" s="21">
        <f t="shared" si="76"/>
        <v>0.15951152560801671</v>
      </c>
      <c r="G287" s="9">
        <f t="shared" si="77"/>
        <v>1.4254067308056277</v>
      </c>
      <c r="H287" s="9">
        <f t="shared" si="78"/>
        <v>0</v>
      </c>
      <c r="I287" s="10">
        <f t="shared" si="79"/>
        <v>0</v>
      </c>
    </row>
    <row r="288" spans="1:9" x14ac:dyDescent="0.25">
      <c r="A288">
        <v>52</v>
      </c>
      <c r="B288">
        <v>0</v>
      </c>
      <c r="C288">
        <v>9</v>
      </c>
      <c r="D288" t="s">
        <v>143</v>
      </c>
      <c r="E288" s="9" t="s">
        <v>144</v>
      </c>
      <c r="F288" s="21">
        <f t="shared" si="76"/>
        <v>0.10937972160150002</v>
      </c>
      <c r="G288" s="9">
        <f t="shared" si="77"/>
        <v>1.5347864524071277</v>
      </c>
      <c r="H288" s="9">
        <f t="shared" si="78"/>
        <v>0</v>
      </c>
      <c r="I288" s="10">
        <f t="shared" si="79"/>
        <v>0</v>
      </c>
    </row>
    <row r="289" spans="1:9" x14ac:dyDescent="0.25">
      <c r="A289">
        <v>52</v>
      </c>
      <c r="B289">
        <v>0</v>
      </c>
      <c r="C289">
        <v>10</v>
      </c>
      <c r="D289" t="s">
        <v>618</v>
      </c>
      <c r="E289" s="9" t="s">
        <v>655</v>
      </c>
      <c r="F289" s="21">
        <f t="shared" si="76"/>
        <v>0.11639192551851855</v>
      </c>
      <c r="G289" s="9">
        <f t="shared" si="77"/>
        <v>1.6511783779256464</v>
      </c>
      <c r="H289" s="9">
        <f t="shared" si="78"/>
        <v>0</v>
      </c>
      <c r="I289" s="10">
        <f t="shared" si="79"/>
        <v>0</v>
      </c>
    </row>
    <row r="290" spans="1:9" x14ac:dyDescent="0.25">
      <c r="A290">
        <v>52</v>
      </c>
      <c r="B290">
        <v>0</v>
      </c>
      <c r="C290">
        <v>11</v>
      </c>
      <c r="D290" t="s">
        <v>262</v>
      </c>
      <c r="E290" t="s">
        <v>534</v>
      </c>
      <c r="F290" s="21">
        <f t="shared" si="76"/>
        <v>0.18594495033518524</v>
      </c>
      <c r="G290" s="9">
        <f t="shared" si="77"/>
        <v>1.8371233282608317</v>
      </c>
      <c r="H290" s="9">
        <f t="shared" si="78"/>
        <v>1.8371233282608317</v>
      </c>
      <c r="I290" s="10">
        <f t="shared" si="79"/>
        <v>0.49662718529298389</v>
      </c>
    </row>
    <row r="291" spans="1:9" x14ac:dyDescent="0.25">
      <c r="A291">
        <v>53</v>
      </c>
      <c r="B291">
        <v>0</v>
      </c>
      <c r="C291">
        <v>1</v>
      </c>
      <c r="D291" t="s">
        <v>95</v>
      </c>
      <c r="E291" t="s">
        <v>96</v>
      </c>
      <c r="F291" s="21">
        <f t="shared" si="76"/>
        <v>0.50086997111296294</v>
      </c>
      <c r="G291" s="9">
        <f t="shared" si="77"/>
        <v>0.50086997111296294</v>
      </c>
      <c r="H291" s="9">
        <f t="shared" si="78"/>
        <v>0</v>
      </c>
      <c r="I291" s="10">
        <f t="shared" si="79"/>
        <v>0</v>
      </c>
    </row>
    <row r="292" spans="1:9" x14ac:dyDescent="0.25">
      <c r="A292">
        <v>53</v>
      </c>
      <c r="B292">
        <v>0</v>
      </c>
      <c r="C292">
        <v>2</v>
      </c>
      <c r="D292" t="s">
        <v>283</v>
      </c>
      <c r="E292" t="s">
        <v>283</v>
      </c>
      <c r="F292" s="21">
        <f t="shared" si="76"/>
        <v>0.24293525402560207</v>
      </c>
      <c r="G292" s="9">
        <f t="shared" si="77"/>
        <v>0.74380522513856495</v>
      </c>
      <c r="H292" s="9">
        <f t="shared" si="78"/>
        <v>0</v>
      </c>
      <c r="I292" s="10">
        <f t="shared" si="79"/>
        <v>0</v>
      </c>
    </row>
    <row r="293" spans="1:9" x14ac:dyDescent="0.25">
      <c r="A293">
        <v>53</v>
      </c>
      <c r="B293">
        <v>0</v>
      </c>
      <c r="C293">
        <v>3</v>
      </c>
      <c r="D293" t="s">
        <v>704</v>
      </c>
      <c r="E293" t="s">
        <v>704</v>
      </c>
      <c r="F293" s="21">
        <f t="shared" si="76"/>
        <v>0</v>
      </c>
      <c r="G293" s="9">
        <f t="shared" si="77"/>
        <v>0.74380522513856495</v>
      </c>
      <c r="H293" s="9">
        <f t="shared" si="78"/>
        <v>0</v>
      </c>
      <c r="I293" s="10">
        <f t="shared" si="79"/>
        <v>0</v>
      </c>
    </row>
    <row r="294" spans="1:9" x14ac:dyDescent="0.25">
      <c r="A294">
        <v>53</v>
      </c>
      <c r="B294">
        <v>0</v>
      </c>
      <c r="C294">
        <v>4</v>
      </c>
      <c r="D294" t="s">
        <v>124</v>
      </c>
      <c r="E294" s="9" t="s">
        <v>142</v>
      </c>
      <c r="F294" s="21">
        <f t="shared" si="76"/>
        <v>0.15951152560801671</v>
      </c>
      <c r="G294" s="9">
        <f t="shared" si="77"/>
        <v>0.90331675074658169</v>
      </c>
      <c r="H294" s="9">
        <f t="shared" si="78"/>
        <v>0</v>
      </c>
      <c r="I294" s="10">
        <f t="shared" si="79"/>
        <v>0</v>
      </c>
    </row>
    <row r="295" spans="1:9" x14ac:dyDescent="0.25">
      <c r="A295">
        <v>53</v>
      </c>
      <c r="B295">
        <v>0</v>
      </c>
      <c r="C295">
        <v>5</v>
      </c>
      <c r="D295" t="s">
        <v>103</v>
      </c>
      <c r="E295" t="s">
        <v>104</v>
      </c>
      <c r="F295" s="21">
        <f t="shared" si="76"/>
        <v>0.1091712752067627</v>
      </c>
      <c r="G295" s="9">
        <f t="shared" si="77"/>
        <v>1.0124880259533444</v>
      </c>
      <c r="H295" s="9">
        <f t="shared" si="78"/>
        <v>0</v>
      </c>
      <c r="I295" s="10">
        <f t="shared" si="79"/>
        <v>0</v>
      </c>
    </row>
    <row r="296" spans="1:9" x14ac:dyDescent="0.25">
      <c r="A296">
        <v>53</v>
      </c>
      <c r="B296">
        <v>0</v>
      </c>
      <c r="C296">
        <v>6</v>
      </c>
      <c r="D296" t="s">
        <v>705</v>
      </c>
      <c r="E296" t="s">
        <v>705</v>
      </c>
      <c r="F296" s="21">
        <f t="shared" si="76"/>
        <v>0</v>
      </c>
      <c r="G296" s="9">
        <f t="shared" si="77"/>
        <v>1.0124880259533444</v>
      </c>
      <c r="H296" s="9">
        <f t="shared" si="78"/>
        <v>0</v>
      </c>
      <c r="I296" s="10">
        <f t="shared" si="79"/>
        <v>0</v>
      </c>
    </row>
    <row r="297" spans="1:9" x14ac:dyDescent="0.25">
      <c r="A297">
        <v>53</v>
      </c>
      <c r="B297">
        <v>0</v>
      </c>
      <c r="C297">
        <v>7</v>
      </c>
      <c r="D297" t="s">
        <v>706</v>
      </c>
      <c r="E297" t="s">
        <v>150</v>
      </c>
      <c r="F297" s="21">
        <f t="shared" si="76"/>
        <v>0</v>
      </c>
      <c r="G297" s="9">
        <f t="shared" si="77"/>
        <v>1.0124880259533444</v>
      </c>
      <c r="H297" s="9">
        <f t="shared" si="78"/>
        <v>0</v>
      </c>
      <c r="I297" s="10">
        <f t="shared" si="79"/>
        <v>0</v>
      </c>
    </row>
    <row r="298" spans="1:9" x14ac:dyDescent="0.25">
      <c r="A298">
        <v>53</v>
      </c>
      <c r="B298">
        <v>0</v>
      </c>
      <c r="C298">
        <v>8</v>
      </c>
      <c r="D298" t="s">
        <v>111</v>
      </c>
      <c r="E298" t="s">
        <v>111</v>
      </c>
      <c r="F298" s="21">
        <f t="shared" si="76"/>
        <v>9.2283169118715036E-2</v>
      </c>
      <c r="G298" s="9">
        <f t="shared" si="77"/>
        <v>1.1047711950720593</v>
      </c>
      <c r="H298" s="9">
        <f t="shared" si="78"/>
        <v>1.1047711950720593</v>
      </c>
      <c r="I298" s="10">
        <f t="shared" si="79"/>
        <v>0.29865137552894061</v>
      </c>
    </row>
    <row r="299" spans="1:9" x14ac:dyDescent="0.25">
      <c r="A299">
        <v>54</v>
      </c>
      <c r="B299">
        <v>1</v>
      </c>
      <c r="C299">
        <v>1</v>
      </c>
      <c r="D299" t="s">
        <v>125</v>
      </c>
      <c r="E299" t="s">
        <v>126</v>
      </c>
      <c r="F299" s="21">
        <f t="shared" si="76"/>
        <v>0.33992641102018523</v>
      </c>
      <c r="G299" s="9">
        <f t="shared" si="77"/>
        <v>0.33992641102018523</v>
      </c>
      <c r="H299" s="9">
        <f t="shared" si="78"/>
        <v>0</v>
      </c>
      <c r="I299" s="10">
        <f t="shared" si="79"/>
        <v>0</v>
      </c>
    </row>
    <row r="300" spans="1:9" x14ac:dyDescent="0.25">
      <c r="A300">
        <v>54</v>
      </c>
      <c r="B300">
        <v>1</v>
      </c>
      <c r="C300">
        <v>2</v>
      </c>
      <c r="D300" t="s">
        <v>95</v>
      </c>
      <c r="E300" t="s">
        <v>96</v>
      </c>
      <c r="F300" s="21">
        <f t="shared" si="76"/>
        <v>0.50086997111296294</v>
      </c>
      <c r="G300" s="9">
        <f t="shared" si="77"/>
        <v>0.84079638213314811</v>
      </c>
      <c r="H300" s="9">
        <f t="shared" si="78"/>
        <v>0</v>
      </c>
      <c r="I300" s="10">
        <f t="shared" si="79"/>
        <v>0</v>
      </c>
    </row>
    <row r="301" spans="1:9" x14ac:dyDescent="0.25">
      <c r="A301">
        <v>54</v>
      </c>
      <c r="B301">
        <v>1</v>
      </c>
      <c r="C301">
        <v>3</v>
      </c>
      <c r="D301" t="s">
        <v>401</v>
      </c>
      <c r="E301" t="s">
        <v>401</v>
      </c>
      <c r="F301" s="21">
        <f t="shared" si="76"/>
        <v>0</v>
      </c>
      <c r="G301" s="9">
        <f t="shared" si="77"/>
        <v>0.84079638213314811</v>
      </c>
      <c r="H301" s="9">
        <f t="shared" si="78"/>
        <v>0</v>
      </c>
      <c r="I301" s="10">
        <f t="shared" si="79"/>
        <v>0</v>
      </c>
    </row>
    <row r="302" spans="1:9" x14ac:dyDescent="0.25">
      <c r="A302">
        <v>54</v>
      </c>
      <c r="B302">
        <v>1</v>
      </c>
      <c r="C302">
        <v>4</v>
      </c>
      <c r="D302" t="s">
        <v>538</v>
      </c>
      <c r="E302" t="s">
        <v>539</v>
      </c>
      <c r="F302" s="21">
        <f t="shared" si="76"/>
        <v>8.3506278470805009E-2</v>
      </c>
      <c r="G302" s="9">
        <f t="shared" si="77"/>
        <v>0.92430266060395316</v>
      </c>
      <c r="H302" s="9">
        <f t="shared" si="78"/>
        <v>0</v>
      </c>
      <c r="I302" s="10">
        <f t="shared" si="79"/>
        <v>0</v>
      </c>
    </row>
    <row r="303" spans="1:9" x14ac:dyDescent="0.25">
      <c r="A303">
        <v>54</v>
      </c>
      <c r="B303">
        <v>1</v>
      </c>
      <c r="C303">
        <v>5</v>
      </c>
      <c r="D303" t="s">
        <v>605</v>
      </c>
      <c r="E303" t="s">
        <v>606</v>
      </c>
      <c r="F303" s="21">
        <f t="shared" si="76"/>
        <v>0.17640456380520372</v>
      </c>
      <c r="G303" s="9">
        <f t="shared" si="77"/>
        <v>1.1007072244091569</v>
      </c>
      <c r="H303" s="9">
        <f t="shared" si="78"/>
        <v>0</v>
      </c>
      <c r="I303" s="10">
        <f t="shared" si="79"/>
        <v>0</v>
      </c>
    </row>
    <row r="304" spans="1:9" x14ac:dyDescent="0.25">
      <c r="A304">
        <v>54</v>
      </c>
      <c r="B304">
        <v>1</v>
      </c>
      <c r="C304">
        <v>6</v>
      </c>
      <c r="D304" t="s">
        <v>195</v>
      </c>
      <c r="E304" t="s">
        <v>195</v>
      </c>
      <c r="F304" s="21">
        <f t="shared" si="76"/>
        <v>0</v>
      </c>
      <c r="G304" s="9">
        <f t="shared" si="77"/>
        <v>1.1007072244091569</v>
      </c>
      <c r="H304" s="9">
        <f t="shared" si="78"/>
        <v>0</v>
      </c>
      <c r="I304" s="10">
        <f t="shared" si="79"/>
        <v>0</v>
      </c>
    </row>
    <row r="305" spans="1:9" x14ac:dyDescent="0.25">
      <c r="A305">
        <v>54</v>
      </c>
      <c r="B305">
        <v>1</v>
      </c>
      <c r="C305">
        <v>7</v>
      </c>
      <c r="D305" t="s">
        <v>707</v>
      </c>
      <c r="E305" t="s">
        <v>707</v>
      </c>
      <c r="F305" s="21">
        <f t="shared" si="76"/>
        <v>0</v>
      </c>
      <c r="G305" s="9">
        <f t="shared" si="77"/>
        <v>1.1007072244091569</v>
      </c>
      <c r="H305" s="9">
        <f t="shared" si="78"/>
        <v>0</v>
      </c>
      <c r="I305" s="10">
        <f t="shared" si="79"/>
        <v>0</v>
      </c>
    </row>
    <row r="306" spans="1:9" x14ac:dyDescent="0.25">
      <c r="A306">
        <v>54</v>
      </c>
      <c r="B306">
        <v>1</v>
      </c>
      <c r="C306">
        <v>8</v>
      </c>
      <c r="D306" t="s">
        <v>133</v>
      </c>
      <c r="E306" t="s">
        <v>133</v>
      </c>
      <c r="F306" s="21">
        <f t="shared" si="76"/>
        <v>0.17311806909434535</v>
      </c>
      <c r="G306" s="9">
        <f t="shared" si="77"/>
        <v>1.2738252935035024</v>
      </c>
      <c r="H306" s="9">
        <f t="shared" si="78"/>
        <v>0</v>
      </c>
      <c r="I306" s="10">
        <f t="shared" si="79"/>
        <v>0</v>
      </c>
    </row>
    <row r="307" spans="1:9" x14ac:dyDescent="0.25">
      <c r="A307">
        <v>54</v>
      </c>
      <c r="B307">
        <v>1</v>
      </c>
      <c r="C307">
        <v>9</v>
      </c>
      <c r="D307" t="s">
        <v>208</v>
      </c>
      <c r="E307" t="s">
        <v>208</v>
      </c>
      <c r="F307" s="21">
        <f t="shared" si="76"/>
        <v>0</v>
      </c>
      <c r="G307" s="9">
        <f t="shared" si="77"/>
        <v>1.2738252935035024</v>
      </c>
      <c r="H307" s="9">
        <f t="shared" si="78"/>
        <v>1.2738252935035024</v>
      </c>
      <c r="I307" s="10">
        <f t="shared" si="79"/>
        <v>0.34435155241675514</v>
      </c>
    </row>
    <row r="308" spans="1:9" x14ac:dyDescent="0.25">
      <c r="A308">
        <v>55</v>
      </c>
      <c r="B308">
        <v>1</v>
      </c>
      <c r="C308">
        <v>1</v>
      </c>
      <c r="D308" t="s">
        <v>708</v>
      </c>
      <c r="E308" t="s">
        <v>709</v>
      </c>
      <c r="F308" s="21">
        <f t="shared" si="76"/>
        <v>0</v>
      </c>
      <c r="G308" s="9">
        <f t="shared" si="77"/>
        <v>0</v>
      </c>
      <c r="H308" s="9">
        <f t="shared" si="78"/>
        <v>0</v>
      </c>
      <c r="I308" s="10">
        <f t="shared" si="79"/>
        <v>0</v>
      </c>
    </row>
    <row r="309" spans="1:9" x14ac:dyDescent="0.25">
      <c r="A309">
        <v>55</v>
      </c>
      <c r="B309">
        <v>1</v>
      </c>
      <c r="C309">
        <v>2</v>
      </c>
      <c r="D309" t="s">
        <v>605</v>
      </c>
      <c r="E309" t="s">
        <v>606</v>
      </c>
      <c r="F309" s="21">
        <f t="shared" si="76"/>
        <v>0.17640456380520372</v>
      </c>
      <c r="G309" s="9">
        <f t="shared" si="77"/>
        <v>0.17640456380520372</v>
      </c>
      <c r="H309" s="9">
        <f t="shared" si="78"/>
        <v>0</v>
      </c>
      <c r="I309" s="10">
        <f t="shared" si="79"/>
        <v>0</v>
      </c>
    </row>
    <row r="310" spans="1:9" x14ac:dyDescent="0.25">
      <c r="A310">
        <v>55</v>
      </c>
      <c r="B310">
        <v>1</v>
      </c>
      <c r="C310">
        <v>3</v>
      </c>
      <c r="D310" t="s">
        <v>116</v>
      </c>
      <c r="E310" t="s">
        <v>116</v>
      </c>
      <c r="F310" s="21">
        <f t="shared" si="76"/>
        <v>0</v>
      </c>
      <c r="G310" s="9">
        <f t="shared" si="77"/>
        <v>0.17640456380520372</v>
      </c>
      <c r="H310" s="9">
        <f t="shared" si="78"/>
        <v>0</v>
      </c>
      <c r="I310" s="10">
        <f t="shared" si="79"/>
        <v>0</v>
      </c>
    </row>
    <row r="311" spans="1:9" x14ac:dyDescent="0.25">
      <c r="A311">
        <v>55</v>
      </c>
      <c r="B311">
        <v>1</v>
      </c>
      <c r="C311">
        <v>4</v>
      </c>
      <c r="D311" t="s">
        <v>695</v>
      </c>
      <c r="E311" s="9" t="s">
        <v>655</v>
      </c>
      <c r="F311" s="21">
        <f t="shared" si="76"/>
        <v>0.11639192551851855</v>
      </c>
      <c r="G311" s="9">
        <f t="shared" si="77"/>
        <v>0.29279648932372226</v>
      </c>
      <c r="H311" s="9">
        <f t="shared" si="78"/>
        <v>0</v>
      </c>
      <c r="I311" s="10">
        <f t="shared" si="79"/>
        <v>0</v>
      </c>
    </row>
    <row r="312" spans="1:9" x14ac:dyDescent="0.25">
      <c r="A312">
        <v>55</v>
      </c>
      <c r="B312">
        <v>1</v>
      </c>
      <c r="C312">
        <v>5</v>
      </c>
      <c r="D312" t="s">
        <v>694</v>
      </c>
      <c r="E312" s="9" t="s">
        <v>1250</v>
      </c>
      <c r="F312" s="21">
        <f t="shared" si="76"/>
        <v>0.18527877300518522</v>
      </c>
      <c r="G312" s="9">
        <f t="shared" si="77"/>
        <v>0.47807526232890751</v>
      </c>
      <c r="H312" s="9">
        <f t="shared" si="78"/>
        <v>0</v>
      </c>
      <c r="I312" s="10">
        <f t="shared" si="79"/>
        <v>0</v>
      </c>
    </row>
    <row r="313" spans="1:9" x14ac:dyDescent="0.25">
      <c r="A313">
        <v>55</v>
      </c>
      <c r="B313">
        <v>1</v>
      </c>
      <c r="C313">
        <v>6</v>
      </c>
      <c r="D313" t="s">
        <v>710</v>
      </c>
      <c r="E313" s="9" t="s">
        <v>146</v>
      </c>
      <c r="F313" s="21">
        <f t="shared" si="76"/>
        <v>8.2581368251500031E-2</v>
      </c>
      <c r="G313" s="9">
        <f t="shared" si="77"/>
        <v>0.56065663058040749</v>
      </c>
      <c r="H313" s="9">
        <f t="shared" si="78"/>
        <v>0</v>
      </c>
      <c r="I313" s="10">
        <f t="shared" si="79"/>
        <v>0</v>
      </c>
    </row>
    <row r="314" spans="1:9" x14ac:dyDescent="0.25">
      <c r="A314">
        <v>55</v>
      </c>
      <c r="B314">
        <v>1</v>
      </c>
      <c r="C314">
        <v>7</v>
      </c>
      <c r="D314" t="s">
        <v>262</v>
      </c>
      <c r="E314" t="s">
        <v>534</v>
      </c>
      <c r="F314" s="21">
        <f t="shared" si="76"/>
        <v>0.18594495033518524</v>
      </c>
      <c r="G314" s="9">
        <f t="shared" si="77"/>
        <v>0.7466015809155927</v>
      </c>
      <c r="H314" s="9">
        <f t="shared" si="78"/>
        <v>0</v>
      </c>
      <c r="I314" s="10">
        <f t="shared" si="79"/>
        <v>0</v>
      </c>
    </row>
    <row r="315" spans="1:9" x14ac:dyDescent="0.25">
      <c r="A315">
        <v>55</v>
      </c>
      <c r="B315">
        <v>1</v>
      </c>
      <c r="C315">
        <v>8</v>
      </c>
      <c r="D315" t="s">
        <v>622</v>
      </c>
      <c r="E315" s="9" t="s">
        <v>142</v>
      </c>
      <c r="F315" s="21">
        <f t="shared" si="76"/>
        <v>0.15951152560801671</v>
      </c>
      <c r="G315" s="9">
        <f t="shared" si="77"/>
        <v>0.90611310652360944</v>
      </c>
      <c r="H315" s="9">
        <f t="shared" si="78"/>
        <v>0</v>
      </c>
      <c r="I315" s="10">
        <f t="shared" si="79"/>
        <v>0</v>
      </c>
    </row>
    <row r="316" spans="1:9" x14ac:dyDescent="0.25">
      <c r="A316">
        <v>55</v>
      </c>
      <c r="B316">
        <v>1</v>
      </c>
      <c r="C316">
        <v>9</v>
      </c>
      <c r="D316" t="s">
        <v>140</v>
      </c>
      <c r="E316" s="9" t="s">
        <v>177</v>
      </c>
      <c r="F316" s="21">
        <f t="shared" si="76"/>
        <v>0</v>
      </c>
      <c r="G316" s="9">
        <f t="shared" si="77"/>
        <v>0.90611310652360944</v>
      </c>
      <c r="H316" s="9">
        <f t="shared" si="78"/>
        <v>0</v>
      </c>
      <c r="I316" s="10">
        <f t="shared" si="79"/>
        <v>0</v>
      </c>
    </row>
    <row r="317" spans="1:9" x14ac:dyDescent="0.25">
      <c r="A317">
        <v>55</v>
      </c>
      <c r="B317">
        <v>1</v>
      </c>
      <c r="C317">
        <v>10</v>
      </c>
      <c r="D317" t="s">
        <v>358</v>
      </c>
      <c r="E317" t="s">
        <v>358</v>
      </c>
      <c r="F317" s="21">
        <f t="shared" si="76"/>
        <v>0</v>
      </c>
      <c r="G317" s="9">
        <f t="shared" si="77"/>
        <v>0.90611310652360944</v>
      </c>
      <c r="H317" s="9">
        <f t="shared" si="78"/>
        <v>0.90611310652360944</v>
      </c>
      <c r="I317" s="10">
        <f t="shared" si="79"/>
        <v>0.24494839008762045</v>
      </c>
    </row>
    <row r="318" spans="1:9" x14ac:dyDescent="0.25">
      <c r="A318">
        <v>56</v>
      </c>
      <c r="B318">
        <v>0</v>
      </c>
      <c r="C318">
        <v>1</v>
      </c>
      <c r="D318" t="s">
        <v>334</v>
      </c>
      <c r="E318" t="s">
        <v>154</v>
      </c>
      <c r="F318" s="21">
        <f t="shared" si="76"/>
        <v>0.24869425925925931</v>
      </c>
      <c r="G318" s="9">
        <f t="shared" si="77"/>
        <v>0.24869425925925931</v>
      </c>
      <c r="H318" s="9">
        <f t="shared" si="78"/>
        <v>0</v>
      </c>
      <c r="I318" s="10">
        <f t="shared" si="79"/>
        <v>0</v>
      </c>
    </row>
    <row r="319" spans="1:9" x14ac:dyDescent="0.25">
      <c r="A319">
        <v>56</v>
      </c>
      <c r="B319">
        <v>0</v>
      </c>
      <c r="C319">
        <v>2</v>
      </c>
      <c r="D319" t="s">
        <v>95</v>
      </c>
      <c r="E319" t="s">
        <v>96</v>
      </c>
      <c r="F319" s="21">
        <f t="shared" si="76"/>
        <v>0.50086997111296294</v>
      </c>
      <c r="G319" s="9">
        <f t="shared" si="77"/>
        <v>0.74956423037222231</v>
      </c>
      <c r="H319" s="9">
        <f t="shared" si="78"/>
        <v>0</v>
      </c>
      <c r="I319" s="10">
        <f t="shared" si="79"/>
        <v>0</v>
      </c>
    </row>
    <row r="320" spans="1:9" x14ac:dyDescent="0.25">
      <c r="A320">
        <v>56</v>
      </c>
      <c r="B320">
        <v>0</v>
      </c>
      <c r="C320">
        <v>3</v>
      </c>
      <c r="D320" t="s">
        <v>168</v>
      </c>
      <c r="E320" t="s">
        <v>133</v>
      </c>
      <c r="F320" s="21">
        <f t="shared" si="76"/>
        <v>0.17311806909434535</v>
      </c>
      <c r="G320" s="9">
        <f t="shared" si="77"/>
        <v>0.92268229946656766</v>
      </c>
      <c r="H320" s="9">
        <f t="shared" si="78"/>
        <v>0</v>
      </c>
      <c r="I320" s="10">
        <f t="shared" si="79"/>
        <v>0</v>
      </c>
    </row>
    <row r="321" spans="1:9" x14ac:dyDescent="0.25">
      <c r="A321">
        <v>56</v>
      </c>
      <c r="B321">
        <v>0</v>
      </c>
      <c r="C321">
        <v>4</v>
      </c>
      <c r="D321" t="s">
        <v>413</v>
      </c>
      <c r="E321" t="s">
        <v>316</v>
      </c>
      <c r="F321" s="21">
        <f t="shared" si="76"/>
        <v>7.5333333333333349E-2</v>
      </c>
      <c r="G321" s="9">
        <f t="shared" si="77"/>
        <v>0.99801563279990102</v>
      </c>
      <c r="H321" s="9">
        <f t="shared" si="78"/>
        <v>0</v>
      </c>
      <c r="I321" s="10">
        <f t="shared" si="79"/>
        <v>0</v>
      </c>
    </row>
    <row r="322" spans="1:9" x14ac:dyDescent="0.25">
      <c r="A322">
        <v>56</v>
      </c>
      <c r="B322">
        <v>0</v>
      </c>
      <c r="C322">
        <v>5</v>
      </c>
      <c r="D322" t="s">
        <v>711</v>
      </c>
      <c r="E322" t="s">
        <v>575</v>
      </c>
      <c r="F322" s="21">
        <f t="shared" si="76"/>
        <v>0</v>
      </c>
      <c r="G322" s="9">
        <f t="shared" si="77"/>
        <v>0.99801563279990102</v>
      </c>
      <c r="H322" s="9">
        <f t="shared" si="78"/>
        <v>0</v>
      </c>
      <c r="I322" s="10">
        <f t="shared" si="79"/>
        <v>0</v>
      </c>
    </row>
    <row r="323" spans="1:9" x14ac:dyDescent="0.25">
      <c r="A323">
        <v>56</v>
      </c>
      <c r="B323">
        <v>0</v>
      </c>
      <c r="C323">
        <v>6</v>
      </c>
      <c r="D323" t="s">
        <v>712</v>
      </c>
      <c r="E323" t="s">
        <v>713</v>
      </c>
      <c r="F323" s="21">
        <f t="shared" si="76"/>
        <v>0</v>
      </c>
      <c r="G323" s="9">
        <f t="shared" si="77"/>
        <v>0.99801563279990102</v>
      </c>
      <c r="H323" s="9">
        <f t="shared" si="78"/>
        <v>0</v>
      </c>
      <c r="I323" s="10">
        <f t="shared" si="79"/>
        <v>0</v>
      </c>
    </row>
    <row r="324" spans="1:9" x14ac:dyDescent="0.25">
      <c r="A324">
        <v>56</v>
      </c>
      <c r="B324">
        <v>0</v>
      </c>
      <c r="C324">
        <v>7</v>
      </c>
      <c r="D324" t="s">
        <v>592</v>
      </c>
      <c r="E324" t="s">
        <v>592</v>
      </c>
      <c r="F324" s="21">
        <f t="shared" ref="F324:F387" si="80">IF(ISERROR(VLOOKUP(E324,$N$2:$O$25,2,FALSE)),0,VLOOKUP(E324,$N$2:$O$25,2,FALSE))</f>
        <v>0</v>
      </c>
      <c r="G324" s="9">
        <f t="shared" si="77"/>
        <v>0.99801563279990102</v>
      </c>
      <c r="H324" s="9">
        <f t="shared" si="78"/>
        <v>0</v>
      </c>
      <c r="I324" s="10">
        <f t="shared" si="79"/>
        <v>0</v>
      </c>
    </row>
    <row r="325" spans="1:9" x14ac:dyDescent="0.25">
      <c r="A325">
        <v>56</v>
      </c>
      <c r="B325">
        <v>0</v>
      </c>
      <c r="C325">
        <v>8</v>
      </c>
      <c r="D325" t="s">
        <v>593</v>
      </c>
      <c r="E325" t="s">
        <v>593</v>
      </c>
      <c r="F325" s="21">
        <f t="shared" si="80"/>
        <v>0</v>
      </c>
      <c r="G325" s="9">
        <f t="shared" si="77"/>
        <v>0.99801563279990102</v>
      </c>
      <c r="H325" s="9">
        <f t="shared" si="78"/>
        <v>0</v>
      </c>
      <c r="I325" s="10">
        <f t="shared" si="79"/>
        <v>0</v>
      </c>
    </row>
    <row r="326" spans="1:9" x14ac:dyDescent="0.25">
      <c r="A326">
        <v>56</v>
      </c>
      <c r="B326">
        <v>0</v>
      </c>
      <c r="C326">
        <v>9</v>
      </c>
      <c r="D326" t="s">
        <v>714</v>
      </c>
      <c r="E326" t="s">
        <v>396</v>
      </c>
      <c r="F326" s="21">
        <f t="shared" si="80"/>
        <v>0</v>
      </c>
      <c r="G326" s="9">
        <f t="shared" si="77"/>
        <v>0.99801563279990102</v>
      </c>
      <c r="H326" s="9">
        <f t="shared" si="78"/>
        <v>0</v>
      </c>
      <c r="I326" s="10">
        <f t="shared" si="79"/>
        <v>0</v>
      </c>
    </row>
    <row r="327" spans="1:9" x14ac:dyDescent="0.25">
      <c r="A327">
        <v>56</v>
      </c>
      <c r="B327">
        <v>0</v>
      </c>
      <c r="C327">
        <v>10</v>
      </c>
      <c r="D327" t="s">
        <v>126</v>
      </c>
      <c r="E327" t="s">
        <v>126</v>
      </c>
      <c r="F327" s="21">
        <f t="shared" si="80"/>
        <v>0.33992641102018523</v>
      </c>
      <c r="G327" s="9">
        <f t="shared" si="77"/>
        <v>1.3379420438200862</v>
      </c>
      <c r="H327" s="9">
        <f t="shared" si="78"/>
        <v>0</v>
      </c>
      <c r="I327" s="10">
        <f t="shared" si="79"/>
        <v>0</v>
      </c>
    </row>
    <row r="328" spans="1:9" x14ac:dyDescent="0.25">
      <c r="A328">
        <v>56</v>
      </c>
      <c r="B328">
        <v>0</v>
      </c>
      <c r="C328">
        <v>11</v>
      </c>
      <c r="D328" t="s">
        <v>320</v>
      </c>
      <c r="E328" t="s">
        <v>320</v>
      </c>
      <c r="F328" s="21">
        <f t="shared" si="80"/>
        <v>0</v>
      </c>
      <c r="G328" s="9">
        <f t="shared" si="77"/>
        <v>1.3379420438200862</v>
      </c>
      <c r="H328" s="9">
        <f t="shared" si="78"/>
        <v>0</v>
      </c>
      <c r="I328" s="10">
        <f t="shared" si="79"/>
        <v>0</v>
      </c>
    </row>
    <row r="329" spans="1:9" x14ac:dyDescent="0.25">
      <c r="A329">
        <v>56</v>
      </c>
      <c r="B329">
        <v>0</v>
      </c>
      <c r="C329">
        <v>12</v>
      </c>
      <c r="D329" t="s">
        <v>346</v>
      </c>
      <c r="E329" t="s">
        <v>346</v>
      </c>
      <c r="F329" s="21">
        <f t="shared" si="80"/>
        <v>0</v>
      </c>
      <c r="G329" s="9">
        <f t="shared" si="77"/>
        <v>1.3379420438200862</v>
      </c>
      <c r="H329" s="9">
        <f t="shared" si="78"/>
        <v>0</v>
      </c>
      <c r="I329" s="10">
        <f t="shared" si="79"/>
        <v>0</v>
      </c>
    </row>
    <row r="330" spans="1:9" x14ac:dyDescent="0.25">
      <c r="A330">
        <v>56</v>
      </c>
      <c r="B330">
        <v>0</v>
      </c>
      <c r="C330">
        <v>13</v>
      </c>
      <c r="D330" t="s">
        <v>610</v>
      </c>
      <c r="E330" t="s">
        <v>610</v>
      </c>
      <c r="F330" s="21">
        <f t="shared" si="80"/>
        <v>0</v>
      </c>
      <c r="G330" s="9">
        <f t="shared" si="77"/>
        <v>1.3379420438200862</v>
      </c>
      <c r="H330" s="9">
        <f t="shared" si="78"/>
        <v>0</v>
      </c>
      <c r="I330" s="10">
        <f t="shared" si="79"/>
        <v>0</v>
      </c>
    </row>
    <row r="331" spans="1:9" x14ac:dyDescent="0.25">
      <c r="A331">
        <v>56</v>
      </c>
      <c r="B331">
        <v>0</v>
      </c>
      <c r="C331">
        <v>14</v>
      </c>
      <c r="D331" t="s">
        <v>715</v>
      </c>
      <c r="E331" t="s">
        <v>406</v>
      </c>
      <c r="F331" s="21">
        <f t="shared" si="80"/>
        <v>0</v>
      </c>
      <c r="G331" s="9">
        <f t="shared" si="77"/>
        <v>1.3379420438200862</v>
      </c>
      <c r="H331" s="9">
        <f t="shared" si="78"/>
        <v>0</v>
      </c>
      <c r="I331" s="10">
        <f t="shared" si="79"/>
        <v>0</v>
      </c>
    </row>
    <row r="332" spans="1:9" x14ac:dyDescent="0.25">
      <c r="A332">
        <v>56</v>
      </c>
      <c r="B332">
        <v>0</v>
      </c>
      <c r="C332">
        <v>15</v>
      </c>
      <c r="D332" t="s">
        <v>120</v>
      </c>
      <c r="E332" t="s">
        <v>120</v>
      </c>
      <c r="F332" s="21">
        <f t="shared" si="80"/>
        <v>0</v>
      </c>
      <c r="G332" s="9">
        <f t="shared" si="77"/>
        <v>1.3379420438200862</v>
      </c>
      <c r="H332" s="9">
        <f t="shared" si="78"/>
        <v>0</v>
      </c>
      <c r="I332" s="10">
        <f t="shared" si="79"/>
        <v>0</v>
      </c>
    </row>
    <row r="333" spans="1:9" x14ac:dyDescent="0.25">
      <c r="A333">
        <v>56</v>
      </c>
      <c r="B333">
        <v>0</v>
      </c>
      <c r="C333">
        <v>16</v>
      </c>
      <c r="D333" t="s">
        <v>181</v>
      </c>
      <c r="E333" t="s">
        <v>158</v>
      </c>
      <c r="F333" s="21">
        <f t="shared" si="80"/>
        <v>7.3655218924708526E-2</v>
      </c>
      <c r="G333" s="9">
        <f t="shared" si="77"/>
        <v>1.4115972627447948</v>
      </c>
      <c r="H333" s="9">
        <f t="shared" si="78"/>
        <v>0</v>
      </c>
      <c r="I333" s="10">
        <f t="shared" si="79"/>
        <v>0</v>
      </c>
    </row>
    <row r="334" spans="1:9" x14ac:dyDescent="0.25">
      <c r="A334">
        <v>56</v>
      </c>
      <c r="B334">
        <v>0</v>
      </c>
      <c r="C334">
        <v>17</v>
      </c>
      <c r="D334" t="s">
        <v>716</v>
      </c>
      <c r="E334" t="s">
        <v>717</v>
      </c>
      <c r="F334" s="21">
        <f t="shared" si="80"/>
        <v>0</v>
      </c>
      <c r="G334" s="9">
        <f t="shared" si="77"/>
        <v>1.4115972627447948</v>
      </c>
      <c r="H334" s="9">
        <f t="shared" si="78"/>
        <v>1.4115972627447948</v>
      </c>
      <c r="I334" s="10">
        <f t="shared" si="79"/>
        <v>0.38159527157487377</v>
      </c>
    </row>
    <row r="335" spans="1:9" x14ac:dyDescent="0.25">
      <c r="A335">
        <v>57</v>
      </c>
      <c r="B335">
        <v>0</v>
      </c>
      <c r="C335">
        <v>1</v>
      </c>
      <c r="D335" t="s">
        <v>95</v>
      </c>
      <c r="E335" t="s">
        <v>96</v>
      </c>
      <c r="F335" s="21">
        <f t="shared" si="80"/>
        <v>0.50086997111296294</v>
      </c>
      <c r="G335" s="9">
        <f t="shared" si="77"/>
        <v>0.50086997111296294</v>
      </c>
      <c r="H335" s="9">
        <f t="shared" si="78"/>
        <v>0</v>
      </c>
      <c r="I335" s="10">
        <f t="shared" si="79"/>
        <v>0</v>
      </c>
    </row>
    <row r="336" spans="1:9" x14ac:dyDescent="0.25">
      <c r="A336">
        <v>57</v>
      </c>
      <c r="B336">
        <v>0</v>
      </c>
      <c r="C336">
        <v>2</v>
      </c>
      <c r="D336" t="s">
        <v>106</v>
      </c>
      <c r="E336" t="s">
        <v>106</v>
      </c>
      <c r="F336" s="21">
        <f t="shared" si="80"/>
        <v>0</v>
      </c>
      <c r="G336" s="9">
        <f t="shared" si="77"/>
        <v>0.50086997111296294</v>
      </c>
      <c r="H336" s="9">
        <f t="shared" si="78"/>
        <v>0</v>
      </c>
      <c r="I336" s="10">
        <f t="shared" si="79"/>
        <v>0</v>
      </c>
    </row>
    <row r="337" spans="1:9" x14ac:dyDescent="0.25">
      <c r="A337">
        <v>57</v>
      </c>
      <c r="B337">
        <v>0</v>
      </c>
      <c r="C337">
        <v>3</v>
      </c>
      <c r="D337" t="s">
        <v>184</v>
      </c>
      <c r="E337" t="s">
        <v>654</v>
      </c>
      <c r="F337" s="21">
        <f t="shared" si="80"/>
        <v>0</v>
      </c>
      <c r="G337" s="9">
        <f t="shared" si="77"/>
        <v>0.50086997111296294</v>
      </c>
      <c r="H337" s="9">
        <f t="shared" si="78"/>
        <v>0</v>
      </c>
      <c r="I337" s="10">
        <f t="shared" si="79"/>
        <v>0</v>
      </c>
    </row>
    <row r="338" spans="1:9" x14ac:dyDescent="0.25">
      <c r="A338">
        <v>57</v>
      </c>
      <c r="B338">
        <v>0</v>
      </c>
      <c r="C338">
        <v>4</v>
      </c>
      <c r="D338" t="s">
        <v>142</v>
      </c>
      <c r="E338" t="s">
        <v>142</v>
      </c>
      <c r="F338" s="21">
        <f t="shared" si="80"/>
        <v>0.15951152560801671</v>
      </c>
      <c r="G338" s="9">
        <f t="shared" si="77"/>
        <v>0.66038149672097968</v>
      </c>
      <c r="H338" s="9">
        <f t="shared" si="78"/>
        <v>0</v>
      </c>
      <c r="I338" s="10">
        <f t="shared" si="79"/>
        <v>0</v>
      </c>
    </row>
    <row r="339" spans="1:9" x14ac:dyDescent="0.25">
      <c r="A339">
        <v>57</v>
      </c>
      <c r="B339">
        <v>0</v>
      </c>
      <c r="C339">
        <v>5</v>
      </c>
      <c r="D339" t="s">
        <v>283</v>
      </c>
      <c r="E339" t="s">
        <v>283</v>
      </c>
      <c r="F339" s="21">
        <f t="shared" si="80"/>
        <v>0.24293525402560207</v>
      </c>
      <c r="G339" s="9">
        <f t="shared" si="77"/>
        <v>0.9033167507465818</v>
      </c>
      <c r="H339" s="9">
        <f t="shared" si="78"/>
        <v>0</v>
      </c>
      <c r="I339" s="10">
        <f t="shared" si="79"/>
        <v>0</v>
      </c>
    </row>
    <row r="340" spans="1:9" x14ac:dyDescent="0.25">
      <c r="A340">
        <v>57</v>
      </c>
      <c r="B340">
        <v>0</v>
      </c>
      <c r="C340">
        <v>6</v>
      </c>
      <c r="D340" t="s">
        <v>346</v>
      </c>
      <c r="E340" t="s">
        <v>346</v>
      </c>
      <c r="F340" s="21">
        <f t="shared" si="80"/>
        <v>0</v>
      </c>
      <c r="G340" s="9">
        <f t="shared" ref="G340:G403" si="81">IF(C340=1,F340,F340+G339)</f>
        <v>0.9033167507465818</v>
      </c>
      <c r="H340" s="9">
        <f t="shared" ref="H340:H403" si="82">IF(C341=1,G340,0)</f>
        <v>0</v>
      </c>
      <c r="I340" s="10">
        <f t="shared" ref="I340:I403" si="83">H340/$L$2</f>
        <v>0</v>
      </c>
    </row>
    <row r="341" spans="1:9" x14ac:dyDescent="0.25">
      <c r="A341">
        <v>57</v>
      </c>
      <c r="B341">
        <v>0</v>
      </c>
      <c r="C341">
        <v>7</v>
      </c>
      <c r="D341" t="s">
        <v>718</v>
      </c>
      <c r="E341" t="s">
        <v>718</v>
      </c>
      <c r="F341" s="21">
        <f t="shared" si="80"/>
        <v>0</v>
      </c>
      <c r="G341" s="9">
        <f t="shared" si="81"/>
        <v>0.9033167507465818</v>
      </c>
      <c r="H341" s="9">
        <f t="shared" si="82"/>
        <v>0</v>
      </c>
      <c r="I341" s="10">
        <f t="shared" si="83"/>
        <v>0</v>
      </c>
    </row>
    <row r="342" spans="1:9" x14ac:dyDescent="0.25">
      <c r="A342">
        <v>57</v>
      </c>
      <c r="B342">
        <v>0</v>
      </c>
      <c r="C342">
        <v>8</v>
      </c>
      <c r="D342" t="s">
        <v>126</v>
      </c>
      <c r="E342" t="s">
        <v>126</v>
      </c>
      <c r="F342" s="21">
        <f t="shared" si="80"/>
        <v>0.33992641102018523</v>
      </c>
      <c r="G342" s="9">
        <f t="shared" si="81"/>
        <v>1.243243161766767</v>
      </c>
      <c r="H342" s="9">
        <f t="shared" si="82"/>
        <v>1.243243161766767</v>
      </c>
      <c r="I342" s="10">
        <f t="shared" si="83"/>
        <v>0.33608432409787453</v>
      </c>
    </row>
    <row r="343" spans="1:9" x14ac:dyDescent="0.25">
      <c r="A343">
        <v>58</v>
      </c>
      <c r="B343">
        <v>1</v>
      </c>
      <c r="C343">
        <v>1</v>
      </c>
      <c r="D343" t="s">
        <v>334</v>
      </c>
      <c r="E343" t="s">
        <v>154</v>
      </c>
      <c r="F343" s="21">
        <f t="shared" si="80"/>
        <v>0.24869425925925931</v>
      </c>
      <c r="G343" s="9">
        <f t="shared" si="81"/>
        <v>0.24869425925925931</v>
      </c>
      <c r="H343" s="9">
        <f t="shared" si="82"/>
        <v>0</v>
      </c>
      <c r="I343" s="10">
        <f t="shared" si="83"/>
        <v>0</v>
      </c>
    </row>
    <row r="344" spans="1:9" x14ac:dyDescent="0.25">
      <c r="A344">
        <v>58</v>
      </c>
      <c r="B344">
        <v>1</v>
      </c>
      <c r="C344">
        <v>2</v>
      </c>
      <c r="D344" t="s">
        <v>95</v>
      </c>
      <c r="E344" t="s">
        <v>96</v>
      </c>
      <c r="F344" s="21">
        <f t="shared" si="80"/>
        <v>0.50086997111296294</v>
      </c>
      <c r="G344" s="9">
        <f t="shared" si="81"/>
        <v>0.74956423037222231</v>
      </c>
      <c r="H344" s="9">
        <f t="shared" si="82"/>
        <v>0</v>
      </c>
      <c r="I344" s="10">
        <f t="shared" si="83"/>
        <v>0</v>
      </c>
    </row>
    <row r="345" spans="1:9" x14ac:dyDescent="0.25">
      <c r="A345">
        <v>58</v>
      </c>
      <c r="B345">
        <v>1</v>
      </c>
      <c r="C345">
        <v>3</v>
      </c>
      <c r="D345" t="s">
        <v>283</v>
      </c>
      <c r="E345" t="s">
        <v>283</v>
      </c>
      <c r="F345" s="21">
        <f t="shared" si="80"/>
        <v>0.24293525402560207</v>
      </c>
      <c r="G345" s="9">
        <f t="shared" si="81"/>
        <v>0.99249948439782432</v>
      </c>
      <c r="H345" s="9">
        <f t="shared" si="82"/>
        <v>0</v>
      </c>
      <c r="I345" s="10">
        <f t="shared" si="83"/>
        <v>0</v>
      </c>
    </row>
    <row r="346" spans="1:9" x14ac:dyDescent="0.25">
      <c r="A346">
        <v>58</v>
      </c>
      <c r="B346">
        <v>1</v>
      </c>
      <c r="C346">
        <v>4</v>
      </c>
      <c r="D346" t="s">
        <v>663</v>
      </c>
      <c r="E346" s="9" t="s">
        <v>1250</v>
      </c>
      <c r="F346" s="21">
        <f t="shared" si="80"/>
        <v>0.18527877300518522</v>
      </c>
      <c r="G346" s="9">
        <f t="shared" si="81"/>
        <v>1.1777782574030096</v>
      </c>
      <c r="H346" s="9">
        <f t="shared" si="82"/>
        <v>0</v>
      </c>
      <c r="I346" s="10">
        <f t="shared" si="83"/>
        <v>0</v>
      </c>
    </row>
    <row r="347" spans="1:9" x14ac:dyDescent="0.25">
      <c r="A347">
        <v>58</v>
      </c>
      <c r="B347">
        <v>1</v>
      </c>
      <c r="C347">
        <v>5</v>
      </c>
      <c r="D347" t="s">
        <v>662</v>
      </c>
      <c r="E347" t="s">
        <v>534</v>
      </c>
      <c r="F347" s="21">
        <f t="shared" si="80"/>
        <v>0.18594495033518524</v>
      </c>
      <c r="G347" s="9">
        <f t="shared" si="81"/>
        <v>1.3637232077381949</v>
      </c>
      <c r="H347" s="9">
        <f t="shared" si="82"/>
        <v>0</v>
      </c>
      <c r="I347" s="10">
        <f t="shared" si="83"/>
        <v>0</v>
      </c>
    </row>
    <row r="348" spans="1:9" x14ac:dyDescent="0.25">
      <c r="A348">
        <v>58</v>
      </c>
      <c r="B348">
        <v>1</v>
      </c>
      <c r="C348">
        <v>6</v>
      </c>
      <c r="D348" t="s">
        <v>352</v>
      </c>
      <c r="E348" t="s">
        <v>353</v>
      </c>
      <c r="F348" s="21">
        <f t="shared" si="80"/>
        <v>0</v>
      </c>
      <c r="G348" s="9">
        <f t="shared" si="81"/>
        <v>1.3637232077381949</v>
      </c>
      <c r="H348" s="9">
        <f t="shared" si="82"/>
        <v>0</v>
      </c>
      <c r="I348" s="10">
        <f t="shared" si="83"/>
        <v>0</v>
      </c>
    </row>
    <row r="349" spans="1:9" x14ac:dyDescent="0.25">
      <c r="A349">
        <v>58</v>
      </c>
      <c r="B349">
        <v>1</v>
      </c>
      <c r="C349">
        <v>7</v>
      </c>
      <c r="D349" t="s">
        <v>159</v>
      </c>
      <c r="E349" t="s">
        <v>160</v>
      </c>
      <c r="F349" s="21">
        <f t="shared" si="80"/>
        <v>0</v>
      </c>
      <c r="G349" s="9">
        <f t="shared" si="81"/>
        <v>1.3637232077381949</v>
      </c>
      <c r="H349" s="9">
        <f t="shared" si="82"/>
        <v>1.3637232077381949</v>
      </c>
      <c r="I349" s="10">
        <f t="shared" si="83"/>
        <v>0.36865353988993727</v>
      </c>
    </row>
    <row r="350" spans="1:9" x14ac:dyDescent="0.25">
      <c r="A350">
        <v>59</v>
      </c>
      <c r="B350">
        <v>1</v>
      </c>
      <c r="C350">
        <v>1</v>
      </c>
      <c r="D350" t="s">
        <v>401</v>
      </c>
      <c r="E350" t="s">
        <v>401</v>
      </c>
      <c r="F350" s="21">
        <f t="shared" si="80"/>
        <v>0</v>
      </c>
      <c r="G350" s="9">
        <f t="shared" si="81"/>
        <v>0</v>
      </c>
      <c r="H350" s="9">
        <f t="shared" si="82"/>
        <v>0</v>
      </c>
      <c r="I350" s="10">
        <f t="shared" si="83"/>
        <v>0</v>
      </c>
    </row>
    <row r="351" spans="1:9" x14ac:dyDescent="0.25">
      <c r="A351">
        <v>59</v>
      </c>
      <c r="B351">
        <v>1</v>
      </c>
      <c r="C351">
        <v>2</v>
      </c>
      <c r="D351" t="s">
        <v>107</v>
      </c>
      <c r="E351" t="s">
        <v>107</v>
      </c>
      <c r="F351" s="21">
        <f t="shared" si="80"/>
        <v>0.17699624036554837</v>
      </c>
      <c r="G351" s="9">
        <f t="shared" si="81"/>
        <v>0.17699624036554837</v>
      </c>
      <c r="H351" s="9">
        <f t="shared" si="82"/>
        <v>0</v>
      </c>
      <c r="I351" s="10">
        <f t="shared" si="83"/>
        <v>0</v>
      </c>
    </row>
    <row r="352" spans="1:9" x14ac:dyDescent="0.25">
      <c r="A352">
        <v>59</v>
      </c>
      <c r="B352">
        <v>1</v>
      </c>
      <c r="C352">
        <v>3</v>
      </c>
      <c r="D352" t="s">
        <v>108</v>
      </c>
      <c r="E352" t="s">
        <v>108</v>
      </c>
      <c r="F352" s="21">
        <f t="shared" si="80"/>
        <v>0.14384097652785005</v>
      </c>
      <c r="G352" s="9">
        <f t="shared" si="81"/>
        <v>0.32083721689339839</v>
      </c>
      <c r="H352" s="9">
        <f t="shared" si="82"/>
        <v>0</v>
      </c>
      <c r="I352" s="10">
        <f t="shared" si="83"/>
        <v>0</v>
      </c>
    </row>
    <row r="353" spans="1:9" x14ac:dyDescent="0.25">
      <c r="A353">
        <v>59</v>
      </c>
      <c r="B353">
        <v>1</v>
      </c>
      <c r="C353">
        <v>4</v>
      </c>
      <c r="D353" t="s">
        <v>133</v>
      </c>
      <c r="E353" t="s">
        <v>133</v>
      </c>
      <c r="F353" s="21">
        <f t="shared" si="80"/>
        <v>0.17311806909434535</v>
      </c>
      <c r="G353" s="9">
        <f t="shared" si="81"/>
        <v>0.49395528598774374</v>
      </c>
      <c r="H353" s="9">
        <f t="shared" si="82"/>
        <v>0</v>
      </c>
      <c r="I353" s="10">
        <f t="shared" si="83"/>
        <v>0</v>
      </c>
    </row>
    <row r="354" spans="1:9" x14ac:dyDescent="0.25">
      <c r="A354">
        <v>59</v>
      </c>
      <c r="B354">
        <v>1</v>
      </c>
      <c r="C354">
        <v>5</v>
      </c>
      <c r="D354" t="s">
        <v>95</v>
      </c>
      <c r="E354" t="s">
        <v>96</v>
      </c>
      <c r="F354" s="21">
        <f t="shared" si="80"/>
        <v>0.50086997111296294</v>
      </c>
      <c r="G354" s="9">
        <f t="shared" si="81"/>
        <v>0.99482525710070668</v>
      </c>
      <c r="H354" s="9">
        <f t="shared" si="82"/>
        <v>0</v>
      </c>
      <c r="I354" s="10">
        <f t="shared" si="83"/>
        <v>0</v>
      </c>
    </row>
    <row r="355" spans="1:9" x14ac:dyDescent="0.25">
      <c r="A355">
        <v>59</v>
      </c>
      <c r="B355">
        <v>1</v>
      </c>
      <c r="C355">
        <v>6</v>
      </c>
      <c r="D355" t="s">
        <v>719</v>
      </c>
      <c r="E355" t="s">
        <v>651</v>
      </c>
      <c r="F355" s="21">
        <f t="shared" si="80"/>
        <v>0</v>
      </c>
      <c r="G355" s="9">
        <f t="shared" si="81"/>
        <v>0.99482525710070668</v>
      </c>
      <c r="H355" s="9">
        <f t="shared" si="82"/>
        <v>0</v>
      </c>
      <c r="I355" s="10">
        <f t="shared" si="83"/>
        <v>0</v>
      </c>
    </row>
    <row r="356" spans="1:9" x14ac:dyDescent="0.25">
      <c r="A356">
        <v>59</v>
      </c>
      <c r="B356">
        <v>1</v>
      </c>
      <c r="C356">
        <v>7</v>
      </c>
      <c r="D356" t="s">
        <v>720</v>
      </c>
      <c r="E356" t="s">
        <v>721</v>
      </c>
      <c r="F356" s="21">
        <f t="shared" si="80"/>
        <v>0</v>
      </c>
      <c r="G356" s="9">
        <f t="shared" si="81"/>
        <v>0.99482525710070668</v>
      </c>
      <c r="H356" s="9">
        <f t="shared" si="82"/>
        <v>0</v>
      </c>
      <c r="I356" s="10">
        <f t="shared" si="83"/>
        <v>0</v>
      </c>
    </row>
    <row r="357" spans="1:9" x14ac:dyDescent="0.25">
      <c r="A357">
        <v>59</v>
      </c>
      <c r="B357">
        <v>1</v>
      </c>
      <c r="C357">
        <v>8</v>
      </c>
      <c r="D357" t="s">
        <v>492</v>
      </c>
      <c r="E357" t="s">
        <v>492</v>
      </c>
      <c r="F357" s="21">
        <f t="shared" si="80"/>
        <v>0</v>
      </c>
      <c r="G357" s="9">
        <f t="shared" si="81"/>
        <v>0.99482525710070668</v>
      </c>
      <c r="H357" s="9">
        <f t="shared" si="82"/>
        <v>0</v>
      </c>
      <c r="I357" s="10">
        <f t="shared" si="83"/>
        <v>0</v>
      </c>
    </row>
    <row r="358" spans="1:9" x14ac:dyDescent="0.25">
      <c r="A358">
        <v>59</v>
      </c>
      <c r="B358">
        <v>1</v>
      </c>
      <c r="C358">
        <v>9</v>
      </c>
      <c r="D358" t="s">
        <v>722</v>
      </c>
      <c r="E358" t="s">
        <v>722</v>
      </c>
      <c r="F358" s="21">
        <f t="shared" si="80"/>
        <v>0</v>
      </c>
      <c r="G358" s="9">
        <f t="shared" si="81"/>
        <v>0.99482525710070668</v>
      </c>
      <c r="H358" s="9">
        <f t="shared" si="82"/>
        <v>0</v>
      </c>
      <c r="I358" s="10">
        <f t="shared" si="83"/>
        <v>0</v>
      </c>
    </row>
    <row r="359" spans="1:9" x14ac:dyDescent="0.25">
      <c r="A359">
        <v>59</v>
      </c>
      <c r="B359">
        <v>1</v>
      </c>
      <c r="C359">
        <v>10</v>
      </c>
      <c r="D359" t="s">
        <v>723</v>
      </c>
      <c r="E359" t="s">
        <v>724</v>
      </c>
      <c r="F359" s="21">
        <f t="shared" si="80"/>
        <v>0</v>
      </c>
      <c r="G359" s="9">
        <f t="shared" si="81"/>
        <v>0.99482525710070668</v>
      </c>
      <c r="H359" s="9">
        <f t="shared" si="82"/>
        <v>0</v>
      </c>
      <c r="I359" s="10">
        <f t="shared" si="83"/>
        <v>0</v>
      </c>
    </row>
    <row r="360" spans="1:9" x14ac:dyDescent="0.25">
      <c r="A360">
        <v>59</v>
      </c>
      <c r="B360">
        <v>1</v>
      </c>
      <c r="C360">
        <v>11</v>
      </c>
      <c r="D360" t="s">
        <v>698</v>
      </c>
      <c r="E360" t="s">
        <v>698</v>
      </c>
      <c r="F360" s="21">
        <f t="shared" si="80"/>
        <v>0</v>
      </c>
      <c r="G360" s="9">
        <f t="shared" si="81"/>
        <v>0.99482525710070668</v>
      </c>
      <c r="H360" s="9">
        <f t="shared" si="82"/>
        <v>0.99482525710070668</v>
      </c>
      <c r="I360" s="10">
        <f t="shared" si="83"/>
        <v>0.26892983159710199</v>
      </c>
    </row>
    <row r="361" spans="1:9" x14ac:dyDescent="0.25">
      <c r="A361">
        <v>60</v>
      </c>
      <c r="B361">
        <v>1</v>
      </c>
      <c r="C361">
        <v>1</v>
      </c>
      <c r="D361" t="s">
        <v>96</v>
      </c>
      <c r="E361" t="s">
        <v>96</v>
      </c>
      <c r="F361" s="21">
        <f t="shared" si="80"/>
        <v>0.50086997111296294</v>
      </c>
      <c r="G361" s="9">
        <f t="shared" si="81"/>
        <v>0.50086997111296294</v>
      </c>
      <c r="H361" s="9">
        <f t="shared" si="82"/>
        <v>0</v>
      </c>
      <c r="I361" s="10">
        <f t="shared" si="83"/>
        <v>0</v>
      </c>
    </row>
    <row r="362" spans="1:9" x14ac:dyDescent="0.25">
      <c r="A362">
        <v>60</v>
      </c>
      <c r="B362">
        <v>1</v>
      </c>
      <c r="C362">
        <v>2</v>
      </c>
      <c r="D362" t="s">
        <v>133</v>
      </c>
      <c r="E362" t="s">
        <v>133</v>
      </c>
      <c r="F362" s="21">
        <f t="shared" si="80"/>
        <v>0.17311806909434535</v>
      </c>
      <c r="G362" s="9">
        <f t="shared" si="81"/>
        <v>0.67398804020730829</v>
      </c>
      <c r="H362" s="9">
        <f t="shared" si="82"/>
        <v>0</v>
      </c>
      <c r="I362" s="10">
        <f t="shared" si="83"/>
        <v>0</v>
      </c>
    </row>
    <row r="363" spans="1:9" x14ac:dyDescent="0.25">
      <c r="A363">
        <v>60</v>
      </c>
      <c r="B363">
        <v>1</v>
      </c>
      <c r="C363">
        <v>3</v>
      </c>
      <c r="D363" t="s">
        <v>179</v>
      </c>
      <c r="E363" t="s">
        <v>179</v>
      </c>
      <c r="F363" s="21">
        <f t="shared" si="80"/>
        <v>9.8146004102010201E-2</v>
      </c>
      <c r="G363" s="9">
        <f t="shared" si="81"/>
        <v>0.77213404430931853</v>
      </c>
      <c r="H363" s="9">
        <f t="shared" si="82"/>
        <v>0</v>
      </c>
      <c r="I363" s="10">
        <f t="shared" si="83"/>
        <v>0</v>
      </c>
    </row>
    <row r="364" spans="1:9" x14ac:dyDescent="0.25">
      <c r="A364">
        <v>60</v>
      </c>
      <c r="B364">
        <v>1</v>
      </c>
      <c r="C364">
        <v>4</v>
      </c>
      <c r="D364" t="s">
        <v>126</v>
      </c>
      <c r="E364" t="s">
        <v>126</v>
      </c>
      <c r="F364" s="21">
        <f t="shared" si="80"/>
        <v>0.33992641102018523</v>
      </c>
      <c r="G364" s="9">
        <f t="shared" si="81"/>
        <v>1.1120604553295037</v>
      </c>
      <c r="H364" s="9">
        <f t="shared" si="82"/>
        <v>0</v>
      </c>
      <c r="I364" s="10">
        <f t="shared" si="83"/>
        <v>0</v>
      </c>
    </row>
    <row r="365" spans="1:9" x14ac:dyDescent="0.25">
      <c r="A365">
        <v>60</v>
      </c>
      <c r="B365">
        <v>1</v>
      </c>
      <c r="C365">
        <v>5</v>
      </c>
      <c r="D365" t="s">
        <v>582</v>
      </c>
      <c r="E365" t="s">
        <v>582</v>
      </c>
      <c r="F365" s="21">
        <f t="shared" si="80"/>
        <v>0</v>
      </c>
      <c r="G365" s="9">
        <f t="shared" si="81"/>
        <v>1.1120604553295037</v>
      </c>
      <c r="H365" s="9">
        <f t="shared" si="82"/>
        <v>0</v>
      </c>
      <c r="I365" s="10">
        <f t="shared" si="83"/>
        <v>0</v>
      </c>
    </row>
    <row r="366" spans="1:9" x14ac:dyDescent="0.25">
      <c r="A366">
        <v>60</v>
      </c>
      <c r="B366">
        <v>1</v>
      </c>
      <c r="C366">
        <v>6</v>
      </c>
      <c r="D366" t="s">
        <v>725</v>
      </c>
      <c r="E366" t="s">
        <v>196</v>
      </c>
      <c r="F366" s="21">
        <f t="shared" si="80"/>
        <v>0</v>
      </c>
      <c r="G366" s="9">
        <f t="shared" si="81"/>
        <v>1.1120604553295037</v>
      </c>
      <c r="H366" s="9">
        <f t="shared" si="82"/>
        <v>0</v>
      </c>
      <c r="I366" s="10">
        <f t="shared" si="83"/>
        <v>0</v>
      </c>
    </row>
    <row r="367" spans="1:9" x14ac:dyDescent="0.25">
      <c r="A367">
        <v>60</v>
      </c>
      <c r="B367">
        <v>1</v>
      </c>
      <c r="C367">
        <v>7</v>
      </c>
      <c r="D367" t="s">
        <v>726</v>
      </c>
      <c r="E367" t="s">
        <v>506</v>
      </c>
      <c r="F367" s="21">
        <f t="shared" si="80"/>
        <v>0</v>
      </c>
      <c r="G367" s="9">
        <f t="shared" si="81"/>
        <v>1.1120604553295037</v>
      </c>
      <c r="H367" s="9">
        <f t="shared" si="82"/>
        <v>0</v>
      </c>
      <c r="I367" s="10">
        <f t="shared" si="83"/>
        <v>0</v>
      </c>
    </row>
    <row r="368" spans="1:9" x14ac:dyDescent="0.25">
      <c r="A368">
        <v>60</v>
      </c>
      <c r="B368">
        <v>1</v>
      </c>
      <c r="C368">
        <v>8</v>
      </c>
      <c r="D368" t="s">
        <v>585</v>
      </c>
      <c r="E368" t="s">
        <v>586</v>
      </c>
      <c r="F368" s="21">
        <f t="shared" si="80"/>
        <v>0</v>
      </c>
      <c r="G368" s="9">
        <f t="shared" si="81"/>
        <v>1.1120604553295037</v>
      </c>
      <c r="H368" s="9">
        <f t="shared" si="82"/>
        <v>0</v>
      </c>
      <c r="I368" s="10">
        <f t="shared" si="83"/>
        <v>0</v>
      </c>
    </row>
    <row r="369" spans="1:9" x14ac:dyDescent="0.25">
      <c r="A369">
        <v>60</v>
      </c>
      <c r="B369">
        <v>1</v>
      </c>
      <c r="C369">
        <v>9</v>
      </c>
      <c r="D369" t="s">
        <v>727</v>
      </c>
      <c r="E369" t="s">
        <v>728</v>
      </c>
      <c r="F369" s="21">
        <f t="shared" si="80"/>
        <v>0</v>
      </c>
      <c r="G369" s="9">
        <f t="shared" si="81"/>
        <v>1.1120604553295037</v>
      </c>
      <c r="H369" s="9">
        <f t="shared" si="82"/>
        <v>1.1120604553295037</v>
      </c>
      <c r="I369" s="10">
        <f t="shared" si="83"/>
        <v>0.30062187187441436</v>
      </c>
    </row>
    <row r="370" spans="1:9" x14ac:dyDescent="0.25">
      <c r="A370">
        <v>61</v>
      </c>
      <c r="B370">
        <v>0</v>
      </c>
      <c r="C370">
        <v>1</v>
      </c>
      <c r="D370" t="s">
        <v>595</v>
      </c>
      <c r="E370" t="s">
        <v>285</v>
      </c>
      <c r="F370" s="21">
        <f t="shared" si="80"/>
        <v>0</v>
      </c>
      <c r="G370" s="9">
        <f t="shared" si="81"/>
        <v>0</v>
      </c>
      <c r="H370" s="9">
        <f t="shared" si="82"/>
        <v>0</v>
      </c>
      <c r="I370" s="10">
        <f t="shared" si="83"/>
        <v>0</v>
      </c>
    </row>
    <row r="371" spans="1:9" x14ac:dyDescent="0.25">
      <c r="A371">
        <v>61</v>
      </c>
      <c r="B371">
        <v>0</v>
      </c>
      <c r="C371">
        <v>2</v>
      </c>
      <c r="D371" t="s">
        <v>478</v>
      </c>
      <c r="E371" t="s">
        <v>478</v>
      </c>
      <c r="F371" s="21">
        <f t="shared" si="80"/>
        <v>0</v>
      </c>
      <c r="G371" s="9">
        <f t="shared" si="81"/>
        <v>0</v>
      </c>
      <c r="H371" s="9">
        <f t="shared" si="82"/>
        <v>0</v>
      </c>
      <c r="I371" s="10">
        <f t="shared" si="83"/>
        <v>0</v>
      </c>
    </row>
    <row r="372" spans="1:9" x14ac:dyDescent="0.25">
      <c r="A372">
        <v>61</v>
      </c>
      <c r="B372">
        <v>0</v>
      </c>
      <c r="C372">
        <v>3</v>
      </c>
      <c r="D372" t="s">
        <v>729</v>
      </c>
      <c r="E372" t="s">
        <v>729</v>
      </c>
      <c r="F372" s="21">
        <f t="shared" si="80"/>
        <v>0</v>
      </c>
      <c r="G372" s="9">
        <f t="shared" si="81"/>
        <v>0</v>
      </c>
      <c r="H372" s="9">
        <f t="shared" si="82"/>
        <v>0</v>
      </c>
      <c r="I372" s="10">
        <f t="shared" si="83"/>
        <v>0</v>
      </c>
    </row>
    <row r="373" spans="1:9" x14ac:dyDescent="0.25">
      <c r="A373">
        <v>61</v>
      </c>
      <c r="B373">
        <v>0</v>
      </c>
      <c r="C373">
        <v>4</v>
      </c>
      <c r="D373" t="s">
        <v>659</v>
      </c>
      <c r="E373" t="s">
        <v>659</v>
      </c>
      <c r="F373" s="21">
        <f t="shared" si="80"/>
        <v>0</v>
      </c>
      <c r="G373" s="9">
        <f t="shared" si="81"/>
        <v>0</v>
      </c>
      <c r="H373" s="9">
        <f t="shared" si="82"/>
        <v>0</v>
      </c>
      <c r="I373" s="10">
        <f t="shared" si="83"/>
        <v>0</v>
      </c>
    </row>
    <row r="374" spans="1:9" x14ac:dyDescent="0.25">
      <c r="A374">
        <v>61</v>
      </c>
      <c r="B374">
        <v>0</v>
      </c>
      <c r="C374">
        <v>5</v>
      </c>
      <c r="D374" t="s">
        <v>21</v>
      </c>
      <c r="E374" t="s">
        <v>21</v>
      </c>
      <c r="F374" s="21">
        <f t="shared" si="80"/>
        <v>0</v>
      </c>
      <c r="G374" s="9">
        <f t="shared" si="81"/>
        <v>0</v>
      </c>
      <c r="H374" s="9">
        <f t="shared" si="82"/>
        <v>0</v>
      </c>
      <c r="I374" s="10">
        <f t="shared" si="83"/>
        <v>0</v>
      </c>
    </row>
    <row r="375" spans="1:9" x14ac:dyDescent="0.25">
      <c r="A375">
        <v>61</v>
      </c>
      <c r="B375">
        <v>0</v>
      </c>
      <c r="C375">
        <v>6</v>
      </c>
      <c r="D375" t="s">
        <v>605</v>
      </c>
      <c r="E375" t="s">
        <v>606</v>
      </c>
      <c r="F375" s="21">
        <f t="shared" si="80"/>
        <v>0.17640456380520372</v>
      </c>
      <c r="G375" s="9">
        <f t="shared" si="81"/>
        <v>0.17640456380520372</v>
      </c>
      <c r="H375" s="9">
        <f t="shared" si="82"/>
        <v>0</v>
      </c>
      <c r="I375" s="10">
        <f t="shared" si="83"/>
        <v>0</v>
      </c>
    </row>
    <row r="376" spans="1:9" x14ac:dyDescent="0.25">
      <c r="A376">
        <v>61</v>
      </c>
      <c r="B376">
        <v>0</v>
      </c>
      <c r="C376">
        <v>7</v>
      </c>
      <c r="D376" t="s">
        <v>613</v>
      </c>
      <c r="E376" t="s">
        <v>613</v>
      </c>
      <c r="F376" s="21">
        <f t="shared" si="80"/>
        <v>0</v>
      </c>
      <c r="G376" s="9">
        <f t="shared" si="81"/>
        <v>0.17640456380520372</v>
      </c>
      <c r="H376" s="9">
        <f t="shared" si="82"/>
        <v>0</v>
      </c>
      <c r="I376" s="10">
        <f t="shared" si="83"/>
        <v>0</v>
      </c>
    </row>
    <row r="377" spans="1:9" x14ac:dyDescent="0.25">
      <c r="A377">
        <v>61</v>
      </c>
      <c r="B377">
        <v>0</v>
      </c>
      <c r="C377">
        <v>8</v>
      </c>
      <c r="D377" t="s">
        <v>157</v>
      </c>
      <c r="E377" t="s">
        <v>157</v>
      </c>
      <c r="F377" s="21">
        <f t="shared" si="80"/>
        <v>0</v>
      </c>
      <c r="G377" s="9">
        <f t="shared" si="81"/>
        <v>0.17640456380520372</v>
      </c>
      <c r="H377" s="9">
        <f t="shared" si="82"/>
        <v>0</v>
      </c>
      <c r="I377" s="10">
        <f t="shared" si="83"/>
        <v>0</v>
      </c>
    </row>
    <row r="378" spans="1:9" x14ac:dyDescent="0.25">
      <c r="A378">
        <v>61</v>
      </c>
      <c r="B378">
        <v>0</v>
      </c>
      <c r="C378">
        <v>9</v>
      </c>
      <c r="D378" t="s">
        <v>179</v>
      </c>
      <c r="E378" t="s">
        <v>179</v>
      </c>
      <c r="F378" s="21">
        <f t="shared" si="80"/>
        <v>9.8146004102010201E-2</v>
      </c>
      <c r="G378" s="9">
        <f t="shared" si="81"/>
        <v>0.27455056790721394</v>
      </c>
      <c r="H378" s="9">
        <f t="shared" si="82"/>
        <v>0</v>
      </c>
      <c r="I378" s="10">
        <f t="shared" si="83"/>
        <v>0</v>
      </c>
    </row>
    <row r="379" spans="1:9" x14ac:dyDescent="0.25">
      <c r="A379">
        <v>61</v>
      </c>
      <c r="B379">
        <v>0</v>
      </c>
      <c r="C379">
        <v>10</v>
      </c>
      <c r="D379" t="s">
        <v>120</v>
      </c>
      <c r="E379" t="s">
        <v>120</v>
      </c>
      <c r="F379" s="21">
        <f t="shared" si="80"/>
        <v>0</v>
      </c>
      <c r="G379" s="9">
        <f t="shared" si="81"/>
        <v>0.27455056790721394</v>
      </c>
      <c r="H379" s="9">
        <f t="shared" si="82"/>
        <v>0</v>
      </c>
      <c r="I379" s="10">
        <f t="shared" si="83"/>
        <v>0</v>
      </c>
    </row>
    <row r="380" spans="1:9" x14ac:dyDescent="0.25">
      <c r="A380">
        <v>61</v>
      </c>
      <c r="B380">
        <v>0</v>
      </c>
      <c r="C380">
        <v>11</v>
      </c>
      <c r="D380" t="s">
        <v>181</v>
      </c>
      <c r="E380" t="s">
        <v>158</v>
      </c>
      <c r="F380" s="21">
        <f t="shared" si="80"/>
        <v>7.3655218924708526E-2</v>
      </c>
      <c r="G380" s="9">
        <f t="shared" si="81"/>
        <v>0.34820578683192249</v>
      </c>
      <c r="H380" s="9">
        <f t="shared" si="82"/>
        <v>0</v>
      </c>
      <c r="I380" s="10">
        <f t="shared" si="83"/>
        <v>0</v>
      </c>
    </row>
    <row r="381" spans="1:9" x14ac:dyDescent="0.25">
      <c r="A381">
        <v>61</v>
      </c>
      <c r="B381">
        <v>0</v>
      </c>
      <c r="C381">
        <v>12</v>
      </c>
      <c r="D381" t="s">
        <v>730</v>
      </c>
      <c r="E381" t="s">
        <v>621</v>
      </c>
      <c r="F381" s="21">
        <f t="shared" si="80"/>
        <v>0</v>
      </c>
      <c r="G381" s="9">
        <f t="shared" si="81"/>
        <v>0.34820578683192249</v>
      </c>
      <c r="H381" s="9">
        <f t="shared" si="82"/>
        <v>0</v>
      </c>
      <c r="I381" s="10">
        <f t="shared" si="83"/>
        <v>0</v>
      </c>
    </row>
    <row r="382" spans="1:9" x14ac:dyDescent="0.25">
      <c r="A382">
        <v>61</v>
      </c>
      <c r="B382">
        <v>0</v>
      </c>
      <c r="C382">
        <v>13</v>
      </c>
      <c r="D382" t="s">
        <v>731</v>
      </c>
      <c r="E382" t="s">
        <v>614</v>
      </c>
      <c r="F382" s="21">
        <f t="shared" si="80"/>
        <v>0</v>
      </c>
      <c r="G382" s="9">
        <f t="shared" si="81"/>
        <v>0.34820578683192249</v>
      </c>
      <c r="H382" s="9">
        <f t="shared" si="82"/>
        <v>0</v>
      </c>
      <c r="I382" s="10">
        <f t="shared" si="83"/>
        <v>0</v>
      </c>
    </row>
    <row r="383" spans="1:9" x14ac:dyDescent="0.25">
      <c r="A383">
        <v>61</v>
      </c>
      <c r="B383">
        <v>0</v>
      </c>
      <c r="C383">
        <v>14</v>
      </c>
      <c r="D383" t="s">
        <v>732</v>
      </c>
      <c r="E383" t="s">
        <v>733</v>
      </c>
      <c r="F383" s="21">
        <f t="shared" si="80"/>
        <v>0</v>
      </c>
      <c r="G383" s="9">
        <f t="shared" si="81"/>
        <v>0.34820578683192249</v>
      </c>
      <c r="H383" s="9">
        <f t="shared" si="82"/>
        <v>0</v>
      </c>
      <c r="I383" s="10">
        <f t="shared" si="83"/>
        <v>0</v>
      </c>
    </row>
    <row r="384" spans="1:9" x14ac:dyDescent="0.25">
      <c r="A384">
        <v>61</v>
      </c>
      <c r="B384">
        <v>0</v>
      </c>
      <c r="C384">
        <v>15</v>
      </c>
      <c r="D384" t="s">
        <v>319</v>
      </c>
      <c r="E384" t="s">
        <v>320</v>
      </c>
      <c r="F384" s="21">
        <f t="shared" si="80"/>
        <v>0</v>
      </c>
      <c r="G384" s="9">
        <f t="shared" si="81"/>
        <v>0.34820578683192249</v>
      </c>
      <c r="H384" s="9">
        <f t="shared" si="82"/>
        <v>0.34820578683192249</v>
      </c>
      <c r="I384" s="10">
        <f t="shared" si="83"/>
        <v>9.4130022278239953E-2</v>
      </c>
    </row>
    <row r="385" spans="1:9" x14ac:dyDescent="0.25">
      <c r="A385">
        <v>62</v>
      </c>
      <c r="B385">
        <v>1</v>
      </c>
      <c r="C385">
        <v>1</v>
      </c>
      <c r="D385" t="s">
        <v>188</v>
      </c>
      <c r="E385" t="s">
        <v>189</v>
      </c>
      <c r="F385" s="21">
        <f t="shared" si="80"/>
        <v>0</v>
      </c>
      <c r="G385" s="9">
        <f t="shared" si="81"/>
        <v>0</v>
      </c>
      <c r="H385" s="9">
        <f t="shared" si="82"/>
        <v>0</v>
      </c>
      <c r="I385" s="10">
        <f t="shared" si="83"/>
        <v>0</v>
      </c>
    </row>
    <row r="386" spans="1:9" x14ac:dyDescent="0.25">
      <c r="A386">
        <v>62</v>
      </c>
      <c r="B386">
        <v>1</v>
      </c>
      <c r="C386">
        <v>2</v>
      </c>
      <c r="D386" t="s">
        <v>125</v>
      </c>
      <c r="E386" t="s">
        <v>126</v>
      </c>
      <c r="F386" s="21">
        <f t="shared" si="80"/>
        <v>0.33992641102018523</v>
      </c>
      <c r="G386" s="9">
        <f t="shared" si="81"/>
        <v>0.33992641102018523</v>
      </c>
      <c r="H386" s="9">
        <f t="shared" si="82"/>
        <v>0</v>
      </c>
      <c r="I386" s="10">
        <f t="shared" si="83"/>
        <v>0</v>
      </c>
    </row>
    <row r="387" spans="1:9" x14ac:dyDescent="0.25">
      <c r="A387">
        <v>62</v>
      </c>
      <c r="B387">
        <v>1</v>
      </c>
      <c r="C387">
        <v>3</v>
      </c>
      <c r="D387" t="s">
        <v>606</v>
      </c>
      <c r="E387" t="s">
        <v>606</v>
      </c>
      <c r="F387" s="21">
        <f t="shared" si="80"/>
        <v>0.17640456380520372</v>
      </c>
      <c r="G387" s="9">
        <f t="shared" si="81"/>
        <v>0.51633097482538892</v>
      </c>
      <c r="H387" s="9">
        <f t="shared" si="82"/>
        <v>0</v>
      </c>
      <c r="I387" s="10">
        <f t="shared" si="83"/>
        <v>0</v>
      </c>
    </row>
    <row r="388" spans="1:9" x14ac:dyDescent="0.25">
      <c r="A388">
        <v>62</v>
      </c>
      <c r="B388">
        <v>1</v>
      </c>
      <c r="C388">
        <v>4</v>
      </c>
      <c r="D388" t="s">
        <v>346</v>
      </c>
      <c r="E388" t="s">
        <v>346</v>
      </c>
      <c r="F388" s="21">
        <f t="shared" ref="F388:F451" si="84">IF(ISERROR(VLOOKUP(E388,$N$2:$O$25,2,FALSE)),0,VLOOKUP(E388,$N$2:$O$25,2,FALSE))</f>
        <v>0</v>
      </c>
      <c r="G388" s="9">
        <f t="shared" si="81"/>
        <v>0.51633097482538892</v>
      </c>
      <c r="H388" s="9">
        <f t="shared" si="82"/>
        <v>0</v>
      </c>
      <c r="I388" s="10">
        <f t="shared" si="83"/>
        <v>0</v>
      </c>
    </row>
    <row r="389" spans="1:9" x14ac:dyDescent="0.25">
      <c r="A389">
        <v>62</v>
      </c>
      <c r="B389">
        <v>1</v>
      </c>
      <c r="C389">
        <v>5</v>
      </c>
      <c r="D389" t="s">
        <v>663</v>
      </c>
      <c r="E389" s="9" t="s">
        <v>1250</v>
      </c>
      <c r="F389" s="21">
        <f t="shared" si="84"/>
        <v>0.18527877300518522</v>
      </c>
      <c r="G389" s="9">
        <f t="shared" si="81"/>
        <v>0.70160974783057417</v>
      </c>
      <c r="H389" s="9">
        <f t="shared" si="82"/>
        <v>0</v>
      </c>
      <c r="I389" s="10">
        <f t="shared" si="83"/>
        <v>0</v>
      </c>
    </row>
    <row r="390" spans="1:9" x14ac:dyDescent="0.25">
      <c r="A390">
        <v>62</v>
      </c>
      <c r="B390">
        <v>1</v>
      </c>
      <c r="C390">
        <v>6</v>
      </c>
      <c r="D390" t="s">
        <v>660</v>
      </c>
      <c r="E390" s="9" t="s">
        <v>144</v>
      </c>
      <c r="F390" s="21">
        <f t="shared" si="84"/>
        <v>0.10937972160150002</v>
      </c>
      <c r="G390" s="9">
        <f t="shared" si="81"/>
        <v>0.81098946943207417</v>
      </c>
      <c r="H390" s="9">
        <f t="shared" si="82"/>
        <v>0</v>
      </c>
      <c r="I390" s="10">
        <f t="shared" si="83"/>
        <v>0</v>
      </c>
    </row>
    <row r="391" spans="1:9" x14ac:dyDescent="0.25">
      <c r="A391">
        <v>62</v>
      </c>
      <c r="B391">
        <v>1</v>
      </c>
      <c r="C391">
        <v>7</v>
      </c>
      <c r="D391" t="s">
        <v>734</v>
      </c>
      <c r="E391" s="9" t="s">
        <v>142</v>
      </c>
      <c r="F391" s="21">
        <f t="shared" si="84"/>
        <v>0.15951152560801671</v>
      </c>
      <c r="G391" s="9">
        <f t="shared" si="81"/>
        <v>0.97050099504009091</v>
      </c>
      <c r="H391" s="9">
        <f t="shared" si="82"/>
        <v>0</v>
      </c>
      <c r="I391" s="10">
        <f t="shared" si="83"/>
        <v>0</v>
      </c>
    </row>
    <row r="392" spans="1:9" x14ac:dyDescent="0.25">
      <c r="A392">
        <v>62</v>
      </c>
      <c r="B392">
        <v>1</v>
      </c>
      <c r="C392">
        <v>8</v>
      </c>
      <c r="D392" t="s">
        <v>735</v>
      </c>
      <c r="E392" t="s">
        <v>534</v>
      </c>
      <c r="F392" s="21">
        <f t="shared" si="84"/>
        <v>0.18594495033518524</v>
      </c>
      <c r="G392" s="9">
        <f t="shared" si="81"/>
        <v>1.1564459453752762</v>
      </c>
      <c r="H392" s="9">
        <f t="shared" si="82"/>
        <v>0</v>
      </c>
      <c r="I392" s="10">
        <f t="shared" si="83"/>
        <v>0</v>
      </c>
    </row>
    <row r="393" spans="1:9" x14ac:dyDescent="0.25">
      <c r="A393">
        <v>62</v>
      </c>
      <c r="B393">
        <v>1</v>
      </c>
      <c r="C393">
        <v>9</v>
      </c>
      <c r="D393" t="s">
        <v>689</v>
      </c>
      <c r="E393" s="9" t="s">
        <v>146</v>
      </c>
      <c r="F393" s="21">
        <f t="shared" si="84"/>
        <v>8.2581368251500031E-2</v>
      </c>
      <c r="G393" s="9">
        <f t="shared" si="81"/>
        <v>1.2390273136267762</v>
      </c>
      <c r="H393" s="9">
        <f t="shared" si="82"/>
        <v>1.2390273136267762</v>
      </c>
      <c r="I393" s="10">
        <f t="shared" si="83"/>
        <v>0.33494465929520267</v>
      </c>
    </row>
    <row r="394" spans="1:9" x14ac:dyDescent="0.25">
      <c r="A394">
        <v>63</v>
      </c>
      <c r="B394">
        <v>0</v>
      </c>
      <c r="C394">
        <v>1</v>
      </c>
      <c r="D394" t="s">
        <v>736</v>
      </c>
      <c r="E394" t="s">
        <v>737</v>
      </c>
      <c r="F394" s="21">
        <f t="shared" si="84"/>
        <v>0</v>
      </c>
      <c r="G394" s="9">
        <f t="shared" si="81"/>
        <v>0</v>
      </c>
      <c r="H394" s="9">
        <f t="shared" si="82"/>
        <v>0</v>
      </c>
      <c r="I394" s="10">
        <f t="shared" si="83"/>
        <v>0</v>
      </c>
    </row>
    <row r="395" spans="1:9" x14ac:dyDescent="0.25">
      <c r="A395">
        <v>63</v>
      </c>
      <c r="B395">
        <v>0</v>
      </c>
      <c r="C395">
        <v>2</v>
      </c>
      <c r="D395" t="s">
        <v>178</v>
      </c>
      <c r="E395" t="s">
        <v>179</v>
      </c>
      <c r="F395" s="21">
        <f t="shared" si="84"/>
        <v>9.8146004102010201E-2</v>
      </c>
      <c r="G395" s="9">
        <f t="shared" si="81"/>
        <v>9.8146004102010201E-2</v>
      </c>
      <c r="H395" s="9">
        <f t="shared" si="82"/>
        <v>0</v>
      </c>
      <c r="I395" s="10">
        <f t="shared" si="83"/>
        <v>0</v>
      </c>
    </row>
    <row r="396" spans="1:9" x14ac:dyDescent="0.25">
      <c r="A396">
        <v>63</v>
      </c>
      <c r="B396">
        <v>0</v>
      </c>
      <c r="C396">
        <v>3</v>
      </c>
      <c r="D396" t="s">
        <v>738</v>
      </c>
      <c r="E396" t="s">
        <v>739</v>
      </c>
      <c r="F396" s="21">
        <f t="shared" si="84"/>
        <v>0</v>
      </c>
      <c r="G396" s="9">
        <f t="shared" si="81"/>
        <v>9.8146004102010201E-2</v>
      </c>
      <c r="H396" s="9">
        <f t="shared" si="82"/>
        <v>0</v>
      </c>
      <c r="I396" s="10">
        <f t="shared" si="83"/>
        <v>0</v>
      </c>
    </row>
    <row r="397" spans="1:9" x14ac:dyDescent="0.25">
      <c r="A397">
        <v>63</v>
      </c>
      <c r="B397">
        <v>0</v>
      </c>
      <c r="C397">
        <v>4</v>
      </c>
      <c r="D397" t="s">
        <v>143</v>
      </c>
      <c r="E397" t="s">
        <v>144</v>
      </c>
      <c r="F397" s="21">
        <f t="shared" si="84"/>
        <v>0.10937972160150002</v>
      </c>
      <c r="G397" s="9">
        <f t="shared" si="81"/>
        <v>0.20752572570351022</v>
      </c>
      <c r="H397" s="9">
        <f t="shared" si="82"/>
        <v>0</v>
      </c>
      <c r="I397" s="10">
        <f t="shared" si="83"/>
        <v>0</v>
      </c>
    </row>
    <row r="398" spans="1:9" x14ac:dyDescent="0.25">
      <c r="A398">
        <v>63</v>
      </c>
      <c r="B398">
        <v>0</v>
      </c>
      <c r="C398">
        <v>5</v>
      </c>
      <c r="D398" t="s">
        <v>575</v>
      </c>
      <c r="E398" t="s">
        <v>575</v>
      </c>
      <c r="F398" s="21">
        <f t="shared" si="84"/>
        <v>0</v>
      </c>
      <c r="G398" s="9">
        <f t="shared" si="81"/>
        <v>0.20752572570351022</v>
      </c>
      <c r="H398" s="9">
        <f t="shared" si="82"/>
        <v>0</v>
      </c>
      <c r="I398" s="10">
        <f t="shared" si="83"/>
        <v>0</v>
      </c>
    </row>
    <row r="399" spans="1:9" x14ac:dyDescent="0.25">
      <c r="A399">
        <v>63</v>
      </c>
      <c r="B399">
        <v>0</v>
      </c>
      <c r="C399">
        <v>6</v>
      </c>
      <c r="D399" t="s">
        <v>713</v>
      </c>
      <c r="E399" t="s">
        <v>713</v>
      </c>
      <c r="F399" s="21">
        <f t="shared" si="84"/>
        <v>0</v>
      </c>
      <c r="G399" s="9">
        <f t="shared" si="81"/>
        <v>0.20752572570351022</v>
      </c>
      <c r="H399" s="9">
        <f t="shared" si="82"/>
        <v>0</v>
      </c>
      <c r="I399" s="10">
        <f t="shared" si="83"/>
        <v>0</v>
      </c>
    </row>
    <row r="400" spans="1:9" x14ac:dyDescent="0.25">
      <c r="A400">
        <v>63</v>
      </c>
      <c r="B400">
        <v>0</v>
      </c>
      <c r="C400">
        <v>7</v>
      </c>
      <c r="D400" t="s">
        <v>740</v>
      </c>
      <c r="E400" t="s">
        <v>740</v>
      </c>
      <c r="F400" s="21">
        <f t="shared" si="84"/>
        <v>0</v>
      </c>
      <c r="G400" s="9">
        <f t="shared" si="81"/>
        <v>0.20752572570351022</v>
      </c>
      <c r="H400" s="9">
        <f t="shared" si="82"/>
        <v>0</v>
      </c>
      <c r="I400" s="10">
        <f t="shared" si="83"/>
        <v>0</v>
      </c>
    </row>
    <row r="401" spans="1:9" x14ac:dyDescent="0.25">
      <c r="A401">
        <v>63</v>
      </c>
      <c r="B401">
        <v>0</v>
      </c>
      <c r="C401">
        <v>8</v>
      </c>
      <c r="D401" t="s">
        <v>181</v>
      </c>
      <c r="E401" t="s">
        <v>158</v>
      </c>
      <c r="F401" s="21">
        <f t="shared" si="84"/>
        <v>7.3655218924708526E-2</v>
      </c>
      <c r="G401" s="9">
        <f t="shared" si="81"/>
        <v>0.28118094462821874</v>
      </c>
      <c r="H401" s="9">
        <f t="shared" si="82"/>
        <v>0</v>
      </c>
      <c r="I401" s="10">
        <f t="shared" si="83"/>
        <v>0</v>
      </c>
    </row>
    <row r="402" spans="1:9" x14ac:dyDescent="0.25">
      <c r="A402">
        <v>63</v>
      </c>
      <c r="B402">
        <v>0</v>
      </c>
      <c r="C402">
        <v>9</v>
      </c>
      <c r="D402" t="s">
        <v>598</v>
      </c>
      <c r="E402" t="s">
        <v>598</v>
      </c>
      <c r="F402" s="21">
        <f t="shared" si="84"/>
        <v>0</v>
      </c>
      <c r="G402" s="9">
        <f t="shared" si="81"/>
        <v>0.28118094462821874</v>
      </c>
      <c r="H402" s="9">
        <f t="shared" si="82"/>
        <v>0</v>
      </c>
      <c r="I402" s="10">
        <f t="shared" si="83"/>
        <v>0</v>
      </c>
    </row>
    <row r="403" spans="1:9" x14ac:dyDescent="0.25">
      <c r="A403">
        <v>63</v>
      </c>
      <c r="B403">
        <v>0</v>
      </c>
      <c r="C403">
        <v>10</v>
      </c>
      <c r="D403" t="s">
        <v>741</v>
      </c>
      <c r="E403" t="s">
        <v>597</v>
      </c>
      <c r="F403" s="21">
        <f t="shared" si="84"/>
        <v>0</v>
      </c>
      <c r="G403" s="9">
        <f t="shared" si="81"/>
        <v>0.28118094462821874</v>
      </c>
      <c r="H403" s="9">
        <f t="shared" si="82"/>
        <v>0</v>
      </c>
      <c r="I403" s="10">
        <f t="shared" si="83"/>
        <v>0</v>
      </c>
    </row>
    <row r="404" spans="1:9" x14ac:dyDescent="0.25">
      <c r="A404">
        <v>63</v>
      </c>
      <c r="B404">
        <v>0</v>
      </c>
      <c r="C404">
        <v>11</v>
      </c>
      <c r="D404" t="s">
        <v>107</v>
      </c>
      <c r="E404" t="s">
        <v>107</v>
      </c>
      <c r="F404" s="21">
        <f t="shared" si="84"/>
        <v>0.17699624036554837</v>
      </c>
      <c r="G404" s="9">
        <f t="shared" ref="G404:G467" si="85">IF(C404=1,F404,F404+G403)</f>
        <v>0.45817718499376714</v>
      </c>
      <c r="H404" s="9">
        <f t="shared" ref="H404:H467" si="86">IF(C405=1,G404,0)</f>
        <v>0</v>
      </c>
      <c r="I404" s="10">
        <f t="shared" ref="I404:I467" si="87">H404/$L$2</f>
        <v>0</v>
      </c>
    </row>
    <row r="405" spans="1:9" x14ac:dyDescent="0.25">
      <c r="A405">
        <v>63</v>
      </c>
      <c r="B405">
        <v>0</v>
      </c>
      <c r="C405">
        <v>12</v>
      </c>
      <c r="D405" t="s">
        <v>108</v>
      </c>
      <c r="E405" t="s">
        <v>108</v>
      </c>
      <c r="F405" s="21">
        <f t="shared" si="84"/>
        <v>0.14384097652785005</v>
      </c>
      <c r="G405" s="9">
        <f t="shared" si="85"/>
        <v>0.60201816152161713</v>
      </c>
      <c r="H405" s="9">
        <f t="shared" si="86"/>
        <v>0</v>
      </c>
      <c r="I405" s="10">
        <f t="shared" si="87"/>
        <v>0</v>
      </c>
    </row>
    <row r="406" spans="1:9" x14ac:dyDescent="0.25">
      <c r="A406">
        <v>63</v>
      </c>
      <c r="B406">
        <v>0</v>
      </c>
      <c r="C406">
        <v>13</v>
      </c>
      <c r="D406" t="s">
        <v>606</v>
      </c>
      <c r="E406" t="s">
        <v>606</v>
      </c>
      <c r="F406" s="21">
        <f t="shared" si="84"/>
        <v>0.17640456380520372</v>
      </c>
      <c r="G406" s="9">
        <f t="shared" si="85"/>
        <v>0.77842272532682089</v>
      </c>
      <c r="H406" s="9">
        <f t="shared" si="86"/>
        <v>0</v>
      </c>
      <c r="I406" s="10">
        <f t="shared" si="87"/>
        <v>0</v>
      </c>
    </row>
    <row r="407" spans="1:9" x14ac:dyDescent="0.25">
      <c r="A407">
        <v>63</v>
      </c>
      <c r="B407">
        <v>0</v>
      </c>
      <c r="C407">
        <v>14</v>
      </c>
      <c r="D407" t="s">
        <v>541</v>
      </c>
      <c r="E407" t="s">
        <v>139</v>
      </c>
      <c r="F407" s="21">
        <f t="shared" si="84"/>
        <v>0</v>
      </c>
      <c r="G407" s="9">
        <f t="shared" si="85"/>
        <v>0.77842272532682089</v>
      </c>
      <c r="H407" s="9">
        <f t="shared" si="86"/>
        <v>0.77842272532682089</v>
      </c>
      <c r="I407" s="10">
        <f t="shared" si="87"/>
        <v>0.21043001365244529</v>
      </c>
    </row>
    <row r="408" spans="1:9" x14ac:dyDescent="0.25">
      <c r="A408">
        <v>64</v>
      </c>
      <c r="B408">
        <v>0</v>
      </c>
      <c r="C408">
        <v>1</v>
      </c>
      <c r="D408" t="s">
        <v>334</v>
      </c>
      <c r="E408" t="s">
        <v>154</v>
      </c>
      <c r="F408" s="21">
        <f t="shared" si="84"/>
        <v>0.24869425925925931</v>
      </c>
      <c r="G408" s="9">
        <f t="shared" si="85"/>
        <v>0.24869425925925931</v>
      </c>
      <c r="H408" s="9">
        <f t="shared" si="86"/>
        <v>0</v>
      </c>
      <c r="I408" s="10">
        <f t="shared" si="87"/>
        <v>0</v>
      </c>
    </row>
    <row r="409" spans="1:9" x14ac:dyDescent="0.25">
      <c r="A409">
        <v>64</v>
      </c>
      <c r="B409">
        <v>0</v>
      </c>
      <c r="C409">
        <v>2</v>
      </c>
      <c r="D409" t="s">
        <v>96</v>
      </c>
      <c r="E409" t="s">
        <v>96</v>
      </c>
      <c r="F409" s="21">
        <f t="shared" si="84"/>
        <v>0.50086997111296294</v>
      </c>
      <c r="G409" s="9">
        <f t="shared" si="85"/>
        <v>0.74956423037222231</v>
      </c>
      <c r="H409" s="9">
        <f t="shared" si="86"/>
        <v>0</v>
      </c>
      <c r="I409" s="10">
        <f t="shared" si="87"/>
        <v>0</v>
      </c>
    </row>
    <row r="410" spans="1:9" x14ac:dyDescent="0.25">
      <c r="A410">
        <v>64</v>
      </c>
      <c r="B410">
        <v>0</v>
      </c>
      <c r="C410">
        <v>3</v>
      </c>
      <c r="D410" t="s">
        <v>187</v>
      </c>
      <c r="E410" t="s">
        <v>555</v>
      </c>
      <c r="F410" s="21">
        <f t="shared" si="84"/>
        <v>6.8857350000000012E-2</v>
      </c>
      <c r="G410" s="9">
        <f t="shared" si="85"/>
        <v>0.81842158037222235</v>
      </c>
      <c r="H410" s="9">
        <f t="shared" si="86"/>
        <v>0</v>
      </c>
      <c r="I410" s="10">
        <f t="shared" si="87"/>
        <v>0</v>
      </c>
    </row>
    <row r="411" spans="1:9" x14ac:dyDescent="0.25">
      <c r="A411">
        <v>64</v>
      </c>
      <c r="B411">
        <v>0</v>
      </c>
      <c r="C411">
        <v>4</v>
      </c>
      <c r="D411" t="s">
        <v>174</v>
      </c>
      <c r="E411" t="s">
        <v>111</v>
      </c>
      <c r="F411" s="21">
        <f t="shared" si="84"/>
        <v>9.2283169118715036E-2</v>
      </c>
      <c r="G411" s="9">
        <f t="shared" si="85"/>
        <v>0.91070474949093738</v>
      </c>
      <c r="H411" s="9">
        <f t="shared" si="86"/>
        <v>0</v>
      </c>
      <c r="I411" s="10">
        <f t="shared" si="87"/>
        <v>0</v>
      </c>
    </row>
    <row r="412" spans="1:9" x14ac:dyDescent="0.25">
      <c r="A412">
        <v>64</v>
      </c>
      <c r="B412">
        <v>0</v>
      </c>
      <c r="C412">
        <v>5</v>
      </c>
      <c r="D412" t="s">
        <v>181</v>
      </c>
      <c r="E412" t="s">
        <v>158</v>
      </c>
      <c r="F412" s="21">
        <f t="shared" si="84"/>
        <v>7.3655218924708526E-2</v>
      </c>
      <c r="G412" s="9">
        <f t="shared" si="85"/>
        <v>0.98435996841564588</v>
      </c>
      <c r="H412" s="9">
        <f t="shared" si="86"/>
        <v>0</v>
      </c>
      <c r="I412" s="10">
        <f t="shared" si="87"/>
        <v>0</v>
      </c>
    </row>
    <row r="413" spans="1:9" x14ac:dyDescent="0.25">
      <c r="A413">
        <v>64</v>
      </c>
      <c r="B413">
        <v>0</v>
      </c>
      <c r="C413">
        <v>6</v>
      </c>
      <c r="D413" t="s">
        <v>119</v>
      </c>
      <c r="E413" t="s">
        <v>120</v>
      </c>
      <c r="F413" s="21">
        <f t="shared" si="84"/>
        <v>0</v>
      </c>
      <c r="G413" s="9">
        <f t="shared" si="85"/>
        <v>0.98435996841564588</v>
      </c>
      <c r="H413" s="9">
        <f t="shared" si="86"/>
        <v>0</v>
      </c>
      <c r="I413" s="10">
        <f t="shared" si="87"/>
        <v>0</v>
      </c>
    </row>
    <row r="414" spans="1:9" x14ac:dyDescent="0.25">
      <c r="A414">
        <v>64</v>
      </c>
      <c r="B414">
        <v>0</v>
      </c>
      <c r="C414">
        <v>7</v>
      </c>
      <c r="D414" t="s">
        <v>332</v>
      </c>
      <c r="E414" t="s">
        <v>107</v>
      </c>
      <c r="F414" s="21">
        <f t="shared" si="84"/>
        <v>0.17699624036554837</v>
      </c>
      <c r="G414" s="9">
        <f t="shared" si="85"/>
        <v>1.1613562087811942</v>
      </c>
      <c r="H414" s="9">
        <f t="shared" si="86"/>
        <v>0</v>
      </c>
      <c r="I414" s="10">
        <f t="shared" si="87"/>
        <v>0</v>
      </c>
    </row>
    <row r="415" spans="1:9" x14ac:dyDescent="0.25">
      <c r="A415">
        <v>64</v>
      </c>
      <c r="B415">
        <v>0</v>
      </c>
      <c r="C415">
        <v>8</v>
      </c>
      <c r="D415" t="s">
        <v>333</v>
      </c>
      <c r="E415" t="s">
        <v>108</v>
      </c>
      <c r="F415" s="21">
        <f t="shared" si="84"/>
        <v>0.14384097652785005</v>
      </c>
      <c r="G415" s="9">
        <f t="shared" si="85"/>
        <v>1.3051971853090443</v>
      </c>
      <c r="H415" s="9">
        <f t="shared" si="86"/>
        <v>0</v>
      </c>
      <c r="I415" s="10">
        <f t="shared" si="87"/>
        <v>0</v>
      </c>
    </row>
    <row r="416" spans="1:9" x14ac:dyDescent="0.25">
      <c r="A416">
        <v>64</v>
      </c>
      <c r="B416">
        <v>0</v>
      </c>
      <c r="C416">
        <v>9</v>
      </c>
      <c r="D416" t="s">
        <v>605</v>
      </c>
      <c r="E416" t="s">
        <v>606</v>
      </c>
      <c r="F416" s="21">
        <f t="shared" si="84"/>
        <v>0.17640456380520372</v>
      </c>
      <c r="G416" s="9">
        <f t="shared" si="85"/>
        <v>1.4816017491142479</v>
      </c>
      <c r="H416" s="9">
        <f t="shared" si="86"/>
        <v>0</v>
      </c>
      <c r="I416" s="10">
        <f t="shared" si="87"/>
        <v>0</v>
      </c>
    </row>
    <row r="417" spans="1:9" x14ac:dyDescent="0.25">
      <c r="A417">
        <v>64</v>
      </c>
      <c r="B417">
        <v>0</v>
      </c>
      <c r="C417">
        <v>10</v>
      </c>
      <c r="D417" t="s">
        <v>567</v>
      </c>
      <c r="E417" t="s">
        <v>567</v>
      </c>
      <c r="F417" s="21">
        <f t="shared" si="84"/>
        <v>0</v>
      </c>
      <c r="G417" s="9">
        <f t="shared" si="85"/>
        <v>1.4816017491142479</v>
      </c>
      <c r="H417" s="9">
        <f t="shared" si="86"/>
        <v>0</v>
      </c>
      <c r="I417" s="10">
        <f t="shared" si="87"/>
        <v>0</v>
      </c>
    </row>
    <row r="418" spans="1:9" x14ac:dyDescent="0.25">
      <c r="A418">
        <v>64</v>
      </c>
      <c r="B418">
        <v>0</v>
      </c>
      <c r="C418">
        <v>11</v>
      </c>
      <c r="D418" t="s">
        <v>742</v>
      </c>
      <c r="E418" t="s">
        <v>343</v>
      </c>
      <c r="F418" s="21">
        <f t="shared" si="84"/>
        <v>0</v>
      </c>
      <c r="G418" s="9">
        <f t="shared" si="85"/>
        <v>1.4816017491142479</v>
      </c>
      <c r="H418" s="9">
        <f t="shared" si="86"/>
        <v>0</v>
      </c>
      <c r="I418" s="10">
        <f t="shared" si="87"/>
        <v>0</v>
      </c>
    </row>
    <row r="419" spans="1:9" x14ac:dyDescent="0.25">
      <c r="A419">
        <v>64</v>
      </c>
      <c r="B419">
        <v>0</v>
      </c>
      <c r="C419">
        <v>12</v>
      </c>
      <c r="D419" t="s">
        <v>125</v>
      </c>
      <c r="E419" t="s">
        <v>126</v>
      </c>
      <c r="F419" s="21">
        <f t="shared" si="84"/>
        <v>0.33992641102018523</v>
      </c>
      <c r="G419" s="9">
        <f t="shared" si="85"/>
        <v>1.8215281601344331</v>
      </c>
      <c r="H419" s="9">
        <f t="shared" si="86"/>
        <v>0</v>
      </c>
      <c r="I419" s="10">
        <f t="shared" si="87"/>
        <v>0</v>
      </c>
    </row>
    <row r="420" spans="1:9" x14ac:dyDescent="0.25">
      <c r="A420">
        <v>64</v>
      </c>
      <c r="B420">
        <v>0</v>
      </c>
      <c r="C420">
        <v>13</v>
      </c>
      <c r="D420" t="s">
        <v>188</v>
      </c>
      <c r="E420" t="s">
        <v>189</v>
      </c>
      <c r="F420" s="21">
        <f t="shared" si="84"/>
        <v>0</v>
      </c>
      <c r="G420" s="9">
        <f t="shared" si="85"/>
        <v>1.8215281601344331</v>
      </c>
      <c r="H420" s="9">
        <f t="shared" si="86"/>
        <v>0</v>
      </c>
      <c r="I420" s="10">
        <f t="shared" si="87"/>
        <v>0</v>
      </c>
    </row>
    <row r="421" spans="1:9" x14ac:dyDescent="0.25">
      <c r="A421">
        <v>64</v>
      </c>
      <c r="B421">
        <v>0</v>
      </c>
      <c r="C421">
        <v>14</v>
      </c>
      <c r="D421" t="s">
        <v>538</v>
      </c>
      <c r="E421" t="s">
        <v>539</v>
      </c>
      <c r="F421" s="21">
        <f t="shared" si="84"/>
        <v>8.3506278470805009E-2</v>
      </c>
      <c r="G421" s="9">
        <f t="shared" si="85"/>
        <v>1.905034438605238</v>
      </c>
      <c r="H421" s="9">
        <f t="shared" si="86"/>
        <v>0</v>
      </c>
      <c r="I421" s="10">
        <f t="shared" si="87"/>
        <v>0</v>
      </c>
    </row>
    <row r="422" spans="1:9" x14ac:dyDescent="0.25">
      <c r="A422">
        <v>64</v>
      </c>
      <c r="B422">
        <v>0</v>
      </c>
      <c r="C422">
        <v>15</v>
      </c>
      <c r="D422" t="s">
        <v>743</v>
      </c>
      <c r="E422" t="s">
        <v>283</v>
      </c>
      <c r="F422" s="21">
        <f t="shared" si="84"/>
        <v>0.24293525402560207</v>
      </c>
      <c r="G422" s="9">
        <f t="shared" si="85"/>
        <v>2.14796969263084</v>
      </c>
      <c r="H422" s="9">
        <f t="shared" si="86"/>
        <v>0</v>
      </c>
      <c r="I422" s="10">
        <f t="shared" si="87"/>
        <v>0</v>
      </c>
    </row>
    <row r="423" spans="1:9" x14ac:dyDescent="0.25">
      <c r="A423">
        <v>64</v>
      </c>
      <c r="B423">
        <v>0</v>
      </c>
      <c r="C423">
        <v>16</v>
      </c>
      <c r="D423" t="s">
        <v>278</v>
      </c>
      <c r="E423" t="s">
        <v>278</v>
      </c>
      <c r="F423" s="21">
        <f t="shared" si="84"/>
        <v>0</v>
      </c>
      <c r="G423" s="9">
        <f t="shared" si="85"/>
        <v>2.14796969263084</v>
      </c>
      <c r="H423" s="9">
        <f t="shared" si="86"/>
        <v>2.14796969263084</v>
      </c>
      <c r="I423" s="10">
        <f t="shared" si="87"/>
        <v>0.58065788297171728</v>
      </c>
    </row>
    <row r="424" spans="1:9" x14ac:dyDescent="0.25">
      <c r="A424">
        <v>65</v>
      </c>
      <c r="B424">
        <v>0</v>
      </c>
      <c r="C424">
        <v>1</v>
      </c>
      <c r="D424" t="s">
        <v>582</v>
      </c>
      <c r="E424" t="s">
        <v>582</v>
      </c>
      <c r="F424" s="21">
        <f t="shared" si="84"/>
        <v>0</v>
      </c>
      <c r="G424" s="9">
        <f t="shared" si="85"/>
        <v>0</v>
      </c>
      <c r="H424" s="9">
        <f t="shared" si="86"/>
        <v>0</v>
      </c>
      <c r="I424" s="10">
        <f t="shared" si="87"/>
        <v>0</v>
      </c>
    </row>
    <row r="425" spans="1:9" x14ac:dyDescent="0.25">
      <c r="A425">
        <v>65</v>
      </c>
      <c r="B425">
        <v>0</v>
      </c>
      <c r="C425">
        <v>2</v>
      </c>
      <c r="D425" t="s">
        <v>334</v>
      </c>
      <c r="E425" t="s">
        <v>154</v>
      </c>
      <c r="F425" s="21">
        <f t="shared" si="84"/>
        <v>0.24869425925925931</v>
      </c>
      <c r="G425" s="9">
        <f t="shared" si="85"/>
        <v>0.24869425925925931</v>
      </c>
      <c r="H425" s="9">
        <f t="shared" si="86"/>
        <v>0</v>
      </c>
      <c r="I425" s="10">
        <f t="shared" si="87"/>
        <v>0</v>
      </c>
    </row>
    <row r="426" spans="1:9" x14ac:dyDescent="0.25">
      <c r="A426">
        <v>65</v>
      </c>
      <c r="B426">
        <v>0</v>
      </c>
      <c r="C426">
        <v>3</v>
      </c>
      <c r="D426" t="s">
        <v>95</v>
      </c>
      <c r="E426" t="s">
        <v>96</v>
      </c>
      <c r="F426" s="21">
        <f t="shared" si="84"/>
        <v>0.50086997111296294</v>
      </c>
      <c r="G426" s="9">
        <f t="shared" si="85"/>
        <v>0.74956423037222231</v>
      </c>
      <c r="H426" s="9">
        <f t="shared" si="86"/>
        <v>0</v>
      </c>
      <c r="I426" s="10">
        <f t="shared" si="87"/>
        <v>0</v>
      </c>
    </row>
    <row r="427" spans="1:9" x14ac:dyDescent="0.25">
      <c r="A427">
        <v>65</v>
      </c>
      <c r="B427">
        <v>0</v>
      </c>
      <c r="C427">
        <v>4</v>
      </c>
      <c r="D427" t="s">
        <v>534</v>
      </c>
      <c r="E427" t="s">
        <v>534</v>
      </c>
      <c r="F427" s="21">
        <f t="shared" si="84"/>
        <v>0.18594495033518524</v>
      </c>
      <c r="G427" s="9">
        <f t="shared" si="85"/>
        <v>0.93550918070740752</v>
      </c>
      <c r="H427" s="9">
        <f t="shared" si="86"/>
        <v>0</v>
      </c>
      <c r="I427" s="10">
        <f t="shared" si="87"/>
        <v>0</v>
      </c>
    </row>
    <row r="428" spans="1:9" x14ac:dyDescent="0.25">
      <c r="A428">
        <v>65</v>
      </c>
      <c r="B428">
        <v>0</v>
      </c>
      <c r="C428">
        <v>5</v>
      </c>
      <c r="D428" t="s">
        <v>744</v>
      </c>
      <c r="E428" t="s">
        <v>745</v>
      </c>
      <c r="F428" s="21">
        <f t="shared" si="84"/>
        <v>0</v>
      </c>
      <c r="G428" s="9">
        <f t="shared" si="85"/>
        <v>0.93550918070740752</v>
      </c>
      <c r="H428" s="9">
        <f t="shared" si="86"/>
        <v>0</v>
      </c>
      <c r="I428" s="10">
        <f t="shared" si="87"/>
        <v>0</v>
      </c>
    </row>
    <row r="429" spans="1:9" x14ac:dyDescent="0.25">
      <c r="A429">
        <v>65</v>
      </c>
      <c r="B429">
        <v>0</v>
      </c>
      <c r="C429">
        <v>6</v>
      </c>
      <c r="D429" t="s">
        <v>617</v>
      </c>
      <c r="E429" s="9" t="s">
        <v>1250</v>
      </c>
      <c r="F429" s="21">
        <f t="shared" si="84"/>
        <v>0.18527877300518522</v>
      </c>
      <c r="G429" s="9">
        <f t="shared" si="85"/>
        <v>1.1207879537125927</v>
      </c>
      <c r="H429" s="9">
        <f t="shared" si="86"/>
        <v>0</v>
      </c>
      <c r="I429" s="10">
        <f t="shared" si="87"/>
        <v>0</v>
      </c>
    </row>
    <row r="430" spans="1:9" x14ac:dyDescent="0.25">
      <c r="A430">
        <v>65</v>
      </c>
      <c r="B430">
        <v>0</v>
      </c>
      <c r="C430">
        <v>7</v>
      </c>
      <c r="D430" t="s">
        <v>618</v>
      </c>
      <c r="E430" s="9" t="s">
        <v>655</v>
      </c>
      <c r="F430" s="21">
        <f t="shared" si="84"/>
        <v>0.11639192551851855</v>
      </c>
      <c r="G430" s="9">
        <f t="shared" si="85"/>
        <v>1.2371798792311113</v>
      </c>
      <c r="H430" s="9">
        <f t="shared" si="86"/>
        <v>0</v>
      </c>
      <c r="I430" s="10">
        <f t="shared" si="87"/>
        <v>0</v>
      </c>
    </row>
    <row r="431" spans="1:9" x14ac:dyDescent="0.25">
      <c r="A431">
        <v>65</v>
      </c>
      <c r="B431">
        <v>0</v>
      </c>
      <c r="C431">
        <v>8</v>
      </c>
      <c r="D431" t="s">
        <v>132</v>
      </c>
      <c r="E431" t="s">
        <v>132</v>
      </c>
      <c r="F431" s="21">
        <f t="shared" si="84"/>
        <v>0</v>
      </c>
      <c r="G431" s="9">
        <f t="shared" si="85"/>
        <v>1.2371798792311113</v>
      </c>
      <c r="H431" s="9">
        <f t="shared" si="86"/>
        <v>0</v>
      </c>
      <c r="I431" s="10">
        <f t="shared" si="87"/>
        <v>0</v>
      </c>
    </row>
    <row r="432" spans="1:9" x14ac:dyDescent="0.25">
      <c r="A432">
        <v>65</v>
      </c>
      <c r="B432">
        <v>0</v>
      </c>
      <c r="C432">
        <v>9</v>
      </c>
      <c r="D432" t="s">
        <v>746</v>
      </c>
      <c r="E432" t="s">
        <v>244</v>
      </c>
      <c r="F432" s="21">
        <f t="shared" si="84"/>
        <v>7.7133700575826844E-2</v>
      </c>
      <c r="G432" s="9">
        <f t="shared" si="85"/>
        <v>1.3143135798069381</v>
      </c>
      <c r="H432" s="9">
        <f t="shared" si="86"/>
        <v>0</v>
      </c>
      <c r="I432" s="10">
        <f t="shared" si="87"/>
        <v>0</v>
      </c>
    </row>
    <row r="433" spans="1:9" x14ac:dyDescent="0.25">
      <c r="A433">
        <v>65</v>
      </c>
      <c r="B433">
        <v>0</v>
      </c>
      <c r="C433">
        <v>10</v>
      </c>
      <c r="D433" t="s">
        <v>133</v>
      </c>
      <c r="E433" t="s">
        <v>133</v>
      </c>
      <c r="F433" s="21">
        <f t="shared" si="84"/>
        <v>0.17311806909434535</v>
      </c>
      <c r="G433" s="9">
        <f t="shared" si="85"/>
        <v>1.4874316489012833</v>
      </c>
      <c r="H433" s="9">
        <f t="shared" si="86"/>
        <v>0</v>
      </c>
      <c r="I433" s="10">
        <f t="shared" si="87"/>
        <v>0</v>
      </c>
    </row>
    <row r="434" spans="1:9" x14ac:dyDescent="0.25">
      <c r="A434">
        <v>65</v>
      </c>
      <c r="B434">
        <v>0</v>
      </c>
      <c r="C434">
        <v>11</v>
      </c>
      <c r="D434" t="s">
        <v>181</v>
      </c>
      <c r="E434" t="s">
        <v>158</v>
      </c>
      <c r="F434" s="21">
        <f t="shared" si="84"/>
        <v>7.3655218924708526E-2</v>
      </c>
      <c r="G434" s="9">
        <f t="shared" si="85"/>
        <v>1.5610868678259919</v>
      </c>
      <c r="H434" s="9">
        <f t="shared" si="86"/>
        <v>0</v>
      </c>
      <c r="I434" s="10">
        <f t="shared" si="87"/>
        <v>0</v>
      </c>
    </row>
    <row r="435" spans="1:9" x14ac:dyDescent="0.25">
      <c r="A435">
        <v>65</v>
      </c>
      <c r="B435">
        <v>0</v>
      </c>
      <c r="C435">
        <v>12</v>
      </c>
      <c r="D435" t="s">
        <v>619</v>
      </c>
      <c r="E435" t="s">
        <v>420</v>
      </c>
      <c r="F435" s="21">
        <f t="shared" si="84"/>
        <v>0</v>
      </c>
      <c r="G435" s="9">
        <f t="shared" si="85"/>
        <v>1.5610868678259919</v>
      </c>
      <c r="H435" s="9">
        <f t="shared" si="86"/>
        <v>0</v>
      </c>
      <c r="I435" s="10">
        <f t="shared" si="87"/>
        <v>0</v>
      </c>
    </row>
    <row r="436" spans="1:9" x14ac:dyDescent="0.25">
      <c r="A436">
        <v>65</v>
      </c>
      <c r="B436">
        <v>0</v>
      </c>
      <c r="C436">
        <v>13</v>
      </c>
      <c r="D436" t="s">
        <v>620</v>
      </c>
      <c r="E436" t="s">
        <v>421</v>
      </c>
      <c r="F436" s="21">
        <f t="shared" si="84"/>
        <v>0</v>
      </c>
      <c r="G436" s="9">
        <f t="shared" si="85"/>
        <v>1.5610868678259919</v>
      </c>
      <c r="H436" s="9">
        <f t="shared" si="86"/>
        <v>0</v>
      </c>
      <c r="I436" s="10">
        <f t="shared" si="87"/>
        <v>0</v>
      </c>
    </row>
    <row r="437" spans="1:9" x14ac:dyDescent="0.25">
      <c r="A437">
        <v>65</v>
      </c>
      <c r="B437">
        <v>0</v>
      </c>
      <c r="C437">
        <v>14</v>
      </c>
      <c r="D437" t="s">
        <v>702</v>
      </c>
      <c r="E437" t="s">
        <v>206</v>
      </c>
      <c r="F437" s="21">
        <f t="shared" si="84"/>
        <v>0</v>
      </c>
      <c r="G437" s="9">
        <f t="shared" si="85"/>
        <v>1.5610868678259919</v>
      </c>
      <c r="H437" s="9">
        <f t="shared" si="86"/>
        <v>0</v>
      </c>
      <c r="I437" s="10">
        <f t="shared" si="87"/>
        <v>0</v>
      </c>
    </row>
    <row r="438" spans="1:9" x14ac:dyDescent="0.25">
      <c r="A438">
        <v>65</v>
      </c>
      <c r="B438">
        <v>0</v>
      </c>
      <c r="C438">
        <v>15</v>
      </c>
      <c r="D438" t="s">
        <v>747</v>
      </c>
      <c r="E438" t="s">
        <v>430</v>
      </c>
      <c r="F438" s="21">
        <f t="shared" si="84"/>
        <v>0</v>
      </c>
      <c r="G438" s="9">
        <f t="shared" si="85"/>
        <v>1.5610868678259919</v>
      </c>
      <c r="H438" s="9">
        <f t="shared" si="86"/>
        <v>1.5610868678259919</v>
      </c>
      <c r="I438" s="10">
        <f t="shared" si="87"/>
        <v>0.42200660415117758</v>
      </c>
    </row>
    <row r="439" spans="1:9" x14ac:dyDescent="0.25">
      <c r="A439">
        <v>66</v>
      </c>
      <c r="B439">
        <v>1</v>
      </c>
      <c r="C439">
        <v>1</v>
      </c>
      <c r="D439" t="s">
        <v>95</v>
      </c>
      <c r="E439" t="s">
        <v>96</v>
      </c>
      <c r="F439" s="21">
        <f t="shared" si="84"/>
        <v>0.50086997111296294</v>
      </c>
      <c r="G439" s="9">
        <f t="shared" si="85"/>
        <v>0.50086997111296294</v>
      </c>
      <c r="H439" s="9">
        <f t="shared" si="86"/>
        <v>0</v>
      </c>
      <c r="I439" s="10">
        <f t="shared" si="87"/>
        <v>0</v>
      </c>
    </row>
    <row r="440" spans="1:9" x14ac:dyDescent="0.25">
      <c r="A440">
        <v>66</v>
      </c>
      <c r="B440">
        <v>1</v>
      </c>
      <c r="C440">
        <v>2</v>
      </c>
      <c r="D440" t="s">
        <v>334</v>
      </c>
      <c r="E440" t="s">
        <v>154</v>
      </c>
      <c r="F440" s="21">
        <f t="shared" si="84"/>
        <v>0.24869425925925931</v>
      </c>
      <c r="G440" s="9">
        <f t="shared" si="85"/>
        <v>0.74956423037222231</v>
      </c>
      <c r="H440" s="9">
        <f t="shared" si="86"/>
        <v>0</v>
      </c>
      <c r="I440" s="10">
        <f t="shared" si="87"/>
        <v>0</v>
      </c>
    </row>
    <row r="441" spans="1:9" x14ac:dyDescent="0.25">
      <c r="A441">
        <v>66</v>
      </c>
      <c r="B441">
        <v>1</v>
      </c>
      <c r="C441">
        <v>3</v>
      </c>
      <c r="D441" t="s">
        <v>243</v>
      </c>
      <c r="E441" t="s">
        <v>244</v>
      </c>
      <c r="F441" s="21">
        <f t="shared" si="84"/>
        <v>7.7133700575826844E-2</v>
      </c>
      <c r="G441" s="9">
        <f t="shared" si="85"/>
        <v>0.82669793094804911</v>
      </c>
      <c r="H441" s="9">
        <f t="shared" si="86"/>
        <v>0</v>
      </c>
      <c r="I441" s="10">
        <f t="shared" si="87"/>
        <v>0</v>
      </c>
    </row>
    <row r="442" spans="1:9" x14ac:dyDescent="0.25">
      <c r="A442">
        <v>66</v>
      </c>
      <c r="B442">
        <v>1</v>
      </c>
      <c r="C442">
        <v>4</v>
      </c>
      <c r="D442" t="s">
        <v>395</v>
      </c>
      <c r="E442" t="s">
        <v>396</v>
      </c>
      <c r="F442" s="21">
        <f t="shared" si="84"/>
        <v>0</v>
      </c>
      <c r="G442" s="9">
        <f t="shared" si="85"/>
        <v>0.82669793094804911</v>
      </c>
      <c r="H442" s="9">
        <f t="shared" si="86"/>
        <v>0</v>
      </c>
      <c r="I442" s="10">
        <f t="shared" si="87"/>
        <v>0</v>
      </c>
    </row>
    <row r="443" spans="1:9" x14ac:dyDescent="0.25">
      <c r="A443">
        <v>66</v>
      </c>
      <c r="B443">
        <v>1</v>
      </c>
      <c r="C443">
        <v>5</v>
      </c>
      <c r="D443" t="s">
        <v>168</v>
      </c>
      <c r="E443" t="s">
        <v>133</v>
      </c>
      <c r="F443" s="21">
        <f t="shared" si="84"/>
        <v>0.17311806909434535</v>
      </c>
      <c r="G443" s="9">
        <f t="shared" si="85"/>
        <v>0.99981600004239446</v>
      </c>
      <c r="H443" s="9">
        <f t="shared" si="86"/>
        <v>0</v>
      </c>
      <c r="I443" s="10">
        <f t="shared" si="87"/>
        <v>0</v>
      </c>
    </row>
    <row r="444" spans="1:9" x14ac:dyDescent="0.25">
      <c r="A444">
        <v>66</v>
      </c>
      <c r="B444">
        <v>1</v>
      </c>
      <c r="C444">
        <v>6</v>
      </c>
      <c r="D444" t="s">
        <v>114</v>
      </c>
      <c r="E444" t="s">
        <v>115</v>
      </c>
      <c r="F444" s="21">
        <f t="shared" si="84"/>
        <v>0</v>
      </c>
      <c r="G444" s="9">
        <f t="shared" si="85"/>
        <v>0.99981600004239446</v>
      </c>
      <c r="H444" s="9">
        <f t="shared" si="86"/>
        <v>0</v>
      </c>
      <c r="I444" s="10">
        <f t="shared" si="87"/>
        <v>0</v>
      </c>
    </row>
    <row r="445" spans="1:9" x14ac:dyDescent="0.25">
      <c r="A445">
        <v>66</v>
      </c>
      <c r="B445">
        <v>1</v>
      </c>
      <c r="C445">
        <v>7</v>
      </c>
      <c r="D445" t="s">
        <v>606</v>
      </c>
      <c r="E445" t="s">
        <v>606</v>
      </c>
      <c r="F445" s="21">
        <f t="shared" si="84"/>
        <v>0.17640456380520372</v>
      </c>
      <c r="G445" s="9">
        <f t="shared" si="85"/>
        <v>1.1762205638475982</v>
      </c>
      <c r="H445" s="9">
        <f t="shared" si="86"/>
        <v>0</v>
      </c>
      <c r="I445" s="10">
        <f t="shared" si="87"/>
        <v>0</v>
      </c>
    </row>
    <row r="446" spans="1:9" x14ac:dyDescent="0.25">
      <c r="A446">
        <v>66</v>
      </c>
      <c r="B446">
        <v>1</v>
      </c>
      <c r="C446">
        <v>8</v>
      </c>
      <c r="D446" t="s">
        <v>680</v>
      </c>
      <c r="E446" t="s">
        <v>608</v>
      </c>
      <c r="F446" s="21">
        <f t="shared" si="84"/>
        <v>0</v>
      </c>
      <c r="G446" s="9">
        <f t="shared" si="85"/>
        <v>1.1762205638475982</v>
      </c>
      <c r="H446" s="9">
        <f t="shared" si="86"/>
        <v>0</v>
      </c>
      <c r="I446" s="10">
        <f t="shared" si="87"/>
        <v>0</v>
      </c>
    </row>
    <row r="447" spans="1:9" x14ac:dyDescent="0.25">
      <c r="A447">
        <v>66</v>
      </c>
      <c r="B447">
        <v>1</v>
      </c>
      <c r="C447">
        <v>9</v>
      </c>
      <c r="D447" t="s">
        <v>107</v>
      </c>
      <c r="E447" t="s">
        <v>107</v>
      </c>
      <c r="F447" s="21">
        <f t="shared" si="84"/>
        <v>0.17699624036554837</v>
      </c>
      <c r="G447" s="9">
        <f t="shared" si="85"/>
        <v>1.3532168042131465</v>
      </c>
      <c r="H447" s="9">
        <f t="shared" si="86"/>
        <v>0</v>
      </c>
      <c r="I447" s="10">
        <f t="shared" si="87"/>
        <v>0</v>
      </c>
    </row>
    <row r="448" spans="1:9" x14ac:dyDescent="0.25">
      <c r="A448">
        <v>66</v>
      </c>
      <c r="B448">
        <v>1</v>
      </c>
      <c r="C448">
        <v>10</v>
      </c>
      <c r="D448" t="s">
        <v>108</v>
      </c>
      <c r="E448" t="s">
        <v>108</v>
      </c>
      <c r="F448" s="21">
        <f t="shared" si="84"/>
        <v>0.14384097652785005</v>
      </c>
      <c r="G448" s="9">
        <f t="shared" si="85"/>
        <v>1.4970577807409966</v>
      </c>
      <c r="H448" s="9">
        <f t="shared" si="86"/>
        <v>0</v>
      </c>
      <c r="I448" s="10">
        <f t="shared" si="87"/>
        <v>0</v>
      </c>
    </row>
    <row r="449" spans="1:9" x14ac:dyDescent="0.25">
      <c r="A449">
        <v>66</v>
      </c>
      <c r="B449">
        <v>1</v>
      </c>
      <c r="C449">
        <v>11</v>
      </c>
      <c r="D449" t="s">
        <v>112</v>
      </c>
      <c r="E449" t="s">
        <v>112</v>
      </c>
      <c r="F449" s="21">
        <f t="shared" si="84"/>
        <v>0.10598762417656504</v>
      </c>
      <c r="G449" s="9">
        <f t="shared" si="85"/>
        <v>1.6030454049175615</v>
      </c>
      <c r="H449" s="9">
        <f t="shared" si="86"/>
        <v>0</v>
      </c>
      <c r="I449" s="10">
        <f t="shared" si="87"/>
        <v>0</v>
      </c>
    </row>
    <row r="450" spans="1:9" x14ac:dyDescent="0.25">
      <c r="A450">
        <v>66</v>
      </c>
      <c r="B450">
        <v>1</v>
      </c>
      <c r="C450">
        <v>12</v>
      </c>
      <c r="D450" t="s">
        <v>111</v>
      </c>
      <c r="E450" t="s">
        <v>111</v>
      </c>
      <c r="F450" s="21">
        <f t="shared" si="84"/>
        <v>9.2283169118715036E-2</v>
      </c>
      <c r="G450" s="9">
        <f t="shared" si="85"/>
        <v>1.6953285740362767</v>
      </c>
      <c r="H450" s="9">
        <f t="shared" si="86"/>
        <v>0</v>
      </c>
      <c r="I450" s="10">
        <f t="shared" si="87"/>
        <v>0</v>
      </c>
    </row>
    <row r="451" spans="1:9" x14ac:dyDescent="0.25">
      <c r="A451">
        <v>66</v>
      </c>
      <c r="B451">
        <v>1</v>
      </c>
      <c r="C451">
        <v>13</v>
      </c>
      <c r="D451" t="s">
        <v>748</v>
      </c>
      <c r="E451" t="s">
        <v>749</v>
      </c>
      <c r="F451" s="21">
        <f t="shared" si="84"/>
        <v>0</v>
      </c>
      <c r="G451" s="9">
        <f t="shared" si="85"/>
        <v>1.6953285740362767</v>
      </c>
      <c r="H451" s="9">
        <f t="shared" si="86"/>
        <v>0</v>
      </c>
      <c r="I451" s="10">
        <f t="shared" si="87"/>
        <v>0</v>
      </c>
    </row>
    <row r="452" spans="1:9" x14ac:dyDescent="0.25">
      <c r="A452">
        <v>66</v>
      </c>
      <c r="B452">
        <v>1</v>
      </c>
      <c r="C452">
        <v>14</v>
      </c>
      <c r="D452" t="s">
        <v>98</v>
      </c>
      <c r="E452" t="s">
        <v>98</v>
      </c>
      <c r="F452" s="21">
        <f t="shared" ref="F452:F515" si="88">IF(ISERROR(VLOOKUP(E452,$N$2:$O$25,2,FALSE)),0,VLOOKUP(E452,$N$2:$O$25,2,FALSE))</f>
        <v>0</v>
      </c>
      <c r="G452" s="9">
        <f t="shared" si="85"/>
        <v>1.6953285740362767</v>
      </c>
      <c r="H452" s="9">
        <f t="shared" si="86"/>
        <v>0</v>
      </c>
      <c r="I452" s="10">
        <f t="shared" si="87"/>
        <v>0</v>
      </c>
    </row>
    <row r="453" spans="1:9" x14ac:dyDescent="0.25">
      <c r="A453">
        <v>66</v>
      </c>
      <c r="B453">
        <v>1</v>
      </c>
      <c r="C453">
        <v>15</v>
      </c>
      <c r="D453" t="s">
        <v>138</v>
      </c>
      <c r="E453" t="s">
        <v>138</v>
      </c>
      <c r="F453" s="21">
        <f t="shared" si="88"/>
        <v>0</v>
      </c>
      <c r="G453" s="9">
        <f t="shared" si="85"/>
        <v>1.6953285740362767</v>
      </c>
      <c r="H453" s="9">
        <f t="shared" si="86"/>
        <v>0</v>
      </c>
      <c r="I453" s="10">
        <f t="shared" si="87"/>
        <v>0</v>
      </c>
    </row>
    <row r="454" spans="1:9" x14ac:dyDescent="0.25">
      <c r="A454">
        <v>66</v>
      </c>
      <c r="B454">
        <v>1</v>
      </c>
      <c r="C454">
        <v>16</v>
      </c>
      <c r="D454" t="s">
        <v>612</v>
      </c>
      <c r="E454" t="s">
        <v>613</v>
      </c>
      <c r="F454" s="21">
        <f t="shared" si="88"/>
        <v>0</v>
      </c>
      <c r="G454" s="9">
        <f t="shared" si="85"/>
        <v>1.6953285740362767</v>
      </c>
      <c r="H454" s="9">
        <f t="shared" si="86"/>
        <v>0</v>
      </c>
      <c r="I454" s="10">
        <f t="shared" si="87"/>
        <v>0</v>
      </c>
    </row>
    <row r="455" spans="1:9" x14ac:dyDescent="0.25">
      <c r="A455">
        <v>66</v>
      </c>
      <c r="B455">
        <v>1</v>
      </c>
      <c r="C455">
        <v>17</v>
      </c>
      <c r="D455" t="s">
        <v>411</v>
      </c>
      <c r="E455" t="s">
        <v>412</v>
      </c>
      <c r="F455" s="21">
        <f t="shared" si="88"/>
        <v>0</v>
      </c>
      <c r="G455" s="9">
        <f t="shared" si="85"/>
        <v>1.6953285740362767</v>
      </c>
      <c r="H455" s="9">
        <f t="shared" si="86"/>
        <v>0</v>
      </c>
      <c r="I455" s="10">
        <f t="shared" si="87"/>
        <v>0</v>
      </c>
    </row>
    <row r="456" spans="1:9" x14ac:dyDescent="0.25">
      <c r="A456">
        <v>66</v>
      </c>
      <c r="B456">
        <v>1</v>
      </c>
      <c r="C456">
        <v>18</v>
      </c>
      <c r="D456" t="s">
        <v>592</v>
      </c>
      <c r="E456" t="s">
        <v>592</v>
      </c>
      <c r="F456" s="21">
        <f t="shared" si="88"/>
        <v>0</v>
      </c>
      <c r="G456" s="9">
        <f t="shared" si="85"/>
        <v>1.6953285740362767</v>
      </c>
      <c r="H456" s="9">
        <f t="shared" si="86"/>
        <v>0</v>
      </c>
      <c r="I456" s="10">
        <f t="shared" si="87"/>
        <v>0</v>
      </c>
    </row>
    <row r="457" spans="1:9" x14ac:dyDescent="0.25">
      <c r="A457">
        <v>66</v>
      </c>
      <c r="B457">
        <v>1</v>
      </c>
      <c r="C457">
        <v>19</v>
      </c>
      <c r="D457" t="s">
        <v>750</v>
      </c>
      <c r="E457" t="s">
        <v>750</v>
      </c>
      <c r="F457" s="21">
        <f t="shared" si="88"/>
        <v>0</v>
      </c>
      <c r="G457" s="9">
        <f t="shared" si="85"/>
        <v>1.6953285740362767</v>
      </c>
      <c r="H457" s="9">
        <f t="shared" si="86"/>
        <v>0</v>
      </c>
      <c r="I457" s="10">
        <f t="shared" si="87"/>
        <v>0</v>
      </c>
    </row>
    <row r="458" spans="1:9" x14ac:dyDescent="0.25">
      <c r="A458">
        <v>66</v>
      </c>
      <c r="B458">
        <v>1</v>
      </c>
      <c r="C458">
        <v>20</v>
      </c>
      <c r="D458" t="s">
        <v>751</v>
      </c>
      <c r="E458" t="s">
        <v>751</v>
      </c>
      <c r="F458" s="21">
        <f t="shared" si="88"/>
        <v>0</v>
      </c>
      <c r="G458" s="9">
        <f t="shared" si="85"/>
        <v>1.6953285740362767</v>
      </c>
      <c r="H458" s="9">
        <f t="shared" si="86"/>
        <v>0</v>
      </c>
      <c r="I458" s="10">
        <f t="shared" si="87"/>
        <v>0</v>
      </c>
    </row>
    <row r="459" spans="1:9" x14ac:dyDescent="0.25">
      <c r="A459">
        <v>66</v>
      </c>
      <c r="B459">
        <v>1</v>
      </c>
      <c r="C459">
        <v>21</v>
      </c>
      <c r="D459" t="s">
        <v>538</v>
      </c>
      <c r="E459" t="s">
        <v>539</v>
      </c>
      <c r="F459" s="21">
        <f t="shared" si="88"/>
        <v>8.3506278470805009E-2</v>
      </c>
      <c r="G459" s="9">
        <f t="shared" si="85"/>
        <v>1.7788348525070816</v>
      </c>
      <c r="H459" s="9">
        <f t="shared" si="86"/>
        <v>0</v>
      </c>
      <c r="I459" s="10">
        <f t="shared" si="87"/>
        <v>0</v>
      </c>
    </row>
    <row r="460" spans="1:9" x14ac:dyDescent="0.25">
      <c r="A460">
        <v>66</v>
      </c>
      <c r="B460">
        <v>1</v>
      </c>
      <c r="C460">
        <v>22</v>
      </c>
      <c r="D460" t="s">
        <v>752</v>
      </c>
      <c r="E460" t="s">
        <v>752</v>
      </c>
      <c r="F460" s="21">
        <f t="shared" si="88"/>
        <v>0</v>
      </c>
      <c r="G460" s="9">
        <f t="shared" si="85"/>
        <v>1.7788348525070816</v>
      </c>
      <c r="H460" s="9">
        <f t="shared" si="86"/>
        <v>0</v>
      </c>
      <c r="I460" s="10">
        <f t="shared" si="87"/>
        <v>0</v>
      </c>
    </row>
    <row r="461" spans="1:9" x14ac:dyDescent="0.25">
      <c r="A461">
        <v>66</v>
      </c>
      <c r="B461">
        <v>1</v>
      </c>
      <c r="C461">
        <v>23</v>
      </c>
      <c r="D461" t="s">
        <v>430</v>
      </c>
      <c r="E461" t="s">
        <v>430</v>
      </c>
      <c r="F461" s="21">
        <f t="shared" si="88"/>
        <v>0</v>
      </c>
      <c r="G461" s="9">
        <f t="shared" si="85"/>
        <v>1.7788348525070816</v>
      </c>
      <c r="H461" s="9">
        <f t="shared" si="86"/>
        <v>0</v>
      </c>
      <c r="I461" s="10">
        <f t="shared" si="87"/>
        <v>0</v>
      </c>
    </row>
    <row r="462" spans="1:9" x14ac:dyDescent="0.25">
      <c r="A462">
        <v>66</v>
      </c>
      <c r="B462">
        <v>1</v>
      </c>
      <c r="C462">
        <v>24</v>
      </c>
      <c r="D462" t="s">
        <v>120</v>
      </c>
      <c r="E462" t="s">
        <v>120</v>
      </c>
      <c r="F462" s="21">
        <f t="shared" si="88"/>
        <v>0</v>
      </c>
      <c r="G462" s="9">
        <f t="shared" si="85"/>
        <v>1.7788348525070816</v>
      </c>
      <c r="H462" s="9">
        <f t="shared" si="86"/>
        <v>1.7788348525070816</v>
      </c>
      <c r="I462" s="10">
        <f t="shared" si="87"/>
        <v>0.48087013664889128</v>
      </c>
    </row>
    <row r="463" spans="1:9" x14ac:dyDescent="0.25">
      <c r="A463">
        <v>67</v>
      </c>
      <c r="B463">
        <v>0</v>
      </c>
      <c r="C463">
        <v>1</v>
      </c>
      <c r="D463" t="s">
        <v>282</v>
      </c>
      <c r="E463" t="s">
        <v>283</v>
      </c>
      <c r="F463" s="21">
        <f t="shared" si="88"/>
        <v>0.24293525402560207</v>
      </c>
      <c r="G463" s="9">
        <f t="shared" si="85"/>
        <v>0.24293525402560207</v>
      </c>
      <c r="H463" s="9">
        <f t="shared" si="86"/>
        <v>0</v>
      </c>
      <c r="I463" s="10">
        <f t="shared" si="87"/>
        <v>0</v>
      </c>
    </row>
    <row r="464" spans="1:9" x14ac:dyDescent="0.25">
      <c r="A464">
        <v>67</v>
      </c>
      <c r="B464">
        <v>0</v>
      </c>
      <c r="C464">
        <v>2</v>
      </c>
      <c r="D464" t="s">
        <v>95</v>
      </c>
      <c r="E464" t="s">
        <v>96</v>
      </c>
      <c r="F464" s="21">
        <f t="shared" si="88"/>
        <v>0.50086997111296294</v>
      </c>
      <c r="G464" s="9">
        <f t="shared" si="85"/>
        <v>0.74380522513856495</v>
      </c>
      <c r="H464" s="9">
        <f t="shared" si="86"/>
        <v>0</v>
      </c>
      <c r="I464" s="10">
        <f t="shared" si="87"/>
        <v>0</v>
      </c>
    </row>
    <row r="465" spans="1:9" x14ac:dyDescent="0.25">
      <c r="A465">
        <v>67</v>
      </c>
      <c r="B465">
        <v>0</v>
      </c>
      <c r="C465">
        <v>3</v>
      </c>
      <c r="D465" t="s">
        <v>413</v>
      </c>
      <c r="E465" t="s">
        <v>316</v>
      </c>
      <c r="F465" s="21">
        <f t="shared" si="88"/>
        <v>7.5333333333333349E-2</v>
      </c>
      <c r="G465" s="9">
        <f t="shared" si="85"/>
        <v>0.81913855847189831</v>
      </c>
      <c r="H465" s="9">
        <f t="shared" si="86"/>
        <v>0</v>
      </c>
      <c r="I465" s="10">
        <f t="shared" si="87"/>
        <v>0</v>
      </c>
    </row>
    <row r="466" spans="1:9" x14ac:dyDescent="0.25">
      <c r="A466">
        <v>67</v>
      </c>
      <c r="B466">
        <v>0</v>
      </c>
      <c r="C466">
        <v>4</v>
      </c>
      <c r="D466" t="s">
        <v>332</v>
      </c>
      <c r="E466" t="s">
        <v>107</v>
      </c>
      <c r="F466" s="21">
        <f t="shared" si="88"/>
        <v>0.17699624036554837</v>
      </c>
      <c r="G466" s="9">
        <f t="shared" si="85"/>
        <v>0.99613479883744671</v>
      </c>
      <c r="H466" s="9">
        <f t="shared" si="86"/>
        <v>0</v>
      </c>
      <c r="I466" s="10">
        <f t="shared" si="87"/>
        <v>0</v>
      </c>
    </row>
    <row r="467" spans="1:9" x14ac:dyDescent="0.25">
      <c r="A467">
        <v>67</v>
      </c>
      <c r="B467">
        <v>0</v>
      </c>
      <c r="C467">
        <v>5</v>
      </c>
      <c r="D467" t="s">
        <v>333</v>
      </c>
      <c r="E467" t="s">
        <v>108</v>
      </c>
      <c r="F467" s="21">
        <f t="shared" si="88"/>
        <v>0.14384097652785005</v>
      </c>
      <c r="G467" s="9">
        <f t="shared" si="85"/>
        <v>1.1399757753652968</v>
      </c>
      <c r="H467" s="9">
        <f t="shared" si="86"/>
        <v>0</v>
      </c>
      <c r="I467" s="10">
        <f t="shared" si="87"/>
        <v>0</v>
      </c>
    </row>
    <row r="468" spans="1:9" x14ac:dyDescent="0.25">
      <c r="A468">
        <v>67</v>
      </c>
      <c r="B468">
        <v>0</v>
      </c>
      <c r="C468">
        <v>6</v>
      </c>
      <c r="D468" t="s">
        <v>112</v>
      </c>
      <c r="E468" t="s">
        <v>112</v>
      </c>
      <c r="F468" s="21">
        <f t="shared" si="88"/>
        <v>0.10598762417656504</v>
      </c>
      <c r="G468" s="9">
        <f t="shared" ref="G468:G531" si="89">IF(C468=1,F468,F468+G467)</f>
        <v>1.245963399541862</v>
      </c>
      <c r="H468" s="9">
        <f t="shared" ref="H468:H531" si="90">IF(C469=1,G468,0)</f>
        <v>0</v>
      </c>
      <c r="I468" s="10">
        <f t="shared" ref="I468:I531" si="91">H468/$L$2</f>
        <v>0</v>
      </c>
    </row>
    <row r="469" spans="1:9" x14ac:dyDescent="0.25">
      <c r="A469">
        <v>67</v>
      </c>
      <c r="B469">
        <v>0</v>
      </c>
      <c r="C469">
        <v>7</v>
      </c>
      <c r="D469" t="s">
        <v>119</v>
      </c>
      <c r="E469" t="s">
        <v>120</v>
      </c>
      <c r="F469" s="21">
        <f t="shared" si="88"/>
        <v>0</v>
      </c>
      <c r="G469" s="9">
        <f t="shared" si="89"/>
        <v>1.245963399541862</v>
      </c>
      <c r="H469" s="9">
        <f t="shared" si="90"/>
        <v>0</v>
      </c>
      <c r="I469" s="10">
        <f t="shared" si="91"/>
        <v>0</v>
      </c>
    </row>
    <row r="470" spans="1:9" x14ac:dyDescent="0.25">
      <c r="A470">
        <v>67</v>
      </c>
      <c r="B470">
        <v>0</v>
      </c>
      <c r="C470">
        <v>8</v>
      </c>
      <c r="D470" t="s">
        <v>395</v>
      </c>
      <c r="E470" t="s">
        <v>396</v>
      </c>
      <c r="F470" s="21">
        <f t="shared" si="88"/>
        <v>0</v>
      </c>
      <c r="G470" s="9">
        <f t="shared" si="89"/>
        <v>1.245963399541862</v>
      </c>
      <c r="H470" s="9">
        <f t="shared" si="90"/>
        <v>0</v>
      </c>
      <c r="I470" s="10">
        <f t="shared" si="91"/>
        <v>0</v>
      </c>
    </row>
    <row r="471" spans="1:9" x14ac:dyDescent="0.25">
      <c r="A471">
        <v>67</v>
      </c>
      <c r="B471">
        <v>0</v>
      </c>
      <c r="C471">
        <v>9</v>
      </c>
      <c r="D471" t="s">
        <v>125</v>
      </c>
      <c r="E471" t="s">
        <v>126</v>
      </c>
      <c r="F471" s="21">
        <f t="shared" si="88"/>
        <v>0.33992641102018523</v>
      </c>
      <c r="G471" s="9">
        <f t="shared" si="89"/>
        <v>1.5858898105620471</v>
      </c>
      <c r="H471" s="9">
        <f t="shared" si="90"/>
        <v>0</v>
      </c>
      <c r="I471" s="10">
        <f t="shared" si="91"/>
        <v>0</v>
      </c>
    </row>
    <row r="472" spans="1:9" x14ac:dyDescent="0.25">
      <c r="A472">
        <v>67</v>
      </c>
      <c r="B472">
        <v>0</v>
      </c>
      <c r="C472">
        <v>10</v>
      </c>
      <c r="D472" t="s">
        <v>181</v>
      </c>
      <c r="E472" t="s">
        <v>158</v>
      </c>
      <c r="F472" s="21">
        <f t="shared" si="88"/>
        <v>7.3655218924708526E-2</v>
      </c>
      <c r="G472" s="9">
        <f t="shared" si="89"/>
        <v>1.6595450294867558</v>
      </c>
      <c r="H472" s="9">
        <f t="shared" si="90"/>
        <v>0</v>
      </c>
      <c r="I472" s="10">
        <f t="shared" si="91"/>
        <v>0</v>
      </c>
    </row>
    <row r="473" spans="1:9" x14ac:dyDescent="0.25">
      <c r="A473">
        <v>67</v>
      </c>
      <c r="B473">
        <v>0</v>
      </c>
      <c r="C473">
        <v>11</v>
      </c>
      <c r="D473" t="s">
        <v>178</v>
      </c>
      <c r="E473" t="s">
        <v>179</v>
      </c>
      <c r="F473" s="21">
        <f t="shared" si="88"/>
        <v>9.8146004102010201E-2</v>
      </c>
      <c r="G473" s="9">
        <f t="shared" si="89"/>
        <v>1.7576910335887659</v>
      </c>
      <c r="H473" s="9">
        <f t="shared" si="90"/>
        <v>0</v>
      </c>
      <c r="I473" s="10">
        <f t="shared" si="91"/>
        <v>0</v>
      </c>
    </row>
    <row r="474" spans="1:9" x14ac:dyDescent="0.25">
      <c r="A474">
        <v>67</v>
      </c>
      <c r="B474">
        <v>0</v>
      </c>
      <c r="C474">
        <v>12</v>
      </c>
      <c r="D474" t="s">
        <v>163</v>
      </c>
      <c r="E474" t="s">
        <v>164</v>
      </c>
      <c r="F474" s="21">
        <f t="shared" si="88"/>
        <v>0</v>
      </c>
      <c r="G474" s="9">
        <f t="shared" si="89"/>
        <v>1.7576910335887659</v>
      </c>
      <c r="H474" s="9">
        <f t="shared" si="90"/>
        <v>0</v>
      </c>
      <c r="I474" s="10">
        <f t="shared" si="91"/>
        <v>0</v>
      </c>
    </row>
    <row r="475" spans="1:9" x14ac:dyDescent="0.25">
      <c r="A475">
        <v>67</v>
      </c>
      <c r="B475">
        <v>0</v>
      </c>
      <c r="C475">
        <v>13</v>
      </c>
      <c r="D475" t="s">
        <v>393</v>
      </c>
      <c r="E475" t="s">
        <v>394</v>
      </c>
      <c r="F475" s="21">
        <f t="shared" si="88"/>
        <v>0</v>
      </c>
      <c r="G475" s="9">
        <f t="shared" si="89"/>
        <v>1.7576910335887659</v>
      </c>
      <c r="H475" s="9">
        <f t="shared" si="90"/>
        <v>0</v>
      </c>
      <c r="I475" s="10">
        <f t="shared" si="91"/>
        <v>0</v>
      </c>
    </row>
    <row r="476" spans="1:9" x14ac:dyDescent="0.25">
      <c r="A476">
        <v>67</v>
      </c>
      <c r="B476">
        <v>0</v>
      </c>
      <c r="C476">
        <v>14</v>
      </c>
      <c r="D476" t="s">
        <v>753</v>
      </c>
      <c r="E476" t="s">
        <v>754</v>
      </c>
      <c r="F476" s="21">
        <f t="shared" si="88"/>
        <v>0</v>
      </c>
      <c r="G476" s="9">
        <f t="shared" si="89"/>
        <v>1.7576910335887659</v>
      </c>
      <c r="H476" s="9">
        <f t="shared" si="90"/>
        <v>0</v>
      </c>
      <c r="I476" s="10">
        <f t="shared" si="91"/>
        <v>0</v>
      </c>
    </row>
    <row r="477" spans="1:9" x14ac:dyDescent="0.25">
      <c r="A477">
        <v>67</v>
      </c>
      <c r="B477">
        <v>0</v>
      </c>
      <c r="C477">
        <v>15</v>
      </c>
      <c r="D477" t="s">
        <v>188</v>
      </c>
      <c r="E477" t="s">
        <v>189</v>
      </c>
      <c r="F477" s="21">
        <f t="shared" si="88"/>
        <v>0</v>
      </c>
      <c r="G477" s="9">
        <f t="shared" si="89"/>
        <v>1.7576910335887659</v>
      </c>
      <c r="H477" s="9">
        <f t="shared" si="90"/>
        <v>0</v>
      </c>
      <c r="I477" s="10">
        <f t="shared" si="91"/>
        <v>0</v>
      </c>
    </row>
    <row r="478" spans="1:9" x14ac:dyDescent="0.25">
      <c r="A478">
        <v>67</v>
      </c>
      <c r="B478">
        <v>0</v>
      </c>
      <c r="C478">
        <v>16</v>
      </c>
      <c r="D478" t="s">
        <v>755</v>
      </c>
      <c r="E478" t="s">
        <v>624</v>
      </c>
      <c r="F478" s="21">
        <f t="shared" si="88"/>
        <v>0</v>
      </c>
      <c r="G478" s="9">
        <f t="shared" si="89"/>
        <v>1.7576910335887659</v>
      </c>
      <c r="H478" s="9">
        <f t="shared" si="90"/>
        <v>0</v>
      </c>
      <c r="I478" s="10">
        <f t="shared" si="91"/>
        <v>0</v>
      </c>
    </row>
    <row r="479" spans="1:9" x14ac:dyDescent="0.25">
      <c r="A479">
        <v>67</v>
      </c>
      <c r="B479">
        <v>0</v>
      </c>
      <c r="C479">
        <v>17</v>
      </c>
      <c r="D479" t="s">
        <v>129</v>
      </c>
      <c r="E479" t="s">
        <v>208</v>
      </c>
      <c r="F479" s="21">
        <f t="shared" si="88"/>
        <v>0</v>
      </c>
      <c r="G479" s="9">
        <f t="shared" si="89"/>
        <v>1.7576910335887659</v>
      </c>
      <c r="H479" s="9">
        <f t="shared" si="90"/>
        <v>1.7576910335887659</v>
      </c>
      <c r="I479" s="10">
        <f t="shared" si="91"/>
        <v>0.47515435528886224</v>
      </c>
    </row>
    <row r="480" spans="1:9" x14ac:dyDescent="0.25">
      <c r="A480">
        <v>68</v>
      </c>
      <c r="B480">
        <v>1</v>
      </c>
      <c r="C480">
        <v>1</v>
      </c>
      <c r="D480" t="s">
        <v>95</v>
      </c>
      <c r="E480" t="s">
        <v>96</v>
      </c>
      <c r="F480" s="21">
        <f t="shared" si="88"/>
        <v>0.50086997111296294</v>
      </c>
      <c r="G480" s="9">
        <f t="shared" si="89"/>
        <v>0.50086997111296294</v>
      </c>
      <c r="H480" s="9">
        <f t="shared" si="90"/>
        <v>0</v>
      </c>
      <c r="I480" s="10">
        <f t="shared" si="91"/>
        <v>0</v>
      </c>
    </row>
    <row r="481" spans="1:9" x14ac:dyDescent="0.25">
      <c r="A481">
        <v>68</v>
      </c>
      <c r="B481">
        <v>1</v>
      </c>
      <c r="C481">
        <v>2</v>
      </c>
      <c r="D481" t="s">
        <v>334</v>
      </c>
      <c r="E481" t="s">
        <v>154</v>
      </c>
      <c r="F481" s="21">
        <f t="shared" si="88"/>
        <v>0.24869425925925931</v>
      </c>
      <c r="G481" s="9">
        <f t="shared" si="89"/>
        <v>0.74956423037222231</v>
      </c>
      <c r="H481" s="9">
        <f t="shared" si="90"/>
        <v>0</v>
      </c>
      <c r="I481" s="10">
        <f t="shared" si="91"/>
        <v>0</v>
      </c>
    </row>
    <row r="482" spans="1:9" x14ac:dyDescent="0.25">
      <c r="A482">
        <v>68</v>
      </c>
      <c r="B482">
        <v>1</v>
      </c>
      <c r="C482">
        <v>3</v>
      </c>
      <c r="D482" t="s">
        <v>595</v>
      </c>
      <c r="E482" t="s">
        <v>285</v>
      </c>
      <c r="F482" s="21">
        <f t="shared" si="88"/>
        <v>0</v>
      </c>
      <c r="G482" s="9">
        <f t="shared" si="89"/>
        <v>0.74956423037222231</v>
      </c>
      <c r="H482" s="9">
        <f t="shared" si="90"/>
        <v>0</v>
      </c>
      <c r="I482" s="10">
        <f t="shared" si="91"/>
        <v>0</v>
      </c>
    </row>
    <row r="483" spans="1:9" x14ac:dyDescent="0.25">
      <c r="A483">
        <v>68</v>
      </c>
      <c r="B483">
        <v>1</v>
      </c>
      <c r="C483">
        <v>4</v>
      </c>
      <c r="D483" t="s">
        <v>605</v>
      </c>
      <c r="E483" t="s">
        <v>606</v>
      </c>
      <c r="F483" s="21">
        <f t="shared" si="88"/>
        <v>0.17640456380520372</v>
      </c>
      <c r="G483" s="9">
        <f t="shared" si="89"/>
        <v>0.92596879417742606</v>
      </c>
      <c r="H483" s="9">
        <f t="shared" si="90"/>
        <v>0</v>
      </c>
      <c r="I483" s="10">
        <f t="shared" si="91"/>
        <v>0</v>
      </c>
    </row>
    <row r="484" spans="1:9" x14ac:dyDescent="0.25">
      <c r="A484">
        <v>68</v>
      </c>
      <c r="B484">
        <v>1</v>
      </c>
      <c r="C484">
        <v>5</v>
      </c>
      <c r="D484" t="s">
        <v>617</v>
      </c>
      <c r="E484" s="9" t="s">
        <v>1250</v>
      </c>
      <c r="F484" s="21">
        <f t="shared" si="88"/>
        <v>0.18527877300518522</v>
      </c>
      <c r="G484" s="9">
        <f t="shared" si="89"/>
        <v>1.1112475671826112</v>
      </c>
      <c r="H484" s="9">
        <f t="shared" si="90"/>
        <v>0</v>
      </c>
      <c r="I484" s="10">
        <f t="shared" si="91"/>
        <v>0</v>
      </c>
    </row>
    <row r="485" spans="1:9" x14ac:dyDescent="0.25">
      <c r="A485">
        <v>68</v>
      </c>
      <c r="B485">
        <v>1</v>
      </c>
      <c r="C485">
        <v>6</v>
      </c>
      <c r="D485" t="s">
        <v>534</v>
      </c>
      <c r="E485" t="s">
        <v>534</v>
      </c>
      <c r="F485" s="21">
        <f t="shared" si="88"/>
        <v>0.18594495033518524</v>
      </c>
      <c r="G485" s="9">
        <f t="shared" si="89"/>
        <v>1.2971925175177965</v>
      </c>
      <c r="H485" s="9">
        <f t="shared" si="90"/>
        <v>0</v>
      </c>
      <c r="I485" s="10">
        <f t="shared" si="91"/>
        <v>0</v>
      </c>
    </row>
    <row r="486" spans="1:9" x14ac:dyDescent="0.25">
      <c r="A486">
        <v>68</v>
      </c>
      <c r="B486">
        <v>1</v>
      </c>
      <c r="C486">
        <v>7</v>
      </c>
      <c r="D486" t="s">
        <v>756</v>
      </c>
      <c r="E486" t="s">
        <v>757</v>
      </c>
      <c r="F486" s="21">
        <f t="shared" si="88"/>
        <v>0</v>
      </c>
      <c r="G486" s="9">
        <f t="shared" si="89"/>
        <v>1.2971925175177965</v>
      </c>
      <c r="H486" s="9">
        <f t="shared" si="90"/>
        <v>0</v>
      </c>
      <c r="I486" s="10">
        <f t="shared" si="91"/>
        <v>0</v>
      </c>
    </row>
    <row r="487" spans="1:9" x14ac:dyDescent="0.25">
      <c r="A487">
        <v>68</v>
      </c>
      <c r="B487">
        <v>1</v>
      </c>
      <c r="C487">
        <v>8</v>
      </c>
      <c r="D487" t="s">
        <v>758</v>
      </c>
      <c r="E487" t="s">
        <v>759</v>
      </c>
      <c r="F487" s="21">
        <f t="shared" si="88"/>
        <v>0</v>
      </c>
      <c r="G487" s="9">
        <f t="shared" si="89"/>
        <v>1.2971925175177965</v>
      </c>
      <c r="H487" s="9">
        <f t="shared" si="90"/>
        <v>1.2971925175177965</v>
      </c>
      <c r="I487" s="10">
        <f t="shared" si="91"/>
        <v>0.35066838401527145</v>
      </c>
    </row>
    <row r="488" spans="1:9" x14ac:dyDescent="0.25">
      <c r="A488">
        <v>69</v>
      </c>
      <c r="B488">
        <v>1</v>
      </c>
      <c r="C488">
        <v>1</v>
      </c>
      <c r="D488" t="s">
        <v>209</v>
      </c>
      <c r="E488" t="s">
        <v>209</v>
      </c>
      <c r="F488" s="21">
        <f t="shared" si="88"/>
        <v>0</v>
      </c>
      <c r="G488" s="9">
        <f t="shared" si="89"/>
        <v>0</v>
      </c>
      <c r="H488" s="9">
        <f t="shared" si="90"/>
        <v>0</v>
      </c>
      <c r="I488" s="10">
        <f t="shared" si="91"/>
        <v>0</v>
      </c>
    </row>
    <row r="489" spans="1:9" x14ac:dyDescent="0.25">
      <c r="A489">
        <v>69</v>
      </c>
      <c r="B489">
        <v>1</v>
      </c>
      <c r="C489">
        <v>2</v>
      </c>
      <c r="D489" t="s">
        <v>282</v>
      </c>
      <c r="E489" t="s">
        <v>283</v>
      </c>
      <c r="F489" s="21">
        <f t="shared" si="88"/>
        <v>0.24293525402560207</v>
      </c>
      <c r="G489" s="9">
        <f t="shared" si="89"/>
        <v>0.24293525402560207</v>
      </c>
      <c r="H489" s="9">
        <f t="shared" si="90"/>
        <v>0</v>
      </c>
      <c r="I489" s="10">
        <f t="shared" si="91"/>
        <v>0</v>
      </c>
    </row>
    <row r="490" spans="1:9" x14ac:dyDescent="0.25">
      <c r="A490">
        <v>69</v>
      </c>
      <c r="B490">
        <v>1</v>
      </c>
      <c r="C490">
        <v>3</v>
      </c>
      <c r="D490" t="s">
        <v>95</v>
      </c>
      <c r="E490" t="s">
        <v>96</v>
      </c>
      <c r="F490" s="21">
        <f t="shared" si="88"/>
        <v>0.50086997111296294</v>
      </c>
      <c r="G490" s="9">
        <f t="shared" si="89"/>
        <v>0.74380522513856495</v>
      </c>
      <c r="H490" s="9">
        <f t="shared" si="90"/>
        <v>0</v>
      </c>
      <c r="I490" s="10">
        <f t="shared" si="91"/>
        <v>0</v>
      </c>
    </row>
    <row r="491" spans="1:9" x14ac:dyDescent="0.25">
      <c r="A491">
        <v>69</v>
      </c>
      <c r="B491">
        <v>1</v>
      </c>
      <c r="C491">
        <v>4</v>
      </c>
      <c r="D491" t="s">
        <v>396</v>
      </c>
      <c r="E491" t="s">
        <v>396</v>
      </c>
      <c r="F491" s="21">
        <f t="shared" si="88"/>
        <v>0</v>
      </c>
      <c r="G491" s="9">
        <f t="shared" si="89"/>
        <v>0.74380522513856495</v>
      </c>
      <c r="H491" s="9">
        <f t="shared" si="90"/>
        <v>0</v>
      </c>
      <c r="I491" s="10">
        <f t="shared" si="91"/>
        <v>0</v>
      </c>
    </row>
    <row r="492" spans="1:9" x14ac:dyDescent="0.25">
      <c r="A492">
        <v>69</v>
      </c>
      <c r="B492">
        <v>1</v>
      </c>
      <c r="C492">
        <v>5</v>
      </c>
      <c r="D492" t="s">
        <v>202</v>
      </c>
      <c r="E492" t="s">
        <v>202</v>
      </c>
      <c r="F492" s="21">
        <f t="shared" si="88"/>
        <v>0</v>
      </c>
      <c r="G492" s="9">
        <f t="shared" si="89"/>
        <v>0.74380522513856495</v>
      </c>
      <c r="H492" s="9">
        <f t="shared" si="90"/>
        <v>0</v>
      </c>
      <c r="I492" s="10">
        <f t="shared" si="91"/>
        <v>0</v>
      </c>
    </row>
    <row r="493" spans="1:9" x14ac:dyDescent="0.25">
      <c r="A493">
        <v>69</v>
      </c>
      <c r="B493">
        <v>1</v>
      </c>
      <c r="C493">
        <v>6</v>
      </c>
      <c r="D493" t="s">
        <v>760</v>
      </c>
      <c r="E493" t="s">
        <v>760</v>
      </c>
      <c r="F493" s="21">
        <f t="shared" si="88"/>
        <v>0</v>
      </c>
      <c r="G493" s="9">
        <f t="shared" si="89"/>
        <v>0.74380522513856495</v>
      </c>
      <c r="H493" s="9">
        <f t="shared" si="90"/>
        <v>0</v>
      </c>
      <c r="I493" s="10">
        <f t="shared" si="91"/>
        <v>0</v>
      </c>
    </row>
    <row r="494" spans="1:9" x14ac:dyDescent="0.25">
      <c r="A494">
        <v>69</v>
      </c>
      <c r="B494">
        <v>1</v>
      </c>
      <c r="C494">
        <v>7</v>
      </c>
      <c r="D494" t="s">
        <v>520</v>
      </c>
      <c r="E494" t="s">
        <v>520</v>
      </c>
      <c r="F494" s="21">
        <f t="shared" si="88"/>
        <v>0</v>
      </c>
      <c r="G494" s="9">
        <f t="shared" si="89"/>
        <v>0.74380522513856495</v>
      </c>
      <c r="H494" s="9">
        <f t="shared" si="90"/>
        <v>0</v>
      </c>
      <c r="I494" s="10">
        <f t="shared" si="91"/>
        <v>0</v>
      </c>
    </row>
    <row r="495" spans="1:9" x14ac:dyDescent="0.25">
      <c r="A495">
        <v>69</v>
      </c>
      <c r="B495">
        <v>1</v>
      </c>
      <c r="C495">
        <v>8</v>
      </c>
      <c r="D495" t="s">
        <v>538</v>
      </c>
      <c r="E495" t="s">
        <v>539</v>
      </c>
      <c r="F495" s="21">
        <f t="shared" si="88"/>
        <v>8.3506278470805009E-2</v>
      </c>
      <c r="G495" s="9">
        <f t="shared" si="89"/>
        <v>0.82731150360937</v>
      </c>
      <c r="H495" s="9">
        <f t="shared" si="90"/>
        <v>0</v>
      </c>
      <c r="I495" s="10">
        <f t="shared" si="91"/>
        <v>0</v>
      </c>
    </row>
    <row r="496" spans="1:9" x14ac:dyDescent="0.25">
      <c r="A496">
        <v>69</v>
      </c>
      <c r="B496">
        <v>1</v>
      </c>
      <c r="C496">
        <v>9</v>
      </c>
      <c r="D496" t="s">
        <v>761</v>
      </c>
      <c r="E496" s="9" t="s">
        <v>144</v>
      </c>
      <c r="F496" s="21">
        <f t="shared" si="88"/>
        <v>0.10937972160150002</v>
      </c>
      <c r="G496" s="9">
        <f t="shared" si="89"/>
        <v>0.93669122521087</v>
      </c>
      <c r="H496" s="9">
        <f t="shared" si="90"/>
        <v>0</v>
      </c>
      <c r="I496" s="10">
        <f t="shared" si="91"/>
        <v>0</v>
      </c>
    </row>
    <row r="497" spans="1:9" x14ac:dyDescent="0.25">
      <c r="A497">
        <v>69</v>
      </c>
      <c r="B497">
        <v>1</v>
      </c>
      <c r="C497">
        <v>10</v>
      </c>
      <c r="D497" t="s">
        <v>534</v>
      </c>
      <c r="E497" t="s">
        <v>534</v>
      </c>
      <c r="F497" s="21">
        <f t="shared" si="88"/>
        <v>0.18594495033518524</v>
      </c>
      <c r="G497" s="9">
        <f t="shared" si="89"/>
        <v>1.1226361755460552</v>
      </c>
      <c r="H497" s="9">
        <f t="shared" si="90"/>
        <v>0</v>
      </c>
      <c r="I497" s="10">
        <f t="shared" si="91"/>
        <v>0</v>
      </c>
    </row>
    <row r="498" spans="1:9" x14ac:dyDescent="0.25">
      <c r="A498">
        <v>69</v>
      </c>
      <c r="B498">
        <v>1</v>
      </c>
      <c r="C498">
        <v>11</v>
      </c>
      <c r="D498" t="s">
        <v>145</v>
      </c>
      <c r="E498" s="9" t="s">
        <v>146</v>
      </c>
      <c r="F498" s="21">
        <f t="shared" si="88"/>
        <v>8.2581368251500031E-2</v>
      </c>
      <c r="G498" s="9">
        <f t="shared" si="89"/>
        <v>1.2052175437975552</v>
      </c>
      <c r="H498" s="9">
        <f t="shared" si="90"/>
        <v>0</v>
      </c>
      <c r="I498" s="10">
        <f t="shared" si="91"/>
        <v>0</v>
      </c>
    </row>
    <row r="499" spans="1:9" x14ac:dyDescent="0.25">
      <c r="A499">
        <v>69</v>
      </c>
      <c r="B499">
        <v>1</v>
      </c>
      <c r="C499">
        <v>12</v>
      </c>
      <c r="D499" t="s">
        <v>617</v>
      </c>
      <c r="E499" s="9" t="s">
        <v>1250</v>
      </c>
      <c r="F499" s="21">
        <f t="shared" si="88"/>
        <v>0.18527877300518522</v>
      </c>
      <c r="G499" s="9">
        <f t="shared" si="89"/>
        <v>1.3904963168027404</v>
      </c>
      <c r="H499" s="9">
        <f t="shared" si="90"/>
        <v>0</v>
      </c>
      <c r="I499" s="10">
        <f t="shared" si="91"/>
        <v>0</v>
      </c>
    </row>
    <row r="500" spans="1:9" x14ac:dyDescent="0.25">
      <c r="A500">
        <v>69</v>
      </c>
      <c r="B500">
        <v>1</v>
      </c>
      <c r="C500">
        <v>13</v>
      </c>
      <c r="D500" t="s">
        <v>658</v>
      </c>
      <c r="E500" t="s">
        <v>658</v>
      </c>
      <c r="F500" s="21">
        <f t="shared" si="88"/>
        <v>0</v>
      </c>
      <c r="G500" s="9">
        <f t="shared" si="89"/>
        <v>1.3904963168027404</v>
      </c>
      <c r="H500" s="9">
        <f t="shared" si="90"/>
        <v>0</v>
      </c>
      <c r="I500" s="10">
        <f t="shared" si="91"/>
        <v>0</v>
      </c>
    </row>
    <row r="501" spans="1:9" x14ac:dyDescent="0.25">
      <c r="A501">
        <v>69</v>
      </c>
      <c r="B501">
        <v>1</v>
      </c>
      <c r="C501">
        <v>14</v>
      </c>
      <c r="D501" t="s">
        <v>268</v>
      </c>
      <c r="E501" t="s">
        <v>268</v>
      </c>
      <c r="F501" s="21">
        <f t="shared" si="88"/>
        <v>0</v>
      </c>
      <c r="G501" s="9">
        <f t="shared" si="89"/>
        <v>1.3904963168027404</v>
      </c>
      <c r="H501" s="9">
        <f t="shared" si="90"/>
        <v>0</v>
      </c>
      <c r="I501" s="10">
        <f t="shared" si="91"/>
        <v>0</v>
      </c>
    </row>
    <row r="502" spans="1:9" x14ac:dyDescent="0.25">
      <c r="A502">
        <v>69</v>
      </c>
      <c r="B502">
        <v>1</v>
      </c>
      <c r="C502">
        <v>15</v>
      </c>
      <c r="D502" t="s">
        <v>408</v>
      </c>
      <c r="E502" t="s">
        <v>408</v>
      </c>
      <c r="F502" s="21">
        <f t="shared" si="88"/>
        <v>0</v>
      </c>
      <c r="G502" s="9">
        <f t="shared" si="89"/>
        <v>1.3904963168027404</v>
      </c>
      <c r="H502" s="9">
        <f t="shared" si="90"/>
        <v>0</v>
      </c>
      <c r="I502" s="10">
        <f t="shared" si="91"/>
        <v>0</v>
      </c>
    </row>
    <row r="503" spans="1:9" x14ac:dyDescent="0.25">
      <c r="A503">
        <v>69</v>
      </c>
      <c r="B503">
        <v>1</v>
      </c>
      <c r="C503">
        <v>16</v>
      </c>
      <c r="D503" t="s">
        <v>762</v>
      </c>
      <c r="E503" t="s">
        <v>762</v>
      </c>
      <c r="F503" s="21">
        <f t="shared" si="88"/>
        <v>0</v>
      </c>
      <c r="G503" s="9">
        <f t="shared" si="89"/>
        <v>1.3904963168027404</v>
      </c>
      <c r="H503" s="9">
        <f t="shared" si="90"/>
        <v>1.3904963168027404</v>
      </c>
      <c r="I503" s="10">
        <f t="shared" si="91"/>
        <v>0.37589108001134797</v>
      </c>
    </row>
    <row r="504" spans="1:9" x14ac:dyDescent="0.25">
      <c r="A504">
        <v>70</v>
      </c>
      <c r="B504">
        <v>0</v>
      </c>
      <c r="C504">
        <v>1</v>
      </c>
      <c r="D504" t="s">
        <v>126</v>
      </c>
      <c r="E504" t="s">
        <v>126</v>
      </c>
      <c r="F504" s="21">
        <f t="shared" si="88"/>
        <v>0.33992641102018523</v>
      </c>
      <c r="G504" s="9">
        <f t="shared" si="89"/>
        <v>0.33992641102018523</v>
      </c>
      <c r="H504" s="9">
        <f t="shared" si="90"/>
        <v>0</v>
      </c>
      <c r="I504" s="10">
        <f t="shared" si="91"/>
        <v>0</v>
      </c>
    </row>
    <row r="505" spans="1:9" x14ac:dyDescent="0.25">
      <c r="A505">
        <v>70</v>
      </c>
      <c r="B505">
        <v>0</v>
      </c>
      <c r="C505">
        <v>2</v>
      </c>
      <c r="D505" t="s">
        <v>316</v>
      </c>
      <c r="E505" t="s">
        <v>316</v>
      </c>
      <c r="F505" s="21">
        <f t="shared" si="88"/>
        <v>7.5333333333333349E-2</v>
      </c>
      <c r="G505" s="9">
        <f t="shared" si="89"/>
        <v>0.41525974435351859</v>
      </c>
      <c r="H505" s="9">
        <f t="shared" si="90"/>
        <v>0</v>
      </c>
      <c r="I505" s="10">
        <f t="shared" si="91"/>
        <v>0</v>
      </c>
    </row>
    <row r="506" spans="1:9" x14ac:dyDescent="0.25">
      <c r="A506">
        <v>70</v>
      </c>
      <c r="B506">
        <v>0</v>
      </c>
      <c r="C506">
        <v>3</v>
      </c>
      <c r="D506" t="s">
        <v>133</v>
      </c>
      <c r="E506" t="s">
        <v>133</v>
      </c>
      <c r="F506" s="21">
        <f t="shared" si="88"/>
        <v>0.17311806909434535</v>
      </c>
      <c r="G506" s="9">
        <f t="shared" si="89"/>
        <v>0.58837781344786388</v>
      </c>
      <c r="H506" s="9">
        <f t="shared" si="90"/>
        <v>0</v>
      </c>
      <c r="I506" s="10">
        <f t="shared" si="91"/>
        <v>0</v>
      </c>
    </row>
    <row r="507" spans="1:9" x14ac:dyDescent="0.25">
      <c r="A507">
        <v>70</v>
      </c>
      <c r="B507">
        <v>0</v>
      </c>
      <c r="C507">
        <v>4</v>
      </c>
      <c r="D507" t="s">
        <v>573</v>
      </c>
      <c r="E507" t="s">
        <v>573</v>
      </c>
      <c r="F507" s="21">
        <f t="shared" si="88"/>
        <v>0</v>
      </c>
      <c r="G507" s="9">
        <f t="shared" si="89"/>
        <v>0.58837781344786388</v>
      </c>
      <c r="H507" s="9">
        <f t="shared" si="90"/>
        <v>0</v>
      </c>
      <c r="I507" s="10">
        <f t="shared" si="91"/>
        <v>0</v>
      </c>
    </row>
    <row r="508" spans="1:9" x14ac:dyDescent="0.25">
      <c r="A508">
        <v>70</v>
      </c>
      <c r="B508">
        <v>0</v>
      </c>
      <c r="C508">
        <v>5</v>
      </c>
      <c r="D508" t="s">
        <v>77</v>
      </c>
      <c r="E508" t="s">
        <v>77</v>
      </c>
      <c r="F508" s="21">
        <f t="shared" si="88"/>
        <v>0</v>
      </c>
      <c r="G508" s="9">
        <f t="shared" si="89"/>
        <v>0.58837781344786388</v>
      </c>
      <c r="H508" s="9">
        <f t="shared" si="90"/>
        <v>0</v>
      </c>
      <c r="I508" s="10">
        <f t="shared" si="91"/>
        <v>0</v>
      </c>
    </row>
    <row r="509" spans="1:9" x14ac:dyDescent="0.25">
      <c r="A509">
        <v>70</v>
      </c>
      <c r="B509">
        <v>0</v>
      </c>
      <c r="C509">
        <v>6</v>
      </c>
      <c r="D509" t="s">
        <v>162</v>
      </c>
      <c r="E509" t="s">
        <v>162</v>
      </c>
      <c r="F509" s="21">
        <f t="shared" si="88"/>
        <v>0</v>
      </c>
      <c r="G509" s="9">
        <f t="shared" si="89"/>
        <v>0.58837781344786388</v>
      </c>
      <c r="H509" s="9">
        <f t="shared" si="90"/>
        <v>0</v>
      </c>
      <c r="I509" s="10">
        <f t="shared" si="91"/>
        <v>0</v>
      </c>
    </row>
    <row r="510" spans="1:9" x14ac:dyDescent="0.25">
      <c r="A510">
        <v>70</v>
      </c>
      <c r="B510">
        <v>0</v>
      </c>
      <c r="C510">
        <v>7</v>
      </c>
      <c r="D510" t="s">
        <v>236</v>
      </c>
      <c r="E510" t="s">
        <v>236</v>
      </c>
      <c r="F510" s="21">
        <f t="shared" si="88"/>
        <v>0</v>
      </c>
      <c r="G510" s="9">
        <f t="shared" si="89"/>
        <v>0.58837781344786388</v>
      </c>
      <c r="H510" s="9">
        <f t="shared" si="90"/>
        <v>0</v>
      </c>
      <c r="I510" s="10">
        <f t="shared" si="91"/>
        <v>0</v>
      </c>
    </row>
    <row r="511" spans="1:9" x14ac:dyDescent="0.25">
      <c r="A511">
        <v>70</v>
      </c>
      <c r="B511">
        <v>0</v>
      </c>
      <c r="C511">
        <v>8</v>
      </c>
      <c r="D511" t="s">
        <v>523</v>
      </c>
      <c r="E511" t="s">
        <v>523</v>
      </c>
      <c r="F511" s="21">
        <f t="shared" si="88"/>
        <v>0</v>
      </c>
      <c r="G511" s="9">
        <f t="shared" si="89"/>
        <v>0.58837781344786388</v>
      </c>
      <c r="H511" s="9">
        <f t="shared" si="90"/>
        <v>0</v>
      </c>
      <c r="I511" s="10">
        <f t="shared" si="91"/>
        <v>0</v>
      </c>
    </row>
    <row r="512" spans="1:9" x14ac:dyDescent="0.25">
      <c r="A512">
        <v>70</v>
      </c>
      <c r="B512">
        <v>0</v>
      </c>
      <c r="C512">
        <v>9</v>
      </c>
      <c r="D512" t="s">
        <v>485</v>
      </c>
      <c r="E512" t="s">
        <v>485</v>
      </c>
      <c r="F512" s="21">
        <f t="shared" si="88"/>
        <v>0</v>
      </c>
      <c r="G512" s="9">
        <f t="shared" si="89"/>
        <v>0.58837781344786388</v>
      </c>
      <c r="H512" s="9">
        <f t="shared" si="90"/>
        <v>0</v>
      </c>
      <c r="I512" s="10">
        <f t="shared" si="91"/>
        <v>0</v>
      </c>
    </row>
    <row r="513" spans="1:9" x14ac:dyDescent="0.25">
      <c r="A513">
        <v>70</v>
      </c>
      <c r="B513">
        <v>0</v>
      </c>
      <c r="C513">
        <v>10</v>
      </c>
      <c r="D513" t="s">
        <v>763</v>
      </c>
      <c r="E513" t="s">
        <v>763</v>
      </c>
      <c r="F513" s="21">
        <f t="shared" si="88"/>
        <v>0</v>
      </c>
      <c r="G513" s="9">
        <f t="shared" si="89"/>
        <v>0.58837781344786388</v>
      </c>
      <c r="H513" s="9">
        <f t="shared" si="90"/>
        <v>0</v>
      </c>
      <c r="I513" s="10">
        <f t="shared" si="91"/>
        <v>0</v>
      </c>
    </row>
    <row r="514" spans="1:9" x14ac:dyDescent="0.25">
      <c r="A514">
        <v>70</v>
      </c>
      <c r="B514">
        <v>0</v>
      </c>
      <c r="C514">
        <v>11</v>
      </c>
      <c r="D514" t="s">
        <v>764</v>
      </c>
      <c r="E514" t="s">
        <v>764</v>
      </c>
      <c r="F514" s="21">
        <f t="shared" si="88"/>
        <v>0</v>
      </c>
      <c r="G514" s="9">
        <f t="shared" si="89"/>
        <v>0.58837781344786388</v>
      </c>
      <c r="H514" s="9">
        <f t="shared" si="90"/>
        <v>0</v>
      </c>
      <c r="I514" s="10">
        <f t="shared" si="91"/>
        <v>0</v>
      </c>
    </row>
    <row r="515" spans="1:9" x14ac:dyDescent="0.25">
      <c r="A515">
        <v>70</v>
      </c>
      <c r="B515">
        <v>0</v>
      </c>
      <c r="C515">
        <v>12</v>
      </c>
      <c r="D515" t="s">
        <v>765</v>
      </c>
      <c r="E515" t="s">
        <v>765</v>
      </c>
      <c r="F515" s="21">
        <f t="shared" si="88"/>
        <v>0</v>
      </c>
      <c r="G515" s="9">
        <f t="shared" si="89"/>
        <v>0.58837781344786388</v>
      </c>
      <c r="H515" s="9">
        <f t="shared" si="90"/>
        <v>0.58837781344786388</v>
      </c>
      <c r="I515" s="10">
        <f t="shared" si="91"/>
        <v>0.15905541717663405</v>
      </c>
    </row>
    <row r="516" spans="1:9" x14ac:dyDescent="0.25">
      <c r="A516">
        <v>71</v>
      </c>
      <c r="B516">
        <v>1</v>
      </c>
      <c r="C516">
        <v>1</v>
      </c>
      <c r="D516" t="s">
        <v>125</v>
      </c>
      <c r="E516" t="s">
        <v>126</v>
      </c>
      <c r="F516" s="21">
        <f t="shared" ref="F516:F579" si="92">IF(ISERROR(VLOOKUP(E516,$N$2:$O$25,2,FALSE)),0,VLOOKUP(E516,$N$2:$O$25,2,FALSE))</f>
        <v>0.33992641102018523</v>
      </c>
      <c r="G516" s="9">
        <f t="shared" si="89"/>
        <v>0.33992641102018523</v>
      </c>
      <c r="H516" s="9">
        <f t="shared" si="90"/>
        <v>0</v>
      </c>
      <c r="I516" s="10">
        <f t="shared" si="91"/>
        <v>0</v>
      </c>
    </row>
    <row r="517" spans="1:9" x14ac:dyDescent="0.25">
      <c r="A517">
        <v>71</v>
      </c>
      <c r="B517">
        <v>1</v>
      </c>
      <c r="C517">
        <v>2</v>
      </c>
      <c r="D517" t="s">
        <v>413</v>
      </c>
      <c r="E517" t="s">
        <v>316</v>
      </c>
      <c r="F517" s="21">
        <f t="shared" si="92"/>
        <v>7.5333333333333349E-2</v>
      </c>
      <c r="G517" s="9">
        <f t="shared" si="89"/>
        <v>0.41525974435351859</v>
      </c>
      <c r="H517" s="9">
        <f t="shared" si="90"/>
        <v>0</v>
      </c>
      <c r="I517" s="10">
        <f t="shared" si="91"/>
        <v>0</v>
      </c>
    </row>
    <row r="518" spans="1:9" x14ac:dyDescent="0.25">
      <c r="A518">
        <v>71</v>
      </c>
      <c r="B518">
        <v>1</v>
      </c>
      <c r="C518">
        <v>3</v>
      </c>
      <c r="D518" t="s">
        <v>136</v>
      </c>
      <c r="E518" t="s">
        <v>137</v>
      </c>
      <c r="F518" s="21">
        <f t="shared" si="92"/>
        <v>0</v>
      </c>
      <c r="G518" s="9">
        <f t="shared" si="89"/>
        <v>0.41525974435351859</v>
      </c>
      <c r="H518" s="9">
        <f t="shared" si="90"/>
        <v>0</v>
      </c>
      <c r="I518" s="10">
        <f t="shared" si="91"/>
        <v>0</v>
      </c>
    </row>
    <row r="519" spans="1:9" x14ac:dyDescent="0.25">
      <c r="A519">
        <v>71</v>
      </c>
      <c r="B519">
        <v>1</v>
      </c>
      <c r="C519">
        <v>4</v>
      </c>
      <c r="D519" t="s">
        <v>766</v>
      </c>
      <c r="E519" t="s">
        <v>767</v>
      </c>
      <c r="F519" s="21">
        <f t="shared" si="92"/>
        <v>0</v>
      </c>
      <c r="G519" s="9">
        <f t="shared" si="89"/>
        <v>0.41525974435351859</v>
      </c>
      <c r="H519" s="9">
        <f t="shared" si="90"/>
        <v>0</v>
      </c>
      <c r="I519" s="10">
        <f t="shared" si="91"/>
        <v>0</v>
      </c>
    </row>
    <row r="520" spans="1:9" x14ac:dyDescent="0.25">
      <c r="A520">
        <v>71</v>
      </c>
      <c r="B520">
        <v>1</v>
      </c>
      <c r="C520">
        <v>5</v>
      </c>
      <c r="D520" t="s">
        <v>168</v>
      </c>
      <c r="E520" t="s">
        <v>133</v>
      </c>
      <c r="F520" s="21">
        <f t="shared" si="92"/>
        <v>0.17311806909434535</v>
      </c>
      <c r="G520" s="9">
        <f t="shared" si="89"/>
        <v>0.58837781344786388</v>
      </c>
      <c r="H520" s="9">
        <f t="shared" si="90"/>
        <v>0.58837781344786388</v>
      </c>
      <c r="I520" s="10">
        <f t="shared" si="91"/>
        <v>0.15905541717663405</v>
      </c>
    </row>
    <row r="521" spans="1:9" x14ac:dyDescent="0.25">
      <c r="A521">
        <v>72</v>
      </c>
      <c r="B521">
        <v>0</v>
      </c>
      <c r="C521">
        <v>1</v>
      </c>
      <c r="D521" t="s">
        <v>768</v>
      </c>
      <c r="E521" t="s">
        <v>768</v>
      </c>
      <c r="F521" s="21">
        <f t="shared" si="92"/>
        <v>0</v>
      </c>
      <c r="G521" s="9">
        <f t="shared" si="89"/>
        <v>0</v>
      </c>
      <c r="H521" s="9">
        <f t="shared" si="90"/>
        <v>0</v>
      </c>
      <c r="I521" s="10">
        <f t="shared" si="91"/>
        <v>0</v>
      </c>
    </row>
    <row r="522" spans="1:9" x14ac:dyDescent="0.25">
      <c r="A522">
        <v>72</v>
      </c>
      <c r="B522">
        <v>0</v>
      </c>
      <c r="C522">
        <v>2</v>
      </c>
      <c r="D522" t="s">
        <v>617</v>
      </c>
      <c r="E522" s="9" t="s">
        <v>1250</v>
      </c>
      <c r="F522" s="21">
        <f t="shared" si="92"/>
        <v>0.18527877300518522</v>
      </c>
      <c r="G522" s="9">
        <f t="shared" si="89"/>
        <v>0.18527877300518522</v>
      </c>
      <c r="H522" s="9">
        <f t="shared" si="90"/>
        <v>0</v>
      </c>
      <c r="I522" s="10">
        <f t="shared" si="91"/>
        <v>0</v>
      </c>
    </row>
    <row r="523" spans="1:9" x14ac:dyDescent="0.25">
      <c r="A523">
        <v>72</v>
      </c>
      <c r="B523">
        <v>0</v>
      </c>
      <c r="C523">
        <v>3</v>
      </c>
      <c r="D523" t="s">
        <v>143</v>
      </c>
      <c r="E523" s="9" t="s">
        <v>144</v>
      </c>
      <c r="F523" s="21">
        <f t="shared" si="92"/>
        <v>0.10937972160150002</v>
      </c>
      <c r="G523" s="9">
        <f t="shared" si="89"/>
        <v>0.29465849460668525</v>
      </c>
      <c r="H523" s="9">
        <f t="shared" si="90"/>
        <v>0</v>
      </c>
      <c r="I523" s="10">
        <f t="shared" si="91"/>
        <v>0</v>
      </c>
    </row>
    <row r="524" spans="1:9" x14ac:dyDescent="0.25">
      <c r="A524">
        <v>72</v>
      </c>
      <c r="B524">
        <v>0</v>
      </c>
      <c r="C524">
        <v>4</v>
      </c>
      <c r="D524" t="s">
        <v>618</v>
      </c>
      <c r="E524" s="9" t="s">
        <v>655</v>
      </c>
      <c r="F524" s="21">
        <f t="shared" si="92"/>
        <v>0.11639192551851855</v>
      </c>
      <c r="G524" s="9">
        <f t="shared" si="89"/>
        <v>0.41105042012520382</v>
      </c>
      <c r="H524" s="9">
        <f t="shared" si="90"/>
        <v>0</v>
      </c>
      <c r="I524" s="10">
        <f t="shared" si="91"/>
        <v>0</v>
      </c>
    </row>
    <row r="525" spans="1:9" x14ac:dyDescent="0.25">
      <c r="A525">
        <v>72</v>
      </c>
      <c r="B525">
        <v>0</v>
      </c>
      <c r="C525">
        <v>5</v>
      </c>
      <c r="D525" t="s">
        <v>534</v>
      </c>
      <c r="E525" t="s">
        <v>534</v>
      </c>
      <c r="F525" s="21">
        <f t="shared" si="92"/>
        <v>0.18594495033518524</v>
      </c>
      <c r="G525" s="9">
        <f t="shared" si="89"/>
        <v>0.59699537046038909</v>
      </c>
      <c r="H525" s="9">
        <f t="shared" si="90"/>
        <v>0</v>
      </c>
      <c r="I525" s="10">
        <f t="shared" si="91"/>
        <v>0</v>
      </c>
    </row>
    <row r="526" spans="1:9" x14ac:dyDescent="0.25">
      <c r="A526">
        <v>72</v>
      </c>
      <c r="B526">
        <v>0</v>
      </c>
      <c r="C526">
        <v>6</v>
      </c>
      <c r="D526" t="s">
        <v>124</v>
      </c>
      <c r="E526" s="9" t="s">
        <v>142</v>
      </c>
      <c r="F526" s="21">
        <f t="shared" si="92"/>
        <v>0.15951152560801671</v>
      </c>
      <c r="G526" s="9">
        <f t="shared" si="89"/>
        <v>0.75650689606840582</v>
      </c>
      <c r="H526" s="9">
        <f t="shared" si="90"/>
        <v>0</v>
      </c>
      <c r="I526" s="10">
        <f t="shared" si="91"/>
        <v>0</v>
      </c>
    </row>
    <row r="527" spans="1:9" x14ac:dyDescent="0.25">
      <c r="A527">
        <v>72</v>
      </c>
      <c r="B527">
        <v>0</v>
      </c>
      <c r="C527">
        <v>7</v>
      </c>
      <c r="D527" t="s">
        <v>145</v>
      </c>
      <c r="E527" s="9" t="s">
        <v>146</v>
      </c>
      <c r="F527" s="21">
        <f t="shared" si="92"/>
        <v>8.2581368251500031E-2</v>
      </c>
      <c r="G527" s="9">
        <f t="shared" si="89"/>
        <v>0.8390882643199058</v>
      </c>
      <c r="H527" s="9">
        <f t="shared" si="90"/>
        <v>0</v>
      </c>
      <c r="I527" s="10">
        <f t="shared" si="91"/>
        <v>0</v>
      </c>
    </row>
    <row r="528" spans="1:9" x14ac:dyDescent="0.25">
      <c r="A528">
        <v>72</v>
      </c>
      <c r="B528">
        <v>0</v>
      </c>
      <c r="C528">
        <v>8</v>
      </c>
      <c r="D528" t="s">
        <v>176</v>
      </c>
      <c r="E528" s="9" t="s">
        <v>177</v>
      </c>
      <c r="F528" s="21">
        <f t="shared" si="92"/>
        <v>0</v>
      </c>
      <c r="G528" s="9">
        <f t="shared" si="89"/>
        <v>0.8390882643199058</v>
      </c>
      <c r="H528" s="9">
        <f t="shared" si="90"/>
        <v>0</v>
      </c>
      <c r="I528" s="10">
        <f t="shared" si="91"/>
        <v>0</v>
      </c>
    </row>
    <row r="529" spans="1:9" x14ac:dyDescent="0.25">
      <c r="A529">
        <v>72</v>
      </c>
      <c r="B529">
        <v>0</v>
      </c>
      <c r="C529">
        <v>9</v>
      </c>
      <c r="D529" t="s">
        <v>97</v>
      </c>
      <c r="E529" t="s">
        <v>97</v>
      </c>
      <c r="F529" s="21">
        <f t="shared" si="92"/>
        <v>0</v>
      </c>
      <c r="G529" s="9">
        <f t="shared" si="89"/>
        <v>0.8390882643199058</v>
      </c>
      <c r="H529" s="9">
        <f t="shared" si="90"/>
        <v>0</v>
      </c>
      <c r="I529" s="10">
        <f t="shared" si="91"/>
        <v>0</v>
      </c>
    </row>
    <row r="530" spans="1:9" x14ac:dyDescent="0.25">
      <c r="A530">
        <v>72</v>
      </c>
      <c r="B530">
        <v>0</v>
      </c>
      <c r="C530">
        <v>10</v>
      </c>
      <c r="D530" t="s">
        <v>769</v>
      </c>
      <c r="E530" t="s">
        <v>769</v>
      </c>
      <c r="F530" s="21">
        <f t="shared" si="92"/>
        <v>0</v>
      </c>
      <c r="G530" s="9">
        <f t="shared" si="89"/>
        <v>0.8390882643199058</v>
      </c>
      <c r="H530" s="9">
        <f t="shared" si="90"/>
        <v>0</v>
      </c>
      <c r="I530" s="10">
        <f t="shared" si="91"/>
        <v>0</v>
      </c>
    </row>
    <row r="531" spans="1:9" x14ac:dyDescent="0.25">
      <c r="A531">
        <v>72</v>
      </c>
      <c r="B531">
        <v>0</v>
      </c>
      <c r="C531">
        <v>11</v>
      </c>
      <c r="D531" t="s">
        <v>205</v>
      </c>
      <c r="E531" t="s">
        <v>206</v>
      </c>
      <c r="F531" s="21">
        <f t="shared" si="92"/>
        <v>0</v>
      </c>
      <c r="G531" s="9">
        <f t="shared" si="89"/>
        <v>0.8390882643199058</v>
      </c>
      <c r="H531" s="9">
        <f t="shared" si="90"/>
        <v>0</v>
      </c>
      <c r="I531" s="10">
        <f t="shared" si="91"/>
        <v>0</v>
      </c>
    </row>
    <row r="532" spans="1:9" x14ac:dyDescent="0.25">
      <c r="A532">
        <v>72</v>
      </c>
      <c r="B532">
        <v>0</v>
      </c>
      <c r="C532">
        <v>12</v>
      </c>
      <c r="D532" t="s">
        <v>181</v>
      </c>
      <c r="E532" t="s">
        <v>158</v>
      </c>
      <c r="F532" s="21">
        <f t="shared" si="92"/>
        <v>7.3655218924708526E-2</v>
      </c>
      <c r="G532" s="9">
        <f t="shared" ref="G532:G595" si="93">IF(C532=1,F532,F532+G531)</f>
        <v>0.9127434832446143</v>
      </c>
      <c r="H532" s="9">
        <f t="shared" ref="H532:H595" si="94">IF(C533=1,G532,0)</f>
        <v>0</v>
      </c>
      <c r="I532" s="10">
        <f t="shared" ref="I532:I595" si="95">H532/$L$2</f>
        <v>0</v>
      </c>
    </row>
    <row r="533" spans="1:9" x14ac:dyDescent="0.25">
      <c r="A533">
        <v>72</v>
      </c>
      <c r="B533">
        <v>0</v>
      </c>
      <c r="C533">
        <v>13</v>
      </c>
      <c r="D533" t="s">
        <v>178</v>
      </c>
      <c r="E533" t="s">
        <v>179</v>
      </c>
      <c r="F533" s="21">
        <f t="shared" si="92"/>
        <v>9.8146004102010201E-2</v>
      </c>
      <c r="G533" s="9">
        <f t="shared" si="93"/>
        <v>1.0108894873466245</v>
      </c>
      <c r="H533" s="9">
        <f t="shared" si="94"/>
        <v>0</v>
      </c>
      <c r="I533" s="10">
        <f t="shared" si="95"/>
        <v>0</v>
      </c>
    </row>
    <row r="534" spans="1:9" x14ac:dyDescent="0.25">
      <c r="A534">
        <v>72</v>
      </c>
      <c r="B534">
        <v>0</v>
      </c>
      <c r="C534">
        <v>14</v>
      </c>
      <c r="D534" t="s">
        <v>119</v>
      </c>
      <c r="E534" t="s">
        <v>120</v>
      </c>
      <c r="F534" s="21">
        <f t="shared" si="92"/>
        <v>0</v>
      </c>
      <c r="G534" s="9">
        <f t="shared" si="93"/>
        <v>1.0108894873466245</v>
      </c>
      <c r="H534" s="9">
        <f t="shared" si="94"/>
        <v>1.0108894873466245</v>
      </c>
      <c r="I534" s="10">
        <f t="shared" si="95"/>
        <v>0.27327245428780678</v>
      </c>
    </row>
    <row r="535" spans="1:9" x14ac:dyDescent="0.25">
      <c r="A535">
        <v>73</v>
      </c>
      <c r="B535">
        <v>0</v>
      </c>
      <c r="C535">
        <v>1</v>
      </c>
      <c r="D535" t="s">
        <v>95</v>
      </c>
      <c r="E535" t="s">
        <v>96</v>
      </c>
      <c r="F535" s="21">
        <f t="shared" si="92"/>
        <v>0.50086997111296294</v>
      </c>
      <c r="G535" s="9">
        <f t="shared" si="93"/>
        <v>0.50086997111296294</v>
      </c>
      <c r="H535" s="9">
        <f t="shared" si="94"/>
        <v>0</v>
      </c>
      <c r="I535" s="10">
        <f t="shared" si="95"/>
        <v>0</v>
      </c>
    </row>
    <row r="536" spans="1:9" x14ac:dyDescent="0.25">
      <c r="A536">
        <v>73</v>
      </c>
      <c r="B536">
        <v>0</v>
      </c>
      <c r="C536">
        <v>2</v>
      </c>
      <c r="D536" t="s">
        <v>770</v>
      </c>
      <c r="E536" t="s">
        <v>546</v>
      </c>
      <c r="F536" s="21">
        <f t="shared" si="92"/>
        <v>7.3252126013881674E-2</v>
      </c>
      <c r="G536" s="9">
        <f t="shared" si="93"/>
        <v>0.57412209712684459</v>
      </c>
      <c r="H536" s="9">
        <f t="shared" si="94"/>
        <v>0</v>
      </c>
      <c r="I536" s="10">
        <f t="shared" si="95"/>
        <v>0</v>
      </c>
    </row>
    <row r="537" spans="1:9" x14ac:dyDescent="0.25">
      <c r="A537">
        <v>73</v>
      </c>
      <c r="B537">
        <v>0</v>
      </c>
      <c r="C537">
        <v>3</v>
      </c>
      <c r="D537" t="s">
        <v>288</v>
      </c>
      <c r="E537" t="s">
        <v>288</v>
      </c>
      <c r="F537" s="21">
        <f t="shared" si="92"/>
        <v>0</v>
      </c>
      <c r="G537" s="9">
        <f t="shared" si="93"/>
        <v>0.57412209712684459</v>
      </c>
      <c r="H537" s="9">
        <f t="shared" si="94"/>
        <v>0</v>
      </c>
      <c r="I537" s="10">
        <f t="shared" si="95"/>
        <v>0</v>
      </c>
    </row>
    <row r="538" spans="1:9" x14ac:dyDescent="0.25">
      <c r="A538">
        <v>73</v>
      </c>
      <c r="B538">
        <v>0</v>
      </c>
      <c r="C538">
        <v>4</v>
      </c>
      <c r="D538" t="s">
        <v>618</v>
      </c>
      <c r="E538" s="9" t="s">
        <v>655</v>
      </c>
      <c r="F538" s="21">
        <f t="shared" si="92"/>
        <v>0.11639192551851855</v>
      </c>
      <c r="G538" s="9">
        <f t="shared" si="93"/>
        <v>0.6905140226453631</v>
      </c>
      <c r="H538" s="9">
        <f t="shared" si="94"/>
        <v>0</v>
      </c>
      <c r="I538" s="10">
        <f t="shared" si="95"/>
        <v>0</v>
      </c>
    </row>
    <row r="539" spans="1:9" x14ac:dyDescent="0.25">
      <c r="A539">
        <v>73</v>
      </c>
      <c r="B539">
        <v>0</v>
      </c>
      <c r="C539">
        <v>5</v>
      </c>
      <c r="D539" t="s">
        <v>771</v>
      </c>
      <c r="E539" t="s">
        <v>771</v>
      </c>
      <c r="F539" s="21">
        <f t="shared" si="92"/>
        <v>0</v>
      </c>
      <c r="G539" s="9">
        <f t="shared" si="93"/>
        <v>0.6905140226453631</v>
      </c>
      <c r="H539" s="9">
        <f t="shared" si="94"/>
        <v>0</v>
      </c>
      <c r="I539" s="10">
        <f t="shared" si="95"/>
        <v>0</v>
      </c>
    </row>
    <row r="540" spans="1:9" x14ac:dyDescent="0.25">
      <c r="A540">
        <v>73</v>
      </c>
      <c r="B540">
        <v>0</v>
      </c>
      <c r="C540">
        <v>6</v>
      </c>
      <c r="D540" t="s">
        <v>600</v>
      </c>
      <c r="E540" t="s">
        <v>600</v>
      </c>
      <c r="F540" s="21">
        <f t="shared" si="92"/>
        <v>0</v>
      </c>
      <c r="G540" s="9">
        <f t="shared" si="93"/>
        <v>0.6905140226453631</v>
      </c>
      <c r="H540" s="9">
        <f t="shared" si="94"/>
        <v>0</v>
      </c>
      <c r="I540" s="10">
        <f t="shared" si="95"/>
        <v>0</v>
      </c>
    </row>
    <row r="541" spans="1:9" x14ac:dyDescent="0.25">
      <c r="A541">
        <v>73</v>
      </c>
      <c r="B541">
        <v>0</v>
      </c>
      <c r="C541">
        <v>7</v>
      </c>
      <c r="D541" t="s">
        <v>772</v>
      </c>
      <c r="E541" t="s">
        <v>772</v>
      </c>
      <c r="F541" s="21">
        <f t="shared" si="92"/>
        <v>0</v>
      </c>
      <c r="G541" s="9">
        <f t="shared" si="93"/>
        <v>0.6905140226453631</v>
      </c>
      <c r="H541" s="9">
        <f t="shared" si="94"/>
        <v>0.6905140226453631</v>
      </c>
      <c r="I541" s="10">
        <f t="shared" si="95"/>
        <v>0.18666576717870409</v>
      </c>
    </row>
    <row r="542" spans="1:9" x14ac:dyDescent="0.25">
      <c r="A542">
        <v>74</v>
      </c>
      <c r="B542">
        <v>1</v>
      </c>
      <c r="C542">
        <v>1</v>
      </c>
      <c r="D542" t="s">
        <v>95</v>
      </c>
      <c r="E542" t="s">
        <v>96</v>
      </c>
      <c r="F542" s="21">
        <f t="shared" si="92"/>
        <v>0.50086997111296294</v>
      </c>
      <c r="G542" s="9">
        <f t="shared" si="93"/>
        <v>0.50086997111296294</v>
      </c>
      <c r="H542" s="9">
        <f t="shared" si="94"/>
        <v>0</v>
      </c>
      <c r="I542" s="10">
        <f t="shared" si="95"/>
        <v>0</v>
      </c>
    </row>
    <row r="543" spans="1:9" x14ac:dyDescent="0.25">
      <c r="A543">
        <v>74</v>
      </c>
      <c r="B543">
        <v>1</v>
      </c>
      <c r="C543">
        <v>2</v>
      </c>
      <c r="D543" t="s">
        <v>747</v>
      </c>
      <c r="E543" t="s">
        <v>430</v>
      </c>
      <c r="F543" s="21">
        <f t="shared" si="92"/>
        <v>0</v>
      </c>
      <c r="G543" s="9">
        <f t="shared" si="93"/>
        <v>0.50086997111296294</v>
      </c>
      <c r="H543" s="9">
        <f t="shared" si="94"/>
        <v>0</v>
      </c>
      <c r="I543" s="10">
        <f t="shared" si="95"/>
        <v>0</v>
      </c>
    </row>
    <row r="544" spans="1:9" x14ac:dyDescent="0.25">
      <c r="A544">
        <v>74</v>
      </c>
      <c r="B544">
        <v>1</v>
      </c>
      <c r="C544">
        <v>3</v>
      </c>
      <c r="D544" t="s">
        <v>773</v>
      </c>
      <c r="E544" t="s">
        <v>774</v>
      </c>
      <c r="F544" s="21">
        <f t="shared" si="92"/>
        <v>0</v>
      </c>
      <c r="G544" s="9">
        <f t="shared" si="93"/>
        <v>0.50086997111296294</v>
      </c>
      <c r="H544" s="9">
        <f t="shared" si="94"/>
        <v>0</v>
      </c>
      <c r="I544" s="10">
        <f t="shared" si="95"/>
        <v>0</v>
      </c>
    </row>
    <row r="545" spans="1:9" x14ac:dyDescent="0.25">
      <c r="A545">
        <v>74</v>
      </c>
      <c r="B545">
        <v>1</v>
      </c>
      <c r="C545">
        <v>4</v>
      </c>
      <c r="D545" t="s">
        <v>413</v>
      </c>
      <c r="E545" t="s">
        <v>316</v>
      </c>
      <c r="F545" s="21">
        <f t="shared" si="92"/>
        <v>7.5333333333333349E-2</v>
      </c>
      <c r="G545" s="9">
        <f t="shared" si="93"/>
        <v>0.5762033044462963</v>
      </c>
      <c r="H545" s="9">
        <f t="shared" si="94"/>
        <v>0</v>
      </c>
      <c r="I545" s="10">
        <f t="shared" si="95"/>
        <v>0</v>
      </c>
    </row>
    <row r="546" spans="1:9" x14ac:dyDescent="0.25">
      <c r="A546">
        <v>74</v>
      </c>
      <c r="B546">
        <v>1</v>
      </c>
      <c r="C546">
        <v>5</v>
      </c>
      <c r="D546" t="s">
        <v>200</v>
      </c>
      <c r="E546" t="s">
        <v>200</v>
      </c>
      <c r="F546" s="21">
        <f t="shared" si="92"/>
        <v>0</v>
      </c>
      <c r="G546" s="9">
        <f t="shared" si="93"/>
        <v>0.5762033044462963</v>
      </c>
      <c r="H546" s="9">
        <f t="shared" si="94"/>
        <v>0</v>
      </c>
      <c r="I546" s="10">
        <f t="shared" si="95"/>
        <v>0</v>
      </c>
    </row>
    <row r="547" spans="1:9" x14ac:dyDescent="0.25">
      <c r="A547">
        <v>74</v>
      </c>
      <c r="B547">
        <v>1</v>
      </c>
      <c r="C547">
        <v>6</v>
      </c>
      <c r="D547" t="s">
        <v>160</v>
      </c>
      <c r="E547" t="s">
        <v>160</v>
      </c>
      <c r="F547" s="21">
        <f t="shared" si="92"/>
        <v>0</v>
      </c>
      <c r="G547" s="9">
        <f t="shared" si="93"/>
        <v>0.5762033044462963</v>
      </c>
      <c r="H547" s="9">
        <f t="shared" si="94"/>
        <v>0</v>
      </c>
      <c r="I547" s="10">
        <f t="shared" si="95"/>
        <v>0</v>
      </c>
    </row>
    <row r="548" spans="1:9" x14ac:dyDescent="0.25">
      <c r="A548">
        <v>74</v>
      </c>
      <c r="B548">
        <v>1</v>
      </c>
      <c r="C548">
        <v>7</v>
      </c>
      <c r="D548" t="s">
        <v>600</v>
      </c>
      <c r="E548" t="s">
        <v>600</v>
      </c>
      <c r="F548" s="21">
        <f t="shared" si="92"/>
        <v>0</v>
      </c>
      <c r="G548" s="9">
        <f t="shared" si="93"/>
        <v>0.5762033044462963</v>
      </c>
      <c r="H548" s="9">
        <f t="shared" si="94"/>
        <v>0</v>
      </c>
      <c r="I548" s="10">
        <f t="shared" si="95"/>
        <v>0</v>
      </c>
    </row>
    <row r="549" spans="1:9" x14ac:dyDescent="0.25">
      <c r="A549">
        <v>74</v>
      </c>
      <c r="B549">
        <v>1</v>
      </c>
      <c r="C549">
        <v>8</v>
      </c>
      <c r="D549" t="s">
        <v>112</v>
      </c>
      <c r="E549" t="s">
        <v>112</v>
      </c>
      <c r="F549" s="21">
        <f t="shared" si="92"/>
        <v>0.10598762417656504</v>
      </c>
      <c r="G549" s="9">
        <f t="shared" si="93"/>
        <v>0.68219092862286135</v>
      </c>
      <c r="H549" s="9">
        <f t="shared" si="94"/>
        <v>0</v>
      </c>
      <c r="I549" s="10">
        <f t="shared" si="95"/>
        <v>0</v>
      </c>
    </row>
    <row r="550" spans="1:9" x14ac:dyDescent="0.25">
      <c r="A550">
        <v>74</v>
      </c>
      <c r="B550">
        <v>1</v>
      </c>
      <c r="C550">
        <v>9</v>
      </c>
      <c r="D550" t="s">
        <v>172</v>
      </c>
      <c r="E550" t="s">
        <v>172</v>
      </c>
      <c r="F550" s="21">
        <f t="shared" si="92"/>
        <v>0</v>
      </c>
      <c r="G550" s="9">
        <f t="shared" si="93"/>
        <v>0.68219092862286135</v>
      </c>
      <c r="H550" s="9">
        <f t="shared" si="94"/>
        <v>0</v>
      </c>
      <c r="I550" s="10">
        <f t="shared" si="95"/>
        <v>0</v>
      </c>
    </row>
    <row r="551" spans="1:9" x14ac:dyDescent="0.25">
      <c r="A551">
        <v>74</v>
      </c>
      <c r="B551">
        <v>1</v>
      </c>
      <c r="C551">
        <v>10</v>
      </c>
      <c r="D551" t="s">
        <v>173</v>
      </c>
      <c r="E551" t="s">
        <v>173</v>
      </c>
      <c r="F551" s="21">
        <f t="shared" si="92"/>
        <v>0</v>
      </c>
      <c r="G551" s="9">
        <f t="shared" si="93"/>
        <v>0.68219092862286135</v>
      </c>
      <c r="H551" s="9">
        <f t="shared" si="94"/>
        <v>0</v>
      </c>
      <c r="I551" s="10">
        <f t="shared" si="95"/>
        <v>0</v>
      </c>
    </row>
    <row r="552" spans="1:9" x14ac:dyDescent="0.25">
      <c r="A552">
        <v>74</v>
      </c>
      <c r="B552">
        <v>1</v>
      </c>
      <c r="C552">
        <v>11</v>
      </c>
      <c r="D552" t="s">
        <v>111</v>
      </c>
      <c r="E552" t="s">
        <v>111</v>
      </c>
      <c r="F552" s="21">
        <f t="shared" si="92"/>
        <v>9.2283169118715036E-2</v>
      </c>
      <c r="G552" s="9">
        <f t="shared" si="93"/>
        <v>0.77447409774157638</v>
      </c>
      <c r="H552" s="9">
        <f t="shared" si="94"/>
        <v>0</v>
      </c>
      <c r="I552" s="10">
        <f t="shared" si="95"/>
        <v>0</v>
      </c>
    </row>
    <row r="553" spans="1:9" x14ac:dyDescent="0.25">
      <c r="A553">
        <v>74</v>
      </c>
      <c r="B553">
        <v>1</v>
      </c>
      <c r="C553">
        <v>12</v>
      </c>
      <c r="D553" t="s">
        <v>103</v>
      </c>
      <c r="E553" t="s">
        <v>104</v>
      </c>
      <c r="F553" s="21">
        <f t="shared" si="92"/>
        <v>0.1091712752067627</v>
      </c>
      <c r="G553" s="9">
        <f t="shared" si="93"/>
        <v>0.88364537294833911</v>
      </c>
      <c r="H553" s="9">
        <f t="shared" si="94"/>
        <v>0</v>
      </c>
      <c r="I553" s="10">
        <f t="shared" si="95"/>
        <v>0</v>
      </c>
    </row>
    <row r="554" spans="1:9" x14ac:dyDescent="0.25">
      <c r="A554">
        <v>74</v>
      </c>
      <c r="B554">
        <v>1</v>
      </c>
      <c r="C554">
        <v>13</v>
      </c>
      <c r="D554" t="s">
        <v>81</v>
      </c>
      <c r="E554" t="s">
        <v>81</v>
      </c>
      <c r="F554" s="21">
        <f t="shared" si="92"/>
        <v>0</v>
      </c>
      <c r="G554" s="9">
        <f t="shared" si="93"/>
        <v>0.88364537294833911</v>
      </c>
      <c r="H554" s="9">
        <f t="shared" si="94"/>
        <v>0</v>
      </c>
      <c r="I554" s="10">
        <f t="shared" si="95"/>
        <v>0</v>
      </c>
    </row>
    <row r="555" spans="1:9" x14ac:dyDescent="0.25">
      <c r="A555">
        <v>74</v>
      </c>
      <c r="B555">
        <v>1</v>
      </c>
      <c r="C555">
        <v>14</v>
      </c>
      <c r="D555" t="s">
        <v>775</v>
      </c>
      <c r="E555" t="s">
        <v>775</v>
      </c>
      <c r="F555" s="21">
        <f t="shared" si="92"/>
        <v>0</v>
      </c>
      <c r="G555" s="9">
        <f t="shared" si="93"/>
        <v>0.88364537294833911</v>
      </c>
      <c r="H555" s="9">
        <f t="shared" si="94"/>
        <v>0</v>
      </c>
      <c r="I555" s="10">
        <f t="shared" si="95"/>
        <v>0</v>
      </c>
    </row>
    <row r="556" spans="1:9" x14ac:dyDescent="0.25">
      <c r="A556">
        <v>74</v>
      </c>
      <c r="B556">
        <v>1</v>
      </c>
      <c r="C556">
        <v>15</v>
      </c>
      <c r="D556" t="s">
        <v>776</v>
      </c>
      <c r="E556" t="s">
        <v>776</v>
      </c>
      <c r="F556" s="21">
        <f t="shared" si="92"/>
        <v>0</v>
      </c>
      <c r="G556" s="9">
        <f t="shared" si="93"/>
        <v>0.88364537294833911</v>
      </c>
      <c r="H556" s="9">
        <f t="shared" si="94"/>
        <v>0</v>
      </c>
      <c r="I556" s="10">
        <f t="shared" si="95"/>
        <v>0</v>
      </c>
    </row>
    <row r="557" spans="1:9" x14ac:dyDescent="0.25">
      <c r="A557">
        <v>74</v>
      </c>
      <c r="B557">
        <v>1</v>
      </c>
      <c r="C557">
        <v>16</v>
      </c>
      <c r="D557" t="s">
        <v>777</v>
      </c>
      <c r="E557" t="s">
        <v>777</v>
      </c>
      <c r="F557" s="21">
        <f t="shared" si="92"/>
        <v>0</v>
      </c>
      <c r="G557" s="9">
        <f t="shared" si="93"/>
        <v>0.88364537294833911</v>
      </c>
      <c r="H557" s="9">
        <f t="shared" si="94"/>
        <v>0</v>
      </c>
      <c r="I557" s="10">
        <f t="shared" si="95"/>
        <v>0</v>
      </c>
    </row>
    <row r="558" spans="1:9" x14ac:dyDescent="0.25">
      <c r="A558">
        <v>74</v>
      </c>
      <c r="B558">
        <v>1</v>
      </c>
      <c r="C558">
        <v>17</v>
      </c>
      <c r="D558" t="s">
        <v>717</v>
      </c>
      <c r="E558" t="s">
        <v>717</v>
      </c>
      <c r="F558" s="21">
        <f t="shared" si="92"/>
        <v>0</v>
      </c>
      <c r="G558" s="9">
        <f t="shared" si="93"/>
        <v>0.88364537294833911</v>
      </c>
      <c r="H558" s="9">
        <f t="shared" si="94"/>
        <v>0</v>
      </c>
      <c r="I558" s="10">
        <f t="shared" si="95"/>
        <v>0</v>
      </c>
    </row>
    <row r="559" spans="1:9" x14ac:dyDescent="0.25">
      <c r="A559">
        <v>74</v>
      </c>
      <c r="B559">
        <v>1</v>
      </c>
      <c r="C559">
        <v>18</v>
      </c>
      <c r="D559" t="s">
        <v>588</v>
      </c>
      <c r="E559" t="s">
        <v>588</v>
      </c>
      <c r="F559" s="21">
        <f t="shared" si="92"/>
        <v>0</v>
      </c>
      <c r="G559" s="9">
        <f t="shared" si="93"/>
        <v>0.88364537294833911</v>
      </c>
      <c r="H559" s="9">
        <f t="shared" si="94"/>
        <v>0</v>
      </c>
      <c r="I559" s="10">
        <f t="shared" si="95"/>
        <v>0</v>
      </c>
    </row>
    <row r="560" spans="1:9" x14ac:dyDescent="0.25">
      <c r="A560">
        <v>74</v>
      </c>
      <c r="B560">
        <v>1</v>
      </c>
      <c r="C560">
        <v>19</v>
      </c>
      <c r="D560" t="s">
        <v>778</v>
      </c>
      <c r="E560" t="s">
        <v>779</v>
      </c>
      <c r="F560" s="21">
        <f t="shared" si="92"/>
        <v>0</v>
      </c>
      <c r="G560" s="9">
        <f t="shared" si="93"/>
        <v>0.88364537294833911</v>
      </c>
      <c r="H560" s="9">
        <f t="shared" si="94"/>
        <v>0</v>
      </c>
      <c r="I560" s="10">
        <f t="shared" si="95"/>
        <v>0</v>
      </c>
    </row>
    <row r="561" spans="1:9" x14ac:dyDescent="0.25">
      <c r="A561">
        <v>74</v>
      </c>
      <c r="B561">
        <v>1</v>
      </c>
      <c r="C561">
        <v>20</v>
      </c>
      <c r="D561" t="s">
        <v>780</v>
      </c>
      <c r="E561" t="s">
        <v>780</v>
      </c>
      <c r="F561" s="21">
        <f t="shared" si="92"/>
        <v>0</v>
      </c>
      <c r="G561" s="9">
        <f t="shared" si="93"/>
        <v>0.88364537294833911</v>
      </c>
      <c r="H561" s="9">
        <f t="shared" si="94"/>
        <v>0.88364537294833911</v>
      </c>
      <c r="I561" s="10">
        <f t="shared" si="95"/>
        <v>0.23887471658200865</v>
      </c>
    </row>
    <row r="562" spans="1:9" x14ac:dyDescent="0.25">
      <c r="A562">
        <v>75</v>
      </c>
      <c r="B562">
        <v>1</v>
      </c>
      <c r="C562">
        <v>1</v>
      </c>
      <c r="D562" t="s">
        <v>129</v>
      </c>
      <c r="E562" t="s">
        <v>208</v>
      </c>
      <c r="F562" s="21">
        <f t="shared" si="92"/>
        <v>0</v>
      </c>
      <c r="G562" s="9">
        <f t="shared" si="93"/>
        <v>0</v>
      </c>
      <c r="H562" s="9">
        <f t="shared" si="94"/>
        <v>0</v>
      </c>
      <c r="I562" s="10">
        <f t="shared" si="95"/>
        <v>0</v>
      </c>
    </row>
    <row r="563" spans="1:9" x14ac:dyDescent="0.25">
      <c r="A563">
        <v>75</v>
      </c>
      <c r="B563">
        <v>1</v>
      </c>
      <c r="C563">
        <v>2</v>
      </c>
      <c r="D563" t="s">
        <v>781</v>
      </c>
      <c r="E563" t="s">
        <v>782</v>
      </c>
      <c r="F563" s="21">
        <f t="shared" si="92"/>
        <v>0</v>
      </c>
      <c r="G563" s="9">
        <f t="shared" si="93"/>
        <v>0</v>
      </c>
      <c r="H563" s="9">
        <f t="shared" si="94"/>
        <v>0</v>
      </c>
      <c r="I563" s="10">
        <f t="shared" si="95"/>
        <v>0</v>
      </c>
    </row>
    <row r="564" spans="1:9" x14ac:dyDescent="0.25">
      <c r="A564">
        <v>75</v>
      </c>
      <c r="B564">
        <v>1</v>
      </c>
      <c r="C564">
        <v>3</v>
      </c>
      <c r="D564" t="s">
        <v>783</v>
      </c>
      <c r="E564" t="s">
        <v>784</v>
      </c>
      <c r="F564" s="21">
        <f t="shared" si="92"/>
        <v>0</v>
      </c>
      <c r="G564" s="9">
        <f t="shared" si="93"/>
        <v>0</v>
      </c>
      <c r="H564" s="9">
        <f t="shared" si="94"/>
        <v>0</v>
      </c>
      <c r="I564" s="10">
        <f t="shared" si="95"/>
        <v>0</v>
      </c>
    </row>
    <row r="565" spans="1:9" x14ac:dyDescent="0.25">
      <c r="A565">
        <v>75</v>
      </c>
      <c r="B565">
        <v>1</v>
      </c>
      <c r="C565">
        <v>4</v>
      </c>
      <c r="D565" t="s">
        <v>265</v>
      </c>
      <c r="E565" t="s">
        <v>266</v>
      </c>
      <c r="F565" s="21">
        <f t="shared" si="92"/>
        <v>0</v>
      </c>
      <c r="G565" s="9">
        <f t="shared" si="93"/>
        <v>0</v>
      </c>
      <c r="H565" s="9">
        <f t="shared" si="94"/>
        <v>0</v>
      </c>
      <c r="I565" s="10">
        <f t="shared" si="95"/>
        <v>0</v>
      </c>
    </row>
    <row r="566" spans="1:9" x14ac:dyDescent="0.25">
      <c r="A566">
        <v>75</v>
      </c>
      <c r="B566">
        <v>1</v>
      </c>
      <c r="C566">
        <v>5</v>
      </c>
      <c r="D566" t="s">
        <v>577</v>
      </c>
      <c r="E566" t="s">
        <v>578</v>
      </c>
      <c r="F566" s="21">
        <f t="shared" si="92"/>
        <v>0</v>
      </c>
      <c r="G566" s="9">
        <f t="shared" si="93"/>
        <v>0</v>
      </c>
      <c r="H566" s="9">
        <f t="shared" si="94"/>
        <v>0</v>
      </c>
      <c r="I566" s="10">
        <f t="shared" si="95"/>
        <v>0</v>
      </c>
    </row>
    <row r="567" spans="1:9" x14ac:dyDescent="0.25">
      <c r="A567">
        <v>75</v>
      </c>
      <c r="B567">
        <v>1</v>
      </c>
      <c r="C567">
        <v>6</v>
      </c>
      <c r="D567" t="s">
        <v>546</v>
      </c>
      <c r="E567" t="s">
        <v>546</v>
      </c>
      <c r="F567" s="21">
        <f t="shared" si="92"/>
        <v>7.3252126013881674E-2</v>
      </c>
      <c r="G567" s="9">
        <f t="shared" si="93"/>
        <v>7.3252126013881674E-2</v>
      </c>
      <c r="H567" s="9">
        <f t="shared" si="94"/>
        <v>0</v>
      </c>
      <c r="I567" s="10">
        <f t="shared" si="95"/>
        <v>0</v>
      </c>
    </row>
    <row r="568" spans="1:9" x14ac:dyDescent="0.25">
      <c r="A568">
        <v>75</v>
      </c>
      <c r="B568">
        <v>1</v>
      </c>
      <c r="C568">
        <v>7</v>
      </c>
      <c r="D568" t="s">
        <v>785</v>
      </c>
      <c r="E568" t="s">
        <v>785</v>
      </c>
      <c r="F568" s="21">
        <f t="shared" si="92"/>
        <v>0</v>
      </c>
      <c r="G568" s="9">
        <f t="shared" si="93"/>
        <v>7.3252126013881674E-2</v>
      </c>
      <c r="H568" s="9">
        <f t="shared" si="94"/>
        <v>0</v>
      </c>
      <c r="I568" s="10">
        <f t="shared" si="95"/>
        <v>0</v>
      </c>
    </row>
    <row r="569" spans="1:9" x14ac:dyDescent="0.25">
      <c r="A569">
        <v>75</v>
      </c>
      <c r="B569">
        <v>1</v>
      </c>
      <c r="C569">
        <v>8</v>
      </c>
      <c r="D569" t="s">
        <v>187</v>
      </c>
      <c r="E569" t="s">
        <v>555</v>
      </c>
      <c r="F569" s="21">
        <f t="shared" si="92"/>
        <v>6.8857350000000012E-2</v>
      </c>
      <c r="G569" s="9">
        <f t="shared" si="93"/>
        <v>0.14210947601388169</v>
      </c>
      <c r="H569" s="9">
        <f t="shared" si="94"/>
        <v>0</v>
      </c>
      <c r="I569" s="10">
        <f t="shared" si="95"/>
        <v>0</v>
      </c>
    </row>
    <row r="570" spans="1:9" x14ac:dyDescent="0.25">
      <c r="A570">
        <v>75</v>
      </c>
      <c r="B570">
        <v>1</v>
      </c>
      <c r="C570">
        <v>9</v>
      </c>
      <c r="D570" t="s">
        <v>107</v>
      </c>
      <c r="E570" t="s">
        <v>107</v>
      </c>
      <c r="F570" s="21">
        <f t="shared" si="92"/>
        <v>0.17699624036554837</v>
      </c>
      <c r="G570" s="9">
        <f t="shared" si="93"/>
        <v>0.31910571637943008</v>
      </c>
      <c r="H570" s="9">
        <f t="shared" si="94"/>
        <v>0</v>
      </c>
      <c r="I570" s="10">
        <f t="shared" si="95"/>
        <v>0</v>
      </c>
    </row>
    <row r="571" spans="1:9" x14ac:dyDescent="0.25">
      <c r="A571">
        <v>75</v>
      </c>
      <c r="B571">
        <v>1</v>
      </c>
      <c r="C571">
        <v>10</v>
      </c>
      <c r="D571" t="s">
        <v>108</v>
      </c>
      <c r="E571" t="s">
        <v>108</v>
      </c>
      <c r="F571" s="21">
        <f t="shared" si="92"/>
        <v>0.14384097652785005</v>
      </c>
      <c r="G571" s="9">
        <f t="shared" si="93"/>
        <v>0.46294669290728013</v>
      </c>
      <c r="H571" s="9">
        <f t="shared" si="94"/>
        <v>0.46294669290728013</v>
      </c>
      <c r="I571" s="10">
        <f t="shared" si="95"/>
        <v>0.12514778376740279</v>
      </c>
    </row>
    <row r="572" spans="1:9" x14ac:dyDescent="0.25">
      <c r="A572">
        <v>76</v>
      </c>
      <c r="B572">
        <v>0</v>
      </c>
      <c r="C572">
        <v>1</v>
      </c>
      <c r="D572" t="s">
        <v>95</v>
      </c>
      <c r="E572" t="s">
        <v>96</v>
      </c>
      <c r="F572" s="21">
        <f t="shared" si="92"/>
        <v>0.50086997111296294</v>
      </c>
      <c r="G572" s="9">
        <f t="shared" si="93"/>
        <v>0.50086997111296294</v>
      </c>
      <c r="H572" s="9">
        <f t="shared" si="94"/>
        <v>0</v>
      </c>
      <c r="I572" s="10">
        <f t="shared" si="95"/>
        <v>0</v>
      </c>
    </row>
    <row r="573" spans="1:9" x14ac:dyDescent="0.25">
      <c r="A573">
        <v>76</v>
      </c>
      <c r="B573">
        <v>0</v>
      </c>
      <c r="C573">
        <v>2</v>
      </c>
      <c r="D573" t="s">
        <v>282</v>
      </c>
      <c r="E573" t="s">
        <v>283</v>
      </c>
      <c r="F573" s="21">
        <f t="shared" si="92"/>
        <v>0.24293525402560207</v>
      </c>
      <c r="G573" s="9">
        <f t="shared" si="93"/>
        <v>0.74380522513856495</v>
      </c>
      <c r="H573" s="9">
        <f t="shared" si="94"/>
        <v>0</v>
      </c>
      <c r="I573" s="10">
        <f t="shared" si="95"/>
        <v>0</v>
      </c>
    </row>
    <row r="574" spans="1:9" x14ac:dyDescent="0.25">
      <c r="A574">
        <v>76</v>
      </c>
      <c r="B574">
        <v>0</v>
      </c>
      <c r="C574">
        <v>3</v>
      </c>
      <c r="D574" t="s">
        <v>187</v>
      </c>
      <c r="E574" t="s">
        <v>555</v>
      </c>
      <c r="F574" s="21">
        <f t="shared" si="92"/>
        <v>6.8857350000000012E-2</v>
      </c>
      <c r="G574" s="9">
        <f t="shared" si="93"/>
        <v>0.81266257513856499</v>
      </c>
      <c r="H574" s="9">
        <f t="shared" si="94"/>
        <v>0</v>
      </c>
      <c r="I574" s="10">
        <f t="shared" si="95"/>
        <v>0</v>
      </c>
    </row>
    <row r="575" spans="1:9" x14ac:dyDescent="0.25">
      <c r="A575">
        <v>76</v>
      </c>
      <c r="B575">
        <v>0</v>
      </c>
      <c r="C575">
        <v>4</v>
      </c>
      <c r="D575" t="s">
        <v>107</v>
      </c>
      <c r="E575" t="s">
        <v>107</v>
      </c>
      <c r="F575" s="21">
        <f t="shared" si="92"/>
        <v>0.17699624036554837</v>
      </c>
      <c r="G575" s="9">
        <f t="shared" si="93"/>
        <v>0.98965881550411339</v>
      </c>
      <c r="H575" s="9">
        <f t="shared" si="94"/>
        <v>0</v>
      </c>
      <c r="I575" s="10">
        <f t="shared" si="95"/>
        <v>0</v>
      </c>
    </row>
    <row r="576" spans="1:9" x14ac:dyDescent="0.25">
      <c r="A576">
        <v>76</v>
      </c>
      <c r="B576">
        <v>0</v>
      </c>
      <c r="C576">
        <v>5</v>
      </c>
      <c r="D576" t="s">
        <v>108</v>
      </c>
      <c r="E576" t="s">
        <v>108</v>
      </c>
      <c r="F576" s="21">
        <f t="shared" si="92"/>
        <v>0.14384097652785005</v>
      </c>
      <c r="G576" s="9">
        <f t="shared" si="93"/>
        <v>1.1334997920319634</v>
      </c>
      <c r="H576" s="9">
        <f t="shared" si="94"/>
        <v>0</v>
      </c>
      <c r="I576" s="10">
        <f t="shared" si="95"/>
        <v>0</v>
      </c>
    </row>
    <row r="577" spans="1:9" x14ac:dyDescent="0.25">
      <c r="A577">
        <v>76</v>
      </c>
      <c r="B577">
        <v>0</v>
      </c>
      <c r="C577">
        <v>6</v>
      </c>
      <c r="D577" t="s">
        <v>111</v>
      </c>
      <c r="E577" t="s">
        <v>111</v>
      </c>
      <c r="F577" s="21">
        <f t="shared" si="92"/>
        <v>9.2283169118715036E-2</v>
      </c>
      <c r="G577" s="9">
        <f t="shared" si="93"/>
        <v>1.2257829611506783</v>
      </c>
      <c r="H577" s="9">
        <f t="shared" si="94"/>
        <v>0</v>
      </c>
      <c r="I577" s="10">
        <f t="shared" si="95"/>
        <v>0</v>
      </c>
    </row>
    <row r="578" spans="1:9" x14ac:dyDescent="0.25">
      <c r="A578">
        <v>76</v>
      </c>
      <c r="B578">
        <v>0</v>
      </c>
      <c r="C578">
        <v>7</v>
      </c>
      <c r="D578" t="s">
        <v>112</v>
      </c>
      <c r="E578" t="s">
        <v>112</v>
      </c>
      <c r="F578" s="21">
        <f t="shared" si="92"/>
        <v>0.10598762417656504</v>
      </c>
      <c r="G578" s="9">
        <f t="shared" si="93"/>
        <v>1.3317705853272432</v>
      </c>
      <c r="H578" s="9">
        <f t="shared" si="94"/>
        <v>0</v>
      </c>
      <c r="I578" s="10">
        <f t="shared" si="95"/>
        <v>0</v>
      </c>
    </row>
    <row r="579" spans="1:9" x14ac:dyDescent="0.25">
      <c r="A579">
        <v>76</v>
      </c>
      <c r="B579">
        <v>0</v>
      </c>
      <c r="C579">
        <v>8</v>
      </c>
      <c r="D579" t="s">
        <v>340</v>
      </c>
      <c r="E579" t="s">
        <v>340</v>
      </c>
      <c r="F579" s="21">
        <f t="shared" si="92"/>
        <v>0</v>
      </c>
      <c r="G579" s="9">
        <f t="shared" si="93"/>
        <v>1.3317705853272432</v>
      </c>
      <c r="H579" s="9">
        <f t="shared" si="94"/>
        <v>0</v>
      </c>
      <c r="I579" s="10">
        <f t="shared" si="95"/>
        <v>0</v>
      </c>
    </row>
    <row r="580" spans="1:9" x14ac:dyDescent="0.25">
      <c r="A580">
        <v>76</v>
      </c>
      <c r="B580">
        <v>0</v>
      </c>
      <c r="C580">
        <v>9</v>
      </c>
      <c r="D580" t="s">
        <v>698</v>
      </c>
      <c r="E580" t="s">
        <v>698</v>
      </c>
      <c r="F580" s="21">
        <f t="shared" ref="F580:F643" si="96">IF(ISERROR(VLOOKUP(E580,$N$2:$O$25,2,FALSE)),0,VLOOKUP(E580,$N$2:$O$25,2,FALSE))</f>
        <v>0</v>
      </c>
      <c r="G580" s="9">
        <f t="shared" si="93"/>
        <v>1.3317705853272432</v>
      </c>
      <c r="H580" s="9">
        <f t="shared" si="94"/>
        <v>1.3317705853272432</v>
      </c>
      <c r="I580" s="10">
        <f t="shared" si="95"/>
        <v>0.36001582859066217</v>
      </c>
    </row>
    <row r="581" spans="1:9" x14ac:dyDescent="0.25">
      <c r="A581">
        <v>77</v>
      </c>
      <c r="B581">
        <v>0</v>
      </c>
      <c r="C581">
        <v>1</v>
      </c>
      <c r="D581" t="s">
        <v>772</v>
      </c>
      <c r="E581" t="s">
        <v>772</v>
      </c>
      <c r="F581" s="21">
        <f t="shared" si="96"/>
        <v>0</v>
      </c>
      <c r="G581" s="9">
        <f t="shared" si="93"/>
        <v>0</v>
      </c>
      <c r="H581" s="9">
        <f t="shared" si="94"/>
        <v>0</v>
      </c>
      <c r="I581" s="10">
        <f t="shared" si="95"/>
        <v>0</v>
      </c>
    </row>
    <row r="582" spans="1:9" x14ac:dyDescent="0.25">
      <c r="A582">
        <v>77</v>
      </c>
      <c r="B582">
        <v>0</v>
      </c>
      <c r="C582">
        <v>2</v>
      </c>
      <c r="D582" t="s">
        <v>784</v>
      </c>
      <c r="E582" t="s">
        <v>784</v>
      </c>
      <c r="F582" s="21">
        <f t="shared" si="96"/>
        <v>0</v>
      </c>
      <c r="G582" s="9">
        <f t="shared" si="93"/>
        <v>0</v>
      </c>
      <c r="H582" s="9">
        <f t="shared" si="94"/>
        <v>0</v>
      </c>
      <c r="I582" s="10">
        <f t="shared" si="95"/>
        <v>0</v>
      </c>
    </row>
    <row r="583" spans="1:9" x14ac:dyDescent="0.25">
      <c r="A583">
        <v>77</v>
      </c>
      <c r="B583">
        <v>0</v>
      </c>
      <c r="C583">
        <v>3</v>
      </c>
      <c r="D583" t="s">
        <v>785</v>
      </c>
      <c r="E583" t="s">
        <v>785</v>
      </c>
      <c r="F583" s="21">
        <f t="shared" si="96"/>
        <v>0</v>
      </c>
      <c r="G583" s="9">
        <f t="shared" si="93"/>
        <v>0</v>
      </c>
      <c r="H583" s="9">
        <f t="shared" si="94"/>
        <v>0</v>
      </c>
      <c r="I583" s="10">
        <f t="shared" si="95"/>
        <v>0</v>
      </c>
    </row>
    <row r="584" spans="1:9" x14ac:dyDescent="0.25">
      <c r="A584">
        <v>77</v>
      </c>
      <c r="B584">
        <v>0</v>
      </c>
      <c r="C584">
        <v>4</v>
      </c>
      <c r="D584" t="s">
        <v>546</v>
      </c>
      <c r="E584" t="s">
        <v>546</v>
      </c>
      <c r="F584" s="21">
        <f t="shared" si="96"/>
        <v>7.3252126013881674E-2</v>
      </c>
      <c r="G584" s="9">
        <f t="shared" si="93"/>
        <v>7.3252126013881674E-2</v>
      </c>
      <c r="H584" s="9">
        <f t="shared" si="94"/>
        <v>0</v>
      </c>
      <c r="I584" s="10">
        <f t="shared" si="95"/>
        <v>0</v>
      </c>
    </row>
    <row r="585" spans="1:9" x14ac:dyDescent="0.25">
      <c r="A585">
        <v>77</v>
      </c>
      <c r="B585">
        <v>0</v>
      </c>
      <c r="C585">
        <v>5</v>
      </c>
      <c r="D585" t="s">
        <v>288</v>
      </c>
      <c r="E585" t="s">
        <v>288</v>
      </c>
      <c r="F585" s="21">
        <f t="shared" si="96"/>
        <v>0</v>
      </c>
      <c r="G585" s="9">
        <f t="shared" si="93"/>
        <v>7.3252126013881674E-2</v>
      </c>
      <c r="H585" s="9">
        <f t="shared" si="94"/>
        <v>0</v>
      </c>
      <c r="I585" s="10">
        <f t="shared" si="95"/>
        <v>0</v>
      </c>
    </row>
    <row r="586" spans="1:9" x14ac:dyDescent="0.25">
      <c r="A586">
        <v>77</v>
      </c>
      <c r="B586">
        <v>0</v>
      </c>
      <c r="C586">
        <v>6</v>
      </c>
      <c r="D586" t="s">
        <v>786</v>
      </c>
      <c r="E586" t="s">
        <v>786</v>
      </c>
      <c r="F586" s="21">
        <f t="shared" si="96"/>
        <v>0</v>
      </c>
      <c r="G586" s="9">
        <f t="shared" si="93"/>
        <v>7.3252126013881674E-2</v>
      </c>
      <c r="H586" s="9">
        <f t="shared" si="94"/>
        <v>0</v>
      </c>
      <c r="I586" s="10">
        <f t="shared" si="95"/>
        <v>0</v>
      </c>
    </row>
    <row r="587" spans="1:9" x14ac:dyDescent="0.25">
      <c r="A587">
        <v>77</v>
      </c>
      <c r="B587">
        <v>0</v>
      </c>
      <c r="C587">
        <v>7</v>
      </c>
      <c r="D587" t="s">
        <v>771</v>
      </c>
      <c r="E587" t="s">
        <v>771</v>
      </c>
      <c r="F587" s="21">
        <f t="shared" si="96"/>
        <v>0</v>
      </c>
      <c r="G587" s="9">
        <f t="shared" si="93"/>
        <v>7.3252126013881674E-2</v>
      </c>
      <c r="H587" s="9">
        <f t="shared" si="94"/>
        <v>0</v>
      </c>
      <c r="I587" s="10">
        <f t="shared" si="95"/>
        <v>0</v>
      </c>
    </row>
    <row r="588" spans="1:9" x14ac:dyDescent="0.25">
      <c r="A588">
        <v>77</v>
      </c>
      <c r="B588">
        <v>0</v>
      </c>
      <c r="C588">
        <v>8</v>
      </c>
      <c r="D588" t="s">
        <v>107</v>
      </c>
      <c r="E588" t="s">
        <v>107</v>
      </c>
      <c r="F588" s="21">
        <f t="shared" si="96"/>
        <v>0.17699624036554837</v>
      </c>
      <c r="G588" s="9">
        <f t="shared" si="93"/>
        <v>0.25024836637943004</v>
      </c>
      <c r="H588" s="9">
        <f t="shared" si="94"/>
        <v>0</v>
      </c>
      <c r="I588" s="10">
        <f t="shared" si="95"/>
        <v>0</v>
      </c>
    </row>
    <row r="589" spans="1:9" x14ac:dyDescent="0.25">
      <c r="A589">
        <v>77</v>
      </c>
      <c r="B589">
        <v>0</v>
      </c>
      <c r="C589">
        <v>9</v>
      </c>
      <c r="D589" t="s">
        <v>108</v>
      </c>
      <c r="E589" t="s">
        <v>108</v>
      </c>
      <c r="F589" s="21">
        <f t="shared" si="96"/>
        <v>0.14384097652785005</v>
      </c>
      <c r="G589" s="9">
        <f t="shared" si="93"/>
        <v>0.39408934290728009</v>
      </c>
      <c r="H589" s="9">
        <f t="shared" si="94"/>
        <v>0</v>
      </c>
      <c r="I589" s="10">
        <f t="shared" si="95"/>
        <v>0</v>
      </c>
    </row>
    <row r="590" spans="1:9" x14ac:dyDescent="0.25">
      <c r="A590">
        <v>77</v>
      </c>
      <c r="B590">
        <v>0</v>
      </c>
      <c r="C590">
        <v>10</v>
      </c>
      <c r="D590" t="s">
        <v>112</v>
      </c>
      <c r="E590" t="s">
        <v>112</v>
      </c>
      <c r="F590" s="21">
        <f t="shared" si="96"/>
        <v>0.10598762417656504</v>
      </c>
      <c r="G590" s="9">
        <f t="shared" si="93"/>
        <v>0.50007696708384519</v>
      </c>
      <c r="H590" s="9">
        <f t="shared" si="94"/>
        <v>0</v>
      </c>
      <c r="I590" s="10">
        <f t="shared" si="95"/>
        <v>0</v>
      </c>
    </row>
    <row r="591" spans="1:9" x14ac:dyDescent="0.25">
      <c r="A591">
        <v>77</v>
      </c>
      <c r="B591">
        <v>0</v>
      </c>
      <c r="C591">
        <v>11</v>
      </c>
      <c r="D591" t="s">
        <v>111</v>
      </c>
      <c r="E591" t="s">
        <v>111</v>
      </c>
      <c r="F591" s="21">
        <f t="shared" si="96"/>
        <v>9.2283169118715036E-2</v>
      </c>
      <c r="G591" s="9">
        <f t="shared" si="93"/>
        <v>0.59236013620256023</v>
      </c>
      <c r="H591" s="9">
        <f t="shared" si="94"/>
        <v>0</v>
      </c>
      <c r="I591" s="10">
        <f t="shared" si="95"/>
        <v>0</v>
      </c>
    </row>
    <row r="592" spans="1:9" x14ac:dyDescent="0.25">
      <c r="A592">
        <v>77</v>
      </c>
      <c r="B592">
        <v>0</v>
      </c>
      <c r="C592">
        <v>12</v>
      </c>
      <c r="D592" t="s">
        <v>600</v>
      </c>
      <c r="E592" t="s">
        <v>600</v>
      </c>
      <c r="F592" s="21">
        <f t="shared" si="96"/>
        <v>0</v>
      </c>
      <c r="G592" s="9">
        <f t="shared" si="93"/>
        <v>0.59236013620256023</v>
      </c>
      <c r="H592" s="9">
        <f t="shared" si="94"/>
        <v>0.59236013620256023</v>
      </c>
      <c r="I592" s="10">
        <f t="shared" si="95"/>
        <v>0.16013195336240299</v>
      </c>
    </row>
    <row r="593" spans="1:9" x14ac:dyDescent="0.25">
      <c r="A593">
        <v>78</v>
      </c>
      <c r="B593">
        <v>0</v>
      </c>
      <c r="C593">
        <v>1</v>
      </c>
      <c r="D593" t="s">
        <v>125</v>
      </c>
      <c r="E593" t="s">
        <v>126</v>
      </c>
      <c r="F593" s="21">
        <f t="shared" si="96"/>
        <v>0.33992641102018523</v>
      </c>
      <c r="G593" s="9">
        <f t="shared" si="93"/>
        <v>0.33992641102018523</v>
      </c>
      <c r="H593" s="9">
        <f t="shared" si="94"/>
        <v>0</v>
      </c>
      <c r="I593" s="10">
        <f t="shared" si="95"/>
        <v>0</v>
      </c>
    </row>
    <row r="594" spans="1:9" x14ac:dyDescent="0.25">
      <c r="A594">
        <v>78</v>
      </c>
      <c r="B594">
        <v>0</v>
      </c>
      <c r="C594">
        <v>2</v>
      </c>
      <c r="D594" t="s">
        <v>95</v>
      </c>
      <c r="E594" t="s">
        <v>96</v>
      </c>
      <c r="F594" s="21">
        <f t="shared" si="96"/>
        <v>0.50086997111296294</v>
      </c>
      <c r="G594" s="9">
        <f t="shared" si="93"/>
        <v>0.84079638213314811</v>
      </c>
      <c r="H594" s="9">
        <f t="shared" si="94"/>
        <v>0</v>
      </c>
      <c r="I594" s="10">
        <f t="shared" si="95"/>
        <v>0</v>
      </c>
    </row>
    <row r="595" spans="1:9" x14ac:dyDescent="0.25">
      <c r="A595">
        <v>78</v>
      </c>
      <c r="B595">
        <v>0</v>
      </c>
      <c r="C595">
        <v>3</v>
      </c>
      <c r="D595" t="s">
        <v>546</v>
      </c>
      <c r="E595" t="s">
        <v>546</v>
      </c>
      <c r="F595" s="21">
        <f t="shared" si="96"/>
        <v>7.3252126013881674E-2</v>
      </c>
      <c r="G595" s="9">
        <f t="shared" si="93"/>
        <v>0.91404850814702976</v>
      </c>
      <c r="H595" s="9">
        <f t="shared" si="94"/>
        <v>0</v>
      </c>
      <c r="I595" s="10">
        <f t="shared" si="95"/>
        <v>0</v>
      </c>
    </row>
    <row r="596" spans="1:9" x14ac:dyDescent="0.25">
      <c r="A596">
        <v>78</v>
      </c>
      <c r="B596">
        <v>0</v>
      </c>
      <c r="C596">
        <v>4</v>
      </c>
      <c r="D596" t="s">
        <v>106</v>
      </c>
      <c r="E596" t="s">
        <v>106</v>
      </c>
      <c r="F596" s="21">
        <f t="shared" si="96"/>
        <v>0</v>
      </c>
      <c r="G596" s="9">
        <f t="shared" ref="G596:G655" si="97">IF(C596=1,F596,F596+G595)</f>
        <v>0.91404850814702976</v>
      </c>
      <c r="H596" s="9">
        <f t="shared" ref="H596:H655" si="98">IF(C597=1,G596,0)</f>
        <v>0</v>
      </c>
      <c r="I596" s="10">
        <f t="shared" ref="I596:I655" si="99">H596/$L$2</f>
        <v>0</v>
      </c>
    </row>
    <row r="597" spans="1:9" x14ac:dyDescent="0.25">
      <c r="A597">
        <v>78</v>
      </c>
      <c r="B597">
        <v>0</v>
      </c>
      <c r="C597">
        <v>5</v>
      </c>
      <c r="D597" t="s">
        <v>787</v>
      </c>
      <c r="E597" t="s">
        <v>787</v>
      </c>
      <c r="F597" s="21">
        <f t="shared" si="96"/>
        <v>0</v>
      </c>
      <c r="G597" s="9">
        <f t="shared" si="97"/>
        <v>0.91404850814702976</v>
      </c>
      <c r="H597" s="9">
        <f t="shared" si="98"/>
        <v>0</v>
      </c>
      <c r="I597" s="10">
        <f t="shared" si="99"/>
        <v>0</v>
      </c>
    </row>
    <row r="598" spans="1:9" x14ac:dyDescent="0.25">
      <c r="A598">
        <v>78</v>
      </c>
      <c r="B598">
        <v>0</v>
      </c>
      <c r="C598">
        <v>6</v>
      </c>
      <c r="D598" t="s">
        <v>600</v>
      </c>
      <c r="E598" t="s">
        <v>600</v>
      </c>
      <c r="F598" s="21">
        <f t="shared" si="96"/>
        <v>0</v>
      </c>
      <c r="G598" s="9">
        <f t="shared" si="97"/>
        <v>0.91404850814702976</v>
      </c>
      <c r="H598" s="9">
        <f t="shared" si="98"/>
        <v>0</v>
      </c>
      <c r="I598" s="10">
        <f t="shared" si="99"/>
        <v>0</v>
      </c>
    </row>
    <row r="599" spans="1:9" x14ac:dyDescent="0.25">
      <c r="A599">
        <v>78</v>
      </c>
      <c r="B599">
        <v>0</v>
      </c>
      <c r="C599">
        <v>7</v>
      </c>
      <c r="D599" t="s">
        <v>771</v>
      </c>
      <c r="E599" t="s">
        <v>771</v>
      </c>
      <c r="F599" s="21">
        <f t="shared" si="96"/>
        <v>0</v>
      </c>
      <c r="G599" s="9">
        <f t="shared" si="97"/>
        <v>0.91404850814702976</v>
      </c>
      <c r="H599" s="9">
        <f t="shared" si="98"/>
        <v>0</v>
      </c>
      <c r="I599" s="10">
        <f t="shared" si="99"/>
        <v>0</v>
      </c>
    </row>
    <row r="600" spans="1:9" x14ac:dyDescent="0.25">
      <c r="A600">
        <v>78</v>
      </c>
      <c r="B600">
        <v>0</v>
      </c>
      <c r="C600">
        <v>8</v>
      </c>
      <c r="D600" t="s">
        <v>784</v>
      </c>
      <c r="E600" t="s">
        <v>784</v>
      </c>
      <c r="F600" s="21">
        <f t="shared" si="96"/>
        <v>0</v>
      </c>
      <c r="G600" s="9">
        <f t="shared" si="97"/>
        <v>0.91404850814702976</v>
      </c>
      <c r="H600" s="9">
        <f t="shared" si="98"/>
        <v>0</v>
      </c>
      <c r="I600" s="10">
        <f t="shared" si="99"/>
        <v>0</v>
      </c>
    </row>
    <row r="601" spans="1:9" x14ac:dyDescent="0.25">
      <c r="A601">
        <v>78</v>
      </c>
      <c r="B601">
        <v>0</v>
      </c>
      <c r="C601">
        <v>9</v>
      </c>
      <c r="D601" t="s">
        <v>772</v>
      </c>
      <c r="E601" t="s">
        <v>772</v>
      </c>
      <c r="F601" s="21">
        <f t="shared" si="96"/>
        <v>0</v>
      </c>
      <c r="G601" s="9">
        <f t="shared" si="97"/>
        <v>0.91404850814702976</v>
      </c>
      <c r="H601" s="9">
        <f t="shared" si="98"/>
        <v>0</v>
      </c>
      <c r="I601" s="10">
        <f t="shared" si="99"/>
        <v>0</v>
      </c>
    </row>
    <row r="602" spans="1:9" x14ac:dyDescent="0.25">
      <c r="A602">
        <v>78</v>
      </c>
      <c r="B602">
        <v>0</v>
      </c>
      <c r="C602">
        <v>10</v>
      </c>
      <c r="D602" t="s">
        <v>288</v>
      </c>
      <c r="E602" t="s">
        <v>288</v>
      </c>
      <c r="F602" s="21">
        <f t="shared" si="96"/>
        <v>0</v>
      </c>
      <c r="G602" s="9">
        <f t="shared" si="97"/>
        <v>0.91404850814702976</v>
      </c>
      <c r="H602" s="9">
        <f t="shared" si="98"/>
        <v>0</v>
      </c>
      <c r="I602" s="10">
        <f t="shared" si="99"/>
        <v>0</v>
      </c>
    </row>
    <row r="603" spans="1:9" x14ac:dyDescent="0.25">
      <c r="A603">
        <v>78</v>
      </c>
      <c r="B603">
        <v>0</v>
      </c>
      <c r="C603">
        <v>11</v>
      </c>
      <c r="D603" t="s">
        <v>788</v>
      </c>
      <c r="E603" t="s">
        <v>788</v>
      </c>
      <c r="F603" s="21">
        <f t="shared" si="96"/>
        <v>0</v>
      </c>
      <c r="G603" s="9">
        <f t="shared" si="97"/>
        <v>0.91404850814702976</v>
      </c>
      <c r="H603" s="9">
        <f t="shared" si="98"/>
        <v>0</v>
      </c>
      <c r="I603" s="10">
        <f t="shared" si="99"/>
        <v>0</v>
      </c>
    </row>
    <row r="604" spans="1:9" x14ac:dyDescent="0.25">
      <c r="A604">
        <v>78</v>
      </c>
      <c r="B604">
        <v>0</v>
      </c>
      <c r="C604">
        <v>12</v>
      </c>
      <c r="D604" t="s">
        <v>107</v>
      </c>
      <c r="E604" t="s">
        <v>107</v>
      </c>
      <c r="F604" s="21">
        <f t="shared" si="96"/>
        <v>0.17699624036554837</v>
      </c>
      <c r="G604" s="9">
        <f t="shared" si="97"/>
        <v>1.091044748512578</v>
      </c>
      <c r="H604" s="9">
        <f t="shared" si="98"/>
        <v>0</v>
      </c>
      <c r="I604" s="10">
        <f t="shared" si="99"/>
        <v>0</v>
      </c>
    </row>
    <row r="605" spans="1:9" x14ac:dyDescent="0.25">
      <c r="A605">
        <v>78</v>
      </c>
      <c r="B605">
        <v>0</v>
      </c>
      <c r="C605">
        <v>13</v>
      </c>
      <c r="D605" t="s">
        <v>108</v>
      </c>
      <c r="E605" t="s">
        <v>108</v>
      </c>
      <c r="F605" s="21">
        <f t="shared" si="96"/>
        <v>0.14384097652785005</v>
      </c>
      <c r="G605" s="9">
        <f t="shared" si="97"/>
        <v>1.2348857250404282</v>
      </c>
      <c r="H605" s="9">
        <f t="shared" si="98"/>
        <v>0</v>
      </c>
      <c r="I605" s="10">
        <f t="shared" si="99"/>
        <v>0</v>
      </c>
    </row>
    <row r="606" spans="1:9" x14ac:dyDescent="0.25">
      <c r="A606">
        <v>78</v>
      </c>
      <c r="B606">
        <v>0</v>
      </c>
      <c r="C606">
        <v>14</v>
      </c>
      <c r="D606" t="s">
        <v>112</v>
      </c>
      <c r="E606" t="s">
        <v>112</v>
      </c>
      <c r="F606" s="21">
        <f t="shared" si="96"/>
        <v>0.10598762417656504</v>
      </c>
      <c r="G606" s="9">
        <f t="shared" si="97"/>
        <v>1.3408733492169933</v>
      </c>
      <c r="H606" s="9">
        <f t="shared" si="98"/>
        <v>0</v>
      </c>
      <c r="I606" s="10">
        <f t="shared" si="99"/>
        <v>0</v>
      </c>
    </row>
    <row r="607" spans="1:9" x14ac:dyDescent="0.25">
      <c r="A607">
        <v>78</v>
      </c>
      <c r="B607">
        <v>0</v>
      </c>
      <c r="C607">
        <v>15</v>
      </c>
      <c r="D607" t="s">
        <v>111</v>
      </c>
      <c r="E607" t="s">
        <v>111</v>
      </c>
      <c r="F607" s="21">
        <f t="shared" si="96"/>
        <v>9.2283169118715036E-2</v>
      </c>
      <c r="G607" s="9">
        <f t="shared" si="97"/>
        <v>1.4331565183357085</v>
      </c>
      <c r="H607" s="9">
        <f t="shared" si="98"/>
        <v>0</v>
      </c>
      <c r="I607" s="10">
        <f t="shared" si="99"/>
        <v>0</v>
      </c>
    </row>
    <row r="608" spans="1:9" x14ac:dyDescent="0.25">
      <c r="A608">
        <v>78</v>
      </c>
      <c r="B608">
        <v>0</v>
      </c>
      <c r="C608">
        <v>16</v>
      </c>
      <c r="D608" t="s">
        <v>504</v>
      </c>
      <c r="E608" t="s">
        <v>410</v>
      </c>
      <c r="F608" s="21">
        <f t="shared" si="96"/>
        <v>0</v>
      </c>
      <c r="G608" s="9">
        <f t="shared" si="97"/>
        <v>1.4331565183357085</v>
      </c>
      <c r="H608" s="9">
        <f t="shared" si="98"/>
        <v>1.4331565183357085</v>
      </c>
      <c r="I608" s="10">
        <f t="shared" si="99"/>
        <v>0.38742335739601647</v>
      </c>
    </row>
    <row r="609" spans="1:9" x14ac:dyDescent="0.25">
      <c r="A609">
        <v>79</v>
      </c>
      <c r="B609">
        <v>0</v>
      </c>
      <c r="C609">
        <v>1</v>
      </c>
      <c r="D609" t="s">
        <v>95</v>
      </c>
      <c r="E609" t="s">
        <v>96</v>
      </c>
      <c r="F609" s="21">
        <f t="shared" si="96"/>
        <v>0.50086997111296294</v>
      </c>
      <c r="G609" s="9">
        <f t="shared" si="97"/>
        <v>0.50086997111296294</v>
      </c>
      <c r="H609" s="9">
        <f t="shared" si="98"/>
        <v>0</v>
      </c>
      <c r="I609" s="10">
        <f t="shared" si="99"/>
        <v>0</v>
      </c>
    </row>
    <row r="610" spans="1:9" x14ac:dyDescent="0.25">
      <c r="A610">
        <v>79</v>
      </c>
      <c r="B610">
        <v>0</v>
      </c>
      <c r="C610">
        <v>2</v>
      </c>
      <c r="D610" t="s">
        <v>789</v>
      </c>
      <c r="E610" t="s">
        <v>789</v>
      </c>
      <c r="F610" s="21">
        <f t="shared" si="96"/>
        <v>0</v>
      </c>
      <c r="G610" s="9">
        <f t="shared" si="97"/>
        <v>0.50086997111296294</v>
      </c>
      <c r="H610" s="9">
        <f t="shared" si="98"/>
        <v>0</v>
      </c>
      <c r="I610" s="10">
        <f t="shared" si="99"/>
        <v>0</v>
      </c>
    </row>
    <row r="611" spans="1:9" x14ac:dyDescent="0.25">
      <c r="A611">
        <v>79</v>
      </c>
      <c r="B611">
        <v>0</v>
      </c>
      <c r="C611">
        <v>3</v>
      </c>
      <c r="D611" t="s">
        <v>187</v>
      </c>
      <c r="E611" t="s">
        <v>555</v>
      </c>
      <c r="F611" s="21">
        <f t="shared" si="96"/>
        <v>6.8857350000000012E-2</v>
      </c>
      <c r="G611" s="9">
        <f t="shared" si="97"/>
        <v>0.56972732111296298</v>
      </c>
      <c r="H611" s="9">
        <f t="shared" si="98"/>
        <v>0</v>
      </c>
      <c r="I611" s="10">
        <f t="shared" si="99"/>
        <v>0</v>
      </c>
    </row>
    <row r="612" spans="1:9" x14ac:dyDescent="0.25">
      <c r="A612">
        <v>79</v>
      </c>
      <c r="B612">
        <v>0</v>
      </c>
      <c r="C612">
        <v>4</v>
      </c>
      <c r="D612" t="s">
        <v>107</v>
      </c>
      <c r="E612" t="s">
        <v>107</v>
      </c>
      <c r="F612" s="21">
        <f t="shared" si="96"/>
        <v>0.17699624036554837</v>
      </c>
      <c r="G612" s="9">
        <f t="shared" si="97"/>
        <v>0.74672356147851138</v>
      </c>
      <c r="H612" s="9">
        <f t="shared" si="98"/>
        <v>0</v>
      </c>
      <c r="I612" s="10">
        <f t="shared" si="99"/>
        <v>0</v>
      </c>
    </row>
    <row r="613" spans="1:9" x14ac:dyDescent="0.25">
      <c r="A613">
        <v>79</v>
      </c>
      <c r="B613">
        <v>0</v>
      </c>
      <c r="C613">
        <v>5</v>
      </c>
      <c r="D613" t="s">
        <v>108</v>
      </c>
      <c r="E613" t="s">
        <v>108</v>
      </c>
      <c r="F613" s="21">
        <f t="shared" si="96"/>
        <v>0.14384097652785005</v>
      </c>
      <c r="G613" s="9">
        <f t="shared" si="97"/>
        <v>0.89056453800636137</v>
      </c>
      <c r="H613" s="9">
        <f t="shared" si="98"/>
        <v>0</v>
      </c>
      <c r="I613" s="10">
        <f t="shared" si="99"/>
        <v>0</v>
      </c>
    </row>
    <row r="614" spans="1:9" x14ac:dyDescent="0.25">
      <c r="A614">
        <v>79</v>
      </c>
      <c r="B614">
        <v>0</v>
      </c>
      <c r="C614">
        <v>6</v>
      </c>
      <c r="D614" t="s">
        <v>112</v>
      </c>
      <c r="E614" t="s">
        <v>112</v>
      </c>
      <c r="F614" s="21">
        <f t="shared" si="96"/>
        <v>0.10598762417656504</v>
      </c>
      <c r="G614" s="9">
        <f t="shared" si="97"/>
        <v>0.99655216218292642</v>
      </c>
      <c r="H614" s="9">
        <f t="shared" si="98"/>
        <v>0</v>
      </c>
      <c r="I614" s="10">
        <f t="shared" si="99"/>
        <v>0</v>
      </c>
    </row>
    <row r="615" spans="1:9" x14ac:dyDescent="0.25">
      <c r="A615">
        <v>79</v>
      </c>
      <c r="B615">
        <v>0</v>
      </c>
      <c r="C615">
        <v>7</v>
      </c>
      <c r="D615" t="s">
        <v>111</v>
      </c>
      <c r="E615" t="s">
        <v>111</v>
      </c>
      <c r="F615" s="21">
        <f t="shared" si="96"/>
        <v>9.2283169118715036E-2</v>
      </c>
      <c r="G615" s="9">
        <f t="shared" si="97"/>
        <v>1.0888353313016415</v>
      </c>
      <c r="H615" s="9">
        <f t="shared" si="98"/>
        <v>0</v>
      </c>
      <c r="I615" s="10">
        <f t="shared" si="99"/>
        <v>0</v>
      </c>
    </row>
    <row r="616" spans="1:9" x14ac:dyDescent="0.25">
      <c r="A616">
        <v>79</v>
      </c>
      <c r="B616">
        <v>0</v>
      </c>
      <c r="C616">
        <v>8</v>
      </c>
      <c r="D616" t="s">
        <v>488</v>
      </c>
      <c r="E616" t="s">
        <v>488</v>
      </c>
      <c r="F616" s="21">
        <f t="shared" si="96"/>
        <v>0</v>
      </c>
      <c r="G616" s="9">
        <f t="shared" si="97"/>
        <v>1.0888353313016415</v>
      </c>
      <c r="H616" s="9">
        <f t="shared" si="98"/>
        <v>0</v>
      </c>
      <c r="I616" s="10">
        <f t="shared" si="99"/>
        <v>0</v>
      </c>
    </row>
    <row r="617" spans="1:9" x14ac:dyDescent="0.25">
      <c r="A617">
        <v>79</v>
      </c>
      <c r="B617">
        <v>0</v>
      </c>
      <c r="C617">
        <v>9</v>
      </c>
      <c r="D617" t="s">
        <v>599</v>
      </c>
      <c r="E617" t="s">
        <v>283</v>
      </c>
      <c r="F617" s="21">
        <f t="shared" si="96"/>
        <v>0.24293525402560207</v>
      </c>
      <c r="G617" s="9">
        <f t="shared" si="97"/>
        <v>1.3317705853272435</v>
      </c>
      <c r="H617" s="9">
        <f t="shared" si="98"/>
        <v>0</v>
      </c>
      <c r="I617" s="10">
        <f t="shared" si="99"/>
        <v>0</v>
      </c>
    </row>
    <row r="618" spans="1:9" x14ac:dyDescent="0.25">
      <c r="A618">
        <v>79</v>
      </c>
      <c r="B618">
        <v>0</v>
      </c>
      <c r="C618">
        <v>10</v>
      </c>
      <c r="D618" t="s">
        <v>499</v>
      </c>
      <c r="E618" t="s">
        <v>499</v>
      </c>
      <c r="F618" s="21">
        <f t="shared" si="96"/>
        <v>0</v>
      </c>
      <c r="G618" s="9">
        <f t="shared" si="97"/>
        <v>1.3317705853272435</v>
      </c>
      <c r="H618" s="9">
        <f t="shared" si="98"/>
        <v>0</v>
      </c>
      <c r="I618" s="10">
        <f t="shared" si="99"/>
        <v>0</v>
      </c>
    </row>
    <row r="619" spans="1:9" x14ac:dyDescent="0.25">
      <c r="A619">
        <v>79</v>
      </c>
      <c r="B619">
        <v>0</v>
      </c>
      <c r="C619">
        <v>11</v>
      </c>
      <c r="D619" t="s">
        <v>562</v>
      </c>
      <c r="E619" t="s">
        <v>563</v>
      </c>
      <c r="F619" s="21">
        <f t="shared" si="96"/>
        <v>0</v>
      </c>
      <c r="G619" s="9">
        <f t="shared" si="97"/>
        <v>1.3317705853272435</v>
      </c>
      <c r="H619" s="9">
        <f t="shared" si="98"/>
        <v>0</v>
      </c>
      <c r="I619" s="10">
        <f t="shared" si="99"/>
        <v>0</v>
      </c>
    </row>
    <row r="620" spans="1:9" x14ac:dyDescent="0.25">
      <c r="A620">
        <v>79</v>
      </c>
      <c r="B620">
        <v>0</v>
      </c>
      <c r="C620">
        <v>12</v>
      </c>
      <c r="D620" t="s">
        <v>790</v>
      </c>
      <c r="E620" t="s">
        <v>791</v>
      </c>
      <c r="F620" s="21">
        <f t="shared" si="96"/>
        <v>0</v>
      </c>
      <c r="G620" s="9">
        <f t="shared" si="97"/>
        <v>1.3317705853272435</v>
      </c>
      <c r="H620" s="9">
        <f t="shared" si="98"/>
        <v>0</v>
      </c>
      <c r="I620" s="10">
        <f t="shared" si="99"/>
        <v>0</v>
      </c>
    </row>
    <row r="621" spans="1:9" x14ac:dyDescent="0.25">
      <c r="A621">
        <v>79</v>
      </c>
      <c r="B621">
        <v>0</v>
      </c>
      <c r="C621">
        <v>13</v>
      </c>
      <c r="D621" t="s">
        <v>792</v>
      </c>
      <c r="E621" t="s">
        <v>792</v>
      </c>
      <c r="F621" s="21">
        <f t="shared" si="96"/>
        <v>0</v>
      </c>
      <c r="G621" s="9">
        <f t="shared" si="97"/>
        <v>1.3317705853272435</v>
      </c>
      <c r="H621" s="9">
        <f t="shared" si="98"/>
        <v>0</v>
      </c>
      <c r="I621" s="10">
        <f t="shared" si="99"/>
        <v>0</v>
      </c>
    </row>
    <row r="622" spans="1:9" x14ac:dyDescent="0.25">
      <c r="A622">
        <v>79</v>
      </c>
      <c r="B622">
        <v>0</v>
      </c>
      <c r="C622">
        <v>14</v>
      </c>
      <c r="D622" t="s">
        <v>106</v>
      </c>
      <c r="E622" t="s">
        <v>106</v>
      </c>
      <c r="F622" s="21">
        <f t="shared" si="96"/>
        <v>0</v>
      </c>
      <c r="G622" s="9">
        <f t="shared" si="97"/>
        <v>1.3317705853272435</v>
      </c>
      <c r="H622" s="9">
        <f t="shared" si="98"/>
        <v>0</v>
      </c>
      <c r="I622" s="10">
        <f t="shared" si="99"/>
        <v>0</v>
      </c>
    </row>
    <row r="623" spans="1:9" x14ac:dyDescent="0.25">
      <c r="A623">
        <v>79</v>
      </c>
      <c r="B623">
        <v>0</v>
      </c>
      <c r="C623">
        <v>15</v>
      </c>
      <c r="D623" t="s">
        <v>546</v>
      </c>
      <c r="E623" t="s">
        <v>546</v>
      </c>
      <c r="F623" s="21">
        <f t="shared" si="96"/>
        <v>7.3252126013881674E-2</v>
      </c>
      <c r="G623" s="9">
        <f t="shared" si="97"/>
        <v>1.4050227113411251</v>
      </c>
      <c r="H623" s="9">
        <f t="shared" si="98"/>
        <v>0</v>
      </c>
      <c r="I623" s="10">
        <f t="shared" si="99"/>
        <v>0</v>
      </c>
    </row>
    <row r="624" spans="1:9" x14ac:dyDescent="0.25">
      <c r="A624">
        <v>79</v>
      </c>
      <c r="B624">
        <v>0</v>
      </c>
      <c r="C624">
        <v>16</v>
      </c>
      <c r="D624" t="s">
        <v>288</v>
      </c>
      <c r="E624" t="s">
        <v>288</v>
      </c>
      <c r="F624" s="21">
        <f t="shared" si="96"/>
        <v>0</v>
      </c>
      <c r="G624" s="9">
        <f t="shared" si="97"/>
        <v>1.4050227113411251</v>
      </c>
      <c r="H624" s="9">
        <f t="shared" si="98"/>
        <v>0</v>
      </c>
      <c r="I624" s="10">
        <f t="shared" si="99"/>
        <v>0</v>
      </c>
    </row>
    <row r="625" spans="1:9" x14ac:dyDescent="0.25">
      <c r="A625">
        <v>79</v>
      </c>
      <c r="B625">
        <v>0</v>
      </c>
      <c r="C625">
        <v>17</v>
      </c>
      <c r="D625" t="s">
        <v>793</v>
      </c>
      <c r="E625" t="s">
        <v>793</v>
      </c>
      <c r="F625" s="21">
        <f t="shared" si="96"/>
        <v>0</v>
      </c>
      <c r="G625" s="9">
        <f t="shared" si="97"/>
        <v>1.4050227113411251</v>
      </c>
      <c r="H625" s="9">
        <f t="shared" si="98"/>
        <v>0</v>
      </c>
      <c r="I625" s="10">
        <f t="shared" si="99"/>
        <v>0</v>
      </c>
    </row>
    <row r="626" spans="1:9" x14ac:dyDescent="0.25">
      <c r="A626">
        <v>79</v>
      </c>
      <c r="B626">
        <v>0</v>
      </c>
      <c r="C626">
        <v>18</v>
      </c>
      <c r="D626" t="s">
        <v>600</v>
      </c>
      <c r="E626" t="s">
        <v>600</v>
      </c>
      <c r="F626" s="21">
        <f t="shared" si="96"/>
        <v>0</v>
      </c>
      <c r="G626" s="9">
        <f t="shared" si="97"/>
        <v>1.4050227113411251</v>
      </c>
      <c r="H626" s="9">
        <f t="shared" si="98"/>
        <v>1.4050227113411251</v>
      </c>
      <c r="I626" s="10">
        <f t="shared" si="99"/>
        <v>0.37981798155414365</v>
      </c>
    </row>
    <row r="627" spans="1:9" x14ac:dyDescent="0.25">
      <c r="A627">
        <v>80</v>
      </c>
      <c r="B627">
        <v>1</v>
      </c>
      <c r="C627">
        <v>1</v>
      </c>
      <c r="D627" t="s">
        <v>104</v>
      </c>
      <c r="E627" t="s">
        <v>104</v>
      </c>
      <c r="F627" s="21">
        <f t="shared" si="96"/>
        <v>0.1091712752067627</v>
      </c>
      <c r="G627" s="9">
        <f t="shared" si="97"/>
        <v>0.1091712752067627</v>
      </c>
      <c r="H627" s="9">
        <f t="shared" si="98"/>
        <v>0</v>
      </c>
      <c r="I627" s="10">
        <f t="shared" si="99"/>
        <v>0</v>
      </c>
    </row>
    <row r="628" spans="1:9" x14ac:dyDescent="0.25">
      <c r="A628">
        <v>80</v>
      </c>
      <c r="B628">
        <v>1</v>
      </c>
      <c r="C628">
        <v>2</v>
      </c>
      <c r="D628" t="s">
        <v>81</v>
      </c>
      <c r="E628" t="s">
        <v>81</v>
      </c>
      <c r="F628" s="21">
        <f t="shared" si="96"/>
        <v>0</v>
      </c>
      <c r="G628" s="9">
        <f t="shared" si="97"/>
        <v>0.1091712752067627</v>
      </c>
      <c r="H628" s="9">
        <f t="shared" si="98"/>
        <v>0</v>
      </c>
      <c r="I628" s="10">
        <f t="shared" si="99"/>
        <v>0</v>
      </c>
    </row>
    <row r="629" spans="1:9" x14ac:dyDescent="0.25">
      <c r="A629">
        <v>80</v>
      </c>
      <c r="B629">
        <v>1</v>
      </c>
      <c r="C629">
        <v>3</v>
      </c>
      <c r="D629" t="s">
        <v>95</v>
      </c>
      <c r="E629" t="s">
        <v>96</v>
      </c>
      <c r="F629" s="21">
        <f t="shared" si="96"/>
        <v>0.50086997111296294</v>
      </c>
      <c r="G629" s="9">
        <f t="shared" si="97"/>
        <v>0.61004124631972567</v>
      </c>
      <c r="H629" s="9">
        <f t="shared" si="98"/>
        <v>0</v>
      </c>
      <c r="I629" s="10">
        <f t="shared" si="99"/>
        <v>0</v>
      </c>
    </row>
    <row r="630" spans="1:9" x14ac:dyDescent="0.25">
      <c r="A630">
        <v>80</v>
      </c>
      <c r="B630">
        <v>1</v>
      </c>
      <c r="C630">
        <v>4</v>
      </c>
      <c r="D630" t="s">
        <v>794</v>
      </c>
      <c r="E630" t="s">
        <v>780</v>
      </c>
      <c r="F630" s="21">
        <f t="shared" si="96"/>
        <v>0</v>
      </c>
      <c r="G630" s="9">
        <f t="shared" si="97"/>
        <v>0.61004124631972567</v>
      </c>
      <c r="H630" s="9">
        <f t="shared" si="98"/>
        <v>0</v>
      </c>
      <c r="I630" s="10">
        <f t="shared" si="99"/>
        <v>0</v>
      </c>
    </row>
    <row r="631" spans="1:9" x14ac:dyDescent="0.25">
      <c r="A631">
        <v>80</v>
      </c>
      <c r="B631">
        <v>1</v>
      </c>
      <c r="C631">
        <v>5</v>
      </c>
      <c r="D631" t="s">
        <v>795</v>
      </c>
      <c r="E631" t="s">
        <v>779</v>
      </c>
      <c r="F631" s="21">
        <f t="shared" si="96"/>
        <v>0</v>
      </c>
      <c r="G631" s="9">
        <f t="shared" si="97"/>
        <v>0.61004124631972567</v>
      </c>
      <c r="H631" s="9">
        <f t="shared" si="98"/>
        <v>0</v>
      </c>
      <c r="I631" s="10">
        <f t="shared" si="99"/>
        <v>0</v>
      </c>
    </row>
    <row r="632" spans="1:9" x14ac:dyDescent="0.25">
      <c r="A632">
        <v>80</v>
      </c>
      <c r="B632">
        <v>1</v>
      </c>
      <c r="C632">
        <v>6</v>
      </c>
      <c r="D632" t="s">
        <v>345</v>
      </c>
      <c r="E632" t="s">
        <v>345</v>
      </c>
      <c r="F632" s="21">
        <f t="shared" si="96"/>
        <v>0</v>
      </c>
      <c r="G632" s="9">
        <f t="shared" si="97"/>
        <v>0.61004124631972567</v>
      </c>
      <c r="H632" s="9">
        <f t="shared" si="98"/>
        <v>0</v>
      </c>
      <c r="I632" s="10">
        <f t="shared" si="99"/>
        <v>0</v>
      </c>
    </row>
    <row r="633" spans="1:9" x14ac:dyDescent="0.25">
      <c r="A633">
        <v>80</v>
      </c>
      <c r="B633">
        <v>1</v>
      </c>
      <c r="C633">
        <v>7</v>
      </c>
      <c r="D633" t="s">
        <v>796</v>
      </c>
      <c r="E633" t="s">
        <v>796</v>
      </c>
      <c r="F633" s="21">
        <f t="shared" si="96"/>
        <v>0</v>
      </c>
      <c r="G633" s="9">
        <f t="shared" si="97"/>
        <v>0.61004124631972567</v>
      </c>
      <c r="H633" s="9">
        <f t="shared" si="98"/>
        <v>0</v>
      </c>
      <c r="I633" s="10">
        <f t="shared" si="99"/>
        <v>0</v>
      </c>
    </row>
    <row r="634" spans="1:9" x14ac:dyDescent="0.25">
      <c r="A634">
        <v>80</v>
      </c>
      <c r="B634">
        <v>1</v>
      </c>
      <c r="C634">
        <v>8</v>
      </c>
      <c r="D634" t="s">
        <v>112</v>
      </c>
      <c r="E634" t="s">
        <v>112</v>
      </c>
      <c r="F634" s="21">
        <f t="shared" si="96"/>
        <v>0.10598762417656504</v>
      </c>
      <c r="G634" s="9">
        <f t="shared" si="97"/>
        <v>0.71602887049629071</v>
      </c>
      <c r="H634" s="9">
        <f t="shared" si="98"/>
        <v>0</v>
      </c>
      <c r="I634" s="10">
        <f t="shared" si="99"/>
        <v>0</v>
      </c>
    </row>
    <row r="635" spans="1:9" x14ac:dyDescent="0.25">
      <c r="A635">
        <v>80</v>
      </c>
      <c r="B635">
        <v>1</v>
      </c>
      <c r="C635">
        <v>9</v>
      </c>
      <c r="D635" t="s">
        <v>107</v>
      </c>
      <c r="E635" t="s">
        <v>107</v>
      </c>
      <c r="F635" s="21">
        <f t="shared" si="96"/>
        <v>0.17699624036554837</v>
      </c>
      <c r="G635" s="9">
        <f t="shared" si="97"/>
        <v>0.89302511086183911</v>
      </c>
      <c r="H635" s="9">
        <f t="shared" si="98"/>
        <v>0</v>
      </c>
      <c r="I635" s="10">
        <f t="shared" si="99"/>
        <v>0</v>
      </c>
    </row>
    <row r="636" spans="1:9" x14ac:dyDescent="0.25">
      <c r="A636">
        <v>80</v>
      </c>
      <c r="B636">
        <v>1</v>
      </c>
      <c r="C636">
        <v>10</v>
      </c>
      <c r="D636" t="s">
        <v>108</v>
      </c>
      <c r="E636" t="s">
        <v>108</v>
      </c>
      <c r="F636" s="21">
        <f t="shared" si="96"/>
        <v>0.14384097652785005</v>
      </c>
      <c r="G636" s="9">
        <f t="shared" si="97"/>
        <v>1.0368660873896891</v>
      </c>
      <c r="H636" s="9">
        <f t="shared" si="98"/>
        <v>0</v>
      </c>
      <c r="I636" s="10">
        <f t="shared" si="99"/>
        <v>0</v>
      </c>
    </row>
    <row r="637" spans="1:9" x14ac:dyDescent="0.25">
      <c r="A637">
        <v>80</v>
      </c>
      <c r="B637">
        <v>1</v>
      </c>
      <c r="C637">
        <v>11</v>
      </c>
      <c r="D637" t="s">
        <v>546</v>
      </c>
      <c r="E637" t="s">
        <v>546</v>
      </c>
      <c r="F637" s="21">
        <f t="shared" si="96"/>
        <v>7.3252126013881674E-2</v>
      </c>
      <c r="G637" s="9">
        <f t="shared" si="97"/>
        <v>1.1101182134035708</v>
      </c>
      <c r="H637" s="9">
        <f t="shared" si="98"/>
        <v>0</v>
      </c>
      <c r="I637" s="10">
        <f t="shared" si="99"/>
        <v>0</v>
      </c>
    </row>
    <row r="638" spans="1:9" x14ac:dyDescent="0.25">
      <c r="A638">
        <v>80</v>
      </c>
      <c r="B638">
        <v>1</v>
      </c>
      <c r="C638">
        <v>12</v>
      </c>
      <c r="D638" t="s">
        <v>404</v>
      </c>
      <c r="E638" t="s">
        <v>404</v>
      </c>
      <c r="F638" s="21">
        <f t="shared" si="96"/>
        <v>0</v>
      </c>
      <c r="G638" s="9">
        <f t="shared" si="97"/>
        <v>1.1101182134035708</v>
      </c>
      <c r="H638" s="9">
        <f t="shared" si="98"/>
        <v>0</v>
      </c>
      <c r="I638" s="10">
        <f t="shared" si="99"/>
        <v>0</v>
      </c>
    </row>
    <row r="639" spans="1:9" x14ac:dyDescent="0.25">
      <c r="A639">
        <v>80</v>
      </c>
      <c r="B639">
        <v>1</v>
      </c>
      <c r="C639">
        <v>13</v>
      </c>
      <c r="D639" t="s">
        <v>486</v>
      </c>
      <c r="E639" t="s">
        <v>487</v>
      </c>
      <c r="F639" s="21">
        <f t="shared" si="96"/>
        <v>0</v>
      </c>
      <c r="G639" s="9">
        <f t="shared" si="97"/>
        <v>1.1101182134035708</v>
      </c>
      <c r="H639" s="9">
        <f t="shared" si="98"/>
        <v>0</v>
      </c>
      <c r="I639" s="10">
        <f t="shared" si="99"/>
        <v>0</v>
      </c>
    </row>
    <row r="640" spans="1:9" x14ac:dyDescent="0.25">
      <c r="A640">
        <v>80</v>
      </c>
      <c r="B640">
        <v>1</v>
      </c>
      <c r="C640">
        <v>14</v>
      </c>
      <c r="D640" t="s">
        <v>797</v>
      </c>
      <c r="E640" t="s">
        <v>797</v>
      </c>
      <c r="F640" s="21">
        <f t="shared" si="96"/>
        <v>0</v>
      </c>
      <c r="G640" s="9">
        <f t="shared" si="97"/>
        <v>1.1101182134035708</v>
      </c>
      <c r="H640" s="9">
        <f t="shared" si="98"/>
        <v>0</v>
      </c>
      <c r="I640" s="10">
        <f t="shared" si="99"/>
        <v>0</v>
      </c>
    </row>
    <row r="641" spans="1:9" x14ac:dyDescent="0.25">
      <c r="A641">
        <v>80</v>
      </c>
      <c r="B641">
        <v>1</v>
      </c>
      <c r="C641">
        <v>15</v>
      </c>
      <c r="D641" t="s">
        <v>798</v>
      </c>
      <c r="E641" t="s">
        <v>785</v>
      </c>
      <c r="F641" s="21">
        <f t="shared" si="96"/>
        <v>0</v>
      </c>
      <c r="G641" s="9">
        <f t="shared" si="97"/>
        <v>1.1101182134035708</v>
      </c>
      <c r="H641" s="9">
        <f t="shared" si="98"/>
        <v>0</v>
      </c>
      <c r="I641" s="10">
        <f t="shared" si="99"/>
        <v>0</v>
      </c>
    </row>
    <row r="642" spans="1:9" x14ac:dyDescent="0.25">
      <c r="A642">
        <v>80</v>
      </c>
      <c r="B642">
        <v>1</v>
      </c>
      <c r="C642">
        <v>16</v>
      </c>
      <c r="D642" t="s">
        <v>799</v>
      </c>
      <c r="E642" t="s">
        <v>800</v>
      </c>
      <c r="F642" s="21">
        <f t="shared" si="96"/>
        <v>0</v>
      </c>
      <c r="G642" s="9">
        <f t="shared" si="97"/>
        <v>1.1101182134035708</v>
      </c>
      <c r="H642" s="9">
        <f t="shared" si="98"/>
        <v>0</v>
      </c>
      <c r="I642" s="10">
        <f t="shared" si="99"/>
        <v>0</v>
      </c>
    </row>
    <row r="643" spans="1:9" x14ac:dyDescent="0.25">
      <c r="A643">
        <v>80</v>
      </c>
      <c r="B643">
        <v>1</v>
      </c>
      <c r="C643">
        <v>17</v>
      </c>
      <c r="D643" t="s">
        <v>801</v>
      </c>
      <c r="E643" t="s">
        <v>801</v>
      </c>
      <c r="F643" s="21">
        <f t="shared" si="96"/>
        <v>0</v>
      </c>
      <c r="G643" s="9">
        <f t="shared" si="97"/>
        <v>1.1101182134035708</v>
      </c>
      <c r="H643" s="9">
        <f t="shared" si="98"/>
        <v>0</v>
      </c>
      <c r="I643" s="10">
        <f t="shared" si="99"/>
        <v>0</v>
      </c>
    </row>
    <row r="644" spans="1:9" x14ac:dyDescent="0.25">
      <c r="A644">
        <v>80</v>
      </c>
      <c r="B644">
        <v>1</v>
      </c>
      <c r="C644">
        <v>18</v>
      </c>
      <c r="D644" t="s">
        <v>802</v>
      </c>
      <c r="E644" t="s">
        <v>802</v>
      </c>
      <c r="F644" s="21">
        <f t="shared" ref="F644:F655" si="100">IF(ISERROR(VLOOKUP(E644,$N$2:$O$25,2,FALSE)),0,VLOOKUP(E644,$N$2:$O$25,2,FALSE))</f>
        <v>0</v>
      </c>
      <c r="G644" s="9">
        <f t="shared" si="97"/>
        <v>1.1101182134035708</v>
      </c>
      <c r="H644" s="9">
        <f t="shared" si="98"/>
        <v>1.1101182134035708</v>
      </c>
      <c r="I644" s="10">
        <f t="shared" si="99"/>
        <v>0.30009682811388078</v>
      </c>
    </row>
    <row r="645" spans="1:9" x14ac:dyDescent="0.25">
      <c r="A645">
        <v>81</v>
      </c>
      <c r="B645">
        <v>1</v>
      </c>
      <c r="C645">
        <v>1</v>
      </c>
      <c r="D645" t="s">
        <v>618</v>
      </c>
      <c r="E645" s="9" t="s">
        <v>655</v>
      </c>
      <c r="F645" s="21">
        <f t="shared" si="100"/>
        <v>0.11639192551851855</v>
      </c>
      <c r="G645" s="9">
        <f t="shared" si="97"/>
        <v>0.11639192551851855</v>
      </c>
      <c r="H645" s="9">
        <f t="shared" si="98"/>
        <v>0</v>
      </c>
      <c r="I645" s="10">
        <f t="shared" si="99"/>
        <v>0</v>
      </c>
    </row>
    <row r="646" spans="1:9" x14ac:dyDescent="0.25">
      <c r="A646">
        <v>81</v>
      </c>
      <c r="B646">
        <v>1</v>
      </c>
      <c r="C646">
        <v>2</v>
      </c>
      <c r="D646" t="s">
        <v>620</v>
      </c>
      <c r="E646" t="s">
        <v>421</v>
      </c>
      <c r="F646" s="21">
        <f t="shared" si="100"/>
        <v>0</v>
      </c>
      <c r="G646" s="9">
        <f t="shared" si="97"/>
        <v>0.11639192551851855</v>
      </c>
      <c r="H646" s="9">
        <f t="shared" si="98"/>
        <v>0</v>
      </c>
      <c r="I646" s="10">
        <f t="shared" si="99"/>
        <v>0</v>
      </c>
    </row>
    <row r="647" spans="1:9" x14ac:dyDescent="0.25">
      <c r="A647">
        <v>81</v>
      </c>
      <c r="B647">
        <v>1</v>
      </c>
      <c r="C647">
        <v>3</v>
      </c>
      <c r="D647" t="s">
        <v>619</v>
      </c>
      <c r="E647" t="s">
        <v>420</v>
      </c>
      <c r="F647" s="21">
        <f t="shared" si="100"/>
        <v>0</v>
      </c>
      <c r="G647" s="9">
        <f t="shared" si="97"/>
        <v>0.11639192551851855</v>
      </c>
      <c r="H647" s="9">
        <f t="shared" si="98"/>
        <v>0</v>
      </c>
      <c r="I647" s="10">
        <f t="shared" si="99"/>
        <v>0</v>
      </c>
    </row>
    <row r="648" spans="1:9" x14ac:dyDescent="0.25">
      <c r="A648">
        <v>81</v>
      </c>
      <c r="B648">
        <v>1</v>
      </c>
      <c r="C648">
        <v>4</v>
      </c>
      <c r="D648" t="s">
        <v>623</v>
      </c>
      <c r="E648" t="s">
        <v>803</v>
      </c>
      <c r="F648" s="21">
        <f t="shared" si="100"/>
        <v>0</v>
      </c>
      <c r="G648" s="9">
        <f t="shared" si="97"/>
        <v>0.11639192551851855</v>
      </c>
      <c r="H648" s="9">
        <f t="shared" si="98"/>
        <v>0</v>
      </c>
      <c r="I648" s="10">
        <f t="shared" si="99"/>
        <v>0</v>
      </c>
    </row>
    <row r="649" spans="1:9" x14ac:dyDescent="0.25">
      <c r="A649">
        <v>81</v>
      </c>
      <c r="B649">
        <v>1</v>
      </c>
      <c r="C649">
        <v>5</v>
      </c>
      <c r="D649" t="s">
        <v>534</v>
      </c>
      <c r="E649" t="s">
        <v>534</v>
      </c>
      <c r="F649" s="21">
        <f t="shared" si="100"/>
        <v>0.18594495033518524</v>
      </c>
      <c r="G649" s="9">
        <f t="shared" si="97"/>
        <v>0.30233687585370378</v>
      </c>
      <c r="H649" s="9">
        <f t="shared" si="98"/>
        <v>0</v>
      </c>
      <c r="I649" s="10">
        <f t="shared" si="99"/>
        <v>0</v>
      </c>
    </row>
    <row r="650" spans="1:9" x14ac:dyDescent="0.25">
      <c r="A650">
        <v>81</v>
      </c>
      <c r="B650">
        <v>1</v>
      </c>
      <c r="C650">
        <v>6</v>
      </c>
      <c r="D650" t="s">
        <v>124</v>
      </c>
      <c r="E650" s="9" t="s">
        <v>142</v>
      </c>
      <c r="F650" s="21">
        <f t="shared" si="100"/>
        <v>0.15951152560801671</v>
      </c>
      <c r="G650" s="9">
        <f t="shared" si="97"/>
        <v>0.46184840146172046</v>
      </c>
      <c r="H650" s="9">
        <f t="shared" si="98"/>
        <v>0</v>
      </c>
      <c r="I650" s="10">
        <f t="shared" si="99"/>
        <v>0</v>
      </c>
    </row>
    <row r="651" spans="1:9" x14ac:dyDescent="0.25">
      <c r="A651">
        <v>81</v>
      </c>
      <c r="B651">
        <v>1</v>
      </c>
      <c r="C651">
        <v>7</v>
      </c>
      <c r="D651" t="s">
        <v>288</v>
      </c>
      <c r="E651" t="s">
        <v>288</v>
      </c>
      <c r="F651" s="21">
        <f t="shared" si="100"/>
        <v>0</v>
      </c>
      <c r="G651" s="9">
        <f t="shared" si="97"/>
        <v>0.46184840146172046</v>
      </c>
      <c r="H651" s="9">
        <f t="shared" si="98"/>
        <v>0</v>
      </c>
      <c r="I651" s="10">
        <f t="shared" si="99"/>
        <v>0</v>
      </c>
    </row>
    <row r="652" spans="1:9" x14ac:dyDescent="0.25">
      <c r="A652">
        <v>81</v>
      </c>
      <c r="B652">
        <v>1</v>
      </c>
      <c r="C652">
        <v>8</v>
      </c>
      <c r="D652" t="s">
        <v>786</v>
      </c>
      <c r="E652" t="s">
        <v>786</v>
      </c>
      <c r="F652" s="21">
        <f t="shared" si="100"/>
        <v>0</v>
      </c>
      <c r="G652" s="9">
        <f t="shared" si="97"/>
        <v>0.46184840146172046</v>
      </c>
      <c r="H652" s="9">
        <f t="shared" si="98"/>
        <v>0</v>
      </c>
      <c r="I652" s="10">
        <f t="shared" si="99"/>
        <v>0</v>
      </c>
    </row>
    <row r="653" spans="1:9" x14ac:dyDescent="0.25">
      <c r="A653">
        <v>81</v>
      </c>
      <c r="B653">
        <v>1</v>
      </c>
      <c r="C653">
        <v>9</v>
      </c>
      <c r="D653" t="s">
        <v>804</v>
      </c>
      <c r="E653" t="s">
        <v>804</v>
      </c>
      <c r="F653" s="21">
        <f t="shared" si="100"/>
        <v>0</v>
      </c>
      <c r="G653" s="9">
        <f t="shared" si="97"/>
        <v>0.46184840146172046</v>
      </c>
      <c r="H653" s="9">
        <f t="shared" si="98"/>
        <v>0</v>
      </c>
      <c r="I653" s="10">
        <f t="shared" si="99"/>
        <v>0</v>
      </c>
    </row>
    <row r="654" spans="1:9" x14ac:dyDescent="0.25">
      <c r="A654">
        <v>81</v>
      </c>
      <c r="B654">
        <v>1</v>
      </c>
      <c r="C654">
        <v>10</v>
      </c>
      <c r="D654" t="s">
        <v>141</v>
      </c>
      <c r="E654" t="s">
        <v>141</v>
      </c>
      <c r="F654" s="21">
        <f t="shared" si="100"/>
        <v>0</v>
      </c>
      <c r="G654" s="9">
        <f t="shared" si="97"/>
        <v>0.46184840146172046</v>
      </c>
      <c r="H654" s="9">
        <f t="shared" si="98"/>
        <v>0</v>
      </c>
      <c r="I654" s="10">
        <f t="shared" si="99"/>
        <v>0</v>
      </c>
    </row>
    <row r="655" spans="1:9" x14ac:dyDescent="0.25">
      <c r="A655">
        <v>81</v>
      </c>
      <c r="B655">
        <v>1</v>
      </c>
      <c r="C655">
        <v>11</v>
      </c>
      <c r="D655" t="s">
        <v>546</v>
      </c>
      <c r="E655" t="s">
        <v>546</v>
      </c>
      <c r="F655" s="21">
        <f t="shared" si="100"/>
        <v>7.3252126013881674E-2</v>
      </c>
      <c r="G655" s="9">
        <f t="shared" si="97"/>
        <v>0.53510052747560211</v>
      </c>
      <c r="H655" s="9">
        <f t="shared" si="98"/>
        <v>0.53510052747560211</v>
      </c>
      <c r="I655" s="10">
        <f t="shared" si="99"/>
        <v>0.14465303701770268</v>
      </c>
    </row>
    <row r="656" spans="1:9" x14ac:dyDescent="0.25">
      <c r="C656">
        <v>1</v>
      </c>
    </row>
    <row r="658" spans="3:5" x14ac:dyDescent="0.25">
      <c r="C658">
        <f>COUNTIF(C2:C655,1)</f>
        <v>54</v>
      </c>
      <c r="E658">
        <v>24</v>
      </c>
    </row>
  </sheetData>
  <sortState xmlns:xlrd2="http://schemas.microsoft.com/office/spreadsheetml/2017/richdata2" ref="N2:AN232">
    <sortCondition descending="1" ref="O2:O232"/>
  </sortState>
  <conditionalFormatting sqref="I2:I655">
    <cfRule type="cellIs" dxfId="10" priority="2" operator="notEqual">
      <formula>0</formula>
    </cfRule>
  </conditionalFormatting>
  <conditionalFormatting sqref="F2:F655">
    <cfRule type="cellIs" dxfId="9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634"/>
  <sheetViews>
    <sheetView workbookViewId="0">
      <selection activeCell="I631" sqref="I631"/>
    </sheetView>
  </sheetViews>
  <sheetFormatPr baseColWidth="10" defaultRowHeight="15" x14ac:dyDescent="0.25"/>
  <cols>
    <col min="1" max="1" width="10" bestFit="1" customWidth="1"/>
    <col min="2" max="2" width="25.42578125" bestFit="1" customWidth="1"/>
    <col min="3" max="3" width="21.5703125" bestFit="1" customWidth="1"/>
    <col min="4" max="4" width="37.7109375" hidden="1" customWidth="1"/>
    <col min="5" max="5" width="37.7109375" bestFit="1" customWidth="1"/>
    <col min="14" max="14" width="37.7109375" bestFit="1" customWidth="1"/>
  </cols>
  <sheetData>
    <row r="1" spans="1:40" x14ac:dyDescent="0.25">
      <c r="A1" t="s">
        <v>0</v>
      </c>
      <c r="B1" t="s">
        <v>15</v>
      </c>
      <c r="C1" t="s">
        <v>3</v>
      </c>
      <c r="D1" t="s">
        <v>2</v>
      </c>
      <c r="E1" t="s">
        <v>14</v>
      </c>
      <c r="N1" t="s">
        <v>1285</v>
      </c>
      <c r="O1" t="s">
        <v>1286</v>
      </c>
      <c r="P1" t="s">
        <v>1287</v>
      </c>
      <c r="Q1">
        <v>1</v>
      </c>
      <c r="R1" s="9">
        <v>2</v>
      </c>
      <c r="S1" s="9">
        <v>3</v>
      </c>
      <c r="T1" s="9">
        <v>4</v>
      </c>
      <c r="U1" s="9">
        <v>5</v>
      </c>
      <c r="V1" s="9">
        <v>6</v>
      </c>
      <c r="W1" s="9">
        <v>7</v>
      </c>
      <c r="X1" s="9">
        <v>8</v>
      </c>
      <c r="Y1" s="9">
        <v>9</v>
      </c>
      <c r="Z1" s="9">
        <v>10</v>
      </c>
      <c r="AA1" s="9">
        <v>11</v>
      </c>
      <c r="AB1" s="9">
        <v>12</v>
      </c>
      <c r="AC1" s="9">
        <v>13</v>
      </c>
      <c r="AD1" s="9">
        <v>14</v>
      </c>
      <c r="AE1" s="9">
        <v>15</v>
      </c>
      <c r="AF1" s="9">
        <v>16</v>
      </c>
      <c r="AG1" s="9">
        <v>17</v>
      </c>
      <c r="AH1" s="9">
        <v>18</v>
      </c>
      <c r="AI1" s="9">
        <v>19</v>
      </c>
      <c r="AJ1" s="9">
        <v>20</v>
      </c>
      <c r="AK1" s="9">
        <v>21</v>
      </c>
      <c r="AL1" s="9">
        <v>22</v>
      </c>
      <c r="AM1" s="9">
        <v>23</v>
      </c>
      <c r="AN1" s="9">
        <v>24</v>
      </c>
    </row>
    <row r="2" spans="1:40" x14ac:dyDescent="0.25">
      <c r="A2">
        <v>28</v>
      </c>
      <c r="B2">
        <v>1</v>
      </c>
      <c r="C2">
        <v>1</v>
      </c>
      <c r="D2" t="s">
        <v>188</v>
      </c>
      <c r="E2" t="s">
        <v>189</v>
      </c>
      <c r="F2" s="20">
        <f>IF(ISERROR(VLOOKUP(E2,$N$2:$O$25,2,FALSE)),0,VLOOKUP(E2,$N$2:$O$25,2,FALSE))</f>
        <v>0.22911018666577754</v>
      </c>
      <c r="G2" s="9">
        <f>IF(C2=1,F2,0)</f>
        <v>0.22911018666577754</v>
      </c>
      <c r="H2" s="9">
        <f t="shared" ref="H2:H3" si="0">IF(C3=1,G2,0)</f>
        <v>0</v>
      </c>
      <c r="I2" s="10">
        <f>H2/$L$2</f>
        <v>0</v>
      </c>
      <c r="L2" s="23">
        <f>SUM(O2:O25)</f>
        <v>3.6396468675902645</v>
      </c>
      <c r="M2">
        <v>1</v>
      </c>
      <c r="N2" s="19" t="s">
        <v>88</v>
      </c>
      <c r="O2" s="22">
        <f t="shared" ref="O2:O65" si="1">SUM(Q2:AN2)/54</f>
        <v>0.60883197051851856</v>
      </c>
      <c r="P2" s="9">
        <f t="shared" ref="P2:P65" si="2">COUNTIF($E$2:$E$631,N2)</f>
        <v>42</v>
      </c>
      <c r="Q2" s="9">
        <f t="shared" ref="Q2:Z11" si="3">COUNTIFS($C$2:$C$631,Q$1,$E$2:$E$631,$N2)*0.9^(Q$1-1)</f>
        <v>10</v>
      </c>
      <c r="R2" s="9">
        <f t="shared" si="3"/>
        <v>9.9</v>
      </c>
      <c r="S2" s="9">
        <f t="shared" si="3"/>
        <v>3.24</v>
      </c>
      <c r="T2" s="9">
        <f t="shared" si="3"/>
        <v>2.1870000000000003</v>
      </c>
      <c r="U2" s="9">
        <f t="shared" si="3"/>
        <v>3.9366000000000008</v>
      </c>
      <c r="V2" s="9">
        <f t="shared" si="3"/>
        <v>0.59049000000000018</v>
      </c>
      <c r="W2" s="9">
        <f t="shared" si="3"/>
        <v>0</v>
      </c>
      <c r="X2" s="9">
        <f t="shared" si="3"/>
        <v>0.95659380000000027</v>
      </c>
      <c r="Y2" s="9">
        <f t="shared" si="3"/>
        <v>1.2914016300000004</v>
      </c>
      <c r="Z2" s="9">
        <f t="shared" si="3"/>
        <v>0.77484097800000029</v>
      </c>
      <c r="AA2" s="9">
        <f t="shared" ref="AA2:AN11" si="4">COUNTIFS($C$2:$C$631,AA$1,$E$2:$E$631,$N2)*0.9^(AA$1-1)</f>
        <v>0</v>
      </c>
      <c r="AB2" s="9">
        <f t="shared" si="4"/>
        <v>0</v>
      </c>
      <c r="AC2" s="9">
        <f t="shared" si="4"/>
        <v>0</v>
      </c>
      <c r="AD2" s="9">
        <f t="shared" si="4"/>
        <v>0</v>
      </c>
      <c r="AE2" s="9">
        <f t="shared" si="4"/>
        <v>0</v>
      </c>
      <c r="AF2" s="9">
        <f t="shared" si="4"/>
        <v>0</v>
      </c>
      <c r="AG2" s="9">
        <f t="shared" si="4"/>
        <v>0</v>
      </c>
      <c r="AH2" s="9">
        <f t="shared" si="4"/>
        <v>0</v>
      </c>
      <c r="AI2" s="9">
        <f t="shared" si="4"/>
        <v>0</v>
      </c>
      <c r="AJ2" s="9">
        <f t="shared" si="4"/>
        <v>0</v>
      </c>
      <c r="AK2" s="9">
        <f t="shared" si="4"/>
        <v>0</v>
      </c>
      <c r="AL2" s="9">
        <f t="shared" si="4"/>
        <v>0</v>
      </c>
      <c r="AM2" s="9">
        <f t="shared" si="4"/>
        <v>0</v>
      </c>
      <c r="AN2" s="9">
        <f t="shared" si="4"/>
        <v>0</v>
      </c>
    </row>
    <row r="3" spans="1:40" x14ac:dyDescent="0.25">
      <c r="A3">
        <v>28</v>
      </c>
      <c r="B3">
        <v>1</v>
      </c>
      <c r="C3">
        <v>2</v>
      </c>
      <c r="D3" t="s">
        <v>212</v>
      </c>
      <c r="E3" t="s">
        <v>212</v>
      </c>
      <c r="F3" s="21">
        <f>IF(ISERROR(VLOOKUP(E3,$N$2:$O$25,2,FALSE)),0,VLOOKUP(E3,$N$2:$O$25,2,FALSE))</f>
        <v>7.7034174001666678E-2</v>
      </c>
      <c r="G3" s="9">
        <f t="shared" ref="G3" si="5">IF(C3=1,F3,F3+G2)</f>
        <v>0.30614436066744422</v>
      </c>
      <c r="H3" s="9">
        <f t="shared" si="0"/>
        <v>0</v>
      </c>
      <c r="I3" s="10">
        <f t="shared" ref="I3" si="6">H3/$L$2</f>
        <v>0</v>
      </c>
      <c r="M3">
        <v>2</v>
      </c>
      <c r="N3" s="19" t="s">
        <v>102</v>
      </c>
      <c r="O3" s="22">
        <f t="shared" si="1"/>
        <v>0.43201523240925932</v>
      </c>
      <c r="P3" s="9">
        <f t="shared" si="2"/>
        <v>30</v>
      </c>
      <c r="Q3" s="9">
        <f t="shared" si="3"/>
        <v>5</v>
      </c>
      <c r="R3" s="9">
        <f t="shared" si="3"/>
        <v>6.3</v>
      </c>
      <c r="S3" s="9">
        <f t="shared" si="3"/>
        <v>4.0500000000000007</v>
      </c>
      <c r="T3" s="9">
        <f t="shared" si="3"/>
        <v>2.9160000000000004</v>
      </c>
      <c r="U3" s="9">
        <f t="shared" si="3"/>
        <v>2.6244000000000005</v>
      </c>
      <c r="V3" s="9">
        <f t="shared" si="3"/>
        <v>1.1809800000000004</v>
      </c>
      <c r="W3" s="9">
        <f t="shared" si="3"/>
        <v>0</v>
      </c>
      <c r="X3" s="9">
        <f t="shared" si="3"/>
        <v>0.47829690000000014</v>
      </c>
      <c r="Y3" s="9">
        <f t="shared" si="3"/>
        <v>0.43046721000000016</v>
      </c>
      <c r="Z3" s="9">
        <f t="shared" si="3"/>
        <v>0</v>
      </c>
      <c r="AA3" s="9">
        <f t="shared" si="4"/>
        <v>0.34867844010000015</v>
      </c>
      <c r="AB3" s="9">
        <f t="shared" si="4"/>
        <v>0</v>
      </c>
      <c r="AC3" s="9">
        <f t="shared" si="4"/>
        <v>0</v>
      </c>
      <c r="AD3" s="9">
        <f t="shared" si="4"/>
        <v>0</v>
      </c>
      <c r="AE3" s="9">
        <f t="shared" si="4"/>
        <v>0</v>
      </c>
      <c r="AF3" s="9">
        <f t="shared" si="4"/>
        <v>0</v>
      </c>
      <c r="AG3" s="9">
        <f t="shared" si="4"/>
        <v>0</v>
      </c>
      <c r="AH3" s="9">
        <f t="shared" si="4"/>
        <v>0</v>
      </c>
      <c r="AI3" s="9">
        <f t="shared" si="4"/>
        <v>0</v>
      </c>
      <c r="AJ3" s="9">
        <f t="shared" si="4"/>
        <v>0</v>
      </c>
      <c r="AK3" s="9">
        <f t="shared" si="4"/>
        <v>0</v>
      </c>
      <c r="AL3" s="9">
        <f t="shared" si="4"/>
        <v>0</v>
      </c>
      <c r="AM3" s="9">
        <f t="shared" si="4"/>
        <v>0</v>
      </c>
      <c r="AN3" s="9">
        <f t="shared" si="4"/>
        <v>0</v>
      </c>
    </row>
    <row r="4" spans="1:40" x14ac:dyDescent="0.25">
      <c r="A4">
        <v>28</v>
      </c>
      <c r="B4">
        <v>1</v>
      </c>
      <c r="C4">
        <v>3</v>
      </c>
      <c r="D4" t="s">
        <v>213</v>
      </c>
      <c r="E4" t="s">
        <v>213</v>
      </c>
      <c r="F4" s="21">
        <f t="shared" ref="F4:F67" si="7">IF(ISERROR(VLOOKUP(E4,$N$2:$O$25,2,FALSE)),0,VLOOKUP(E4,$N$2:$O$25,2,FALSE))</f>
        <v>0.27865668231991092</v>
      </c>
      <c r="G4" s="9">
        <f t="shared" ref="G4:G20" si="8">IF(C4=1,F4,F4+G3)</f>
        <v>0.58480104298735514</v>
      </c>
      <c r="H4" s="9">
        <f t="shared" ref="H4:H20" si="9">IF(C5=1,G4,0)</f>
        <v>0</v>
      </c>
      <c r="I4" s="10">
        <f t="shared" ref="I4:I20" si="10">H4/$L$2</f>
        <v>0</v>
      </c>
      <c r="M4" s="9">
        <v>3</v>
      </c>
      <c r="N4" s="19" t="s">
        <v>213</v>
      </c>
      <c r="O4" s="22">
        <f t="shared" si="1"/>
        <v>0.27865668231991092</v>
      </c>
      <c r="P4" s="9">
        <f t="shared" si="2"/>
        <v>27</v>
      </c>
      <c r="Q4" s="9">
        <f t="shared" si="3"/>
        <v>0</v>
      </c>
      <c r="R4" s="9">
        <f t="shared" si="3"/>
        <v>0.9</v>
      </c>
      <c r="S4" s="9">
        <f t="shared" si="3"/>
        <v>2.4300000000000002</v>
      </c>
      <c r="T4" s="9">
        <f t="shared" si="3"/>
        <v>0.72900000000000009</v>
      </c>
      <c r="U4" s="9">
        <f t="shared" si="3"/>
        <v>1.9683000000000004</v>
      </c>
      <c r="V4" s="9">
        <f t="shared" si="3"/>
        <v>2.9524500000000007</v>
      </c>
      <c r="W4" s="9">
        <f t="shared" si="3"/>
        <v>2.6572050000000007</v>
      </c>
      <c r="X4" s="9">
        <f t="shared" si="3"/>
        <v>1.4348907000000004</v>
      </c>
      <c r="Y4" s="9">
        <f t="shared" si="3"/>
        <v>0.43046721000000016</v>
      </c>
      <c r="Z4" s="9">
        <f t="shared" si="3"/>
        <v>0</v>
      </c>
      <c r="AA4" s="9">
        <f t="shared" si="4"/>
        <v>1.0460353203000006</v>
      </c>
      <c r="AB4" s="9">
        <f t="shared" si="4"/>
        <v>0.31381059609000017</v>
      </c>
      <c r="AC4" s="9">
        <f t="shared" si="4"/>
        <v>0</v>
      </c>
      <c r="AD4" s="9">
        <f t="shared" si="4"/>
        <v>0</v>
      </c>
      <c r="AE4" s="9">
        <f t="shared" si="4"/>
        <v>0</v>
      </c>
      <c r="AF4" s="9">
        <f t="shared" si="4"/>
        <v>0</v>
      </c>
      <c r="AG4" s="9">
        <f t="shared" si="4"/>
        <v>0.18530201888518424</v>
      </c>
      <c r="AH4" s="9">
        <f t="shared" si="4"/>
        <v>0</v>
      </c>
      <c r="AI4" s="9">
        <f t="shared" si="4"/>
        <v>0</v>
      </c>
      <c r="AJ4" s="9">
        <f t="shared" si="4"/>
        <v>0</v>
      </c>
      <c r="AK4" s="9">
        <f t="shared" si="4"/>
        <v>0</v>
      </c>
      <c r="AL4" s="9">
        <f t="shared" si="4"/>
        <v>0</v>
      </c>
      <c r="AM4" s="9">
        <f t="shared" si="4"/>
        <v>0</v>
      </c>
      <c r="AN4" s="9">
        <f t="shared" si="4"/>
        <v>0</v>
      </c>
    </row>
    <row r="5" spans="1:40" x14ac:dyDescent="0.25">
      <c r="A5">
        <v>28</v>
      </c>
      <c r="B5">
        <v>1</v>
      </c>
      <c r="C5">
        <v>4</v>
      </c>
      <c r="D5" t="s">
        <v>214</v>
      </c>
      <c r="E5" t="s">
        <v>214</v>
      </c>
      <c r="F5" s="21">
        <f t="shared" si="7"/>
        <v>0</v>
      </c>
      <c r="G5" s="9">
        <f t="shared" si="8"/>
        <v>0.58480104298735514</v>
      </c>
      <c r="H5" s="9">
        <f t="shared" si="9"/>
        <v>0</v>
      </c>
      <c r="I5" s="10">
        <f t="shared" si="10"/>
        <v>0</v>
      </c>
      <c r="M5" s="9">
        <v>4</v>
      </c>
      <c r="N5" s="19" t="s">
        <v>189</v>
      </c>
      <c r="O5" s="22">
        <f t="shared" si="1"/>
        <v>0.22911018666577754</v>
      </c>
      <c r="P5" s="9">
        <f t="shared" si="2"/>
        <v>23</v>
      </c>
      <c r="Q5" s="9">
        <f t="shared" si="3"/>
        <v>1</v>
      </c>
      <c r="R5" s="9">
        <f t="shared" si="3"/>
        <v>0.9</v>
      </c>
      <c r="S5" s="9">
        <f t="shared" si="3"/>
        <v>0</v>
      </c>
      <c r="T5" s="9">
        <f t="shared" si="3"/>
        <v>1.4580000000000002</v>
      </c>
      <c r="U5" s="9">
        <f t="shared" si="3"/>
        <v>3.9366000000000008</v>
      </c>
      <c r="V5" s="9">
        <f t="shared" si="3"/>
        <v>2.3619600000000007</v>
      </c>
      <c r="W5" s="9">
        <f t="shared" si="3"/>
        <v>0</v>
      </c>
      <c r="X5" s="9">
        <f t="shared" si="3"/>
        <v>0.95659380000000027</v>
      </c>
      <c r="Y5" s="9">
        <f t="shared" si="3"/>
        <v>0</v>
      </c>
      <c r="Z5" s="9">
        <f t="shared" si="3"/>
        <v>0.77484097800000029</v>
      </c>
      <c r="AA5" s="9">
        <f t="shared" si="4"/>
        <v>0.34867844010000015</v>
      </c>
      <c r="AB5" s="9">
        <f t="shared" si="4"/>
        <v>0</v>
      </c>
      <c r="AC5" s="9">
        <f t="shared" si="4"/>
        <v>0</v>
      </c>
      <c r="AD5" s="9">
        <f t="shared" si="4"/>
        <v>0.25418658283290019</v>
      </c>
      <c r="AE5" s="9">
        <f t="shared" si="4"/>
        <v>0</v>
      </c>
      <c r="AF5" s="9">
        <f t="shared" si="4"/>
        <v>0</v>
      </c>
      <c r="AG5" s="9">
        <f t="shared" si="4"/>
        <v>0</v>
      </c>
      <c r="AH5" s="9">
        <f t="shared" si="4"/>
        <v>0</v>
      </c>
      <c r="AI5" s="9">
        <f t="shared" si="4"/>
        <v>0.15009463529699923</v>
      </c>
      <c r="AJ5" s="9">
        <f t="shared" si="4"/>
        <v>0</v>
      </c>
      <c r="AK5" s="9">
        <f t="shared" si="4"/>
        <v>0.12157665459056941</v>
      </c>
      <c r="AL5" s="9">
        <f t="shared" si="4"/>
        <v>0.10941898913151248</v>
      </c>
      <c r="AM5" s="9">
        <f t="shared" si="4"/>
        <v>0</v>
      </c>
      <c r="AN5" s="9">
        <f t="shared" si="4"/>
        <v>0</v>
      </c>
    </row>
    <row r="6" spans="1:40" x14ac:dyDescent="0.25">
      <c r="A6">
        <v>28</v>
      </c>
      <c r="B6">
        <v>1</v>
      </c>
      <c r="C6">
        <v>5</v>
      </c>
      <c r="D6" t="s">
        <v>215</v>
      </c>
      <c r="E6" t="s">
        <v>215</v>
      </c>
      <c r="F6" s="21">
        <f t="shared" si="7"/>
        <v>0</v>
      </c>
      <c r="G6" s="9">
        <f t="shared" si="8"/>
        <v>0.58480104298735514</v>
      </c>
      <c r="H6" s="9">
        <f t="shared" si="9"/>
        <v>0</v>
      </c>
      <c r="I6" s="10">
        <f t="shared" si="10"/>
        <v>0</v>
      </c>
      <c r="M6" s="9">
        <v>5</v>
      </c>
      <c r="N6" s="19" t="s">
        <v>151</v>
      </c>
      <c r="O6" s="22">
        <f t="shared" si="1"/>
        <v>0.22772816127777779</v>
      </c>
      <c r="P6" s="9">
        <f t="shared" si="2"/>
        <v>17</v>
      </c>
      <c r="Q6" s="9">
        <f t="shared" si="3"/>
        <v>6</v>
      </c>
      <c r="R6" s="9">
        <f t="shared" si="3"/>
        <v>0.9</v>
      </c>
      <c r="S6" s="9">
        <f t="shared" si="3"/>
        <v>0.81</v>
      </c>
      <c r="T6" s="9">
        <f t="shared" si="3"/>
        <v>0.72900000000000009</v>
      </c>
      <c r="U6" s="9">
        <f t="shared" si="3"/>
        <v>0</v>
      </c>
      <c r="V6" s="9">
        <f t="shared" si="3"/>
        <v>0.59049000000000018</v>
      </c>
      <c r="W6" s="9">
        <f t="shared" si="3"/>
        <v>1.0628820000000003</v>
      </c>
      <c r="X6" s="9">
        <f t="shared" si="3"/>
        <v>0.95659380000000027</v>
      </c>
      <c r="Y6" s="9">
        <f t="shared" si="3"/>
        <v>0.86093442000000031</v>
      </c>
      <c r="Z6" s="9">
        <f t="shared" si="3"/>
        <v>0.38742048900000015</v>
      </c>
      <c r="AA6" s="9">
        <f t="shared" si="4"/>
        <v>0</v>
      </c>
      <c r="AB6" s="9">
        <f t="shared" si="4"/>
        <v>0</v>
      </c>
      <c r="AC6" s="9">
        <f t="shared" si="4"/>
        <v>0</v>
      </c>
      <c r="AD6" s="9">
        <f t="shared" si="4"/>
        <v>0</v>
      </c>
      <c r="AE6" s="9">
        <f t="shared" si="4"/>
        <v>0</v>
      </c>
      <c r="AF6" s="9">
        <f t="shared" si="4"/>
        <v>0</v>
      </c>
      <c r="AG6" s="9">
        <f t="shared" si="4"/>
        <v>0</v>
      </c>
      <c r="AH6" s="9">
        <f t="shared" si="4"/>
        <v>0</v>
      </c>
      <c r="AI6" s="9">
        <f t="shared" si="4"/>
        <v>0</v>
      </c>
      <c r="AJ6" s="9">
        <f t="shared" si="4"/>
        <v>0</v>
      </c>
      <c r="AK6" s="9">
        <f t="shared" si="4"/>
        <v>0</v>
      </c>
      <c r="AL6" s="9">
        <f t="shared" si="4"/>
        <v>0</v>
      </c>
      <c r="AM6" s="9">
        <f t="shared" si="4"/>
        <v>0</v>
      </c>
      <c r="AN6" s="9">
        <f t="shared" si="4"/>
        <v>0</v>
      </c>
    </row>
    <row r="7" spans="1:40" x14ac:dyDescent="0.25">
      <c r="A7">
        <v>28</v>
      </c>
      <c r="B7">
        <v>1</v>
      </c>
      <c r="C7">
        <v>6</v>
      </c>
      <c r="D7" t="s">
        <v>216</v>
      </c>
      <c r="E7" t="s">
        <v>217</v>
      </c>
      <c r="F7" s="21">
        <f t="shared" si="7"/>
        <v>0</v>
      </c>
      <c r="G7" s="9">
        <f t="shared" si="8"/>
        <v>0.58480104298735514</v>
      </c>
      <c r="H7" s="9">
        <f t="shared" si="9"/>
        <v>0</v>
      </c>
      <c r="I7" s="10">
        <f t="shared" si="10"/>
        <v>0</v>
      </c>
      <c r="M7" s="9">
        <v>6</v>
      </c>
      <c r="N7" s="19" t="s">
        <v>107</v>
      </c>
      <c r="O7" s="22">
        <f t="shared" si="1"/>
        <v>0.15207606474240742</v>
      </c>
      <c r="P7" s="9">
        <f t="shared" si="2"/>
        <v>10</v>
      </c>
      <c r="Q7" s="9">
        <f t="shared" si="3"/>
        <v>4</v>
      </c>
      <c r="R7" s="9">
        <f t="shared" si="3"/>
        <v>1.8</v>
      </c>
      <c r="S7" s="9">
        <f t="shared" si="3"/>
        <v>1.62</v>
      </c>
      <c r="T7" s="9">
        <f t="shared" si="3"/>
        <v>0</v>
      </c>
      <c r="U7" s="9">
        <f t="shared" si="3"/>
        <v>0</v>
      </c>
      <c r="V7" s="9">
        <f t="shared" si="3"/>
        <v>0</v>
      </c>
      <c r="W7" s="9">
        <f t="shared" si="3"/>
        <v>0</v>
      </c>
      <c r="X7" s="9">
        <f t="shared" si="3"/>
        <v>0.47829690000000014</v>
      </c>
      <c r="Y7" s="9">
        <f t="shared" si="3"/>
        <v>0</v>
      </c>
      <c r="Z7" s="9">
        <f t="shared" si="3"/>
        <v>0</v>
      </c>
      <c r="AA7" s="9">
        <f t="shared" si="4"/>
        <v>0</v>
      </c>
      <c r="AB7" s="9">
        <f t="shared" si="4"/>
        <v>0.31381059609000017</v>
      </c>
      <c r="AC7" s="9">
        <f t="shared" si="4"/>
        <v>0</v>
      </c>
      <c r="AD7" s="9">
        <f t="shared" si="4"/>
        <v>0</v>
      </c>
      <c r="AE7" s="9">
        <f t="shared" si="4"/>
        <v>0</v>
      </c>
      <c r="AF7" s="9">
        <f t="shared" si="4"/>
        <v>0</v>
      </c>
      <c r="AG7" s="9">
        <f t="shared" si="4"/>
        <v>0</v>
      </c>
      <c r="AH7" s="9">
        <f t="shared" si="4"/>
        <v>0</v>
      </c>
      <c r="AI7" s="9">
        <f t="shared" si="4"/>
        <v>0</v>
      </c>
      <c r="AJ7" s="9">
        <f t="shared" si="4"/>
        <v>0</v>
      </c>
      <c r="AK7" s="9">
        <f t="shared" si="4"/>
        <v>0</v>
      </c>
      <c r="AL7" s="9">
        <f t="shared" si="4"/>
        <v>0</v>
      </c>
      <c r="AM7" s="9">
        <f t="shared" si="4"/>
        <v>0</v>
      </c>
      <c r="AN7" s="9">
        <f t="shared" si="4"/>
        <v>0</v>
      </c>
    </row>
    <row r="8" spans="1:40" x14ac:dyDescent="0.25">
      <c r="A8">
        <v>28</v>
      </c>
      <c r="B8">
        <v>1</v>
      </c>
      <c r="C8">
        <v>7</v>
      </c>
      <c r="D8" t="s">
        <v>114</v>
      </c>
      <c r="E8" t="s">
        <v>115</v>
      </c>
      <c r="F8" s="21">
        <f t="shared" si="7"/>
        <v>0</v>
      </c>
      <c r="G8" s="9">
        <f t="shared" si="8"/>
        <v>0.58480104298735514</v>
      </c>
      <c r="H8" s="9">
        <f t="shared" si="9"/>
        <v>0</v>
      </c>
      <c r="I8" s="10">
        <f t="shared" si="10"/>
        <v>0</v>
      </c>
      <c r="M8" s="9">
        <v>7</v>
      </c>
      <c r="N8" s="19" t="s">
        <v>108</v>
      </c>
      <c r="O8" s="22">
        <f t="shared" si="1"/>
        <v>0.14332546641816671</v>
      </c>
      <c r="P8" s="9">
        <f t="shared" si="2"/>
        <v>11</v>
      </c>
      <c r="Q8" s="9">
        <f t="shared" si="3"/>
        <v>0</v>
      </c>
      <c r="R8" s="9">
        <f t="shared" si="3"/>
        <v>3.6</v>
      </c>
      <c r="S8" s="9">
        <f t="shared" si="3"/>
        <v>1.62</v>
      </c>
      <c r="T8" s="9">
        <f t="shared" si="3"/>
        <v>1.4580000000000002</v>
      </c>
      <c r="U8" s="9">
        <f t="shared" si="3"/>
        <v>0</v>
      </c>
      <c r="V8" s="9">
        <f t="shared" si="3"/>
        <v>0</v>
      </c>
      <c r="W8" s="9">
        <f t="shared" si="3"/>
        <v>0</v>
      </c>
      <c r="X8" s="9">
        <f t="shared" si="3"/>
        <v>0</v>
      </c>
      <c r="Y8" s="9">
        <f t="shared" si="3"/>
        <v>0.43046721000000016</v>
      </c>
      <c r="Z8" s="9">
        <f t="shared" si="3"/>
        <v>0</v>
      </c>
      <c r="AA8" s="9">
        <f t="shared" si="4"/>
        <v>0.34867844010000015</v>
      </c>
      <c r="AB8" s="9">
        <f t="shared" si="4"/>
        <v>0</v>
      </c>
      <c r="AC8" s="9">
        <f t="shared" si="4"/>
        <v>0.28242953648100017</v>
      </c>
      <c r="AD8" s="9">
        <f t="shared" si="4"/>
        <v>0</v>
      </c>
      <c r="AE8" s="9">
        <f t="shared" si="4"/>
        <v>0</v>
      </c>
      <c r="AF8" s="9">
        <f t="shared" si="4"/>
        <v>0</v>
      </c>
      <c r="AG8" s="9">
        <f t="shared" si="4"/>
        <v>0</v>
      </c>
      <c r="AH8" s="9">
        <f t="shared" si="4"/>
        <v>0</v>
      </c>
      <c r="AI8" s="9">
        <f t="shared" si="4"/>
        <v>0</v>
      </c>
      <c r="AJ8" s="9">
        <f t="shared" si="4"/>
        <v>0</v>
      </c>
      <c r="AK8" s="9">
        <f t="shared" si="4"/>
        <v>0</v>
      </c>
      <c r="AL8" s="9">
        <f t="shared" si="4"/>
        <v>0</v>
      </c>
      <c r="AM8" s="9">
        <f t="shared" si="4"/>
        <v>0</v>
      </c>
      <c r="AN8" s="9">
        <f t="shared" si="4"/>
        <v>0</v>
      </c>
    </row>
    <row r="9" spans="1:40" x14ac:dyDescent="0.25">
      <c r="A9">
        <v>28</v>
      </c>
      <c r="B9">
        <v>1</v>
      </c>
      <c r="C9">
        <v>8</v>
      </c>
      <c r="D9" t="s">
        <v>151</v>
      </c>
      <c r="E9" t="s">
        <v>151</v>
      </c>
      <c r="F9" s="21">
        <f t="shared" si="7"/>
        <v>0.22772816127777779</v>
      </c>
      <c r="G9" s="9">
        <f t="shared" si="8"/>
        <v>0.81252920426513287</v>
      </c>
      <c r="H9" s="9">
        <f t="shared" si="9"/>
        <v>0</v>
      </c>
      <c r="I9" s="10">
        <f t="shared" si="10"/>
        <v>0</v>
      </c>
      <c r="M9" s="9">
        <v>8</v>
      </c>
      <c r="N9" s="19" t="s">
        <v>275</v>
      </c>
      <c r="O9" s="22">
        <f t="shared" si="1"/>
        <v>0.14220061140150003</v>
      </c>
      <c r="P9" s="9">
        <f t="shared" si="2"/>
        <v>14</v>
      </c>
      <c r="Q9" s="9">
        <f t="shared" si="3"/>
        <v>0</v>
      </c>
      <c r="R9" s="9">
        <f t="shared" si="3"/>
        <v>0</v>
      </c>
      <c r="S9" s="9">
        <f t="shared" si="3"/>
        <v>2.4300000000000002</v>
      </c>
      <c r="T9" s="9">
        <f t="shared" si="3"/>
        <v>0.72900000000000009</v>
      </c>
      <c r="U9" s="9">
        <f t="shared" si="3"/>
        <v>0</v>
      </c>
      <c r="V9" s="9">
        <f t="shared" si="3"/>
        <v>1.1809800000000004</v>
      </c>
      <c r="W9" s="9">
        <f t="shared" si="3"/>
        <v>1.0628820000000003</v>
      </c>
      <c r="X9" s="9">
        <f t="shared" si="3"/>
        <v>0.47829690000000014</v>
      </c>
      <c r="Y9" s="9">
        <f t="shared" si="3"/>
        <v>0.43046721000000016</v>
      </c>
      <c r="Z9" s="9">
        <f t="shared" si="3"/>
        <v>0.38742048900000015</v>
      </c>
      <c r="AA9" s="9">
        <f t="shared" si="4"/>
        <v>0.69735688020000031</v>
      </c>
      <c r="AB9" s="9">
        <f t="shared" si="4"/>
        <v>0</v>
      </c>
      <c r="AC9" s="9">
        <f t="shared" si="4"/>
        <v>0.28242953648100017</v>
      </c>
      <c r="AD9" s="9">
        <f t="shared" si="4"/>
        <v>0</v>
      </c>
      <c r="AE9" s="9">
        <f t="shared" si="4"/>
        <v>0</v>
      </c>
      <c r="AF9" s="9">
        <f t="shared" si="4"/>
        <v>0</v>
      </c>
      <c r="AG9" s="9">
        <f t="shared" si="4"/>
        <v>0</v>
      </c>
      <c r="AH9" s="9">
        <f t="shared" si="4"/>
        <v>0</v>
      </c>
      <c r="AI9" s="9">
        <f t="shared" si="4"/>
        <v>0</v>
      </c>
      <c r="AJ9" s="9">
        <f t="shared" si="4"/>
        <v>0</v>
      </c>
      <c r="AK9" s="9">
        <f t="shared" si="4"/>
        <v>0</v>
      </c>
      <c r="AL9" s="9">
        <f t="shared" si="4"/>
        <v>0</v>
      </c>
      <c r="AM9" s="9">
        <f t="shared" si="4"/>
        <v>0</v>
      </c>
      <c r="AN9" s="9">
        <f t="shared" si="4"/>
        <v>0</v>
      </c>
    </row>
    <row r="10" spans="1:40" x14ac:dyDescent="0.25">
      <c r="A10">
        <v>28</v>
      </c>
      <c r="B10">
        <v>1</v>
      </c>
      <c r="C10">
        <v>9</v>
      </c>
      <c r="D10" t="s">
        <v>167</v>
      </c>
      <c r="E10" t="s">
        <v>88</v>
      </c>
      <c r="F10" s="21">
        <f t="shared" si="7"/>
        <v>0.60883197051851856</v>
      </c>
      <c r="G10" s="9">
        <f t="shared" si="8"/>
        <v>1.4213611747836514</v>
      </c>
      <c r="H10" s="9">
        <f t="shared" si="9"/>
        <v>1.4213611747836514</v>
      </c>
      <c r="I10" s="10">
        <f t="shared" si="10"/>
        <v>0.39052172545648789</v>
      </c>
      <c r="M10" s="9">
        <v>9</v>
      </c>
      <c r="N10" s="19" t="s">
        <v>96</v>
      </c>
      <c r="O10" s="22">
        <f t="shared" si="1"/>
        <v>0.13947700436075927</v>
      </c>
      <c r="P10" s="9">
        <f t="shared" si="2"/>
        <v>10</v>
      </c>
      <c r="Q10" s="9">
        <f t="shared" si="3"/>
        <v>5</v>
      </c>
      <c r="R10" s="9">
        <f t="shared" si="3"/>
        <v>0.9</v>
      </c>
      <c r="S10" s="9">
        <f t="shared" si="3"/>
        <v>0</v>
      </c>
      <c r="T10" s="9">
        <f t="shared" si="3"/>
        <v>0</v>
      </c>
      <c r="U10" s="9">
        <f t="shared" si="3"/>
        <v>0</v>
      </c>
      <c r="V10" s="9">
        <f t="shared" si="3"/>
        <v>0</v>
      </c>
      <c r="W10" s="9">
        <f t="shared" si="3"/>
        <v>0.53144100000000016</v>
      </c>
      <c r="X10" s="9">
        <f t="shared" si="3"/>
        <v>0</v>
      </c>
      <c r="Y10" s="9">
        <f t="shared" si="3"/>
        <v>0.43046721000000016</v>
      </c>
      <c r="Z10" s="9">
        <f t="shared" si="3"/>
        <v>0.38742048900000015</v>
      </c>
      <c r="AA10" s="9">
        <f t="shared" si="4"/>
        <v>0</v>
      </c>
      <c r="AB10" s="9">
        <f t="shared" si="4"/>
        <v>0</v>
      </c>
      <c r="AC10" s="9">
        <f t="shared" si="4"/>
        <v>0.28242953648100017</v>
      </c>
      <c r="AD10" s="9">
        <f t="shared" si="4"/>
        <v>0</v>
      </c>
      <c r="AE10" s="9">
        <f t="shared" si="4"/>
        <v>0</v>
      </c>
      <c r="AF10" s="9">
        <f t="shared" si="4"/>
        <v>0</v>
      </c>
      <c r="AG10" s="9">
        <f t="shared" si="4"/>
        <v>0</v>
      </c>
      <c r="AH10" s="9">
        <f t="shared" si="4"/>
        <v>0</v>
      </c>
      <c r="AI10" s="9">
        <f t="shared" si="4"/>
        <v>0</v>
      </c>
      <c r="AJ10" s="9">
        <f t="shared" si="4"/>
        <v>0</v>
      </c>
      <c r="AK10" s="9">
        <f t="shared" si="4"/>
        <v>0</v>
      </c>
      <c r="AL10" s="9">
        <f t="shared" si="4"/>
        <v>0</v>
      </c>
      <c r="AM10" s="9">
        <f t="shared" si="4"/>
        <v>0</v>
      </c>
      <c r="AN10" s="9">
        <f t="shared" si="4"/>
        <v>0</v>
      </c>
    </row>
    <row r="11" spans="1:40" x14ac:dyDescent="0.25">
      <c r="A11">
        <v>29</v>
      </c>
      <c r="B11">
        <v>0</v>
      </c>
      <c r="C11">
        <v>1</v>
      </c>
      <c r="D11" t="s">
        <v>106</v>
      </c>
      <c r="E11" t="s">
        <v>106</v>
      </c>
      <c r="F11" s="21">
        <f t="shared" si="7"/>
        <v>7.5238555555555559E-2</v>
      </c>
      <c r="G11" s="9">
        <f t="shared" si="8"/>
        <v>7.5238555555555559E-2</v>
      </c>
      <c r="H11" s="9">
        <f t="shared" si="9"/>
        <v>0</v>
      </c>
      <c r="I11" s="10">
        <f t="shared" si="10"/>
        <v>0</v>
      </c>
      <c r="M11" s="9">
        <v>10</v>
      </c>
      <c r="N11" s="19" t="s">
        <v>100</v>
      </c>
      <c r="O11" s="22">
        <f t="shared" si="1"/>
        <v>0.13229217585351855</v>
      </c>
      <c r="P11" s="9">
        <f t="shared" si="2"/>
        <v>11</v>
      </c>
      <c r="Q11" s="9">
        <f t="shared" si="3"/>
        <v>1</v>
      </c>
      <c r="R11" s="9">
        <f t="shared" si="3"/>
        <v>0</v>
      </c>
      <c r="S11" s="9">
        <f t="shared" si="3"/>
        <v>0.81</v>
      </c>
      <c r="T11" s="9">
        <f t="shared" si="3"/>
        <v>1.4580000000000002</v>
      </c>
      <c r="U11" s="9">
        <f t="shared" si="3"/>
        <v>1.3122000000000003</v>
      </c>
      <c r="V11" s="9">
        <f t="shared" si="3"/>
        <v>1.7714700000000005</v>
      </c>
      <c r="W11" s="9">
        <f t="shared" si="3"/>
        <v>0</v>
      </c>
      <c r="X11" s="9">
        <f t="shared" si="3"/>
        <v>0.47829690000000014</v>
      </c>
      <c r="Y11" s="9">
        <f t="shared" si="3"/>
        <v>0</v>
      </c>
      <c r="Z11" s="9">
        <f t="shared" si="3"/>
        <v>0</v>
      </c>
      <c r="AA11" s="9">
        <f t="shared" si="4"/>
        <v>0</v>
      </c>
      <c r="AB11" s="9">
        <f t="shared" si="4"/>
        <v>0.31381059609000017</v>
      </c>
      <c r="AC11" s="9">
        <f t="shared" si="4"/>
        <v>0</v>
      </c>
      <c r="AD11" s="9">
        <f t="shared" si="4"/>
        <v>0</v>
      </c>
      <c r="AE11" s="9">
        <f t="shared" si="4"/>
        <v>0</v>
      </c>
      <c r="AF11" s="9">
        <f t="shared" si="4"/>
        <v>0</v>
      </c>
      <c r="AG11" s="9">
        <f t="shared" si="4"/>
        <v>0</v>
      </c>
      <c r="AH11" s="9">
        <f t="shared" si="4"/>
        <v>0</v>
      </c>
      <c r="AI11" s="9">
        <f t="shared" si="4"/>
        <v>0</v>
      </c>
      <c r="AJ11" s="9">
        <f t="shared" si="4"/>
        <v>0</v>
      </c>
      <c r="AK11" s="9">
        <f t="shared" si="4"/>
        <v>0</v>
      </c>
      <c r="AL11" s="9">
        <f t="shared" si="4"/>
        <v>0</v>
      </c>
      <c r="AM11" s="9">
        <f t="shared" si="4"/>
        <v>0</v>
      </c>
      <c r="AN11" s="9">
        <f t="shared" si="4"/>
        <v>0</v>
      </c>
    </row>
    <row r="12" spans="1:40" x14ac:dyDescent="0.25">
      <c r="A12">
        <v>29</v>
      </c>
      <c r="B12">
        <v>0</v>
      </c>
      <c r="C12">
        <v>2</v>
      </c>
      <c r="D12" t="s">
        <v>218</v>
      </c>
      <c r="E12" t="s">
        <v>218</v>
      </c>
      <c r="F12" s="21">
        <f t="shared" si="7"/>
        <v>0</v>
      </c>
      <c r="G12" s="9">
        <f t="shared" si="8"/>
        <v>7.5238555555555559E-2</v>
      </c>
      <c r="H12" s="9">
        <f t="shared" si="9"/>
        <v>0</v>
      </c>
      <c r="I12" s="10">
        <f t="shared" si="10"/>
        <v>0</v>
      </c>
      <c r="M12" s="9">
        <v>11</v>
      </c>
      <c r="N12" s="19" t="s">
        <v>128</v>
      </c>
      <c r="O12" s="22">
        <f t="shared" si="1"/>
        <v>0.11935270533333335</v>
      </c>
      <c r="P12" s="9">
        <f t="shared" si="2"/>
        <v>10</v>
      </c>
      <c r="Q12" s="9">
        <f t="shared" ref="Q12:Z21" si="11">COUNTIFS($C$2:$C$631,Q$1,$E$2:$E$631,$N12)*0.9^(Q$1-1)</f>
        <v>0</v>
      </c>
      <c r="R12" s="9">
        <f t="shared" si="11"/>
        <v>1.8</v>
      </c>
      <c r="S12" s="9">
        <f t="shared" si="11"/>
        <v>2.4300000000000002</v>
      </c>
      <c r="T12" s="9">
        <f t="shared" si="11"/>
        <v>0</v>
      </c>
      <c r="U12" s="9">
        <f t="shared" si="11"/>
        <v>0</v>
      </c>
      <c r="V12" s="9">
        <f t="shared" si="11"/>
        <v>0</v>
      </c>
      <c r="W12" s="9">
        <f t="shared" si="11"/>
        <v>0.53144100000000016</v>
      </c>
      <c r="X12" s="9">
        <f t="shared" si="11"/>
        <v>0.47829690000000014</v>
      </c>
      <c r="Y12" s="9">
        <f t="shared" si="11"/>
        <v>0.43046721000000016</v>
      </c>
      <c r="Z12" s="9">
        <f t="shared" si="11"/>
        <v>0.77484097800000029</v>
      </c>
      <c r="AA12" s="9">
        <f t="shared" ref="AA12:AN21" si="12">COUNTIFS($C$2:$C$631,AA$1,$E$2:$E$631,$N12)*0.9^(AA$1-1)</f>
        <v>0</v>
      </c>
      <c r="AB12" s="9">
        <f t="shared" si="12"/>
        <v>0</v>
      </c>
      <c r="AC12" s="9">
        <f t="shared" si="12"/>
        <v>0</v>
      </c>
      <c r="AD12" s="9">
        <f t="shared" si="12"/>
        <v>0</v>
      </c>
      <c r="AE12" s="9">
        <f t="shared" si="12"/>
        <v>0</v>
      </c>
      <c r="AF12" s="9">
        <f t="shared" si="12"/>
        <v>0</v>
      </c>
      <c r="AG12" s="9">
        <f t="shared" si="12"/>
        <v>0</v>
      </c>
      <c r="AH12" s="9">
        <f t="shared" si="12"/>
        <v>0</v>
      </c>
      <c r="AI12" s="9">
        <f t="shared" si="12"/>
        <v>0</v>
      </c>
      <c r="AJ12" s="9">
        <f t="shared" si="12"/>
        <v>0</v>
      </c>
      <c r="AK12" s="9">
        <f t="shared" si="12"/>
        <v>0</v>
      </c>
      <c r="AL12" s="9">
        <f t="shared" si="12"/>
        <v>0</v>
      </c>
      <c r="AM12" s="9">
        <f t="shared" si="12"/>
        <v>0</v>
      </c>
      <c r="AN12" s="9">
        <f t="shared" si="12"/>
        <v>0</v>
      </c>
    </row>
    <row r="13" spans="1:40" x14ac:dyDescent="0.25">
      <c r="A13">
        <v>29</v>
      </c>
      <c r="B13">
        <v>0</v>
      </c>
      <c r="C13">
        <v>3</v>
      </c>
      <c r="D13" t="s">
        <v>219</v>
      </c>
      <c r="E13" t="s">
        <v>219</v>
      </c>
      <c r="F13" s="21">
        <f t="shared" si="7"/>
        <v>0</v>
      </c>
      <c r="G13" s="9">
        <f t="shared" si="8"/>
        <v>7.5238555555555559E-2</v>
      </c>
      <c r="H13" s="9">
        <f t="shared" si="9"/>
        <v>0</v>
      </c>
      <c r="I13" s="10">
        <f t="shared" si="10"/>
        <v>0</v>
      </c>
      <c r="M13" s="9">
        <v>12</v>
      </c>
      <c r="N13" s="19" t="s">
        <v>112</v>
      </c>
      <c r="O13" s="22">
        <f t="shared" si="1"/>
        <v>0.10668161244135002</v>
      </c>
      <c r="P13" s="9">
        <f t="shared" si="2"/>
        <v>9</v>
      </c>
      <c r="Q13" s="9">
        <f t="shared" si="11"/>
        <v>0</v>
      </c>
      <c r="R13" s="9">
        <f t="shared" si="11"/>
        <v>0</v>
      </c>
      <c r="S13" s="9">
        <f t="shared" si="11"/>
        <v>1.62</v>
      </c>
      <c r="T13" s="9">
        <f t="shared" si="11"/>
        <v>2.1870000000000003</v>
      </c>
      <c r="U13" s="9">
        <f t="shared" si="11"/>
        <v>1.3122000000000003</v>
      </c>
      <c r="V13" s="9">
        <f t="shared" si="11"/>
        <v>0</v>
      </c>
      <c r="W13" s="9">
        <f t="shared" si="11"/>
        <v>0</v>
      </c>
      <c r="X13" s="9">
        <f t="shared" si="11"/>
        <v>0</v>
      </c>
      <c r="Y13" s="9">
        <f t="shared" si="11"/>
        <v>0</v>
      </c>
      <c r="Z13" s="9">
        <f t="shared" si="11"/>
        <v>0.38742048900000015</v>
      </c>
      <c r="AA13" s="9">
        <f t="shared" si="12"/>
        <v>0</v>
      </c>
      <c r="AB13" s="9">
        <f t="shared" si="12"/>
        <v>0</v>
      </c>
      <c r="AC13" s="9">
        <f t="shared" si="12"/>
        <v>0</v>
      </c>
      <c r="AD13" s="9">
        <f t="shared" si="12"/>
        <v>0.25418658283290019</v>
      </c>
      <c r="AE13" s="9">
        <f t="shared" si="12"/>
        <v>0</v>
      </c>
      <c r="AF13" s="9">
        <f t="shared" si="12"/>
        <v>0</v>
      </c>
      <c r="AG13" s="9">
        <f t="shared" si="12"/>
        <v>0</v>
      </c>
      <c r="AH13" s="9">
        <f t="shared" si="12"/>
        <v>0</v>
      </c>
      <c r="AI13" s="9">
        <f t="shared" si="12"/>
        <v>0</v>
      </c>
      <c r="AJ13" s="9">
        <f t="shared" si="12"/>
        <v>0</v>
      </c>
      <c r="AK13" s="9">
        <f t="shared" si="12"/>
        <v>0</v>
      </c>
      <c r="AL13" s="9">
        <f t="shared" si="12"/>
        <v>0</v>
      </c>
      <c r="AM13" s="9">
        <f t="shared" si="12"/>
        <v>0</v>
      </c>
      <c r="AN13" s="9">
        <f t="shared" si="12"/>
        <v>0</v>
      </c>
    </row>
    <row r="14" spans="1:40" x14ac:dyDescent="0.25">
      <c r="A14">
        <v>29</v>
      </c>
      <c r="B14">
        <v>0</v>
      </c>
      <c r="C14">
        <v>4</v>
      </c>
      <c r="D14" t="s">
        <v>220</v>
      </c>
      <c r="E14" t="s">
        <v>220</v>
      </c>
      <c r="F14" s="21">
        <f t="shared" si="7"/>
        <v>0</v>
      </c>
      <c r="G14" s="9">
        <f t="shared" si="8"/>
        <v>7.5238555555555559E-2</v>
      </c>
      <c r="H14" s="9">
        <f t="shared" si="9"/>
        <v>0</v>
      </c>
      <c r="I14" s="10">
        <f t="shared" si="10"/>
        <v>0</v>
      </c>
      <c r="M14" s="9">
        <v>13</v>
      </c>
      <c r="N14" s="19" t="s">
        <v>160</v>
      </c>
      <c r="O14" s="22">
        <f t="shared" si="1"/>
        <v>0.10079599958994999</v>
      </c>
      <c r="P14" s="9">
        <f t="shared" si="2"/>
        <v>10</v>
      </c>
      <c r="Q14" s="9">
        <f t="shared" si="11"/>
        <v>0</v>
      </c>
      <c r="R14" s="9">
        <f t="shared" si="11"/>
        <v>0</v>
      </c>
      <c r="S14" s="9">
        <f t="shared" si="11"/>
        <v>0.81</v>
      </c>
      <c r="T14" s="9">
        <f t="shared" si="11"/>
        <v>0.72900000000000009</v>
      </c>
      <c r="U14" s="9">
        <f t="shared" si="11"/>
        <v>1.3122000000000003</v>
      </c>
      <c r="V14" s="9">
        <f t="shared" si="11"/>
        <v>1.1809800000000004</v>
      </c>
      <c r="W14" s="9">
        <f t="shared" si="11"/>
        <v>0.53144100000000016</v>
      </c>
      <c r="X14" s="9">
        <f t="shared" si="11"/>
        <v>0</v>
      </c>
      <c r="Y14" s="9">
        <f t="shared" si="11"/>
        <v>0.43046721000000016</v>
      </c>
      <c r="Z14" s="9">
        <f t="shared" si="11"/>
        <v>0</v>
      </c>
      <c r="AA14" s="9">
        <f t="shared" si="12"/>
        <v>0</v>
      </c>
      <c r="AB14" s="9">
        <f t="shared" si="12"/>
        <v>0.31381059609000017</v>
      </c>
      <c r="AC14" s="9">
        <f t="shared" si="12"/>
        <v>0</v>
      </c>
      <c r="AD14" s="9">
        <f t="shared" si="12"/>
        <v>0</v>
      </c>
      <c r="AE14" s="9">
        <f t="shared" si="12"/>
        <v>0</v>
      </c>
      <c r="AF14" s="9">
        <f t="shared" si="12"/>
        <v>0</v>
      </c>
      <c r="AG14" s="9">
        <f t="shared" si="12"/>
        <v>0</v>
      </c>
      <c r="AH14" s="9">
        <f t="shared" si="12"/>
        <v>0</v>
      </c>
      <c r="AI14" s="9">
        <f t="shared" si="12"/>
        <v>0</v>
      </c>
      <c r="AJ14" s="9">
        <f t="shared" si="12"/>
        <v>0.13508517176729934</v>
      </c>
      <c r="AK14" s="9">
        <f t="shared" si="12"/>
        <v>0</v>
      </c>
      <c r="AL14" s="9">
        <f t="shared" si="12"/>
        <v>0</v>
      </c>
      <c r="AM14" s="9">
        <f t="shared" si="12"/>
        <v>0</v>
      </c>
      <c r="AN14" s="9">
        <f t="shared" si="12"/>
        <v>0</v>
      </c>
    </row>
    <row r="15" spans="1:40" x14ac:dyDescent="0.25">
      <c r="A15">
        <v>29</v>
      </c>
      <c r="B15">
        <v>0</v>
      </c>
      <c r="C15">
        <v>5</v>
      </c>
      <c r="D15" t="s">
        <v>188</v>
      </c>
      <c r="E15" t="s">
        <v>189</v>
      </c>
      <c r="F15" s="21">
        <f t="shared" si="7"/>
        <v>0.22911018666577754</v>
      </c>
      <c r="G15" s="9">
        <f t="shared" si="8"/>
        <v>0.30434874222133312</v>
      </c>
      <c r="H15" s="9">
        <f t="shared" si="9"/>
        <v>0</v>
      </c>
      <c r="I15" s="10">
        <f t="shared" si="10"/>
        <v>0</v>
      </c>
      <c r="M15" s="9">
        <v>14</v>
      </c>
      <c r="N15" s="19" t="s">
        <v>86</v>
      </c>
      <c r="O15" s="22">
        <f t="shared" si="1"/>
        <v>9.7159074074074078E-2</v>
      </c>
      <c r="P15" s="9">
        <f t="shared" si="2"/>
        <v>6</v>
      </c>
      <c r="Q15" s="9">
        <f t="shared" si="11"/>
        <v>4</v>
      </c>
      <c r="R15" s="9">
        <f t="shared" si="11"/>
        <v>0</v>
      </c>
      <c r="S15" s="9">
        <f t="shared" si="11"/>
        <v>0</v>
      </c>
      <c r="T15" s="9">
        <f t="shared" si="11"/>
        <v>0</v>
      </c>
      <c r="U15" s="9">
        <f t="shared" si="11"/>
        <v>0.65610000000000013</v>
      </c>
      <c r="V15" s="9">
        <f t="shared" si="11"/>
        <v>0.59049000000000018</v>
      </c>
      <c r="W15" s="9">
        <f t="shared" si="11"/>
        <v>0</v>
      </c>
      <c r="X15" s="9">
        <f t="shared" si="11"/>
        <v>0</v>
      </c>
      <c r="Y15" s="9">
        <f t="shared" si="11"/>
        <v>0</v>
      </c>
      <c r="Z15" s="9">
        <f t="shared" si="11"/>
        <v>0</v>
      </c>
      <c r="AA15" s="9">
        <f t="shared" si="12"/>
        <v>0</v>
      </c>
      <c r="AB15" s="9">
        <f t="shared" si="12"/>
        <v>0</v>
      </c>
      <c r="AC15" s="9">
        <f t="shared" si="12"/>
        <v>0</v>
      </c>
      <c r="AD15" s="9">
        <f t="shared" si="12"/>
        <v>0</v>
      </c>
      <c r="AE15" s="9">
        <f t="shared" si="12"/>
        <v>0</v>
      </c>
      <c r="AF15" s="9">
        <f t="shared" si="12"/>
        <v>0</v>
      </c>
      <c r="AG15" s="9">
        <f t="shared" si="12"/>
        <v>0</v>
      </c>
      <c r="AH15" s="9">
        <f t="shared" si="12"/>
        <v>0</v>
      </c>
      <c r="AI15" s="9">
        <f t="shared" si="12"/>
        <v>0</v>
      </c>
      <c r="AJ15" s="9">
        <f t="shared" si="12"/>
        <v>0</v>
      </c>
      <c r="AK15" s="9">
        <f t="shared" si="12"/>
        <v>0</v>
      </c>
      <c r="AL15" s="9">
        <f t="shared" si="12"/>
        <v>0</v>
      </c>
      <c r="AM15" s="9">
        <f t="shared" si="12"/>
        <v>0</v>
      </c>
      <c r="AN15" s="9">
        <f t="shared" si="12"/>
        <v>0</v>
      </c>
    </row>
    <row r="16" spans="1:40" x14ac:dyDescent="0.25">
      <c r="A16">
        <v>29</v>
      </c>
      <c r="B16">
        <v>0</v>
      </c>
      <c r="C16">
        <v>6</v>
      </c>
      <c r="D16" t="s">
        <v>221</v>
      </c>
      <c r="E16" t="s">
        <v>222</v>
      </c>
      <c r="F16" s="21">
        <f t="shared" si="7"/>
        <v>0</v>
      </c>
      <c r="G16" s="9">
        <f t="shared" si="8"/>
        <v>0.30434874222133312</v>
      </c>
      <c r="H16" s="9">
        <f t="shared" si="9"/>
        <v>0</v>
      </c>
      <c r="I16" s="10">
        <f t="shared" si="10"/>
        <v>0</v>
      </c>
      <c r="M16" s="9">
        <v>15</v>
      </c>
      <c r="N16" s="19" t="s">
        <v>111</v>
      </c>
      <c r="O16" s="22">
        <f t="shared" si="1"/>
        <v>9.0354806892493519E-2</v>
      </c>
      <c r="P16" s="9">
        <f t="shared" si="2"/>
        <v>8</v>
      </c>
      <c r="Q16" s="9">
        <f t="shared" si="11"/>
        <v>0</v>
      </c>
      <c r="R16" s="9">
        <f t="shared" si="11"/>
        <v>0</v>
      </c>
      <c r="S16" s="9">
        <f t="shared" si="11"/>
        <v>1.62</v>
      </c>
      <c r="T16" s="9">
        <f t="shared" si="11"/>
        <v>1.4580000000000002</v>
      </c>
      <c r="U16" s="9">
        <f t="shared" si="11"/>
        <v>0.65610000000000013</v>
      </c>
      <c r="V16" s="9">
        <f t="shared" si="11"/>
        <v>0.59049000000000018</v>
      </c>
      <c r="W16" s="9">
        <f t="shared" si="11"/>
        <v>0</v>
      </c>
      <c r="X16" s="9">
        <f t="shared" si="11"/>
        <v>0</v>
      </c>
      <c r="Y16" s="9">
        <f t="shared" si="11"/>
        <v>0</v>
      </c>
      <c r="Z16" s="9">
        <f t="shared" si="11"/>
        <v>0</v>
      </c>
      <c r="AA16" s="9">
        <f t="shared" si="12"/>
        <v>0.34867844010000015</v>
      </c>
      <c r="AB16" s="9">
        <f t="shared" si="12"/>
        <v>0</v>
      </c>
      <c r="AC16" s="9">
        <f t="shared" si="12"/>
        <v>0</v>
      </c>
      <c r="AD16" s="9">
        <f t="shared" si="12"/>
        <v>0</v>
      </c>
      <c r="AE16" s="9">
        <f t="shared" si="12"/>
        <v>0</v>
      </c>
      <c r="AF16" s="9">
        <f t="shared" si="12"/>
        <v>0.20589113209464913</v>
      </c>
      <c r="AG16" s="9">
        <f t="shared" si="12"/>
        <v>0</v>
      </c>
      <c r="AH16" s="9">
        <f t="shared" si="12"/>
        <v>0</v>
      </c>
      <c r="AI16" s="9">
        <f t="shared" si="12"/>
        <v>0</v>
      </c>
      <c r="AJ16" s="9">
        <f t="shared" si="12"/>
        <v>0</v>
      </c>
      <c r="AK16" s="9">
        <f t="shared" si="12"/>
        <v>0</v>
      </c>
      <c r="AL16" s="9">
        <f t="shared" si="12"/>
        <v>0</v>
      </c>
      <c r="AM16" s="9">
        <f t="shared" si="12"/>
        <v>0</v>
      </c>
      <c r="AN16" s="9">
        <f t="shared" si="12"/>
        <v>0</v>
      </c>
    </row>
    <row r="17" spans="1:40" x14ac:dyDescent="0.25">
      <c r="A17">
        <v>29</v>
      </c>
      <c r="B17">
        <v>0</v>
      </c>
      <c r="C17">
        <v>7</v>
      </c>
      <c r="D17" t="s">
        <v>223</v>
      </c>
      <c r="E17" t="s">
        <v>223</v>
      </c>
      <c r="F17" s="21">
        <f t="shared" si="7"/>
        <v>0</v>
      </c>
      <c r="G17" s="9">
        <f t="shared" si="8"/>
        <v>0.30434874222133312</v>
      </c>
      <c r="H17" s="9">
        <f t="shared" si="9"/>
        <v>0</v>
      </c>
      <c r="I17" s="10">
        <f t="shared" si="10"/>
        <v>0</v>
      </c>
      <c r="M17" s="9">
        <v>16</v>
      </c>
      <c r="N17" s="19" t="s">
        <v>249</v>
      </c>
      <c r="O17" s="22">
        <f t="shared" si="1"/>
        <v>8.1998780314753078E-2</v>
      </c>
      <c r="P17" s="9">
        <f t="shared" si="2"/>
        <v>8</v>
      </c>
      <c r="Q17" s="9">
        <f t="shared" si="11"/>
        <v>0</v>
      </c>
      <c r="R17" s="9">
        <f t="shared" si="11"/>
        <v>1.8</v>
      </c>
      <c r="S17" s="9">
        <f t="shared" si="11"/>
        <v>0</v>
      </c>
      <c r="T17" s="9">
        <f t="shared" si="11"/>
        <v>0</v>
      </c>
      <c r="U17" s="9">
        <f t="shared" si="11"/>
        <v>0</v>
      </c>
      <c r="V17" s="9">
        <f t="shared" si="11"/>
        <v>0.59049000000000018</v>
      </c>
      <c r="W17" s="9">
        <f t="shared" si="11"/>
        <v>0.53144100000000016</v>
      </c>
      <c r="X17" s="9">
        <f t="shared" si="11"/>
        <v>0.47829690000000014</v>
      </c>
      <c r="Y17" s="9">
        <f t="shared" si="11"/>
        <v>0.86093442000000031</v>
      </c>
      <c r="Z17" s="9">
        <f t="shared" si="11"/>
        <v>0</v>
      </c>
      <c r="AA17" s="9">
        <f t="shared" si="12"/>
        <v>0</v>
      </c>
      <c r="AB17" s="9">
        <f t="shared" si="12"/>
        <v>0</v>
      </c>
      <c r="AC17" s="9">
        <f t="shared" si="12"/>
        <v>0</v>
      </c>
      <c r="AD17" s="9">
        <f t="shared" si="12"/>
        <v>0</v>
      </c>
      <c r="AE17" s="9">
        <f t="shared" si="12"/>
        <v>0</v>
      </c>
      <c r="AF17" s="9">
        <f t="shared" si="12"/>
        <v>0</v>
      </c>
      <c r="AG17" s="9">
        <f t="shared" si="12"/>
        <v>0</v>
      </c>
      <c r="AH17" s="9">
        <f t="shared" si="12"/>
        <v>0.16677181699666582</v>
      </c>
      <c r="AI17" s="9">
        <f t="shared" si="12"/>
        <v>0</v>
      </c>
      <c r="AJ17" s="9">
        <f t="shared" si="12"/>
        <v>0</v>
      </c>
      <c r="AK17" s="9">
        <f t="shared" si="12"/>
        <v>0</v>
      </c>
      <c r="AL17" s="9">
        <f t="shared" si="12"/>
        <v>0</v>
      </c>
      <c r="AM17" s="9">
        <f t="shared" si="12"/>
        <v>0</v>
      </c>
      <c r="AN17" s="9">
        <f t="shared" si="12"/>
        <v>0</v>
      </c>
    </row>
    <row r="18" spans="1:40" x14ac:dyDescent="0.25">
      <c r="A18">
        <v>29</v>
      </c>
      <c r="B18">
        <v>0</v>
      </c>
      <c r="C18">
        <v>8</v>
      </c>
      <c r="D18" t="s">
        <v>195</v>
      </c>
      <c r="E18" t="s">
        <v>195</v>
      </c>
      <c r="F18" s="21">
        <f t="shared" si="7"/>
        <v>0</v>
      </c>
      <c r="G18" s="9">
        <f t="shared" si="8"/>
        <v>0.30434874222133312</v>
      </c>
      <c r="H18" s="9">
        <f t="shared" si="9"/>
        <v>0</v>
      </c>
      <c r="I18" s="10">
        <f t="shared" si="10"/>
        <v>0</v>
      </c>
      <c r="M18" s="9">
        <v>17</v>
      </c>
      <c r="N18" s="19" t="s">
        <v>212</v>
      </c>
      <c r="O18" s="22">
        <f t="shared" si="1"/>
        <v>7.7034174001666678E-2</v>
      </c>
      <c r="P18" s="9">
        <f t="shared" si="2"/>
        <v>7</v>
      </c>
      <c r="Q18" s="9">
        <f t="shared" si="11"/>
        <v>0</v>
      </c>
      <c r="R18" s="9">
        <f t="shared" si="11"/>
        <v>0.9</v>
      </c>
      <c r="S18" s="9">
        <f t="shared" si="11"/>
        <v>0</v>
      </c>
      <c r="T18" s="9">
        <f t="shared" si="11"/>
        <v>1.4580000000000002</v>
      </c>
      <c r="U18" s="9">
        <f t="shared" si="11"/>
        <v>0</v>
      </c>
      <c r="V18" s="9">
        <f t="shared" si="11"/>
        <v>0</v>
      </c>
      <c r="W18" s="9">
        <f t="shared" si="11"/>
        <v>0.53144100000000016</v>
      </c>
      <c r="X18" s="9">
        <f t="shared" si="11"/>
        <v>0.95659380000000027</v>
      </c>
      <c r="Y18" s="9">
        <f t="shared" si="11"/>
        <v>0</v>
      </c>
      <c r="Z18" s="9">
        <f t="shared" si="11"/>
        <v>0</v>
      </c>
      <c r="AA18" s="9">
        <f t="shared" si="12"/>
        <v>0</v>
      </c>
      <c r="AB18" s="9">
        <f t="shared" si="12"/>
        <v>0.31381059609000017</v>
      </c>
      <c r="AC18" s="9">
        <f t="shared" si="12"/>
        <v>0</v>
      </c>
      <c r="AD18" s="9">
        <f t="shared" si="12"/>
        <v>0</v>
      </c>
      <c r="AE18" s="9">
        <f t="shared" si="12"/>
        <v>0</v>
      </c>
      <c r="AF18" s="9">
        <f t="shared" si="12"/>
        <v>0</v>
      </c>
      <c r="AG18" s="9">
        <f t="shared" si="12"/>
        <v>0</v>
      </c>
      <c r="AH18" s="9">
        <f t="shared" si="12"/>
        <v>0</v>
      </c>
      <c r="AI18" s="9">
        <f t="shared" si="12"/>
        <v>0</v>
      </c>
      <c r="AJ18" s="9">
        <f t="shared" si="12"/>
        <v>0</v>
      </c>
      <c r="AK18" s="9">
        <f t="shared" si="12"/>
        <v>0</v>
      </c>
      <c r="AL18" s="9">
        <f t="shared" si="12"/>
        <v>0</v>
      </c>
      <c r="AM18" s="9">
        <f t="shared" si="12"/>
        <v>0</v>
      </c>
      <c r="AN18" s="9">
        <f t="shared" si="12"/>
        <v>0</v>
      </c>
    </row>
    <row r="19" spans="1:40" x14ac:dyDescent="0.25">
      <c r="A19">
        <v>29</v>
      </c>
      <c r="B19">
        <v>0</v>
      </c>
      <c r="C19">
        <v>9</v>
      </c>
      <c r="D19" t="s">
        <v>224</v>
      </c>
      <c r="E19" t="s">
        <v>224</v>
      </c>
      <c r="F19" s="21">
        <f t="shared" si="7"/>
        <v>0</v>
      </c>
      <c r="G19" s="9">
        <f t="shared" si="8"/>
        <v>0.30434874222133312</v>
      </c>
      <c r="H19" s="9">
        <f t="shared" si="9"/>
        <v>0</v>
      </c>
      <c r="I19" s="10">
        <f t="shared" si="10"/>
        <v>0</v>
      </c>
      <c r="M19" s="9">
        <v>18</v>
      </c>
      <c r="N19" s="19" t="s">
        <v>184</v>
      </c>
      <c r="O19" s="22">
        <f t="shared" si="1"/>
        <v>7.5560850166666679E-2</v>
      </c>
      <c r="P19" s="9">
        <f t="shared" si="2"/>
        <v>7</v>
      </c>
      <c r="Q19" s="9">
        <f t="shared" si="11"/>
        <v>0</v>
      </c>
      <c r="R19" s="9">
        <f t="shared" si="11"/>
        <v>0.9</v>
      </c>
      <c r="S19" s="9">
        <f t="shared" si="11"/>
        <v>0.81</v>
      </c>
      <c r="T19" s="9">
        <f t="shared" si="11"/>
        <v>0</v>
      </c>
      <c r="U19" s="9">
        <f t="shared" si="11"/>
        <v>0</v>
      </c>
      <c r="V19" s="9">
        <f t="shared" si="11"/>
        <v>0.59049000000000018</v>
      </c>
      <c r="W19" s="9">
        <f t="shared" si="11"/>
        <v>0.53144100000000016</v>
      </c>
      <c r="X19" s="9">
        <f t="shared" si="11"/>
        <v>0</v>
      </c>
      <c r="Y19" s="9">
        <f t="shared" si="11"/>
        <v>0.86093442000000031</v>
      </c>
      <c r="Z19" s="9">
        <f t="shared" si="11"/>
        <v>0.38742048900000015</v>
      </c>
      <c r="AA19" s="9">
        <f t="shared" si="12"/>
        <v>0</v>
      </c>
      <c r="AB19" s="9">
        <f t="shared" si="12"/>
        <v>0</v>
      </c>
      <c r="AC19" s="9">
        <f t="shared" si="12"/>
        <v>0</v>
      </c>
      <c r="AD19" s="9">
        <f t="shared" si="12"/>
        <v>0</v>
      </c>
      <c r="AE19" s="9">
        <f t="shared" si="12"/>
        <v>0</v>
      </c>
      <c r="AF19" s="9">
        <f t="shared" si="12"/>
        <v>0</v>
      </c>
      <c r="AG19" s="9">
        <f t="shared" si="12"/>
        <v>0</v>
      </c>
      <c r="AH19" s="9">
        <f t="shared" si="12"/>
        <v>0</v>
      </c>
      <c r="AI19" s="9">
        <f t="shared" si="12"/>
        <v>0</v>
      </c>
      <c r="AJ19" s="9">
        <f t="shared" si="12"/>
        <v>0</v>
      </c>
      <c r="AK19" s="9">
        <f t="shared" si="12"/>
        <v>0</v>
      </c>
      <c r="AL19" s="9">
        <f t="shared" si="12"/>
        <v>0</v>
      </c>
      <c r="AM19" s="9">
        <f t="shared" si="12"/>
        <v>0</v>
      </c>
      <c r="AN19" s="9">
        <f t="shared" si="12"/>
        <v>0</v>
      </c>
    </row>
    <row r="20" spans="1:40" x14ac:dyDescent="0.25">
      <c r="A20">
        <v>29</v>
      </c>
      <c r="B20">
        <v>0</v>
      </c>
      <c r="C20">
        <v>10</v>
      </c>
      <c r="D20" t="s">
        <v>225</v>
      </c>
      <c r="E20" t="s">
        <v>225</v>
      </c>
      <c r="F20" s="21">
        <f t="shared" si="7"/>
        <v>0</v>
      </c>
      <c r="G20" s="9">
        <f t="shared" si="8"/>
        <v>0.30434874222133312</v>
      </c>
      <c r="H20" s="9">
        <f t="shared" si="9"/>
        <v>0.30434874222133312</v>
      </c>
      <c r="I20" s="10">
        <f t="shared" si="10"/>
        <v>8.3620404202245091E-2</v>
      </c>
      <c r="M20" s="9">
        <v>19</v>
      </c>
      <c r="N20" s="19" t="s">
        <v>106</v>
      </c>
      <c r="O20" s="22">
        <f t="shared" si="1"/>
        <v>7.5238555555555559E-2</v>
      </c>
      <c r="P20" s="9">
        <f t="shared" si="2"/>
        <v>5</v>
      </c>
      <c r="Q20" s="9">
        <f t="shared" si="11"/>
        <v>3</v>
      </c>
      <c r="R20" s="9">
        <f t="shared" si="11"/>
        <v>0</v>
      </c>
      <c r="S20" s="9">
        <f t="shared" si="11"/>
        <v>0</v>
      </c>
      <c r="T20" s="9">
        <f t="shared" si="11"/>
        <v>0</v>
      </c>
      <c r="U20" s="9">
        <f t="shared" si="11"/>
        <v>0</v>
      </c>
      <c r="V20" s="9">
        <f t="shared" si="11"/>
        <v>0</v>
      </c>
      <c r="W20" s="9">
        <f t="shared" si="11"/>
        <v>1.0628820000000003</v>
      </c>
      <c r="X20" s="9">
        <f t="shared" si="11"/>
        <v>0</v>
      </c>
      <c r="Y20" s="9">
        <f t="shared" si="11"/>
        <v>0</v>
      </c>
      <c r="Z20" s="9">
        <f t="shared" si="11"/>
        <v>0</v>
      </c>
      <c r="AA20" s="9">
        <f t="shared" si="12"/>
        <v>0</v>
      </c>
      <c r="AB20" s="9">
        <f t="shared" si="12"/>
        <v>0</v>
      </c>
      <c r="AC20" s="9">
        <f t="shared" si="12"/>
        <v>0</v>
      </c>
      <c r="AD20" s="9">
        <f t="shared" si="12"/>
        <v>0</v>
      </c>
      <c r="AE20" s="9">
        <f t="shared" si="12"/>
        <v>0</v>
      </c>
      <c r="AF20" s="9">
        <f t="shared" si="12"/>
        <v>0</v>
      </c>
      <c r="AG20" s="9">
        <f t="shared" si="12"/>
        <v>0</v>
      </c>
      <c r="AH20" s="9">
        <f t="shared" si="12"/>
        <v>0</v>
      </c>
      <c r="AI20" s="9">
        <f t="shared" si="12"/>
        <v>0</v>
      </c>
      <c r="AJ20" s="9">
        <f t="shared" si="12"/>
        <v>0</v>
      </c>
      <c r="AK20" s="9">
        <f t="shared" si="12"/>
        <v>0</v>
      </c>
      <c r="AL20" s="9">
        <f t="shared" si="12"/>
        <v>0</v>
      </c>
      <c r="AM20" s="9">
        <f t="shared" si="12"/>
        <v>0</v>
      </c>
      <c r="AN20" s="9">
        <f t="shared" si="12"/>
        <v>0</v>
      </c>
    </row>
    <row r="21" spans="1:40" x14ac:dyDescent="0.25">
      <c r="A21">
        <v>30</v>
      </c>
      <c r="B21">
        <v>1</v>
      </c>
      <c r="C21">
        <v>1</v>
      </c>
      <c r="D21" t="s">
        <v>226</v>
      </c>
      <c r="E21" t="s">
        <v>226</v>
      </c>
      <c r="F21" s="21">
        <f t="shared" si="7"/>
        <v>0</v>
      </c>
      <c r="G21" s="9">
        <f t="shared" ref="G21:G84" si="13">IF(C21=1,F21,F21+G20)</f>
        <v>0</v>
      </c>
      <c r="H21" s="9">
        <f t="shared" ref="H21:H84" si="14">IF(C22=1,G21,0)</f>
        <v>0</v>
      </c>
      <c r="I21" s="10">
        <f t="shared" ref="I21:I84" si="15">H21/$L$2</f>
        <v>0</v>
      </c>
      <c r="M21" s="9">
        <v>20</v>
      </c>
      <c r="N21" s="19" t="s">
        <v>281</v>
      </c>
      <c r="O21" s="22">
        <f t="shared" si="1"/>
        <v>7.5120522000000009E-2</v>
      </c>
      <c r="P21" s="9">
        <f t="shared" si="2"/>
        <v>7</v>
      </c>
      <c r="Q21" s="9">
        <f t="shared" si="11"/>
        <v>0</v>
      </c>
      <c r="R21" s="9">
        <f t="shared" si="11"/>
        <v>0</v>
      </c>
      <c r="S21" s="9">
        <f t="shared" si="11"/>
        <v>0.81</v>
      </c>
      <c r="T21" s="9">
        <f t="shared" si="11"/>
        <v>0.72900000000000009</v>
      </c>
      <c r="U21" s="9">
        <f t="shared" si="11"/>
        <v>1.3122000000000003</v>
      </c>
      <c r="V21" s="9">
        <f t="shared" si="11"/>
        <v>0</v>
      </c>
      <c r="W21" s="9">
        <f t="shared" si="11"/>
        <v>0</v>
      </c>
      <c r="X21" s="9">
        <f t="shared" si="11"/>
        <v>0</v>
      </c>
      <c r="Y21" s="9">
        <f t="shared" si="11"/>
        <v>0.43046721000000016</v>
      </c>
      <c r="Z21" s="9">
        <f t="shared" si="11"/>
        <v>0.77484097800000029</v>
      </c>
      <c r="AA21" s="9">
        <f t="shared" si="12"/>
        <v>0</v>
      </c>
      <c r="AB21" s="9">
        <f t="shared" si="12"/>
        <v>0</v>
      </c>
      <c r="AC21" s="9">
        <f t="shared" si="12"/>
        <v>0</v>
      </c>
      <c r="AD21" s="9">
        <f t="shared" si="12"/>
        <v>0</v>
      </c>
      <c r="AE21" s="9">
        <f t="shared" si="12"/>
        <v>0</v>
      </c>
      <c r="AF21" s="9">
        <f t="shared" si="12"/>
        <v>0</v>
      </c>
      <c r="AG21" s="9">
        <f t="shared" si="12"/>
        <v>0</v>
      </c>
      <c r="AH21" s="9">
        <f t="shared" si="12"/>
        <v>0</v>
      </c>
      <c r="AI21" s="9">
        <f t="shared" si="12"/>
        <v>0</v>
      </c>
      <c r="AJ21" s="9">
        <f t="shared" si="12"/>
        <v>0</v>
      </c>
      <c r="AK21" s="9">
        <f t="shared" si="12"/>
        <v>0</v>
      </c>
      <c r="AL21" s="9">
        <f t="shared" si="12"/>
        <v>0</v>
      </c>
      <c r="AM21" s="9">
        <f t="shared" si="12"/>
        <v>0</v>
      </c>
      <c r="AN21" s="9">
        <f t="shared" si="12"/>
        <v>0</v>
      </c>
    </row>
    <row r="22" spans="1:40" x14ac:dyDescent="0.25">
      <c r="A22">
        <v>30</v>
      </c>
      <c r="B22">
        <v>1</v>
      </c>
      <c r="C22">
        <v>2</v>
      </c>
      <c r="D22" t="s">
        <v>114</v>
      </c>
      <c r="E22" t="s">
        <v>115</v>
      </c>
      <c r="F22" s="21">
        <f t="shared" si="7"/>
        <v>0</v>
      </c>
      <c r="G22" s="9">
        <f t="shared" si="13"/>
        <v>0</v>
      </c>
      <c r="H22" s="9">
        <f t="shared" si="14"/>
        <v>0</v>
      </c>
      <c r="I22" s="10">
        <f t="shared" si="15"/>
        <v>0</v>
      </c>
      <c r="M22" s="9">
        <v>21</v>
      </c>
      <c r="N22" s="19" t="s">
        <v>162</v>
      </c>
      <c r="O22" s="22">
        <f t="shared" si="1"/>
        <v>6.8888518518518529E-2</v>
      </c>
      <c r="P22" s="9">
        <f t="shared" si="2"/>
        <v>5</v>
      </c>
      <c r="Q22" s="9">
        <f t="shared" ref="Q22:Z31" si="16">COUNTIFS($C$2:$C$631,Q$1,$E$2:$E$631,$N22)*0.9^(Q$1-1)</f>
        <v>1</v>
      </c>
      <c r="R22" s="9">
        <f t="shared" si="16"/>
        <v>0</v>
      </c>
      <c r="S22" s="9">
        <f t="shared" si="16"/>
        <v>0.81</v>
      </c>
      <c r="T22" s="9">
        <f t="shared" si="16"/>
        <v>0.72900000000000009</v>
      </c>
      <c r="U22" s="9">
        <f t="shared" si="16"/>
        <v>0</v>
      </c>
      <c r="V22" s="9">
        <f t="shared" si="16"/>
        <v>1.1809800000000004</v>
      </c>
      <c r="W22" s="9">
        <f t="shared" si="16"/>
        <v>0</v>
      </c>
      <c r="X22" s="9">
        <f t="shared" si="16"/>
        <v>0</v>
      </c>
      <c r="Y22" s="9">
        <f t="shared" si="16"/>
        <v>0</v>
      </c>
      <c r="Z22" s="9">
        <f t="shared" si="16"/>
        <v>0</v>
      </c>
      <c r="AA22" s="9">
        <f t="shared" ref="AA22:AN31" si="17">COUNTIFS($C$2:$C$631,AA$1,$E$2:$E$631,$N22)*0.9^(AA$1-1)</f>
        <v>0</v>
      </c>
      <c r="AB22" s="9">
        <f t="shared" si="17"/>
        <v>0</v>
      </c>
      <c r="AC22" s="9">
        <f t="shared" si="17"/>
        <v>0</v>
      </c>
      <c r="AD22" s="9">
        <f t="shared" si="17"/>
        <v>0</v>
      </c>
      <c r="AE22" s="9">
        <f t="shared" si="17"/>
        <v>0</v>
      </c>
      <c r="AF22" s="9">
        <f t="shared" si="17"/>
        <v>0</v>
      </c>
      <c r="AG22" s="9">
        <f t="shared" si="17"/>
        <v>0</v>
      </c>
      <c r="AH22" s="9">
        <f t="shared" si="17"/>
        <v>0</v>
      </c>
      <c r="AI22" s="9">
        <f t="shared" si="17"/>
        <v>0</v>
      </c>
      <c r="AJ22" s="9">
        <f t="shared" si="17"/>
        <v>0</v>
      </c>
      <c r="AK22" s="9">
        <f t="shared" si="17"/>
        <v>0</v>
      </c>
      <c r="AL22" s="9">
        <f t="shared" si="17"/>
        <v>0</v>
      </c>
      <c r="AM22" s="9">
        <f t="shared" si="17"/>
        <v>0</v>
      </c>
      <c r="AN22" s="9">
        <f t="shared" si="17"/>
        <v>0</v>
      </c>
    </row>
    <row r="23" spans="1:40" x14ac:dyDescent="0.25">
      <c r="A23">
        <v>30</v>
      </c>
      <c r="B23">
        <v>1</v>
      </c>
      <c r="C23">
        <v>3</v>
      </c>
      <c r="D23" t="s">
        <v>552</v>
      </c>
      <c r="E23" t="s">
        <v>552</v>
      </c>
      <c r="F23" s="21">
        <f t="shared" si="7"/>
        <v>0</v>
      </c>
      <c r="G23" s="9">
        <f t="shared" si="13"/>
        <v>0</v>
      </c>
      <c r="H23" s="9">
        <f t="shared" si="14"/>
        <v>0</v>
      </c>
      <c r="I23" s="10">
        <f t="shared" si="15"/>
        <v>0</v>
      </c>
      <c r="M23" s="9">
        <v>22</v>
      </c>
      <c r="N23" s="19" t="s">
        <v>324</v>
      </c>
      <c r="O23" s="22">
        <f t="shared" si="1"/>
        <v>6.7171542679454993E-2</v>
      </c>
      <c r="P23" s="9">
        <f t="shared" si="2"/>
        <v>7</v>
      </c>
      <c r="Q23" s="9">
        <f t="shared" si="16"/>
        <v>0</v>
      </c>
      <c r="R23" s="9">
        <f t="shared" si="16"/>
        <v>0</v>
      </c>
      <c r="S23" s="9">
        <f t="shared" si="16"/>
        <v>0.81</v>
      </c>
      <c r="T23" s="9">
        <f t="shared" si="16"/>
        <v>0.72900000000000009</v>
      </c>
      <c r="U23" s="9">
        <f t="shared" si="16"/>
        <v>0.65610000000000013</v>
      </c>
      <c r="V23" s="9">
        <f t="shared" si="16"/>
        <v>0</v>
      </c>
      <c r="W23" s="9">
        <f t="shared" si="16"/>
        <v>0.53144100000000016</v>
      </c>
      <c r="X23" s="9">
        <f t="shared" si="16"/>
        <v>0</v>
      </c>
      <c r="Y23" s="9">
        <f t="shared" si="16"/>
        <v>0.43046721000000016</v>
      </c>
      <c r="Z23" s="9">
        <f t="shared" si="16"/>
        <v>0</v>
      </c>
      <c r="AA23" s="9">
        <f t="shared" si="17"/>
        <v>0.34867844010000015</v>
      </c>
      <c r="AB23" s="9">
        <f t="shared" si="17"/>
        <v>0</v>
      </c>
      <c r="AC23" s="9">
        <f t="shared" si="17"/>
        <v>0</v>
      </c>
      <c r="AD23" s="9">
        <f t="shared" si="17"/>
        <v>0</v>
      </c>
      <c r="AE23" s="9">
        <f t="shared" si="17"/>
        <v>0</v>
      </c>
      <c r="AF23" s="9">
        <f t="shared" si="17"/>
        <v>0</v>
      </c>
      <c r="AG23" s="9">
        <f t="shared" si="17"/>
        <v>0</v>
      </c>
      <c r="AH23" s="9">
        <f t="shared" si="17"/>
        <v>0</v>
      </c>
      <c r="AI23" s="9">
        <f t="shared" si="17"/>
        <v>0</v>
      </c>
      <c r="AJ23" s="9">
        <f t="shared" si="17"/>
        <v>0</v>
      </c>
      <c r="AK23" s="9">
        <f t="shared" si="17"/>
        <v>0.12157665459056941</v>
      </c>
      <c r="AL23" s="9">
        <f t="shared" si="17"/>
        <v>0</v>
      </c>
      <c r="AM23" s="9">
        <f t="shared" si="17"/>
        <v>0</v>
      </c>
      <c r="AN23" s="9">
        <f t="shared" si="17"/>
        <v>0</v>
      </c>
    </row>
    <row r="24" spans="1:40" x14ac:dyDescent="0.25">
      <c r="A24">
        <v>30</v>
      </c>
      <c r="B24">
        <v>1</v>
      </c>
      <c r="C24">
        <v>4</v>
      </c>
      <c r="D24" t="s">
        <v>227</v>
      </c>
      <c r="E24" t="s">
        <v>228</v>
      </c>
      <c r="F24" s="21">
        <f t="shared" si="7"/>
        <v>0</v>
      </c>
      <c r="G24" s="9">
        <f t="shared" si="13"/>
        <v>0</v>
      </c>
      <c r="H24" s="9">
        <f t="shared" si="14"/>
        <v>0</v>
      </c>
      <c r="I24" s="10">
        <f t="shared" si="15"/>
        <v>0</v>
      </c>
      <c r="M24" s="9">
        <v>23</v>
      </c>
      <c r="N24" s="19" t="s">
        <v>322</v>
      </c>
      <c r="O24" s="22">
        <f t="shared" si="1"/>
        <v>6.1494141601500019E-2</v>
      </c>
      <c r="P24" s="9">
        <f t="shared" si="2"/>
        <v>6</v>
      </c>
      <c r="Q24" s="9">
        <f t="shared" si="16"/>
        <v>0</v>
      </c>
      <c r="R24" s="9">
        <f t="shared" si="16"/>
        <v>0</v>
      </c>
      <c r="S24" s="9">
        <f t="shared" si="16"/>
        <v>0.81</v>
      </c>
      <c r="T24" s="9">
        <f t="shared" si="16"/>
        <v>0.72900000000000009</v>
      </c>
      <c r="U24" s="9">
        <f t="shared" si="16"/>
        <v>0</v>
      </c>
      <c r="V24" s="9">
        <f t="shared" si="16"/>
        <v>0.59049000000000018</v>
      </c>
      <c r="W24" s="9">
        <f t="shared" si="16"/>
        <v>0</v>
      </c>
      <c r="X24" s="9">
        <f t="shared" si="16"/>
        <v>0.47829690000000014</v>
      </c>
      <c r="Y24" s="9">
        <f t="shared" si="16"/>
        <v>0.43046721000000016</v>
      </c>
      <c r="Z24" s="9">
        <f t="shared" si="16"/>
        <v>0</v>
      </c>
      <c r="AA24" s="9">
        <f t="shared" si="17"/>
        <v>0</v>
      </c>
      <c r="AB24" s="9">
        <f t="shared" si="17"/>
        <v>0</v>
      </c>
      <c r="AC24" s="9">
        <f t="shared" si="17"/>
        <v>0.28242953648100017</v>
      </c>
      <c r="AD24" s="9">
        <f t="shared" si="17"/>
        <v>0</v>
      </c>
      <c r="AE24" s="9">
        <f t="shared" si="17"/>
        <v>0</v>
      </c>
      <c r="AF24" s="9">
        <f t="shared" si="17"/>
        <v>0</v>
      </c>
      <c r="AG24" s="9">
        <f t="shared" si="17"/>
        <v>0</v>
      </c>
      <c r="AH24" s="9">
        <f t="shared" si="17"/>
        <v>0</v>
      </c>
      <c r="AI24" s="9">
        <f t="shared" si="17"/>
        <v>0</v>
      </c>
      <c r="AJ24" s="9">
        <f t="shared" si="17"/>
        <v>0</v>
      </c>
      <c r="AK24" s="9">
        <f t="shared" si="17"/>
        <v>0</v>
      </c>
      <c r="AL24" s="9">
        <f t="shared" si="17"/>
        <v>0</v>
      </c>
      <c r="AM24" s="9">
        <f t="shared" si="17"/>
        <v>0</v>
      </c>
      <c r="AN24" s="9">
        <f t="shared" si="17"/>
        <v>0</v>
      </c>
    </row>
    <row r="25" spans="1:40" x14ac:dyDescent="0.25">
      <c r="A25">
        <v>30</v>
      </c>
      <c r="B25">
        <v>1</v>
      </c>
      <c r="C25">
        <v>5</v>
      </c>
      <c r="D25" t="s">
        <v>229</v>
      </c>
      <c r="E25" t="s">
        <v>230</v>
      </c>
      <c r="F25" s="21">
        <f t="shared" si="7"/>
        <v>0</v>
      </c>
      <c r="G25" s="9">
        <f t="shared" si="13"/>
        <v>0</v>
      </c>
      <c r="H25" s="9">
        <f t="shared" si="14"/>
        <v>0</v>
      </c>
      <c r="I25" s="10">
        <f t="shared" si="15"/>
        <v>0</v>
      </c>
      <c r="M25" s="9">
        <v>24</v>
      </c>
      <c r="N25" s="19" t="s">
        <v>259</v>
      </c>
      <c r="O25" s="22">
        <f t="shared" si="1"/>
        <v>5.7082028453351849E-2</v>
      </c>
      <c r="P25" s="9">
        <f t="shared" si="2"/>
        <v>4</v>
      </c>
      <c r="Q25" s="9">
        <f t="shared" si="16"/>
        <v>1</v>
      </c>
      <c r="R25" s="9">
        <f t="shared" si="16"/>
        <v>1.8</v>
      </c>
      <c r="S25" s="9">
        <f t="shared" si="16"/>
        <v>0</v>
      </c>
      <c r="T25" s="9">
        <f t="shared" si="16"/>
        <v>0</v>
      </c>
      <c r="U25" s="9">
        <f t="shared" si="16"/>
        <v>0</v>
      </c>
      <c r="V25" s="9">
        <f t="shared" si="16"/>
        <v>0</v>
      </c>
      <c r="W25" s="9">
        <f t="shared" si="16"/>
        <v>0</v>
      </c>
      <c r="X25" s="9">
        <f t="shared" si="16"/>
        <v>0</v>
      </c>
      <c r="Y25" s="9">
        <f t="shared" si="16"/>
        <v>0</v>
      </c>
      <c r="Z25" s="9">
        <f t="shared" si="16"/>
        <v>0</v>
      </c>
      <c r="AA25" s="9">
        <f t="shared" si="17"/>
        <v>0</v>
      </c>
      <c r="AB25" s="9">
        <f t="shared" si="17"/>
        <v>0</v>
      </c>
      <c r="AC25" s="9">
        <f t="shared" si="17"/>
        <v>0.28242953648100017</v>
      </c>
      <c r="AD25" s="9">
        <f t="shared" si="17"/>
        <v>0</v>
      </c>
      <c r="AE25" s="9">
        <f t="shared" si="17"/>
        <v>0</v>
      </c>
      <c r="AF25" s="9">
        <f t="shared" si="17"/>
        <v>0</v>
      </c>
      <c r="AG25" s="9">
        <f t="shared" si="17"/>
        <v>0</v>
      </c>
      <c r="AH25" s="9">
        <f t="shared" si="17"/>
        <v>0</v>
      </c>
      <c r="AI25" s="9">
        <f t="shared" si="17"/>
        <v>0</v>
      </c>
      <c r="AJ25" s="9">
        <f t="shared" si="17"/>
        <v>0</v>
      </c>
      <c r="AK25" s="9">
        <f t="shared" si="17"/>
        <v>0</v>
      </c>
      <c r="AL25" s="9">
        <f t="shared" si="17"/>
        <v>0</v>
      </c>
      <c r="AM25" s="9">
        <f t="shared" si="17"/>
        <v>0</v>
      </c>
      <c r="AN25" s="9">
        <f t="shared" si="17"/>
        <v>0</v>
      </c>
    </row>
    <row r="26" spans="1:40" x14ac:dyDescent="0.25">
      <c r="A26">
        <v>30</v>
      </c>
      <c r="B26">
        <v>1</v>
      </c>
      <c r="C26">
        <v>6</v>
      </c>
      <c r="D26" t="s">
        <v>231</v>
      </c>
      <c r="E26" t="s">
        <v>232</v>
      </c>
      <c r="F26" s="21">
        <f t="shared" si="7"/>
        <v>0</v>
      </c>
      <c r="G26" s="9">
        <f t="shared" si="13"/>
        <v>0</v>
      </c>
      <c r="H26" s="9">
        <f t="shared" si="14"/>
        <v>0</v>
      </c>
      <c r="I26" s="10">
        <f t="shared" si="15"/>
        <v>0</v>
      </c>
      <c r="N26" s="9" t="s">
        <v>158</v>
      </c>
      <c r="O26" s="23">
        <f t="shared" si="1"/>
        <v>5.6408061487037045E-2</v>
      </c>
      <c r="P26" s="9">
        <f t="shared" si="2"/>
        <v>5</v>
      </c>
      <c r="Q26" s="9">
        <f t="shared" si="16"/>
        <v>2</v>
      </c>
      <c r="R26" s="9">
        <f t="shared" si="16"/>
        <v>0</v>
      </c>
      <c r="S26" s="9">
        <f t="shared" si="16"/>
        <v>0</v>
      </c>
      <c r="T26" s="9">
        <f t="shared" si="16"/>
        <v>0</v>
      </c>
      <c r="U26" s="9">
        <f t="shared" si="16"/>
        <v>0</v>
      </c>
      <c r="V26" s="9">
        <f t="shared" si="16"/>
        <v>0</v>
      </c>
      <c r="W26" s="9">
        <f t="shared" si="16"/>
        <v>0</v>
      </c>
      <c r="X26" s="9">
        <f t="shared" si="16"/>
        <v>0</v>
      </c>
      <c r="Y26" s="9">
        <f t="shared" si="16"/>
        <v>0</v>
      </c>
      <c r="Z26" s="9">
        <f t="shared" si="16"/>
        <v>0</v>
      </c>
      <c r="AA26" s="9">
        <f t="shared" si="17"/>
        <v>1.0460353203000006</v>
      </c>
      <c r="AB26" s="9">
        <f t="shared" si="17"/>
        <v>0</v>
      </c>
      <c r="AC26" s="9">
        <f t="shared" si="17"/>
        <v>0</v>
      </c>
      <c r="AD26" s="9">
        <f t="shared" si="17"/>
        <v>0</v>
      </c>
      <c r="AE26" s="9">
        <f t="shared" si="17"/>
        <v>0</v>
      </c>
      <c r="AF26" s="9">
        <f t="shared" si="17"/>
        <v>0</v>
      </c>
      <c r="AG26" s="9">
        <f t="shared" si="17"/>
        <v>0</v>
      </c>
      <c r="AH26" s="9">
        <f t="shared" si="17"/>
        <v>0</v>
      </c>
      <c r="AI26" s="9">
        <f t="shared" si="17"/>
        <v>0</v>
      </c>
      <c r="AJ26" s="9">
        <f t="shared" si="17"/>
        <v>0</v>
      </c>
      <c r="AK26" s="9">
        <f t="shared" si="17"/>
        <v>0</v>
      </c>
      <c r="AL26" s="9">
        <f t="shared" si="17"/>
        <v>0</v>
      </c>
      <c r="AM26" s="9">
        <f t="shared" si="17"/>
        <v>0</v>
      </c>
      <c r="AN26" s="9">
        <f t="shared" si="17"/>
        <v>0</v>
      </c>
    </row>
    <row r="27" spans="1:40" x14ac:dyDescent="0.25">
      <c r="A27">
        <v>30</v>
      </c>
      <c r="B27">
        <v>1</v>
      </c>
      <c r="C27">
        <v>7</v>
      </c>
      <c r="D27" t="s">
        <v>233</v>
      </c>
      <c r="E27" t="s">
        <v>106</v>
      </c>
      <c r="F27" s="21">
        <f t="shared" si="7"/>
        <v>7.5238555555555559E-2</v>
      </c>
      <c r="G27" s="9">
        <f t="shared" si="13"/>
        <v>7.5238555555555559E-2</v>
      </c>
      <c r="H27" s="9">
        <f t="shared" si="14"/>
        <v>0</v>
      </c>
      <c r="I27" s="10">
        <f t="shared" si="15"/>
        <v>0</v>
      </c>
      <c r="N27" s="9" t="s">
        <v>214</v>
      </c>
      <c r="O27" s="23">
        <f t="shared" si="1"/>
        <v>5.5437383281419748E-2</v>
      </c>
      <c r="P27" s="9">
        <f t="shared" si="2"/>
        <v>6</v>
      </c>
      <c r="Q27" s="9">
        <f t="shared" si="16"/>
        <v>0</v>
      </c>
      <c r="R27" s="9">
        <f t="shared" si="16"/>
        <v>0</v>
      </c>
      <c r="S27" s="9">
        <f t="shared" si="16"/>
        <v>0.81</v>
      </c>
      <c r="T27" s="9">
        <f t="shared" si="16"/>
        <v>0.72900000000000009</v>
      </c>
      <c r="U27" s="9">
        <f t="shared" si="16"/>
        <v>0</v>
      </c>
      <c r="V27" s="9">
        <f t="shared" si="16"/>
        <v>0.59049000000000018</v>
      </c>
      <c r="W27" s="9">
        <f t="shared" si="16"/>
        <v>0</v>
      </c>
      <c r="X27" s="9">
        <f t="shared" si="16"/>
        <v>0</v>
      </c>
      <c r="Y27" s="9">
        <f t="shared" si="16"/>
        <v>0</v>
      </c>
      <c r="Z27" s="9">
        <f t="shared" si="16"/>
        <v>0</v>
      </c>
      <c r="AA27" s="9">
        <f t="shared" si="17"/>
        <v>0.69735688020000031</v>
      </c>
      <c r="AB27" s="9">
        <f t="shared" si="17"/>
        <v>0</v>
      </c>
      <c r="AC27" s="9">
        <f t="shared" si="17"/>
        <v>0</v>
      </c>
      <c r="AD27" s="9">
        <f t="shared" si="17"/>
        <v>0</v>
      </c>
      <c r="AE27" s="9">
        <f t="shared" si="17"/>
        <v>0</v>
      </c>
      <c r="AF27" s="9">
        <f t="shared" si="17"/>
        <v>0</v>
      </c>
      <c r="AG27" s="9">
        <f t="shared" si="17"/>
        <v>0</v>
      </c>
      <c r="AH27" s="9">
        <f t="shared" si="17"/>
        <v>0.16677181699666582</v>
      </c>
      <c r="AI27" s="9">
        <f t="shared" si="17"/>
        <v>0</v>
      </c>
      <c r="AJ27" s="9">
        <f t="shared" si="17"/>
        <v>0</v>
      </c>
      <c r="AK27" s="9">
        <f t="shared" si="17"/>
        <v>0</v>
      </c>
      <c r="AL27" s="9">
        <f t="shared" si="17"/>
        <v>0</v>
      </c>
      <c r="AM27" s="9">
        <f t="shared" si="17"/>
        <v>0</v>
      </c>
      <c r="AN27" s="9">
        <f t="shared" si="17"/>
        <v>0</v>
      </c>
    </row>
    <row r="28" spans="1:40" x14ac:dyDescent="0.25">
      <c r="A28">
        <v>30</v>
      </c>
      <c r="B28">
        <v>1</v>
      </c>
      <c r="C28">
        <v>8</v>
      </c>
      <c r="D28" t="s">
        <v>151</v>
      </c>
      <c r="E28" t="s">
        <v>151</v>
      </c>
      <c r="F28" s="21">
        <f t="shared" si="7"/>
        <v>0.22772816127777779</v>
      </c>
      <c r="G28" s="9">
        <f t="shared" si="13"/>
        <v>0.30296671683333332</v>
      </c>
      <c r="H28" s="9">
        <f t="shared" si="14"/>
        <v>0</v>
      </c>
      <c r="I28" s="10">
        <f t="shared" si="15"/>
        <v>0</v>
      </c>
      <c r="N28" s="9" t="s">
        <v>179</v>
      </c>
      <c r="O28" s="23">
        <f t="shared" si="1"/>
        <v>5.5035222000000016E-2</v>
      </c>
      <c r="P28" s="9">
        <f t="shared" si="2"/>
        <v>6</v>
      </c>
      <c r="Q28" s="9">
        <f t="shared" si="16"/>
        <v>0</v>
      </c>
      <c r="R28" s="9">
        <f t="shared" si="16"/>
        <v>0</v>
      </c>
      <c r="S28" s="9">
        <f t="shared" si="16"/>
        <v>0.81</v>
      </c>
      <c r="T28" s="9">
        <f t="shared" si="16"/>
        <v>0</v>
      </c>
      <c r="U28" s="9">
        <f t="shared" si="16"/>
        <v>0</v>
      </c>
      <c r="V28" s="9">
        <f t="shared" si="16"/>
        <v>0</v>
      </c>
      <c r="W28" s="9">
        <f t="shared" si="16"/>
        <v>0</v>
      </c>
      <c r="X28" s="9">
        <f t="shared" si="16"/>
        <v>0.95659380000000027</v>
      </c>
      <c r="Y28" s="9">
        <f t="shared" si="16"/>
        <v>0.43046721000000016</v>
      </c>
      <c r="Z28" s="9">
        <f t="shared" si="16"/>
        <v>0.77484097800000029</v>
      </c>
      <c r="AA28" s="9">
        <f t="shared" si="17"/>
        <v>0</v>
      </c>
      <c r="AB28" s="9">
        <f t="shared" si="17"/>
        <v>0</v>
      </c>
      <c r="AC28" s="9">
        <f t="shared" si="17"/>
        <v>0</v>
      </c>
      <c r="AD28" s="9">
        <f t="shared" si="17"/>
        <v>0</v>
      </c>
      <c r="AE28" s="9">
        <f t="shared" si="17"/>
        <v>0</v>
      </c>
      <c r="AF28" s="9">
        <f t="shared" si="17"/>
        <v>0</v>
      </c>
      <c r="AG28" s="9">
        <f t="shared" si="17"/>
        <v>0</v>
      </c>
      <c r="AH28" s="9">
        <f t="shared" si="17"/>
        <v>0</v>
      </c>
      <c r="AI28" s="9">
        <f t="shared" si="17"/>
        <v>0</v>
      </c>
      <c r="AJ28" s="9">
        <f t="shared" si="17"/>
        <v>0</v>
      </c>
      <c r="AK28" s="9">
        <f t="shared" si="17"/>
        <v>0</v>
      </c>
      <c r="AL28" s="9">
        <f t="shared" si="17"/>
        <v>0</v>
      </c>
      <c r="AM28" s="9">
        <f t="shared" si="17"/>
        <v>0</v>
      </c>
      <c r="AN28" s="9">
        <f t="shared" si="17"/>
        <v>0</v>
      </c>
    </row>
    <row r="29" spans="1:40" x14ac:dyDescent="0.25">
      <c r="A29">
        <v>30</v>
      </c>
      <c r="B29">
        <v>1</v>
      </c>
      <c r="C29">
        <v>9</v>
      </c>
      <c r="D29" t="s">
        <v>169</v>
      </c>
      <c r="E29" t="s">
        <v>169</v>
      </c>
      <c r="F29" s="21">
        <f t="shared" si="7"/>
        <v>0</v>
      </c>
      <c r="G29" s="9">
        <f t="shared" si="13"/>
        <v>0.30296671683333332</v>
      </c>
      <c r="H29" s="9">
        <f t="shared" si="14"/>
        <v>0</v>
      </c>
      <c r="I29" s="10">
        <f t="shared" si="15"/>
        <v>0</v>
      </c>
      <c r="N29" s="9" t="s">
        <v>283</v>
      </c>
      <c r="O29" s="23">
        <f t="shared" si="1"/>
        <v>4.9520273941350015E-2</v>
      </c>
      <c r="P29" s="9">
        <f t="shared" si="2"/>
        <v>5</v>
      </c>
      <c r="Q29" s="9">
        <f t="shared" si="16"/>
        <v>0</v>
      </c>
      <c r="R29" s="9">
        <f t="shared" si="16"/>
        <v>0</v>
      </c>
      <c r="S29" s="9">
        <f t="shared" si="16"/>
        <v>0</v>
      </c>
      <c r="T29" s="9">
        <f t="shared" si="16"/>
        <v>1.4580000000000002</v>
      </c>
      <c r="U29" s="9">
        <f t="shared" si="16"/>
        <v>0</v>
      </c>
      <c r="V29" s="9">
        <f t="shared" si="16"/>
        <v>0</v>
      </c>
      <c r="W29" s="9">
        <f t="shared" si="16"/>
        <v>0.53144100000000016</v>
      </c>
      <c r="X29" s="9">
        <f t="shared" si="16"/>
        <v>0</v>
      </c>
      <c r="Y29" s="9">
        <f t="shared" si="16"/>
        <v>0.43046721000000016</v>
      </c>
      <c r="Z29" s="9">
        <f t="shared" si="16"/>
        <v>0</v>
      </c>
      <c r="AA29" s="9">
        <f t="shared" si="17"/>
        <v>0</v>
      </c>
      <c r="AB29" s="9">
        <f t="shared" si="17"/>
        <v>0</v>
      </c>
      <c r="AC29" s="9">
        <f t="shared" si="17"/>
        <v>0</v>
      </c>
      <c r="AD29" s="9">
        <f t="shared" si="17"/>
        <v>0.25418658283290019</v>
      </c>
      <c r="AE29" s="9">
        <f t="shared" si="17"/>
        <v>0</v>
      </c>
      <c r="AF29" s="9">
        <f t="shared" si="17"/>
        <v>0</v>
      </c>
      <c r="AG29" s="9">
        <f t="shared" si="17"/>
        <v>0</v>
      </c>
      <c r="AH29" s="9">
        <f t="shared" si="17"/>
        <v>0</v>
      </c>
      <c r="AI29" s="9">
        <f t="shared" si="17"/>
        <v>0</v>
      </c>
      <c r="AJ29" s="9">
        <f t="shared" si="17"/>
        <v>0</v>
      </c>
      <c r="AK29" s="9">
        <f t="shared" si="17"/>
        <v>0</v>
      </c>
      <c r="AL29" s="9">
        <f t="shared" si="17"/>
        <v>0</v>
      </c>
      <c r="AM29" s="9">
        <f t="shared" si="17"/>
        <v>0</v>
      </c>
      <c r="AN29" s="9">
        <f t="shared" si="17"/>
        <v>0</v>
      </c>
    </row>
    <row r="30" spans="1:40" x14ac:dyDescent="0.25">
      <c r="A30">
        <v>30</v>
      </c>
      <c r="B30">
        <v>1</v>
      </c>
      <c r="C30">
        <v>10</v>
      </c>
      <c r="D30" t="s">
        <v>234</v>
      </c>
      <c r="E30" t="s">
        <v>234</v>
      </c>
      <c r="F30" s="21">
        <f t="shared" si="7"/>
        <v>0</v>
      </c>
      <c r="G30" s="9">
        <f t="shared" si="13"/>
        <v>0.30296671683333332</v>
      </c>
      <c r="H30" s="9">
        <f t="shared" si="14"/>
        <v>0.30296671683333332</v>
      </c>
      <c r="I30" s="10">
        <f t="shared" si="15"/>
        <v>8.324069006011052E-2</v>
      </c>
      <c r="N30" s="9" t="s">
        <v>266</v>
      </c>
      <c r="O30" s="23">
        <f t="shared" si="1"/>
        <v>4.8532685124860815E-2</v>
      </c>
      <c r="P30" s="9">
        <f t="shared" si="2"/>
        <v>6</v>
      </c>
      <c r="Q30" s="9">
        <f t="shared" si="16"/>
        <v>0</v>
      </c>
      <c r="R30" s="9">
        <f t="shared" si="16"/>
        <v>0.9</v>
      </c>
      <c r="S30" s="9">
        <f t="shared" si="16"/>
        <v>0</v>
      </c>
      <c r="T30" s="9">
        <f t="shared" si="16"/>
        <v>0</v>
      </c>
      <c r="U30" s="9">
        <f t="shared" si="16"/>
        <v>0.65610000000000013</v>
      </c>
      <c r="V30" s="9">
        <f t="shared" si="16"/>
        <v>0</v>
      </c>
      <c r="W30" s="9">
        <f t="shared" si="16"/>
        <v>0</v>
      </c>
      <c r="X30" s="9">
        <f t="shared" si="16"/>
        <v>0</v>
      </c>
      <c r="Y30" s="9">
        <f t="shared" si="16"/>
        <v>0.43046721000000016</v>
      </c>
      <c r="Z30" s="9">
        <f t="shared" si="16"/>
        <v>0</v>
      </c>
      <c r="AA30" s="9">
        <f t="shared" si="17"/>
        <v>0</v>
      </c>
      <c r="AB30" s="9">
        <f t="shared" si="17"/>
        <v>0.31381059609000017</v>
      </c>
      <c r="AC30" s="9">
        <f t="shared" si="17"/>
        <v>0</v>
      </c>
      <c r="AD30" s="9">
        <f t="shared" si="17"/>
        <v>0</v>
      </c>
      <c r="AE30" s="9">
        <f t="shared" si="17"/>
        <v>0</v>
      </c>
      <c r="AF30" s="9">
        <f t="shared" si="17"/>
        <v>0</v>
      </c>
      <c r="AG30" s="9">
        <f t="shared" si="17"/>
        <v>0.18530201888518424</v>
      </c>
      <c r="AH30" s="9">
        <f t="shared" si="17"/>
        <v>0</v>
      </c>
      <c r="AI30" s="9">
        <f t="shared" si="17"/>
        <v>0</v>
      </c>
      <c r="AJ30" s="9">
        <f t="shared" si="17"/>
        <v>0.13508517176729934</v>
      </c>
      <c r="AK30" s="9">
        <f t="shared" si="17"/>
        <v>0</v>
      </c>
      <c r="AL30" s="9">
        <f t="shared" si="17"/>
        <v>0</v>
      </c>
      <c r="AM30" s="9">
        <f t="shared" si="17"/>
        <v>0</v>
      </c>
      <c r="AN30" s="9">
        <f t="shared" si="17"/>
        <v>0</v>
      </c>
    </row>
    <row r="31" spans="1:40" x14ac:dyDescent="0.25">
      <c r="A31">
        <v>31</v>
      </c>
      <c r="B31">
        <v>0</v>
      </c>
      <c r="C31">
        <v>1</v>
      </c>
      <c r="D31" t="s">
        <v>106</v>
      </c>
      <c r="E31" t="s">
        <v>106</v>
      </c>
      <c r="F31" s="21">
        <f t="shared" si="7"/>
        <v>7.5238555555555559E-2</v>
      </c>
      <c r="G31" s="9">
        <f t="shared" si="13"/>
        <v>7.5238555555555559E-2</v>
      </c>
      <c r="H31" s="9">
        <f t="shared" si="14"/>
        <v>0</v>
      </c>
      <c r="I31" s="10">
        <f t="shared" si="15"/>
        <v>0</v>
      </c>
      <c r="N31" s="9" t="s">
        <v>316</v>
      </c>
      <c r="O31" s="23">
        <f t="shared" si="1"/>
        <v>4.7797434980492777E-2</v>
      </c>
      <c r="P31" s="9">
        <f t="shared" si="2"/>
        <v>6</v>
      </c>
      <c r="Q31" s="9">
        <f t="shared" si="16"/>
        <v>0</v>
      </c>
      <c r="R31" s="9">
        <f t="shared" si="16"/>
        <v>0</v>
      </c>
      <c r="S31" s="9">
        <f t="shared" si="16"/>
        <v>0.81</v>
      </c>
      <c r="T31" s="9">
        <f t="shared" si="16"/>
        <v>0</v>
      </c>
      <c r="U31" s="9">
        <f t="shared" si="16"/>
        <v>0.65610000000000013</v>
      </c>
      <c r="V31" s="9">
        <f t="shared" si="16"/>
        <v>0</v>
      </c>
      <c r="W31" s="9">
        <f t="shared" si="16"/>
        <v>0</v>
      </c>
      <c r="X31" s="9">
        <f t="shared" si="16"/>
        <v>0</v>
      </c>
      <c r="Y31" s="9">
        <f t="shared" si="16"/>
        <v>0</v>
      </c>
      <c r="Z31" s="9">
        <f t="shared" si="16"/>
        <v>0.38742048900000015</v>
      </c>
      <c r="AA31" s="9">
        <f t="shared" si="17"/>
        <v>0.34867844010000015</v>
      </c>
      <c r="AB31" s="9">
        <f t="shared" si="17"/>
        <v>0</v>
      </c>
      <c r="AC31" s="9">
        <f t="shared" si="17"/>
        <v>0</v>
      </c>
      <c r="AD31" s="9">
        <f t="shared" si="17"/>
        <v>0</v>
      </c>
      <c r="AE31" s="9">
        <f t="shared" si="17"/>
        <v>0.22876792454961015</v>
      </c>
      <c r="AF31" s="9">
        <f t="shared" si="17"/>
        <v>0</v>
      </c>
      <c r="AG31" s="9">
        <f t="shared" si="17"/>
        <v>0</v>
      </c>
      <c r="AH31" s="9">
        <f t="shared" si="17"/>
        <v>0</v>
      </c>
      <c r="AI31" s="9">
        <f t="shared" si="17"/>
        <v>0.15009463529699923</v>
      </c>
      <c r="AJ31" s="9">
        <f t="shared" si="17"/>
        <v>0</v>
      </c>
      <c r="AK31" s="9">
        <f t="shared" si="17"/>
        <v>0</v>
      </c>
      <c r="AL31" s="9">
        <f t="shared" si="17"/>
        <v>0</v>
      </c>
      <c r="AM31" s="9">
        <f t="shared" si="17"/>
        <v>0</v>
      </c>
      <c r="AN31" s="9">
        <f t="shared" si="17"/>
        <v>0</v>
      </c>
    </row>
    <row r="32" spans="1:40" x14ac:dyDescent="0.25">
      <c r="A32">
        <v>31</v>
      </c>
      <c r="B32">
        <v>0</v>
      </c>
      <c r="C32">
        <v>2</v>
      </c>
      <c r="D32" t="s">
        <v>167</v>
      </c>
      <c r="E32" t="s">
        <v>88</v>
      </c>
      <c r="F32" s="21">
        <f t="shared" si="7"/>
        <v>0.60883197051851856</v>
      </c>
      <c r="G32" s="9">
        <f t="shared" si="13"/>
        <v>0.68407052607407415</v>
      </c>
      <c r="H32" s="9">
        <f t="shared" si="14"/>
        <v>0</v>
      </c>
      <c r="I32" s="10">
        <f t="shared" si="15"/>
        <v>0</v>
      </c>
      <c r="N32" s="9" t="s">
        <v>247</v>
      </c>
      <c r="O32" s="23">
        <f t="shared" si="1"/>
        <v>4.6609453500000016E-2</v>
      </c>
      <c r="P32" s="9">
        <f t="shared" si="2"/>
        <v>4</v>
      </c>
      <c r="Q32" s="9">
        <f t="shared" ref="Q32:Z41" si="18">COUNTIFS($C$2:$C$631,Q$1,$E$2:$E$631,$N32)*0.9^(Q$1-1)</f>
        <v>0</v>
      </c>
      <c r="R32" s="9">
        <f t="shared" si="18"/>
        <v>0</v>
      </c>
      <c r="S32" s="9">
        <f t="shared" si="18"/>
        <v>0.81</v>
      </c>
      <c r="T32" s="9">
        <f t="shared" si="18"/>
        <v>0.72900000000000009</v>
      </c>
      <c r="U32" s="9">
        <f t="shared" si="18"/>
        <v>0</v>
      </c>
      <c r="V32" s="9">
        <f t="shared" si="18"/>
        <v>0.59049000000000018</v>
      </c>
      <c r="W32" s="9">
        <f t="shared" si="18"/>
        <v>0</v>
      </c>
      <c r="X32" s="9">
        <f t="shared" si="18"/>
        <v>0</v>
      </c>
      <c r="Y32" s="9">
        <f t="shared" si="18"/>
        <v>0</v>
      </c>
      <c r="Z32" s="9">
        <f t="shared" si="18"/>
        <v>0.38742048900000015</v>
      </c>
      <c r="AA32" s="9">
        <f t="shared" ref="AA32:AN41" si="19">COUNTIFS($C$2:$C$631,AA$1,$E$2:$E$631,$N32)*0.9^(AA$1-1)</f>
        <v>0</v>
      </c>
      <c r="AB32" s="9">
        <f t="shared" si="19"/>
        <v>0</v>
      </c>
      <c r="AC32" s="9">
        <f t="shared" si="19"/>
        <v>0</v>
      </c>
      <c r="AD32" s="9">
        <f t="shared" si="19"/>
        <v>0</v>
      </c>
      <c r="AE32" s="9">
        <f t="shared" si="19"/>
        <v>0</v>
      </c>
      <c r="AF32" s="9">
        <f t="shared" si="19"/>
        <v>0</v>
      </c>
      <c r="AG32" s="9">
        <f t="shared" si="19"/>
        <v>0</v>
      </c>
      <c r="AH32" s="9">
        <f t="shared" si="19"/>
        <v>0</v>
      </c>
      <c r="AI32" s="9">
        <f t="shared" si="19"/>
        <v>0</v>
      </c>
      <c r="AJ32" s="9">
        <f t="shared" si="19"/>
        <v>0</v>
      </c>
      <c r="AK32" s="9">
        <f t="shared" si="19"/>
        <v>0</v>
      </c>
      <c r="AL32" s="9">
        <f t="shared" si="19"/>
        <v>0</v>
      </c>
      <c r="AM32" s="9">
        <f t="shared" si="19"/>
        <v>0</v>
      </c>
      <c r="AN32" s="9">
        <f t="shared" si="19"/>
        <v>0</v>
      </c>
    </row>
    <row r="33" spans="1:40" x14ac:dyDescent="0.25">
      <c r="A33">
        <v>31</v>
      </c>
      <c r="B33">
        <v>0</v>
      </c>
      <c r="C33">
        <v>3</v>
      </c>
      <c r="D33" t="s">
        <v>235</v>
      </c>
      <c r="E33" t="s">
        <v>128</v>
      </c>
      <c r="F33" s="21">
        <f t="shared" si="7"/>
        <v>0.11935270533333335</v>
      </c>
      <c r="G33" s="9">
        <f t="shared" si="13"/>
        <v>0.80342323140740746</v>
      </c>
      <c r="H33" s="9">
        <f t="shared" si="14"/>
        <v>0</v>
      </c>
      <c r="I33" s="10">
        <f t="shared" si="15"/>
        <v>0</v>
      </c>
      <c r="N33" s="9" t="s">
        <v>115</v>
      </c>
      <c r="O33" s="23">
        <f t="shared" si="1"/>
        <v>4.5026685185185183E-2</v>
      </c>
      <c r="P33" s="9">
        <f t="shared" si="2"/>
        <v>3</v>
      </c>
      <c r="Q33" s="9">
        <f t="shared" si="18"/>
        <v>1</v>
      </c>
      <c r="R33" s="9">
        <f t="shared" si="18"/>
        <v>0.9</v>
      </c>
      <c r="S33" s="9">
        <f t="shared" si="18"/>
        <v>0</v>
      </c>
      <c r="T33" s="9">
        <f t="shared" si="18"/>
        <v>0</v>
      </c>
      <c r="U33" s="9">
        <f t="shared" si="18"/>
        <v>0</v>
      </c>
      <c r="V33" s="9">
        <f t="shared" si="18"/>
        <v>0</v>
      </c>
      <c r="W33" s="9">
        <f t="shared" si="18"/>
        <v>0.53144100000000016</v>
      </c>
      <c r="X33" s="9">
        <f t="shared" si="18"/>
        <v>0</v>
      </c>
      <c r="Y33" s="9">
        <f t="shared" si="18"/>
        <v>0</v>
      </c>
      <c r="Z33" s="9">
        <f t="shared" si="18"/>
        <v>0</v>
      </c>
      <c r="AA33" s="9">
        <f t="shared" si="19"/>
        <v>0</v>
      </c>
      <c r="AB33" s="9">
        <f t="shared" si="19"/>
        <v>0</v>
      </c>
      <c r="AC33" s="9">
        <f t="shared" si="19"/>
        <v>0</v>
      </c>
      <c r="AD33" s="9">
        <f t="shared" si="19"/>
        <v>0</v>
      </c>
      <c r="AE33" s="9">
        <f t="shared" si="19"/>
        <v>0</v>
      </c>
      <c r="AF33" s="9">
        <f t="shared" si="19"/>
        <v>0</v>
      </c>
      <c r="AG33" s="9">
        <f t="shared" si="19"/>
        <v>0</v>
      </c>
      <c r="AH33" s="9">
        <f t="shared" si="19"/>
        <v>0</v>
      </c>
      <c r="AI33" s="9">
        <f t="shared" si="19"/>
        <v>0</v>
      </c>
      <c r="AJ33" s="9">
        <f t="shared" si="19"/>
        <v>0</v>
      </c>
      <c r="AK33" s="9">
        <f t="shared" si="19"/>
        <v>0</v>
      </c>
      <c r="AL33" s="9">
        <f t="shared" si="19"/>
        <v>0</v>
      </c>
      <c r="AM33" s="9">
        <f t="shared" si="19"/>
        <v>0</v>
      </c>
      <c r="AN33" s="9">
        <f t="shared" si="19"/>
        <v>0</v>
      </c>
    </row>
    <row r="34" spans="1:40" x14ac:dyDescent="0.25">
      <c r="A34">
        <v>31</v>
      </c>
      <c r="B34">
        <v>0</v>
      </c>
      <c r="C34">
        <v>4</v>
      </c>
      <c r="D34" t="s">
        <v>236</v>
      </c>
      <c r="E34" t="s">
        <v>236</v>
      </c>
      <c r="F34" s="21">
        <f t="shared" si="7"/>
        <v>0</v>
      </c>
      <c r="G34" s="9">
        <f t="shared" si="13"/>
        <v>0.80342323140740746</v>
      </c>
      <c r="H34" s="9">
        <f t="shared" si="14"/>
        <v>0</v>
      </c>
      <c r="I34" s="10">
        <f t="shared" si="15"/>
        <v>0</v>
      </c>
      <c r="N34" s="9" t="s">
        <v>215</v>
      </c>
      <c r="O34" s="23">
        <f t="shared" si="1"/>
        <v>4.4082337618277775E-2</v>
      </c>
      <c r="P34" s="9">
        <f t="shared" si="2"/>
        <v>5</v>
      </c>
      <c r="Q34" s="9">
        <f t="shared" si="18"/>
        <v>0</v>
      </c>
      <c r="R34" s="9">
        <f t="shared" si="18"/>
        <v>0</v>
      </c>
      <c r="S34" s="9">
        <f t="shared" si="18"/>
        <v>0</v>
      </c>
      <c r="T34" s="9">
        <f t="shared" si="18"/>
        <v>0.72900000000000009</v>
      </c>
      <c r="U34" s="9">
        <f t="shared" si="18"/>
        <v>0.65610000000000013</v>
      </c>
      <c r="V34" s="9">
        <f t="shared" si="18"/>
        <v>0</v>
      </c>
      <c r="W34" s="9">
        <f t="shared" si="18"/>
        <v>0.53144100000000016</v>
      </c>
      <c r="X34" s="9">
        <f t="shared" si="18"/>
        <v>0</v>
      </c>
      <c r="Y34" s="9">
        <f t="shared" si="18"/>
        <v>0</v>
      </c>
      <c r="Z34" s="9">
        <f t="shared" si="18"/>
        <v>0</v>
      </c>
      <c r="AA34" s="9">
        <f t="shared" si="19"/>
        <v>0</v>
      </c>
      <c r="AB34" s="9">
        <f t="shared" si="19"/>
        <v>0.31381059609000017</v>
      </c>
      <c r="AC34" s="9">
        <f t="shared" si="19"/>
        <v>0</v>
      </c>
      <c r="AD34" s="9">
        <f t="shared" si="19"/>
        <v>0</v>
      </c>
      <c r="AE34" s="9">
        <f t="shared" si="19"/>
        <v>0</v>
      </c>
      <c r="AF34" s="9">
        <f t="shared" si="19"/>
        <v>0</v>
      </c>
      <c r="AG34" s="9">
        <f t="shared" si="19"/>
        <v>0</v>
      </c>
      <c r="AH34" s="9">
        <f t="shared" si="19"/>
        <v>0</v>
      </c>
      <c r="AI34" s="9">
        <f t="shared" si="19"/>
        <v>0.15009463529699923</v>
      </c>
      <c r="AJ34" s="9">
        <f t="shared" si="19"/>
        <v>0</v>
      </c>
      <c r="AK34" s="9">
        <f t="shared" si="19"/>
        <v>0</v>
      </c>
      <c r="AL34" s="9">
        <f t="shared" si="19"/>
        <v>0</v>
      </c>
      <c r="AM34" s="9">
        <f t="shared" si="19"/>
        <v>0</v>
      </c>
      <c r="AN34" s="9">
        <f t="shared" si="19"/>
        <v>0</v>
      </c>
    </row>
    <row r="35" spans="1:40" x14ac:dyDescent="0.25">
      <c r="A35">
        <v>31</v>
      </c>
      <c r="B35">
        <v>0</v>
      </c>
      <c r="C35">
        <v>5</v>
      </c>
      <c r="D35" t="s">
        <v>188</v>
      </c>
      <c r="E35" t="s">
        <v>189</v>
      </c>
      <c r="F35" s="21">
        <f t="shared" si="7"/>
        <v>0.22911018666577754</v>
      </c>
      <c r="G35" s="9">
        <f t="shared" si="13"/>
        <v>1.0325334180731849</v>
      </c>
      <c r="H35" s="9">
        <f t="shared" si="14"/>
        <v>0</v>
      </c>
      <c r="I35" s="10">
        <f t="shared" si="15"/>
        <v>0</v>
      </c>
      <c r="N35" s="9" t="s">
        <v>209</v>
      </c>
      <c r="O35" s="23">
        <f t="shared" si="1"/>
        <v>4.3093793047215008E-2</v>
      </c>
      <c r="P35" s="9">
        <f t="shared" si="2"/>
        <v>4</v>
      </c>
      <c r="Q35" s="9">
        <f t="shared" si="18"/>
        <v>0</v>
      </c>
      <c r="R35" s="9">
        <f t="shared" si="18"/>
        <v>0</v>
      </c>
      <c r="S35" s="9">
        <f t="shared" si="18"/>
        <v>1.62</v>
      </c>
      <c r="T35" s="9">
        <f t="shared" si="18"/>
        <v>0</v>
      </c>
      <c r="U35" s="9">
        <f t="shared" si="18"/>
        <v>0</v>
      </c>
      <c r="V35" s="9">
        <f t="shared" si="18"/>
        <v>0</v>
      </c>
      <c r="W35" s="9">
        <f t="shared" si="18"/>
        <v>0</v>
      </c>
      <c r="X35" s="9">
        <f t="shared" si="18"/>
        <v>0.47829690000000014</v>
      </c>
      <c r="Y35" s="9">
        <f t="shared" si="18"/>
        <v>0</v>
      </c>
      <c r="Z35" s="9">
        <f t="shared" si="18"/>
        <v>0</v>
      </c>
      <c r="AA35" s="9">
        <f t="shared" si="19"/>
        <v>0</v>
      </c>
      <c r="AB35" s="9">
        <f t="shared" si="19"/>
        <v>0</v>
      </c>
      <c r="AC35" s="9">
        <f t="shared" si="19"/>
        <v>0</v>
      </c>
      <c r="AD35" s="9">
        <f t="shared" si="19"/>
        <v>0</v>
      </c>
      <c r="AE35" s="9">
        <f t="shared" si="19"/>
        <v>0.22876792454961015</v>
      </c>
      <c r="AF35" s="9">
        <f t="shared" si="19"/>
        <v>0</v>
      </c>
      <c r="AG35" s="9">
        <f t="shared" si="19"/>
        <v>0</v>
      </c>
      <c r="AH35" s="9">
        <f t="shared" si="19"/>
        <v>0</v>
      </c>
      <c r="AI35" s="9">
        <f t="shared" si="19"/>
        <v>0</v>
      </c>
      <c r="AJ35" s="9">
        <f t="shared" si="19"/>
        <v>0</v>
      </c>
      <c r="AK35" s="9">
        <f t="shared" si="19"/>
        <v>0</v>
      </c>
      <c r="AL35" s="9">
        <f t="shared" si="19"/>
        <v>0</v>
      </c>
      <c r="AM35" s="9">
        <f t="shared" si="19"/>
        <v>0</v>
      </c>
      <c r="AN35" s="9">
        <f t="shared" si="19"/>
        <v>0</v>
      </c>
    </row>
    <row r="36" spans="1:40" x14ac:dyDescent="0.25">
      <c r="A36">
        <v>31</v>
      </c>
      <c r="B36">
        <v>0</v>
      </c>
      <c r="C36">
        <v>6</v>
      </c>
      <c r="D36" t="s">
        <v>159</v>
      </c>
      <c r="E36" t="s">
        <v>160</v>
      </c>
      <c r="F36" s="21">
        <f t="shared" si="7"/>
        <v>0.10079599958994999</v>
      </c>
      <c r="G36" s="9">
        <f t="shared" si="13"/>
        <v>1.1333294176631348</v>
      </c>
      <c r="H36" s="9">
        <f t="shared" si="14"/>
        <v>0</v>
      </c>
      <c r="I36" s="10">
        <f t="shared" si="15"/>
        <v>0</v>
      </c>
      <c r="N36" s="9" t="s">
        <v>164</v>
      </c>
      <c r="O36" s="23">
        <f t="shared" si="1"/>
        <v>3.9418315485000015E-2</v>
      </c>
      <c r="P36" s="9">
        <f t="shared" si="2"/>
        <v>4</v>
      </c>
      <c r="Q36" s="9">
        <f t="shared" si="18"/>
        <v>0</v>
      </c>
      <c r="R36" s="9">
        <f t="shared" si="18"/>
        <v>0</v>
      </c>
      <c r="S36" s="9">
        <f t="shared" si="18"/>
        <v>0.81</v>
      </c>
      <c r="T36" s="9">
        <f t="shared" si="18"/>
        <v>0</v>
      </c>
      <c r="U36" s="9">
        <f t="shared" si="18"/>
        <v>0.65610000000000013</v>
      </c>
      <c r="V36" s="9">
        <f t="shared" si="18"/>
        <v>0</v>
      </c>
      <c r="W36" s="9">
        <f t="shared" si="18"/>
        <v>0</v>
      </c>
      <c r="X36" s="9">
        <f t="shared" si="18"/>
        <v>0</v>
      </c>
      <c r="Y36" s="9">
        <f t="shared" si="18"/>
        <v>0</v>
      </c>
      <c r="Z36" s="9">
        <f t="shared" si="18"/>
        <v>0</v>
      </c>
      <c r="AA36" s="9">
        <f t="shared" si="19"/>
        <v>0.34867844010000015</v>
      </c>
      <c r="AB36" s="9">
        <f t="shared" si="19"/>
        <v>0.31381059609000017</v>
      </c>
      <c r="AC36" s="9">
        <f t="shared" si="19"/>
        <v>0</v>
      </c>
      <c r="AD36" s="9">
        <f t="shared" si="19"/>
        <v>0</v>
      </c>
      <c r="AE36" s="9">
        <f t="shared" si="19"/>
        <v>0</v>
      </c>
      <c r="AF36" s="9">
        <f t="shared" si="19"/>
        <v>0</v>
      </c>
      <c r="AG36" s="9">
        <f t="shared" si="19"/>
        <v>0</v>
      </c>
      <c r="AH36" s="9">
        <f t="shared" si="19"/>
        <v>0</v>
      </c>
      <c r="AI36" s="9">
        <f t="shared" si="19"/>
        <v>0</v>
      </c>
      <c r="AJ36" s="9">
        <f t="shared" si="19"/>
        <v>0</v>
      </c>
      <c r="AK36" s="9">
        <f t="shared" si="19"/>
        <v>0</v>
      </c>
      <c r="AL36" s="9">
        <f t="shared" si="19"/>
        <v>0</v>
      </c>
      <c r="AM36" s="9">
        <f t="shared" si="19"/>
        <v>0</v>
      </c>
      <c r="AN36" s="9">
        <f t="shared" si="19"/>
        <v>0</v>
      </c>
    </row>
    <row r="37" spans="1:40" x14ac:dyDescent="0.25">
      <c r="A37">
        <v>31</v>
      </c>
      <c r="B37">
        <v>0</v>
      </c>
      <c r="C37">
        <v>7</v>
      </c>
      <c r="D37" t="s">
        <v>237</v>
      </c>
      <c r="E37" t="s">
        <v>237</v>
      </c>
      <c r="F37" s="21">
        <f t="shared" si="7"/>
        <v>0</v>
      </c>
      <c r="G37" s="9">
        <f t="shared" si="13"/>
        <v>1.1333294176631348</v>
      </c>
      <c r="H37" s="9">
        <f t="shared" si="14"/>
        <v>0</v>
      </c>
      <c r="I37" s="10">
        <f t="shared" si="15"/>
        <v>0</v>
      </c>
      <c r="N37" s="9" t="s">
        <v>346</v>
      </c>
      <c r="O37" s="23">
        <f t="shared" si="1"/>
        <v>3.840600894135001E-2</v>
      </c>
      <c r="P37" s="9">
        <f t="shared" si="2"/>
        <v>4</v>
      </c>
      <c r="Q37" s="9">
        <f t="shared" si="18"/>
        <v>0</v>
      </c>
      <c r="R37" s="9">
        <f t="shared" si="18"/>
        <v>0</v>
      </c>
      <c r="S37" s="9">
        <f t="shared" si="18"/>
        <v>0.81</v>
      </c>
      <c r="T37" s="9">
        <f t="shared" si="18"/>
        <v>0</v>
      </c>
      <c r="U37" s="9">
        <f t="shared" si="18"/>
        <v>0</v>
      </c>
      <c r="V37" s="9">
        <f t="shared" si="18"/>
        <v>0</v>
      </c>
      <c r="W37" s="9">
        <f t="shared" si="18"/>
        <v>0.53144100000000016</v>
      </c>
      <c r="X37" s="9">
        <f t="shared" si="18"/>
        <v>0.47829690000000014</v>
      </c>
      <c r="Y37" s="9">
        <f t="shared" si="18"/>
        <v>0</v>
      </c>
      <c r="Z37" s="9">
        <f t="shared" si="18"/>
        <v>0</v>
      </c>
      <c r="AA37" s="9">
        <f t="shared" si="19"/>
        <v>0</v>
      </c>
      <c r="AB37" s="9">
        <f t="shared" si="19"/>
        <v>0</v>
      </c>
      <c r="AC37" s="9">
        <f t="shared" si="19"/>
        <v>0</v>
      </c>
      <c r="AD37" s="9">
        <f t="shared" si="19"/>
        <v>0.25418658283290019</v>
      </c>
      <c r="AE37" s="9">
        <f t="shared" si="19"/>
        <v>0</v>
      </c>
      <c r="AF37" s="9">
        <f t="shared" si="19"/>
        <v>0</v>
      </c>
      <c r="AG37" s="9">
        <f t="shared" si="19"/>
        <v>0</v>
      </c>
      <c r="AH37" s="9">
        <f t="shared" si="19"/>
        <v>0</v>
      </c>
      <c r="AI37" s="9">
        <f t="shared" si="19"/>
        <v>0</v>
      </c>
      <c r="AJ37" s="9">
        <f t="shared" si="19"/>
        <v>0</v>
      </c>
      <c r="AK37" s="9">
        <f t="shared" si="19"/>
        <v>0</v>
      </c>
      <c r="AL37" s="9">
        <f t="shared" si="19"/>
        <v>0</v>
      </c>
      <c r="AM37" s="9">
        <f t="shared" si="19"/>
        <v>0</v>
      </c>
      <c r="AN37" s="9">
        <f t="shared" si="19"/>
        <v>0</v>
      </c>
    </row>
    <row r="38" spans="1:40" x14ac:dyDescent="0.25">
      <c r="A38">
        <v>31</v>
      </c>
      <c r="B38">
        <v>0</v>
      </c>
      <c r="C38">
        <v>8</v>
      </c>
      <c r="D38" t="s">
        <v>238</v>
      </c>
      <c r="E38" t="s">
        <v>239</v>
      </c>
      <c r="F38" s="21">
        <f t="shared" si="7"/>
        <v>0</v>
      </c>
      <c r="G38" s="9">
        <f t="shared" si="13"/>
        <v>1.1333294176631348</v>
      </c>
      <c r="H38" s="9">
        <f t="shared" si="14"/>
        <v>0</v>
      </c>
      <c r="I38" s="10">
        <f t="shared" si="15"/>
        <v>0</v>
      </c>
      <c r="N38" s="9" t="s">
        <v>148</v>
      </c>
      <c r="O38" s="23">
        <f t="shared" si="1"/>
        <v>3.7898937436500017E-2</v>
      </c>
      <c r="P38" s="9">
        <f t="shared" si="2"/>
        <v>5</v>
      </c>
      <c r="Q38" s="9">
        <f t="shared" si="18"/>
        <v>0</v>
      </c>
      <c r="R38" s="9">
        <f t="shared" si="18"/>
        <v>0</v>
      </c>
      <c r="S38" s="9">
        <f t="shared" si="18"/>
        <v>0</v>
      </c>
      <c r="T38" s="9">
        <f t="shared" si="18"/>
        <v>0</v>
      </c>
      <c r="U38" s="9">
        <f t="shared" si="18"/>
        <v>0</v>
      </c>
      <c r="V38" s="9">
        <f t="shared" si="18"/>
        <v>0</v>
      </c>
      <c r="W38" s="9">
        <f t="shared" si="18"/>
        <v>1.0628820000000003</v>
      </c>
      <c r="X38" s="9">
        <f t="shared" si="18"/>
        <v>0</v>
      </c>
      <c r="Y38" s="9">
        <f t="shared" si="18"/>
        <v>0</v>
      </c>
      <c r="Z38" s="9">
        <f t="shared" si="18"/>
        <v>0.38742048900000015</v>
      </c>
      <c r="AA38" s="9">
        <f t="shared" si="19"/>
        <v>0</v>
      </c>
      <c r="AB38" s="9">
        <f t="shared" si="19"/>
        <v>0.31381059609000017</v>
      </c>
      <c r="AC38" s="9">
        <f t="shared" si="19"/>
        <v>0.28242953648100017</v>
      </c>
      <c r="AD38" s="9">
        <f t="shared" si="19"/>
        <v>0</v>
      </c>
      <c r="AE38" s="9">
        <f t="shared" si="19"/>
        <v>0</v>
      </c>
      <c r="AF38" s="9">
        <f t="shared" si="19"/>
        <v>0</v>
      </c>
      <c r="AG38" s="9">
        <f t="shared" si="19"/>
        <v>0</v>
      </c>
      <c r="AH38" s="9">
        <f t="shared" si="19"/>
        <v>0</v>
      </c>
      <c r="AI38" s="9">
        <f t="shared" si="19"/>
        <v>0</v>
      </c>
      <c r="AJ38" s="9">
        <f t="shared" si="19"/>
        <v>0</v>
      </c>
      <c r="AK38" s="9">
        <f t="shared" si="19"/>
        <v>0</v>
      </c>
      <c r="AL38" s="9">
        <f t="shared" si="19"/>
        <v>0</v>
      </c>
      <c r="AM38" s="9">
        <f t="shared" si="19"/>
        <v>0</v>
      </c>
      <c r="AN38" s="9">
        <f t="shared" si="19"/>
        <v>0</v>
      </c>
    </row>
    <row r="39" spans="1:40" x14ac:dyDescent="0.25">
      <c r="A39">
        <v>31</v>
      </c>
      <c r="B39">
        <v>0</v>
      </c>
      <c r="C39">
        <v>9</v>
      </c>
      <c r="D39" t="s">
        <v>183</v>
      </c>
      <c r="E39" t="s">
        <v>184</v>
      </c>
      <c r="F39" s="21">
        <f t="shared" si="7"/>
        <v>7.5560850166666679E-2</v>
      </c>
      <c r="G39" s="9">
        <f t="shared" si="13"/>
        <v>1.2088902678298015</v>
      </c>
      <c r="H39" s="9">
        <f t="shared" si="14"/>
        <v>1.2088902678298015</v>
      </c>
      <c r="I39" s="10">
        <f t="shared" si="15"/>
        <v>0.33214493378314552</v>
      </c>
      <c r="N39" s="9" t="s">
        <v>278</v>
      </c>
      <c r="O39" s="23">
        <f t="shared" si="1"/>
        <v>3.518518518518518E-2</v>
      </c>
      <c r="P39" s="9">
        <f t="shared" si="2"/>
        <v>2</v>
      </c>
      <c r="Q39" s="9">
        <f t="shared" si="18"/>
        <v>1</v>
      </c>
      <c r="R39" s="9">
        <f t="shared" si="18"/>
        <v>0.9</v>
      </c>
      <c r="S39" s="9">
        <f t="shared" si="18"/>
        <v>0</v>
      </c>
      <c r="T39" s="9">
        <f t="shared" si="18"/>
        <v>0</v>
      </c>
      <c r="U39" s="9">
        <f t="shared" si="18"/>
        <v>0</v>
      </c>
      <c r="V39" s="9">
        <f t="shared" si="18"/>
        <v>0</v>
      </c>
      <c r="W39" s="9">
        <f t="shared" si="18"/>
        <v>0</v>
      </c>
      <c r="X39" s="9">
        <f t="shared" si="18"/>
        <v>0</v>
      </c>
      <c r="Y39" s="9">
        <f t="shared" si="18"/>
        <v>0</v>
      </c>
      <c r="Z39" s="9">
        <f t="shared" si="18"/>
        <v>0</v>
      </c>
      <c r="AA39" s="9">
        <f t="shared" si="19"/>
        <v>0</v>
      </c>
      <c r="AB39" s="9">
        <f t="shared" si="19"/>
        <v>0</v>
      </c>
      <c r="AC39" s="9">
        <f t="shared" si="19"/>
        <v>0</v>
      </c>
      <c r="AD39" s="9">
        <f t="shared" si="19"/>
        <v>0</v>
      </c>
      <c r="AE39" s="9">
        <f t="shared" si="19"/>
        <v>0</v>
      </c>
      <c r="AF39" s="9">
        <f t="shared" si="19"/>
        <v>0</v>
      </c>
      <c r="AG39" s="9">
        <f t="shared" si="19"/>
        <v>0</v>
      </c>
      <c r="AH39" s="9">
        <f t="shared" si="19"/>
        <v>0</v>
      </c>
      <c r="AI39" s="9">
        <f t="shared" si="19"/>
        <v>0</v>
      </c>
      <c r="AJ39" s="9">
        <f t="shared" si="19"/>
        <v>0</v>
      </c>
      <c r="AK39" s="9">
        <f t="shared" si="19"/>
        <v>0</v>
      </c>
      <c r="AL39" s="9">
        <f t="shared" si="19"/>
        <v>0</v>
      </c>
      <c r="AM39" s="9">
        <f t="shared" si="19"/>
        <v>0</v>
      </c>
      <c r="AN39" s="9">
        <f t="shared" si="19"/>
        <v>0</v>
      </c>
    </row>
    <row r="40" spans="1:40" x14ac:dyDescent="0.25">
      <c r="A40">
        <v>32</v>
      </c>
      <c r="B40">
        <v>1</v>
      </c>
      <c r="C40">
        <v>1</v>
      </c>
      <c r="D40" t="s">
        <v>240</v>
      </c>
      <c r="E40" t="s">
        <v>241</v>
      </c>
      <c r="F40" s="21">
        <f t="shared" si="7"/>
        <v>0</v>
      </c>
      <c r="G40" s="9">
        <f t="shared" si="13"/>
        <v>0</v>
      </c>
      <c r="H40" s="9">
        <f t="shared" si="14"/>
        <v>0</v>
      </c>
      <c r="I40" s="10">
        <f t="shared" si="15"/>
        <v>0</v>
      </c>
      <c r="N40" s="9" t="s">
        <v>288</v>
      </c>
      <c r="O40" s="23">
        <f t="shared" si="1"/>
        <v>3.4141500000000005E-2</v>
      </c>
      <c r="P40" s="9">
        <f t="shared" si="2"/>
        <v>3</v>
      </c>
      <c r="Q40" s="9">
        <f t="shared" si="18"/>
        <v>0</v>
      </c>
      <c r="R40" s="9">
        <f t="shared" si="18"/>
        <v>0</v>
      </c>
      <c r="S40" s="9">
        <f t="shared" si="18"/>
        <v>0</v>
      </c>
      <c r="T40" s="9">
        <f t="shared" si="18"/>
        <v>0</v>
      </c>
      <c r="U40" s="9">
        <f t="shared" si="18"/>
        <v>1.3122000000000003</v>
      </c>
      <c r="V40" s="9">
        <f t="shared" si="18"/>
        <v>0</v>
      </c>
      <c r="W40" s="9">
        <f t="shared" si="18"/>
        <v>0.53144100000000016</v>
      </c>
      <c r="X40" s="9">
        <f t="shared" si="18"/>
        <v>0</v>
      </c>
      <c r="Y40" s="9">
        <f t="shared" si="18"/>
        <v>0</v>
      </c>
      <c r="Z40" s="9">
        <f t="shared" si="18"/>
        <v>0</v>
      </c>
      <c r="AA40" s="9">
        <f t="shared" si="19"/>
        <v>0</v>
      </c>
      <c r="AB40" s="9">
        <f t="shared" si="19"/>
        <v>0</v>
      </c>
      <c r="AC40" s="9">
        <f t="shared" si="19"/>
        <v>0</v>
      </c>
      <c r="AD40" s="9">
        <f t="shared" si="19"/>
        <v>0</v>
      </c>
      <c r="AE40" s="9">
        <f t="shared" si="19"/>
        <v>0</v>
      </c>
      <c r="AF40" s="9">
        <f t="shared" si="19"/>
        <v>0</v>
      </c>
      <c r="AG40" s="9">
        <f t="shared" si="19"/>
        <v>0</v>
      </c>
      <c r="AH40" s="9">
        <f t="shared" si="19"/>
        <v>0</v>
      </c>
      <c r="AI40" s="9">
        <f t="shared" si="19"/>
        <v>0</v>
      </c>
      <c r="AJ40" s="9">
        <f t="shared" si="19"/>
        <v>0</v>
      </c>
      <c r="AK40" s="9">
        <f t="shared" si="19"/>
        <v>0</v>
      </c>
      <c r="AL40" s="9">
        <f t="shared" si="19"/>
        <v>0</v>
      </c>
      <c r="AM40" s="9">
        <f t="shared" si="19"/>
        <v>0</v>
      </c>
      <c r="AN40" s="9">
        <f t="shared" si="19"/>
        <v>0</v>
      </c>
    </row>
    <row r="41" spans="1:40" x14ac:dyDescent="0.25">
      <c r="A41">
        <v>32</v>
      </c>
      <c r="B41">
        <v>1</v>
      </c>
      <c r="C41">
        <v>2</v>
      </c>
      <c r="D41" t="s">
        <v>88</v>
      </c>
      <c r="E41" t="s">
        <v>88</v>
      </c>
      <c r="F41" s="21">
        <f t="shared" si="7"/>
        <v>0.60883197051851856</v>
      </c>
      <c r="G41" s="9">
        <f t="shared" si="13"/>
        <v>0.60883197051851856</v>
      </c>
      <c r="H41" s="9">
        <f t="shared" si="14"/>
        <v>0</v>
      </c>
      <c r="I41" s="10">
        <f t="shared" si="15"/>
        <v>0</v>
      </c>
      <c r="N41" s="9" t="s">
        <v>206</v>
      </c>
      <c r="O41" s="23">
        <f t="shared" si="1"/>
        <v>3.3292350000000005E-2</v>
      </c>
      <c r="P41" s="9">
        <f t="shared" si="2"/>
        <v>3</v>
      </c>
      <c r="Q41" s="9">
        <f t="shared" si="18"/>
        <v>0</v>
      </c>
      <c r="R41" s="9">
        <f t="shared" si="18"/>
        <v>0</v>
      </c>
      <c r="S41" s="9">
        <f t="shared" si="18"/>
        <v>0</v>
      </c>
      <c r="T41" s="9">
        <f t="shared" si="18"/>
        <v>0.72900000000000009</v>
      </c>
      <c r="U41" s="9">
        <f t="shared" si="18"/>
        <v>0</v>
      </c>
      <c r="V41" s="9">
        <f t="shared" si="18"/>
        <v>0.59049000000000018</v>
      </c>
      <c r="W41" s="9">
        <f t="shared" si="18"/>
        <v>0</v>
      </c>
      <c r="X41" s="9">
        <f t="shared" si="18"/>
        <v>0.47829690000000014</v>
      </c>
      <c r="Y41" s="9">
        <f t="shared" si="18"/>
        <v>0</v>
      </c>
      <c r="Z41" s="9">
        <f t="shared" si="18"/>
        <v>0</v>
      </c>
      <c r="AA41" s="9">
        <f t="shared" si="19"/>
        <v>0</v>
      </c>
      <c r="AB41" s="9">
        <f t="shared" si="19"/>
        <v>0</v>
      </c>
      <c r="AC41" s="9">
        <f t="shared" si="19"/>
        <v>0</v>
      </c>
      <c r="AD41" s="9">
        <f t="shared" si="19"/>
        <v>0</v>
      </c>
      <c r="AE41" s="9">
        <f t="shared" si="19"/>
        <v>0</v>
      </c>
      <c r="AF41" s="9">
        <f t="shared" si="19"/>
        <v>0</v>
      </c>
      <c r="AG41" s="9">
        <f t="shared" si="19"/>
        <v>0</v>
      </c>
      <c r="AH41" s="9">
        <f t="shared" si="19"/>
        <v>0</v>
      </c>
      <c r="AI41" s="9">
        <f t="shared" si="19"/>
        <v>0</v>
      </c>
      <c r="AJ41" s="9">
        <f t="shared" si="19"/>
        <v>0</v>
      </c>
      <c r="AK41" s="9">
        <f t="shared" si="19"/>
        <v>0</v>
      </c>
      <c r="AL41" s="9">
        <f t="shared" si="19"/>
        <v>0</v>
      </c>
      <c r="AM41" s="9">
        <f t="shared" si="19"/>
        <v>0</v>
      </c>
      <c r="AN41" s="9">
        <f t="shared" si="19"/>
        <v>0</v>
      </c>
    </row>
    <row r="42" spans="1:40" x14ac:dyDescent="0.25">
      <c r="A42">
        <v>32</v>
      </c>
      <c r="B42">
        <v>1</v>
      </c>
      <c r="C42">
        <v>3</v>
      </c>
      <c r="D42" t="s">
        <v>183</v>
      </c>
      <c r="E42" t="s">
        <v>184</v>
      </c>
      <c r="F42" s="21">
        <f t="shared" si="7"/>
        <v>7.5560850166666679E-2</v>
      </c>
      <c r="G42" s="9">
        <f t="shared" si="13"/>
        <v>0.68439282068518525</v>
      </c>
      <c r="H42" s="9">
        <f t="shared" si="14"/>
        <v>0</v>
      </c>
      <c r="I42" s="10">
        <f t="shared" si="15"/>
        <v>0</v>
      </c>
      <c r="N42" s="9" t="s">
        <v>268</v>
      </c>
      <c r="O42" s="23">
        <f t="shared" si="1"/>
        <v>3.2994141601500014E-2</v>
      </c>
      <c r="P42" s="9">
        <f t="shared" si="2"/>
        <v>4</v>
      </c>
      <c r="Q42" s="9">
        <f t="shared" ref="Q42:Z51" si="20">COUNTIFS($C$2:$C$631,Q$1,$E$2:$E$631,$N42)*0.9^(Q$1-1)</f>
        <v>0</v>
      </c>
      <c r="R42" s="9">
        <f t="shared" si="20"/>
        <v>0</v>
      </c>
      <c r="S42" s="9">
        <f t="shared" si="20"/>
        <v>0</v>
      </c>
      <c r="T42" s="9">
        <f t="shared" si="20"/>
        <v>0</v>
      </c>
      <c r="U42" s="9">
        <f t="shared" si="20"/>
        <v>0</v>
      </c>
      <c r="V42" s="9">
        <f t="shared" si="20"/>
        <v>0.59049000000000018</v>
      </c>
      <c r="W42" s="9">
        <f t="shared" si="20"/>
        <v>0</v>
      </c>
      <c r="X42" s="9">
        <f t="shared" si="20"/>
        <v>0.47829690000000014</v>
      </c>
      <c r="Y42" s="9">
        <f t="shared" si="20"/>
        <v>0.43046721000000016</v>
      </c>
      <c r="Z42" s="9">
        <f t="shared" si="20"/>
        <v>0</v>
      </c>
      <c r="AA42" s="9">
        <f t="shared" ref="AA42:AN51" si="21">COUNTIFS($C$2:$C$631,AA$1,$E$2:$E$631,$N42)*0.9^(AA$1-1)</f>
        <v>0</v>
      </c>
      <c r="AB42" s="9">
        <f t="shared" si="21"/>
        <v>0</v>
      </c>
      <c r="AC42" s="9">
        <f t="shared" si="21"/>
        <v>0.28242953648100017</v>
      </c>
      <c r="AD42" s="9">
        <f t="shared" si="21"/>
        <v>0</v>
      </c>
      <c r="AE42" s="9">
        <f t="shared" si="21"/>
        <v>0</v>
      </c>
      <c r="AF42" s="9">
        <f t="shared" si="21"/>
        <v>0</v>
      </c>
      <c r="AG42" s="9">
        <f t="shared" si="21"/>
        <v>0</v>
      </c>
      <c r="AH42" s="9">
        <f t="shared" si="21"/>
        <v>0</v>
      </c>
      <c r="AI42" s="9">
        <f t="shared" si="21"/>
        <v>0</v>
      </c>
      <c r="AJ42" s="9">
        <f t="shared" si="21"/>
        <v>0</v>
      </c>
      <c r="AK42" s="9">
        <f t="shared" si="21"/>
        <v>0</v>
      </c>
      <c r="AL42" s="9">
        <f t="shared" si="21"/>
        <v>0</v>
      </c>
      <c r="AM42" s="9">
        <f t="shared" si="21"/>
        <v>0</v>
      </c>
      <c r="AN42" s="9">
        <f t="shared" si="21"/>
        <v>0</v>
      </c>
    </row>
    <row r="43" spans="1:40" x14ac:dyDescent="0.25">
      <c r="A43">
        <v>32</v>
      </c>
      <c r="B43">
        <v>1</v>
      </c>
      <c r="C43">
        <v>4</v>
      </c>
      <c r="D43" t="s">
        <v>151</v>
      </c>
      <c r="E43" t="s">
        <v>151</v>
      </c>
      <c r="F43" s="21">
        <f t="shared" si="7"/>
        <v>0.22772816127777779</v>
      </c>
      <c r="G43" s="9">
        <f t="shared" si="13"/>
        <v>0.91212098196296298</v>
      </c>
      <c r="H43" s="9">
        <f t="shared" si="14"/>
        <v>0</v>
      </c>
      <c r="I43" s="10">
        <f t="shared" si="15"/>
        <v>0</v>
      </c>
      <c r="N43" s="9" t="s">
        <v>175</v>
      </c>
      <c r="O43" s="23">
        <f t="shared" si="1"/>
        <v>3.2018518518518523E-2</v>
      </c>
      <c r="P43" s="9">
        <f t="shared" si="2"/>
        <v>2</v>
      </c>
      <c r="Q43" s="9">
        <f t="shared" si="20"/>
        <v>1</v>
      </c>
      <c r="R43" s="9">
        <f t="shared" si="20"/>
        <v>0</v>
      </c>
      <c r="S43" s="9">
        <f t="shared" si="20"/>
        <v>0</v>
      </c>
      <c r="T43" s="9">
        <f t="shared" si="20"/>
        <v>0.72900000000000009</v>
      </c>
      <c r="U43" s="9">
        <f t="shared" si="20"/>
        <v>0</v>
      </c>
      <c r="V43" s="9">
        <f t="shared" si="20"/>
        <v>0</v>
      </c>
      <c r="W43" s="9">
        <f t="shared" si="20"/>
        <v>0</v>
      </c>
      <c r="X43" s="9">
        <f t="shared" si="20"/>
        <v>0</v>
      </c>
      <c r="Y43" s="9">
        <f t="shared" si="20"/>
        <v>0</v>
      </c>
      <c r="Z43" s="9">
        <f t="shared" si="20"/>
        <v>0</v>
      </c>
      <c r="AA43" s="9">
        <f t="shared" si="21"/>
        <v>0</v>
      </c>
      <c r="AB43" s="9">
        <f t="shared" si="21"/>
        <v>0</v>
      </c>
      <c r="AC43" s="9">
        <f t="shared" si="21"/>
        <v>0</v>
      </c>
      <c r="AD43" s="9">
        <f t="shared" si="21"/>
        <v>0</v>
      </c>
      <c r="AE43" s="9">
        <f t="shared" si="21"/>
        <v>0</v>
      </c>
      <c r="AF43" s="9">
        <f t="shared" si="21"/>
        <v>0</v>
      </c>
      <c r="AG43" s="9">
        <f t="shared" si="21"/>
        <v>0</v>
      </c>
      <c r="AH43" s="9">
        <f t="shared" si="21"/>
        <v>0</v>
      </c>
      <c r="AI43" s="9">
        <f t="shared" si="21"/>
        <v>0</v>
      </c>
      <c r="AJ43" s="9">
        <f t="shared" si="21"/>
        <v>0</v>
      </c>
      <c r="AK43" s="9">
        <f t="shared" si="21"/>
        <v>0</v>
      </c>
      <c r="AL43" s="9">
        <f t="shared" si="21"/>
        <v>0</v>
      </c>
      <c r="AM43" s="9">
        <f t="shared" si="21"/>
        <v>0</v>
      </c>
      <c r="AN43" s="9">
        <f t="shared" si="21"/>
        <v>0</v>
      </c>
    </row>
    <row r="44" spans="1:40" x14ac:dyDescent="0.25">
      <c r="A44">
        <v>32</v>
      </c>
      <c r="B44">
        <v>1</v>
      </c>
      <c r="C44">
        <v>5</v>
      </c>
      <c r="D44" t="s">
        <v>213</v>
      </c>
      <c r="E44" t="s">
        <v>213</v>
      </c>
      <c r="F44" s="21">
        <f t="shared" si="7"/>
        <v>0.27865668231991092</v>
      </c>
      <c r="G44" s="9">
        <f t="shared" si="13"/>
        <v>1.1907776642828738</v>
      </c>
      <c r="H44" s="9">
        <f t="shared" si="14"/>
        <v>0</v>
      </c>
      <c r="I44" s="10">
        <f t="shared" si="15"/>
        <v>0</v>
      </c>
      <c r="N44" s="9" t="s">
        <v>126</v>
      </c>
      <c r="O44" s="23">
        <f t="shared" si="1"/>
        <v>3.1666666666666669E-2</v>
      </c>
      <c r="P44" s="9">
        <f t="shared" si="2"/>
        <v>2</v>
      </c>
      <c r="Q44" s="9">
        <f t="shared" si="20"/>
        <v>0</v>
      </c>
      <c r="R44" s="9">
        <f t="shared" si="20"/>
        <v>0.9</v>
      </c>
      <c r="S44" s="9">
        <f t="shared" si="20"/>
        <v>0.81</v>
      </c>
      <c r="T44" s="9">
        <f t="shared" si="20"/>
        <v>0</v>
      </c>
      <c r="U44" s="9">
        <f t="shared" si="20"/>
        <v>0</v>
      </c>
      <c r="V44" s="9">
        <f t="shared" si="20"/>
        <v>0</v>
      </c>
      <c r="W44" s="9">
        <f t="shared" si="20"/>
        <v>0</v>
      </c>
      <c r="X44" s="9">
        <f t="shared" si="20"/>
        <v>0</v>
      </c>
      <c r="Y44" s="9">
        <f t="shared" si="20"/>
        <v>0</v>
      </c>
      <c r="Z44" s="9">
        <f t="shared" si="20"/>
        <v>0</v>
      </c>
      <c r="AA44" s="9">
        <f t="shared" si="21"/>
        <v>0</v>
      </c>
      <c r="AB44" s="9">
        <f t="shared" si="21"/>
        <v>0</v>
      </c>
      <c r="AC44" s="9">
        <f t="shared" si="21"/>
        <v>0</v>
      </c>
      <c r="AD44" s="9">
        <f t="shared" si="21"/>
        <v>0</v>
      </c>
      <c r="AE44" s="9">
        <f t="shared" si="21"/>
        <v>0</v>
      </c>
      <c r="AF44" s="9">
        <f t="shared" si="21"/>
        <v>0</v>
      </c>
      <c r="AG44" s="9">
        <f t="shared" si="21"/>
        <v>0</v>
      </c>
      <c r="AH44" s="9">
        <f t="shared" si="21"/>
        <v>0</v>
      </c>
      <c r="AI44" s="9">
        <f t="shared" si="21"/>
        <v>0</v>
      </c>
      <c r="AJ44" s="9">
        <f t="shared" si="21"/>
        <v>0</v>
      </c>
      <c r="AK44" s="9">
        <f t="shared" si="21"/>
        <v>0</v>
      </c>
      <c r="AL44" s="9">
        <f t="shared" si="21"/>
        <v>0</v>
      </c>
      <c r="AM44" s="9">
        <f t="shared" si="21"/>
        <v>0</v>
      </c>
      <c r="AN44" s="9">
        <f t="shared" si="21"/>
        <v>0</v>
      </c>
    </row>
    <row r="45" spans="1:40" x14ac:dyDescent="0.25">
      <c r="A45">
        <v>32</v>
      </c>
      <c r="B45">
        <v>1</v>
      </c>
      <c r="C45">
        <v>6</v>
      </c>
      <c r="D45" t="s">
        <v>242</v>
      </c>
      <c r="E45" t="s">
        <v>553</v>
      </c>
      <c r="F45" s="21">
        <f t="shared" si="7"/>
        <v>0</v>
      </c>
      <c r="G45" s="9">
        <f t="shared" si="13"/>
        <v>1.1907776642828738</v>
      </c>
      <c r="H45" s="9">
        <f t="shared" si="14"/>
        <v>0</v>
      </c>
      <c r="I45" s="10">
        <f t="shared" si="15"/>
        <v>0</v>
      </c>
      <c r="N45" s="9" t="s">
        <v>456</v>
      </c>
      <c r="O45" s="23">
        <f t="shared" si="1"/>
        <v>3.1609453500000009E-2</v>
      </c>
      <c r="P45" s="9">
        <f t="shared" si="2"/>
        <v>3</v>
      </c>
      <c r="Q45" s="9">
        <f t="shared" si="20"/>
        <v>0</v>
      </c>
      <c r="R45" s="9">
        <f t="shared" si="20"/>
        <v>0</v>
      </c>
      <c r="S45" s="9">
        <f t="shared" si="20"/>
        <v>0</v>
      </c>
      <c r="T45" s="9">
        <f t="shared" si="20"/>
        <v>0.72900000000000009</v>
      </c>
      <c r="U45" s="9">
        <f t="shared" si="20"/>
        <v>0</v>
      </c>
      <c r="V45" s="9">
        <f t="shared" si="20"/>
        <v>0.59049000000000018</v>
      </c>
      <c r="W45" s="9">
        <f t="shared" si="20"/>
        <v>0</v>
      </c>
      <c r="X45" s="9">
        <f t="shared" si="20"/>
        <v>0</v>
      </c>
      <c r="Y45" s="9">
        <f t="shared" si="20"/>
        <v>0</v>
      </c>
      <c r="Z45" s="9">
        <f t="shared" si="20"/>
        <v>0.38742048900000015</v>
      </c>
      <c r="AA45" s="9">
        <f t="shared" si="21"/>
        <v>0</v>
      </c>
      <c r="AB45" s="9">
        <f t="shared" si="21"/>
        <v>0</v>
      </c>
      <c r="AC45" s="9">
        <f t="shared" si="21"/>
        <v>0</v>
      </c>
      <c r="AD45" s="9">
        <f t="shared" si="21"/>
        <v>0</v>
      </c>
      <c r="AE45" s="9">
        <f t="shared" si="21"/>
        <v>0</v>
      </c>
      <c r="AF45" s="9">
        <f t="shared" si="21"/>
        <v>0</v>
      </c>
      <c r="AG45" s="9">
        <f t="shared" si="21"/>
        <v>0</v>
      </c>
      <c r="AH45" s="9">
        <f t="shared" si="21"/>
        <v>0</v>
      </c>
      <c r="AI45" s="9">
        <f t="shared" si="21"/>
        <v>0</v>
      </c>
      <c r="AJ45" s="9">
        <f t="shared" si="21"/>
        <v>0</v>
      </c>
      <c r="AK45" s="9">
        <f t="shared" si="21"/>
        <v>0</v>
      </c>
      <c r="AL45" s="9">
        <f t="shared" si="21"/>
        <v>0</v>
      </c>
      <c r="AM45" s="9">
        <f t="shared" si="21"/>
        <v>0</v>
      </c>
      <c r="AN45" s="9">
        <f t="shared" si="21"/>
        <v>0</v>
      </c>
    </row>
    <row r="46" spans="1:40" x14ac:dyDescent="0.25">
      <c r="A46">
        <v>32</v>
      </c>
      <c r="B46">
        <v>1</v>
      </c>
      <c r="C46">
        <v>7</v>
      </c>
      <c r="D46" t="s">
        <v>212</v>
      </c>
      <c r="E46" t="s">
        <v>212</v>
      </c>
      <c r="F46" s="21">
        <f t="shared" si="7"/>
        <v>7.7034174001666678E-2</v>
      </c>
      <c r="G46" s="9">
        <f t="shared" si="13"/>
        <v>1.2678118382845405</v>
      </c>
      <c r="H46" s="9">
        <f t="shared" si="14"/>
        <v>1.2678118382845405</v>
      </c>
      <c r="I46" s="10">
        <f t="shared" si="15"/>
        <v>0.34833374896173175</v>
      </c>
      <c r="N46" s="9" t="s">
        <v>239</v>
      </c>
      <c r="O46" s="23">
        <f t="shared" si="1"/>
        <v>2.9864700000000008E-2</v>
      </c>
      <c r="P46" s="9">
        <f t="shared" si="2"/>
        <v>3</v>
      </c>
      <c r="Q46" s="9">
        <f t="shared" si="20"/>
        <v>0</v>
      </c>
      <c r="R46" s="9">
        <f t="shared" si="20"/>
        <v>0</v>
      </c>
      <c r="S46" s="9">
        <f t="shared" si="20"/>
        <v>0</v>
      </c>
      <c r="T46" s="9">
        <f t="shared" si="20"/>
        <v>0</v>
      </c>
      <c r="U46" s="9">
        <f t="shared" si="20"/>
        <v>0.65610000000000013</v>
      </c>
      <c r="V46" s="9">
        <f t="shared" si="20"/>
        <v>0</v>
      </c>
      <c r="W46" s="9">
        <f t="shared" si="20"/>
        <v>0</v>
      </c>
      <c r="X46" s="9">
        <f t="shared" si="20"/>
        <v>0.95659380000000027</v>
      </c>
      <c r="Y46" s="9">
        <f t="shared" si="20"/>
        <v>0</v>
      </c>
      <c r="Z46" s="9">
        <f t="shared" si="20"/>
        <v>0</v>
      </c>
      <c r="AA46" s="9">
        <f t="shared" si="21"/>
        <v>0</v>
      </c>
      <c r="AB46" s="9">
        <f t="shared" si="21"/>
        <v>0</v>
      </c>
      <c r="AC46" s="9">
        <f t="shared" si="21"/>
        <v>0</v>
      </c>
      <c r="AD46" s="9">
        <f t="shared" si="21"/>
        <v>0</v>
      </c>
      <c r="AE46" s="9">
        <f t="shared" si="21"/>
        <v>0</v>
      </c>
      <c r="AF46" s="9">
        <f t="shared" si="21"/>
        <v>0</v>
      </c>
      <c r="AG46" s="9">
        <f t="shared" si="21"/>
        <v>0</v>
      </c>
      <c r="AH46" s="9">
        <f t="shared" si="21"/>
        <v>0</v>
      </c>
      <c r="AI46" s="9">
        <f t="shared" si="21"/>
        <v>0</v>
      </c>
      <c r="AJ46" s="9">
        <f t="shared" si="21"/>
        <v>0</v>
      </c>
      <c r="AK46" s="9">
        <f t="shared" si="21"/>
        <v>0</v>
      </c>
      <c r="AL46" s="9">
        <f t="shared" si="21"/>
        <v>0</v>
      </c>
      <c r="AM46" s="9">
        <f t="shared" si="21"/>
        <v>0</v>
      </c>
      <c r="AN46" s="9">
        <f t="shared" si="21"/>
        <v>0</v>
      </c>
    </row>
    <row r="47" spans="1:40" x14ac:dyDescent="0.25">
      <c r="A47">
        <v>33</v>
      </c>
      <c r="B47">
        <v>0</v>
      </c>
      <c r="C47">
        <v>1</v>
      </c>
      <c r="D47" t="s">
        <v>86</v>
      </c>
      <c r="E47" t="s">
        <v>86</v>
      </c>
      <c r="F47" s="21">
        <f t="shared" si="7"/>
        <v>9.7159074074074078E-2</v>
      </c>
      <c r="G47" s="9">
        <f t="shared" si="13"/>
        <v>9.7159074074074078E-2</v>
      </c>
      <c r="H47" s="9">
        <f t="shared" si="14"/>
        <v>0</v>
      </c>
      <c r="I47" s="10">
        <f t="shared" si="15"/>
        <v>0</v>
      </c>
      <c r="N47" s="9" t="s">
        <v>256</v>
      </c>
      <c r="O47" s="23">
        <f t="shared" si="1"/>
        <v>2.9453518518518521E-2</v>
      </c>
      <c r="P47" s="9">
        <f t="shared" si="2"/>
        <v>2</v>
      </c>
      <c r="Q47" s="9">
        <f t="shared" si="20"/>
        <v>1</v>
      </c>
      <c r="R47" s="9">
        <f t="shared" si="20"/>
        <v>0</v>
      </c>
      <c r="S47" s="9">
        <f t="shared" si="20"/>
        <v>0</v>
      </c>
      <c r="T47" s="9">
        <f t="shared" si="20"/>
        <v>0</v>
      </c>
      <c r="U47" s="9">
        <f t="shared" si="20"/>
        <v>0</v>
      </c>
      <c r="V47" s="9">
        <f t="shared" si="20"/>
        <v>0.59049000000000018</v>
      </c>
      <c r="W47" s="9">
        <f t="shared" si="20"/>
        <v>0</v>
      </c>
      <c r="X47" s="9">
        <f t="shared" si="20"/>
        <v>0</v>
      </c>
      <c r="Y47" s="9">
        <f t="shared" si="20"/>
        <v>0</v>
      </c>
      <c r="Z47" s="9">
        <f t="shared" si="20"/>
        <v>0</v>
      </c>
      <c r="AA47" s="9">
        <f t="shared" si="21"/>
        <v>0</v>
      </c>
      <c r="AB47" s="9">
        <f t="shared" si="21"/>
        <v>0</v>
      </c>
      <c r="AC47" s="9">
        <f t="shared" si="21"/>
        <v>0</v>
      </c>
      <c r="AD47" s="9">
        <f t="shared" si="21"/>
        <v>0</v>
      </c>
      <c r="AE47" s="9">
        <f t="shared" si="21"/>
        <v>0</v>
      </c>
      <c r="AF47" s="9">
        <f t="shared" si="21"/>
        <v>0</v>
      </c>
      <c r="AG47" s="9">
        <f t="shared" si="21"/>
        <v>0</v>
      </c>
      <c r="AH47" s="9">
        <f t="shared" si="21"/>
        <v>0</v>
      </c>
      <c r="AI47" s="9">
        <f t="shared" si="21"/>
        <v>0</v>
      </c>
      <c r="AJ47" s="9">
        <f t="shared" si="21"/>
        <v>0</v>
      </c>
      <c r="AK47" s="9">
        <f t="shared" si="21"/>
        <v>0</v>
      </c>
      <c r="AL47" s="9">
        <f t="shared" si="21"/>
        <v>0</v>
      </c>
      <c r="AM47" s="9">
        <f t="shared" si="21"/>
        <v>0</v>
      </c>
      <c r="AN47" s="9">
        <f t="shared" si="21"/>
        <v>0</v>
      </c>
    </row>
    <row r="48" spans="1:40" x14ac:dyDescent="0.25">
      <c r="A48">
        <v>33</v>
      </c>
      <c r="B48">
        <v>0</v>
      </c>
      <c r="C48">
        <v>2</v>
      </c>
      <c r="D48" t="s">
        <v>125</v>
      </c>
      <c r="E48" t="s">
        <v>126</v>
      </c>
      <c r="F48" s="21">
        <f t="shared" si="7"/>
        <v>0</v>
      </c>
      <c r="G48" s="9">
        <f t="shared" si="13"/>
        <v>9.7159074074074078E-2</v>
      </c>
      <c r="H48" s="9">
        <f t="shared" si="14"/>
        <v>0</v>
      </c>
      <c r="I48" s="10">
        <f t="shared" si="15"/>
        <v>0</v>
      </c>
      <c r="N48" s="9" t="s">
        <v>427</v>
      </c>
      <c r="O48" s="23">
        <f t="shared" si="1"/>
        <v>2.7000000000000003E-2</v>
      </c>
      <c r="P48" s="9">
        <f t="shared" si="2"/>
        <v>2</v>
      </c>
      <c r="Q48" s="9">
        <f t="shared" si="20"/>
        <v>0</v>
      </c>
      <c r="R48" s="9">
        <f t="shared" si="20"/>
        <v>0</v>
      </c>
      <c r="S48" s="9">
        <f t="shared" si="20"/>
        <v>0</v>
      </c>
      <c r="T48" s="9">
        <f t="shared" si="20"/>
        <v>1.4580000000000002</v>
      </c>
      <c r="U48" s="9">
        <f t="shared" si="20"/>
        <v>0</v>
      </c>
      <c r="V48" s="9">
        <f t="shared" si="20"/>
        <v>0</v>
      </c>
      <c r="W48" s="9">
        <f t="shared" si="20"/>
        <v>0</v>
      </c>
      <c r="X48" s="9">
        <f t="shared" si="20"/>
        <v>0</v>
      </c>
      <c r="Y48" s="9">
        <f t="shared" si="20"/>
        <v>0</v>
      </c>
      <c r="Z48" s="9">
        <f t="shared" si="20"/>
        <v>0</v>
      </c>
      <c r="AA48" s="9">
        <f t="shared" si="21"/>
        <v>0</v>
      </c>
      <c r="AB48" s="9">
        <f t="shared" si="21"/>
        <v>0</v>
      </c>
      <c r="AC48" s="9">
        <f t="shared" si="21"/>
        <v>0</v>
      </c>
      <c r="AD48" s="9">
        <f t="shared" si="21"/>
        <v>0</v>
      </c>
      <c r="AE48" s="9">
        <f t="shared" si="21"/>
        <v>0</v>
      </c>
      <c r="AF48" s="9">
        <f t="shared" si="21"/>
        <v>0</v>
      </c>
      <c r="AG48" s="9">
        <f t="shared" si="21"/>
        <v>0</v>
      </c>
      <c r="AH48" s="9">
        <f t="shared" si="21"/>
        <v>0</v>
      </c>
      <c r="AI48" s="9">
        <f t="shared" si="21"/>
        <v>0</v>
      </c>
      <c r="AJ48" s="9">
        <f t="shared" si="21"/>
        <v>0</v>
      </c>
      <c r="AK48" s="9">
        <f t="shared" si="21"/>
        <v>0</v>
      </c>
      <c r="AL48" s="9">
        <f t="shared" si="21"/>
        <v>0</v>
      </c>
      <c r="AM48" s="9">
        <f t="shared" si="21"/>
        <v>0</v>
      </c>
      <c r="AN48" s="9">
        <f t="shared" si="21"/>
        <v>0</v>
      </c>
    </row>
    <row r="49" spans="1:40" x14ac:dyDescent="0.25">
      <c r="A49">
        <v>33</v>
      </c>
      <c r="B49">
        <v>0</v>
      </c>
      <c r="C49">
        <v>3</v>
      </c>
      <c r="D49" t="s">
        <v>167</v>
      </c>
      <c r="E49" t="s">
        <v>88</v>
      </c>
      <c r="F49" s="21">
        <f t="shared" si="7"/>
        <v>0.60883197051851856</v>
      </c>
      <c r="G49" s="9">
        <f t="shared" si="13"/>
        <v>0.70599104459259265</v>
      </c>
      <c r="H49" s="9">
        <f t="shared" si="14"/>
        <v>0</v>
      </c>
      <c r="I49" s="10">
        <f t="shared" si="15"/>
        <v>0</v>
      </c>
      <c r="N49" s="9" t="s">
        <v>396</v>
      </c>
      <c r="O49" s="23">
        <f t="shared" si="1"/>
        <v>2.5902397396878898E-2</v>
      </c>
      <c r="P49" s="9">
        <f t="shared" si="2"/>
        <v>5</v>
      </c>
      <c r="Q49" s="9">
        <f t="shared" si="20"/>
        <v>0</v>
      </c>
      <c r="R49" s="9">
        <f t="shared" si="20"/>
        <v>0</v>
      </c>
      <c r="S49" s="9">
        <f t="shared" si="20"/>
        <v>0</v>
      </c>
      <c r="T49" s="9">
        <f t="shared" si="20"/>
        <v>0</v>
      </c>
      <c r="U49" s="9">
        <f t="shared" si="20"/>
        <v>0</v>
      </c>
      <c r="V49" s="9">
        <f t="shared" si="20"/>
        <v>0</v>
      </c>
      <c r="W49" s="9">
        <f t="shared" si="20"/>
        <v>0</v>
      </c>
      <c r="X49" s="9">
        <f t="shared" si="20"/>
        <v>0</v>
      </c>
      <c r="Y49" s="9">
        <f t="shared" si="20"/>
        <v>0.43046721000000016</v>
      </c>
      <c r="Z49" s="9">
        <f t="shared" si="20"/>
        <v>0.38742048900000015</v>
      </c>
      <c r="AA49" s="9">
        <f t="shared" si="21"/>
        <v>0</v>
      </c>
      <c r="AB49" s="9">
        <f t="shared" si="21"/>
        <v>0</v>
      </c>
      <c r="AC49" s="9">
        <f t="shared" si="21"/>
        <v>0</v>
      </c>
      <c r="AD49" s="9">
        <f t="shared" si="21"/>
        <v>0</v>
      </c>
      <c r="AE49" s="9">
        <f t="shared" si="21"/>
        <v>0.22876792454961015</v>
      </c>
      <c r="AF49" s="9">
        <f t="shared" si="21"/>
        <v>0</v>
      </c>
      <c r="AG49" s="9">
        <f t="shared" si="21"/>
        <v>0.18530201888518424</v>
      </c>
      <c r="AH49" s="9">
        <f t="shared" si="21"/>
        <v>0.16677181699666582</v>
      </c>
      <c r="AI49" s="9">
        <f t="shared" si="21"/>
        <v>0</v>
      </c>
      <c r="AJ49" s="9">
        <f t="shared" si="21"/>
        <v>0</v>
      </c>
      <c r="AK49" s="9">
        <f t="shared" si="21"/>
        <v>0</v>
      </c>
      <c r="AL49" s="9">
        <f t="shared" si="21"/>
        <v>0</v>
      </c>
      <c r="AM49" s="9">
        <f t="shared" si="21"/>
        <v>0</v>
      </c>
      <c r="AN49" s="9">
        <f t="shared" si="21"/>
        <v>0</v>
      </c>
    </row>
    <row r="50" spans="1:40" x14ac:dyDescent="0.25">
      <c r="A50">
        <v>33</v>
      </c>
      <c r="B50">
        <v>0</v>
      </c>
      <c r="C50">
        <v>4</v>
      </c>
      <c r="D50" t="s">
        <v>101</v>
      </c>
      <c r="E50" t="s">
        <v>102</v>
      </c>
      <c r="F50" s="21">
        <f t="shared" si="7"/>
        <v>0.43201523240925932</v>
      </c>
      <c r="G50" s="9">
        <f t="shared" si="13"/>
        <v>1.138006277001852</v>
      </c>
      <c r="H50" s="9">
        <f t="shared" si="14"/>
        <v>0</v>
      </c>
      <c r="I50" s="10">
        <f t="shared" si="15"/>
        <v>0</v>
      </c>
      <c r="N50" s="9" t="s">
        <v>373</v>
      </c>
      <c r="O50" s="23">
        <f t="shared" si="1"/>
        <v>2.5483658941350011E-2</v>
      </c>
      <c r="P50" s="9">
        <f t="shared" si="2"/>
        <v>3</v>
      </c>
      <c r="Q50" s="9">
        <f t="shared" si="20"/>
        <v>0</v>
      </c>
      <c r="R50" s="9">
        <f t="shared" si="20"/>
        <v>0</v>
      </c>
      <c r="S50" s="9">
        <f t="shared" si="20"/>
        <v>0</v>
      </c>
      <c r="T50" s="9">
        <f t="shared" si="20"/>
        <v>0</v>
      </c>
      <c r="U50" s="9">
        <f t="shared" si="20"/>
        <v>0</v>
      </c>
      <c r="V50" s="9">
        <f t="shared" si="20"/>
        <v>0.59049000000000018</v>
      </c>
      <c r="W50" s="9">
        <f t="shared" si="20"/>
        <v>0.53144100000000016</v>
      </c>
      <c r="X50" s="9">
        <f t="shared" si="20"/>
        <v>0</v>
      </c>
      <c r="Y50" s="9">
        <f t="shared" si="20"/>
        <v>0</v>
      </c>
      <c r="Z50" s="9">
        <f t="shared" si="20"/>
        <v>0</v>
      </c>
      <c r="AA50" s="9">
        <f t="shared" si="21"/>
        <v>0</v>
      </c>
      <c r="AB50" s="9">
        <f t="shared" si="21"/>
        <v>0</v>
      </c>
      <c r="AC50" s="9">
        <f t="shared" si="21"/>
        <v>0</v>
      </c>
      <c r="AD50" s="9">
        <f t="shared" si="21"/>
        <v>0.25418658283290019</v>
      </c>
      <c r="AE50" s="9">
        <f t="shared" si="21"/>
        <v>0</v>
      </c>
      <c r="AF50" s="9">
        <f t="shared" si="21"/>
        <v>0</v>
      </c>
      <c r="AG50" s="9">
        <f t="shared" si="21"/>
        <v>0</v>
      </c>
      <c r="AH50" s="9">
        <f t="shared" si="21"/>
        <v>0</v>
      </c>
      <c r="AI50" s="9">
        <f t="shared" si="21"/>
        <v>0</v>
      </c>
      <c r="AJ50" s="9">
        <f t="shared" si="21"/>
        <v>0</v>
      </c>
      <c r="AK50" s="9">
        <f t="shared" si="21"/>
        <v>0</v>
      </c>
      <c r="AL50" s="9">
        <f t="shared" si="21"/>
        <v>0</v>
      </c>
      <c r="AM50" s="9">
        <f t="shared" si="21"/>
        <v>0</v>
      </c>
      <c r="AN50" s="9">
        <f t="shared" si="21"/>
        <v>0</v>
      </c>
    </row>
    <row r="51" spans="1:40" x14ac:dyDescent="0.25">
      <c r="A51">
        <v>33</v>
      </c>
      <c r="B51">
        <v>0</v>
      </c>
      <c r="C51">
        <v>5</v>
      </c>
      <c r="D51" t="s">
        <v>188</v>
      </c>
      <c r="E51" t="s">
        <v>189</v>
      </c>
      <c r="F51" s="21">
        <f t="shared" si="7"/>
        <v>0.22911018666577754</v>
      </c>
      <c r="G51" s="9">
        <f t="shared" si="13"/>
        <v>1.3671164636676294</v>
      </c>
      <c r="H51" s="9">
        <f t="shared" si="14"/>
        <v>0</v>
      </c>
      <c r="I51" s="10">
        <f t="shared" si="15"/>
        <v>0</v>
      </c>
      <c r="N51" s="9" t="s">
        <v>133</v>
      </c>
      <c r="O51" s="23">
        <f t="shared" si="1"/>
        <v>2.4438868868244156E-2</v>
      </c>
      <c r="P51" s="9">
        <f t="shared" si="2"/>
        <v>3</v>
      </c>
      <c r="Q51" s="9">
        <f t="shared" si="20"/>
        <v>0</v>
      </c>
      <c r="R51" s="9">
        <f t="shared" si="20"/>
        <v>0</v>
      </c>
      <c r="S51" s="9">
        <f t="shared" si="20"/>
        <v>0</v>
      </c>
      <c r="T51" s="9">
        <f t="shared" si="20"/>
        <v>0</v>
      </c>
      <c r="U51" s="9">
        <f t="shared" si="20"/>
        <v>0.65610000000000013</v>
      </c>
      <c r="V51" s="9">
        <f t="shared" si="20"/>
        <v>0</v>
      </c>
      <c r="W51" s="9">
        <f t="shared" si="20"/>
        <v>0</v>
      </c>
      <c r="X51" s="9">
        <f t="shared" si="20"/>
        <v>0.47829690000000014</v>
      </c>
      <c r="Y51" s="9">
        <f t="shared" si="20"/>
        <v>0</v>
      </c>
      <c r="Z51" s="9">
        <f t="shared" si="20"/>
        <v>0</v>
      </c>
      <c r="AA51" s="9">
        <f t="shared" si="21"/>
        <v>0</v>
      </c>
      <c r="AB51" s="9">
        <f t="shared" si="21"/>
        <v>0</v>
      </c>
      <c r="AC51" s="9">
        <f t="shared" si="21"/>
        <v>0</v>
      </c>
      <c r="AD51" s="9">
        <f t="shared" si="21"/>
        <v>0</v>
      </c>
      <c r="AE51" s="9">
        <f t="shared" si="21"/>
        <v>0</v>
      </c>
      <c r="AF51" s="9">
        <f t="shared" si="21"/>
        <v>0</v>
      </c>
      <c r="AG51" s="9">
        <f t="shared" si="21"/>
        <v>0.18530201888518424</v>
      </c>
      <c r="AH51" s="9">
        <f t="shared" si="21"/>
        <v>0</v>
      </c>
      <c r="AI51" s="9">
        <f t="shared" si="21"/>
        <v>0</v>
      </c>
      <c r="AJ51" s="9">
        <f t="shared" si="21"/>
        <v>0</v>
      </c>
      <c r="AK51" s="9">
        <f t="shared" si="21"/>
        <v>0</v>
      </c>
      <c r="AL51" s="9">
        <f t="shared" si="21"/>
        <v>0</v>
      </c>
      <c r="AM51" s="9">
        <f t="shared" si="21"/>
        <v>0</v>
      </c>
      <c r="AN51" s="9">
        <f t="shared" si="21"/>
        <v>0</v>
      </c>
    </row>
    <row r="52" spans="1:40" x14ac:dyDescent="0.25">
      <c r="A52">
        <v>33</v>
      </c>
      <c r="B52">
        <v>0</v>
      </c>
      <c r="C52">
        <v>6</v>
      </c>
      <c r="D52" t="s">
        <v>243</v>
      </c>
      <c r="E52" t="s">
        <v>244</v>
      </c>
      <c r="F52" s="21">
        <f t="shared" si="7"/>
        <v>0</v>
      </c>
      <c r="G52" s="9">
        <f t="shared" si="13"/>
        <v>1.3671164636676294</v>
      </c>
      <c r="H52" s="9">
        <f t="shared" si="14"/>
        <v>0</v>
      </c>
      <c r="I52" s="10">
        <f t="shared" si="15"/>
        <v>0</v>
      </c>
      <c r="N52" s="9" t="s">
        <v>141</v>
      </c>
      <c r="O52" s="23">
        <f t="shared" si="1"/>
        <v>2.3341500000000001E-2</v>
      </c>
      <c r="P52" s="9">
        <f t="shared" si="2"/>
        <v>2</v>
      </c>
      <c r="Q52" s="9">
        <f t="shared" ref="Q52:Z61" si="22">COUNTIFS($C$2:$C$631,Q$1,$E$2:$E$631,$N52)*0.9^(Q$1-1)</f>
        <v>0</v>
      </c>
      <c r="R52" s="9">
        <f t="shared" si="22"/>
        <v>0</v>
      </c>
      <c r="S52" s="9">
        <f t="shared" si="22"/>
        <v>0</v>
      </c>
      <c r="T52" s="9">
        <f t="shared" si="22"/>
        <v>0.72900000000000009</v>
      </c>
      <c r="U52" s="9">
        <f t="shared" si="22"/>
        <v>0</v>
      </c>
      <c r="V52" s="9">
        <f t="shared" si="22"/>
        <v>0</v>
      </c>
      <c r="W52" s="9">
        <f t="shared" si="22"/>
        <v>0.53144100000000016</v>
      </c>
      <c r="X52" s="9">
        <f t="shared" si="22"/>
        <v>0</v>
      </c>
      <c r="Y52" s="9">
        <f t="shared" si="22"/>
        <v>0</v>
      </c>
      <c r="Z52" s="9">
        <f t="shared" si="22"/>
        <v>0</v>
      </c>
      <c r="AA52" s="9">
        <f t="shared" ref="AA52:AN61" si="23">COUNTIFS($C$2:$C$631,AA$1,$E$2:$E$631,$N52)*0.9^(AA$1-1)</f>
        <v>0</v>
      </c>
      <c r="AB52" s="9">
        <f t="shared" si="23"/>
        <v>0</v>
      </c>
      <c r="AC52" s="9">
        <f t="shared" si="23"/>
        <v>0</v>
      </c>
      <c r="AD52" s="9">
        <f t="shared" si="23"/>
        <v>0</v>
      </c>
      <c r="AE52" s="9">
        <f t="shared" si="23"/>
        <v>0</v>
      </c>
      <c r="AF52" s="9">
        <f t="shared" si="23"/>
        <v>0</v>
      </c>
      <c r="AG52" s="9">
        <f t="shared" si="23"/>
        <v>0</v>
      </c>
      <c r="AH52" s="9">
        <f t="shared" si="23"/>
        <v>0</v>
      </c>
      <c r="AI52" s="9">
        <f t="shared" si="23"/>
        <v>0</v>
      </c>
      <c r="AJ52" s="9">
        <f t="shared" si="23"/>
        <v>0</v>
      </c>
      <c r="AK52" s="9">
        <f t="shared" si="23"/>
        <v>0</v>
      </c>
      <c r="AL52" s="9">
        <f t="shared" si="23"/>
        <v>0</v>
      </c>
      <c r="AM52" s="9">
        <f t="shared" si="23"/>
        <v>0</v>
      </c>
      <c r="AN52" s="9">
        <f t="shared" si="23"/>
        <v>0</v>
      </c>
    </row>
    <row r="53" spans="1:40" x14ac:dyDescent="0.25">
      <c r="A53">
        <v>33</v>
      </c>
      <c r="B53">
        <v>0</v>
      </c>
      <c r="C53">
        <v>7</v>
      </c>
      <c r="D53" t="s">
        <v>245</v>
      </c>
      <c r="E53" t="s">
        <v>246</v>
      </c>
      <c r="F53" s="21">
        <f t="shared" si="7"/>
        <v>0</v>
      </c>
      <c r="G53" s="9">
        <f t="shared" si="13"/>
        <v>1.3671164636676294</v>
      </c>
      <c r="H53" s="9">
        <f t="shared" si="14"/>
        <v>0</v>
      </c>
      <c r="I53" s="10">
        <f t="shared" si="15"/>
        <v>0</v>
      </c>
      <c r="N53" s="9" t="s">
        <v>105</v>
      </c>
      <c r="O53" s="23">
        <f t="shared" si="1"/>
        <v>2.3341500000000001E-2</v>
      </c>
      <c r="P53" s="9">
        <f t="shared" si="2"/>
        <v>2</v>
      </c>
      <c r="Q53" s="9">
        <f t="shared" si="22"/>
        <v>0</v>
      </c>
      <c r="R53" s="9">
        <f t="shared" si="22"/>
        <v>0</v>
      </c>
      <c r="S53" s="9">
        <f t="shared" si="22"/>
        <v>0</v>
      </c>
      <c r="T53" s="9">
        <f t="shared" si="22"/>
        <v>0.72900000000000009</v>
      </c>
      <c r="U53" s="9">
        <f t="shared" si="22"/>
        <v>0</v>
      </c>
      <c r="V53" s="9">
        <f t="shared" si="22"/>
        <v>0</v>
      </c>
      <c r="W53" s="9">
        <f t="shared" si="22"/>
        <v>0.53144100000000016</v>
      </c>
      <c r="X53" s="9">
        <f t="shared" si="22"/>
        <v>0</v>
      </c>
      <c r="Y53" s="9">
        <f t="shared" si="22"/>
        <v>0</v>
      </c>
      <c r="Z53" s="9">
        <f t="shared" si="22"/>
        <v>0</v>
      </c>
      <c r="AA53" s="9">
        <f t="shared" si="23"/>
        <v>0</v>
      </c>
      <c r="AB53" s="9">
        <f t="shared" si="23"/>
        <v>0</v>
      </c>
      <c r="AC53" s="9">
        <f t="shared" si="23"/>
        <v>0</v>
      </c>
      <c r="AD53" s="9">
        <f t="shared" si="23"/>
        <v>0</v>
      </c>
      <c r="AE53" s="9">
        <f t="shared" si="23"/>
        <v>0</v>
      </c>
      <c r="AF53" s="9">
        <f t="shared" si="23"/>
        <v>0</v>
      </c>
      <c r="AG53" s="9">
        <f t="shared" si="23"/>
        <v>0</v>
      </c>
      <c r="AH53" s="9">
        <f t="shared" si="23"/>
        <v>0</v>
      </c>
      <c r="AI53" s="9">
        <f t="shared" si="23"/>
        <v>0</v>
      </c>
      <c r="AJ53" s="9">
        <f t="shared" si="23"/>
        <v>0</v>
      </c>
      <c r="AK53" s="9">
        <f t="shared" si="23"/>
        <v>0</v>
      </c>
      <c r="AL53" s="9">
        <f t="shared" si="23"/>
        <v>0</v>
      </c>
      <c r="AM53" s="9">
        <f t="shared" si="23"/>
        <v>0</v>
      </c>
      <c r="AN53" s="9">
        <f t="shared" si="23"/>
        <v>0</v>
      </c>
    </row>
    <row r="54" spans="1:40" x14ac:dyDescent="0.25">
      <c r="A54">
        <v>33</v>
      </c>
      <c r="B54">
        <v>0</v>
      </c>
      <c r="C54">
        <v>8</v>
      </c>
      <c r="D54" t="s">
        <v>213</v>
      </c>
      <c r="E54" t="s">
        <v>213</v>
      </c>
      <c r="F54" s="21">
        <f t="shared" si="7"/>
        <v>0.27865668231991092</v>
      </c>
      <c r="G54" s="9">
        <f t="shared" si="13"/>
        <v>1.6457731459875404</v>
      </c>
      <c r="H54" s="9">
        <f t="shared" si="14"/>
        <v>0</v>
      </c>
      <c r="I54" s="10">
        <f t="shared" si="15"/>
        <v>0</v>
      </c>
      <c r="N54" s="9" t="s">
        <v>290</v>
      </c>
      <c r="O54" s="23">
        <f t="shared" si="1"/>
        <v>2.2357350000000005E-2</v>
      </c>
      <c r="P54" s="9">
        <f t="shared" si="2"/>
        <v>2</v>
      </c>
      <c r="Q54" s="9">
        <f t="shared" si="22"/>
        <v>0</v>
      </c>
      <c r="R54" s="9">
        <f t="shared" si="22"/>
        <v>0</v>
      </c>
      <c r="S54" s="9">
        <f t="shared" si="22"/>
        <v>0</v>
      </c>
      <c r="T54" s="9">
        <f t="shared" si="22"/>
        <v>0.72900000000000009</v>
      </c>
      <c r="U54" s="9">
        <f t="shared" si="22"/>
        <v>0</v>
      </c>
      <c r="V54" s="9">
        <f t="shared" si="22"/>
        <v>0</v>
      </c>
      <c r="W54" s="9">
        <f t="shared" si="22"/>
        <v>0</v>
      </c>
      <c r="X54" s="9">
        <f t="shared" si="22"/>
        <v>0.47829690000000014</v>
      </c>
      <c r="Y54" s="9">
        <f t="shared" si="22"/>
        <v>0</v>
      </c>
      <c r="Z54" s="9">
        <f t="shared" si="22"/>
        <v>0</v>
      </c>
      <c r="AA54" s="9">
        <f t="shared" si="23"/>
        <v>0</v>
      </c>
      <c r="AB54" s="9">
        <f t="shared" si="23"/>
        <v>0</v>
      </c>
      <c r="AC54" s="9">
        <f t="shared" si="23"/>
        <v>0</v>
      </c>
      <c r="AD54" s="9">
        <f t="shared" si="23"/>
        <v>0</v>
      </c>
      <c r="AE54" s="9">
        <f t="shared" si="23"/>
        <v>0</v>
      </c>
      <c r="AF54" s="9">
        <f t="shared" si="23"/>
        <v>0</v>
      </c>
      <c r="AG54" s="9">
        <f t="shared" si="23"/>
        <v>0</v>
      </c>
      <c r="AH54" s="9">
        <f t="shared" si="23"/>
        <v>0</v>
      </c>
      <c r="AI54" s="9">
        <f t="shared" si="23"/>
        <v>0</v>
      </c>
      <c r="AJ54" s="9">
        <f t="shared" si="23"/>
        <v>0</v>
      </c>
      <c r="AK54" s="9">
        <f t="shared" si="23"/>
        <v>0</v>
      </c>
      <c r="AL54" s="9">
        <f t="shared" si="23"/>
        <v>0</v>
      </c>
      <c r="AM54" s="9">
        <f t="shared" si="23"/>
        <v>0</v>
      </c>
      <c r="AN54" s="9">
        <f t="shared" si="23"/>
        <v>0</v>
      </c>
    </row>
    <row r="55" spans="1:40" x14ac:dyDescent="0.25">
      <c r="A55">
        <v>33</v>
      </c>
      <c r="B55">
        <v>0</v>
      </c>
      <c r="C55">
        <v>9</v>
      </c>
      <c r="D55" t="s">
        <v>235</v>
      </c>
      <c r="E55" t="s">
        <v>128</v>
      </c>
      <c r="F55" s="21">
        <f t="shared" si="7"/>
        <v>0.11935270533333335</v>
      </c>
      <c r="G55" s="9">
        <f t="shared" si="13"/>
        <v>1.7651258513208739</v>
      </c>
      <c r="H55" s="9">
        <f t="shared" si="14"/>
        <v>1.7651258513208739</v>
      </c>
      <c r="I55" s="10">
        <f t="shared" si="15"/>
        <v>0.48497173366973578</v>
      </c>
      <c r="N55" s="9" t="s">
        <v>292</v>
      </c>
      <c r="O55" s="23">
        <f t="shared" si="1"/>
        <v>2.2174453500000003E-2</v>
      </c>
      <c r="P55" s="9">
        <f t="shared" si="2"/>
        <v>2</v>
      </c>
      <c r="Q55" s="9">
        <f t="shared" si="22"/>
        <v>0</v>
      </c>
      <c r="R55" s="9">
        <f t="shared" si="22"/>
        <v>0</v>
      </c>
      <c r="S55" s="9">
        <f t="shared" si="22"/>
        <v>0.81</v>
      </c>
      <c r="T55" s="9">
        <f t="shared" si="22"/>
        <v>0</v>
      </c>
      <c r="U55" s="9">
        <f t="shared" si="22"/>
        <v>0</v>
      </c>
      <c r="V55" s="9">
        <f t="shared" si="22"/>
        <v>0</v>
      </c>
      <c r="W55" s="9">
        <f t="shared" si="22"/>
        <v>0</v>
      </c>
      <c r="X55" s="9">
        <f t="shared" si="22"/>
        <v>0</v>
      </c>
      <c r="Y55" s="9">
        <f t="shared" si="22"/>
        <v>0</v>
      </c>
      <c r="Z55" s="9">
        <f t="shared" si="22"/>
        <v>0.38742048900000015</v>
      </c>
      <c r="AA55" s="9">
        <f t="shared" si="23"/>
        <v>0</v>
      </c>
      <c r="AB55" s="9">
        <f t="shared" si="23"/>
        <v>0</v>
      </c>
      <c r="AC55" s="9">
        <f t="shared" si="23"/>
        <v>0</v>
      </c>
      <c r="AD55" s="9">
        <f t="shared" si="23"/>
        <v>0</v>
      </c>
      <c r="AE55" s="9">
        <f t="shared" si="23"/>
        <v>0</v>
      </c>
      <c r="AF55" s="9">
        <f t="shared" si="23"/>
        <v>0</v>
      </c>
      <c r="AG55" s="9">
        <f t="shared" si="23"/>
        <v>0</v>
      </c>
      <c r="AH55" s="9">
        <f t="shared" si="23"/>
        <v>0</v>
      </c>
      <c r="AI55" s="9">
        <f t="shared" si="23"/>
        <v>0</v>
      </c>
      <c r="AJ55" s="9">
        <f t="shared" si="23"/>
        <v>0</v>
      </c>
      <c r="AK55" s="9">
        <f t="shared" si="23"/>
        <v>0</v>
      </c>
      <c r="AL55" s="9">
        <f t="shared" si="23"/>
        <v>0</v>
      </c>
      <c r="AM55" s="9">
        <f t="shared" si="23"/>
        <v>0</v>
      </c>
      <c r="AN55" s="9">
        <f t="shared" si="23"/>
        <v>0</v>
      </c>
    </row>
    <row r="56" spans="1:40" x14ac:dyDescent="0.25">
      <c r="A56">
        <v>34</v>
      </c>
      <c r="B56">
        <v>1</v>
      </c>
      <c r="C56">
        <v>1</v>
      </c>
      <c r="D56" t="s">
        <v>161</v>
      </c>
      <c r="E56" t="s">
        <v>162</v>
      </c>
      <c r="F56" s="21">
        <f t="shared" si="7"/>
        <v>6.8888518518518529E-2</v>
      </c>
      <c r="G56" s="9">
        <f t="shared" si="13"/>
        <v>6.8888518518518529E-2</v>
      </c>
      <c r="H56" s="9">
        <f t="shared" si="14"/>
        <v>0</v>
      </c>
      <c r="I56" s="10">
        <f t="shared" si="15"/>
        <v>0</v>
      </c>
      <c r="N56" s="9" t="s">
        <v>291</v>
      </c>
      <c r="O56" s="23">
        <f t="shared" si="1"/>
        <v>2.1991500000000008E-2</v>
      </c>
      <c r="P56" s="9">
        <f t="shared" si="2"/>
        <v>2</v>
      </c>
      <c r="Q56" s="9">
        <f t="shared" si="22"/>
        <v>0</v>
      </c>
      <c r="R56" s="9">
        <f t="shared" si="22"/>
        <v>0</v>
      </c>
      <c r="S56" s="9">
        <f t="shared" si="22"/>
        <v>0</v>
      </c>
      <c r="T56" s="9">
        <f t="shared" si="22"/>
        <v>0</v>
      </c>
      <c r="U56" s="9">
        <f t="shared" si="22"/>
        <v>0.65610000000000013</v>
      </c>
      <c r="V56" s="9">
        <f t="shared" si="22"/>
        <v>0</v>
      </c>
      <c r="W56" s="9">
        <f t="shared" si="22"/>
        <v>0.53144100000000016</v>
      </c>
      <c r="X56" s="9">
        <f t="shared" si="22"/>
        <v>0</v>
      </c>
      <c r="Y56" s="9">
        <f t="shared" si="22"/>
        <v>0</v>
      </c>
      <c r="Z56" s="9">
        <f t="shared" si="22"/>
        <v>0</v>
      </c>
      <c r="AA56" s="9">
        <f t="shared" si="23"/>
        <v>0</v>
      </c>
      <c r="AB56" s="9">
        <f t="shared" si="23"/>
        <v>0</v>
      </c>
      <c r="AC56" s="9">
        <f t="shared" si="23"/>
        <v>0</v>
      </c>
      <c r="AD56" s="9">
        <f t="shared" si="23"/>
        <v>0</v>
      </c>
      <c r="AE56" s="9">
        <f t="shared" si="23"/>
        <v>0</v>
      </c>
      <c r="AF56" s="9">
        <f t="shared" si="23"/>
        <v>0</v>
      </c>
      <c r="AG56" s="9">
        <f t="shared" si="23"/>
        <v>0</v>
      </c>
      <c r="AH56" s="9">
        <f t="shared" si="23"/>
        <v>0</v>
      </c>
      <c r="AI56" s="9">
        <f t="shared" si="23"/>
        <v>0</v>
      </c>
      <c r="AJ56" s="9">
        <f t="shared" si="23"/>
        <v>0</v>
      </c>
      <c r="AK56" s="9">
        <f t="shared" si="23"/>
        <v>0</v>
      </c>
      <c r="AL56" s="9">
        <f t="shared" si="23"/>
        <v>0</v>
      </c>
      <c r="AM56" s="9">
        <f t="shared" si="23"/>
        <v>0</v>
      </c>
      <c r="AN56" s="9">
        <f t="shared" si="23"/>
        <v>0</v>
      </c>
    </row>
    <row r="57" spans="1:40" x14ac:dyDescent="0.25">
      <c r="A57">
        <v>34</v>
      </c>
      <c r="B57">
        <v>1</v>
      </c>
      <c r="C57">
        <v>2</v>
      </c>
      <c r="D57" t="s">
        <v>235</v>
      </c>
      <c r="E57" t="s">
        <v>128</v>
      </c>
      <c r="F57" s="21">
        <f t="shared" si="7"/>
        <v>0.11935270533333335</v>
      </c>
      <c r="G57" s="9">
        <f t="shared" si="13"/>
        <v>0.18824122385185188</v>
      </c>
      <c r="H57" s="9">
        <f t="shared" si="14"/>
        <v>0</v>
      </c>
      <c r="I57" s="10">
        <f t="shared" si="15"/>
        <v>0</v>
      </c>
      <c r="N57" s="9" t="s">
        <v>312</v>
      </c>
      <c r="O57" s="23">
        <f t="shared" si="1"/>
        <v>2.1896843268166672E-2</v>
      </c>
      <c r="P57" s="9">
        <f t="shared" si="2"/>
        <v>2</v>
      </c>
      <c r="Q57" s="9">
        <f t="shared" si="22"/>
        <v>0</v>
      </c>
      <c r="R57" s="9">
        <f t="shared" si="22"/>
        <v>0.9</v>
      </c>
      <c r="S57" s="9">
        <f t="shared" si="22"/>
        <v>0</v>
      </c>
      <c r="T57" s="9">
        <f t="shared" si="22"/>
        <v>0</v>
      </c>
      <c r="U57" s="9">
        <f t="shared" si="22"/>
        <v>0</v>
      </c>
      <c r="V57" s="9">
        <f t="shared" si="22"/>
        <v>0</v>
      </c>
      <c r="W57" s="9">
        <f t="shared" si="22"/>
        <v>0</v>
      </c>
      <c r="X57" s="9">
        <f t="shared" si="22"/>
        <v>0</v>
      </c>
      <c r="Y57" s="9">
        <f t="shared" si="22"/>
        <v>0</v>
      </c>
      <c r="Z57" s="9">
        <f t="shared" si="22"/>
        <v>0</v>
      </c>
      <c r="AA57" s="9">
        <f t="shared" si="23"/>
        <v>0</v>
      </c>
      <c r="AB57" s="9">
        <f t="shared" si="23"/>
        <v>0</v>
      </c>
      <c r="AC57" s="9">
        <f t="shared" si="23"/>
        <v>0.28242953648100017</v>
      </c>
      <c r="AD57" s="9">
        <f t="shared" si="23"/>
        <v>0</v>
      </c>
      <c r="AE57" s="9">
        <f t="shared" si="23"/>
        <v>0</v>
      </c>
      <c r="AF57" s="9">
        <f t="shared" si="23"/>
        <v>0</v>
      </c>
      <c r="AG57" s="9">
        <f t="shared" si="23"/>
        <v>0</v>
      </c>
      <c r="AH57" s="9">
        <f t="shared" si="23"/>
        <v>0</v>
      </c>
      <c r="AI57" s="9">
        <f t="shared" si="23"/>
        <v>0</v>
      </c>
      <c r="AJ57" s="9">
        <f t="shared" si="23"/>
        <v>0</v>
      </c>
      <c r="AK57" s="9">
        <f t="shared" si="23"/>
        <v>0</v>
      </c>
      <c r="AL57" s="9">
        <f t="shared" si="23"/>
        <v>0</v>
      </c>
      <c r="AM57" s="9">
        <f t="shared" si="23"/>
        <v>0</v>
      </c>
      <c r="AN57" s="9">
        <f t="shared" si="23"/>
        <v>0</v>
      </c>
    </row>
    <row r="58" spans="1:40" x14ac:dyDescent="0.25">
      <c r="A58">
        <v>34</v>
      </c>
      <c r="B58">
        <v>1</v>
      </c>
      <c r="C58">
        <v>3</v>
      </c>
      <c r="D58" t="s">
        <v>163</v>
      </c>
      <c r="E58" t="s">
        <v>164</v>
      </c>
      <c r="F58" s="21">
        <f t="shared" si="7"/>
        <v>0</v>
      </c>
      <c r="G58" s="9">
        <f t="shared" si="13"/>
        <v>0.18824122385185188</v>
      </c>
      <c r="H58" s="9">
        <f t="shared" si="14"/>
        <v>0</v>
      </c>
      <c r="I58" s="10">
        <f t="shared" si="15"/>
        <v>0</v>
      </c>
      <c r="N58" s="9" t="s">
        <v>428</v>
      </c>
      <c r="O58" s="23">
        <f t="shared" si="1"/>
        <v>2.1007350000000004E-2</v>
      </c>
      <c r="P58" s="9">
        <f t="shared" si="2"/>
        <v>2</v>
      </c>
      <c r="Q58" s="9">
        <f t="shared" si="22"/>
        <v>0</v>
      </c>
      <c r="R58" s="9">
        <f t="shared" si="22"/>
        <v>0</v>
      </c>
      <c r="S58" s="9">
        <f t="shared" si="22"/>
        <v>0</v>
      </c>
      <c r="T58" s="9">
        <f t="shared" si="22"/>
        <v>0</v>
      </c>
      <c r="U58" s="9">
        <f t="shared" si="22"/>
        <v>0.65610000000000013</v>
      </c>
      <c r="V58" s="9">
        <f t="shared" si="22"/>
        <v>0</v>
      </c>
      <c r="W58" s="9">
        <f t="shared" si="22"/>
        <v>0</v>
      </c>
      <c r="X58" s="9">
        <f t="shared" si="22"/>
        <v>0.47829690000000014</v>
      </c>
      <c r="Y58" s="9">
        <f t="shared" si="22"/>
        <v>0</v>
      </c>
      <c r="Z58" s="9">
        <f t="shared" si="22"/>
        <v>0</v>
      </c>
      <c r="AA58" s="9">
        <f t="shared" si="23"/>
        <v>0</v>
      </c>
      <c r="AB58" s="9">
        <f t="shared" si="23"/>
        <v>0</v>
      </c>
      <c r="AC58" s="9">
        <f t="shared" si="23"/>
        <v>0</v>
      </c>
      <c r="AD58" s="9">
        <f t="shared" si="23"/>
        <v>0</v>
      </c>
      <c r="AE58" s="9">
        <f t="shared" si="23"/>
        <v>0</v>
      </c>
      <c r="AF58" s="9">
        <f t="shared" si="23"/>
        <v>0</v>
      </c>
      <c r="AG58" s="9">
        <f t="shared" si="23"/>
        <v>0</v>
      </c>
      <c r="AH58" s="9">
        <f t="shared" si="23"/>
        <v>0</v>
      </c>
      <c r="AI58" s="9">
        <f t="shared" si="23"/>
        <v>0</v>
      </c>
      <c r="AJ58" s="9">
        <f t="shared" si="23"/>
        <v>0</v>
      </c>
      <c r="AK58" s="9">
        <f t="shared" si="23"/>
        <v>0</v>
      </c>
      <c r="AL58" s="9">
        <f t="shared" si="23"/>
        <v>0</v>
      </c>
      <c r="AM58" s="9">
        <f t="shared" si="23"/>
        <v>0</v>
      </c>
      <c r="AN58" s="9">
        <f t="shared" si="23"/>
        <v>0</v>
      </c>
    </row>
    <row r="59" spans="1:40" x14ac:dyDescent="0.25">
      <c r="A59">
        <v>34</v>
      </c>
      <c r="B59">
        <v>1</v>
      </c>
      <c r="C59">
        <v>4</v>
      </c>
      <c r="D59" t="s">
        <v>247</v>
      </c>
      <c r="E59" t="s">
        <v>247</v>
      </c>
      <c r="F59" s="21">
        <f t="shared" si="7"/>
        <v>0</v>
      </c>
      <c r="G59" s="9">
        <f t="shared" si="13"/>
        <v>0.18824122385185188</v>
      </c>
      <c r="H59" s="9">
        <f t="shared" si="14"/>
        <v>0</v>
      </c>
      <c r="I59" s="10">
        <f t="shared" si="15"/>
        <v>0</v>
      </c>
      <c r="N59" s="9" t="s">
        <v>90</v>
      </c>
      <c r="O59" s="23">
        <f t="shared" si="1"/>
        <v>2.0903109713881669E-2</v>
      </c>
      <c r="P59" s="9">
        <f t="shared" si="2"/>
        <v>2</v>
      </c>
      <c r="Q59" s="9">
        <f t="shared" si="22"/>
        <v>0</v>
      </c>
      <c r="R59" s="9">
        <f t="shared" si="22"/>
        <v>0.9</v>
      </c>
      <c r="S59" s="9">
        <f t="shared" si="22"/>
        <v>0</v>
      </c>
      <c r="T59" s="9">
        <f t="shared" si="22"/>
        <v>0</v>
      </c>
      <c r="U59" s="9">
        <f t="shared" si="22"/>
        <v>0</v>
      </c>
      <c r="V59" s="9">
        <f t="shared" si="22"/>
        <v>0</v>
      </c>
      <c r="W59" s="9">
        <f t="shared" si="22"/>
        <v>0</v>
      </c>
      <c r="X59" s="9">
        <f t="shared" si="22"/>
        <v>0</v>
      </c>
      <c r="Y59" s="9">
        <f t="shared" si="22"/>
        <v>0</v>
      </c>
      <c r="Z59" s="9">
        <f t="shared" si="22"/>
        <v>0</v>
      </c>
      <c r="AA59" s="9">
        <f t="shared" si="23"/>
        <v>0</v>
      </c>
      <c r="AB59" s="9">
        <f t="shared" si="23"/>
        <v>0</v>
      </c>
      <c r="AC59" s="9">
        <f t="shared" si="23"/>
        <v>0</v>
      </c>
      <c r="AD59" s="9">
        <f t="shared" si="23"/>
        <v>0</v>
      </c>
      <c r="AE59" s="9">
        <f t="shared" si="23"/>
        <v>0.22876792454961015</v>
      </c>
      <c r="AF59" s="9">
        <f t="shared" si="23"/>
        <v>0</v>
      </c>
      <c r="AG59" s="9">
        <f t="shared" si="23"/>
        <v>0</v>
      </c>
      <c r="AH59" s="9">
        <f t="shared" si="23"/>
        <v>0</v>
      </c>
      <c r="AI59" s="9">
        <f t="shared" si="23"/>
        <v>0</v>
      </c>
      <c r="AJ59" s="9">
        <f t="shared" si="23"/>
        <v>0</v>
      </c>
      <c r="AK59" s="9">
        <f t="shared" si="23"/>
        <v>0</v>
      </c>
      <c r="AL59" s="9">
        <f t="shared" si="23"/>
        <v>0</v>
      </c>
      <c r="AM59" s="9">
        <f t="shared" si="23"/>
        <v>0</v>
      </c>
      <c r="AN59" s="9">
        <f t="shared" si="23"/>
        <v>0</v>
      </c>
    </row>
    <row r="60" spans="1:40" x14ac:dyDescent="0.25">
      <c r="A60">
        <v>34</v>
      </c>
      <c r="B60">
        <v>1</v>
      </c>
      <c r="C60">
        <v>5</v>
      </c>
      <c r="D60" t="s">
        <v>188</v>
      </c>
      <c r="E60" t="s">
        <v>189</v>
      </c>
      <c r="F60" s="21">
        <f t="shared" si="7"/>
        <v>0.22911018666577754</v>
      </c>
      <c r="G60" s="9">
        <f t="shared" si="13"/>
        <v>0.41735141051762942</v>
      </c>
      <c r="H60" s="9">
        <f t="shared" si="14"/>
        <v>0</v>
      </c>
      <c r="I60" s="10">
        <f t="shared" si="15"/>
        <v>0</v>
      </c>
      <c r="N60" s="9" t="s">
        <v>274</v>
      </c>
      <c r="O60" s="23">
        <f t="shared" si="1"/>
        <v>2.0674453500000006E-2</v>
      </c>
      <c r="P60" s="9">
        <f t="shared" si="2"/>
        <v>2</v>
      </c>
      <c r="Q60" s="9">
        <f t="shared" si="22"/>
        <v>0</v>
      </c>
      <c r="R60" s="9">
        <f t="shared" si="22"/>
        <v>0</v>
      </c>
      <c r="S60" s="9">
        <f t="shared" si="22"/>
        <v>0</v>
      </c>
      <c r="T60" s="9">
        <f t="shared" si="22"/>
        <v>0.72900000000000009</v>
      </c>
      <c r="U60" s="9">
        <f t="shared" si="22"/>
        <v>0</v>
      </c>
      <c r="V60" s="9">
        <f t="shared" si="22"/>
        <v>0</v>
      </c>
      <c r="W60" s="9">
        <f t="shared" si="22"/>
        <v>0</v>
      </c>
      <c r="X60" s="9">
        <f t="shared" si="22"/>
        <v>0</v>
      </c>
      <c r="Y60" s="9">
        <f t="shared" si="22"/>
        <v>0</v>
      </c>
      <c r="Z60" s="9">
        <f t="shared" si="22"/>
        <v>0.38742048900000015</v>
      </c>
      <c r="AA60" s="9">
        <f t="shared" si="23"/>
        <v>0</v>
      </c>
      <c r="AB60" s="9">
        <f t="shared" si="23"/>
        <v>0</v>
      </c>
      <c r="AC60" s="9">
        <f t="shared" si="23"/>
        <v>0</v>
      </c>
      <c r="AD60" s="9">
        <f t="shared" si="23"/>
        <v>0</v>
      </c>
      <c r="AE60" s="9">
        <f t="shared" si="23"/>
        <v>0</v>
      </c>
      <c r="AF60" s="9">
        <f t="shared" si="23"/>
        <v>0</v>
      </c>
      <c r="AG60" s="9">
        <f t="shared" si="23"/>
        <v>0</v>
      </c>
      <c r="AH60" s="9">
        <f t="shared" si="23"/>
        <v>0</v>
      </c>
      <c r="AI60" s="9">
        <f t="shared" si="23"/>
        <v>0</v>
      </c>
      <c r="AJ60" s="9">
        <f t="shared" si="23"/>
        <v>0</v>
      </c>
      <c r="AK60" s="9">
        <f t="shared" si="23"/>
        <v>0</v>
      </c>
      <c r="AL60" s="9">
        <f t="shared" si="23"/>
        <v>0</v>
      </c>
      <c r="AM60" s="9">
        <f t="shared" si="23"/>
        <v>0</v>
      </c>
      <c r="AN60" s="9">
        <f t="shared" si="23"/>
        <v>0</v>
      </c>
    </row>
    <row r="61" spans="1:40" x14ac:dyDescent="0.25">
      <c r="A61">
        <v>34</v>
      </c>
      <c r="B61">
        <v>1</v>
      </c>
      <c r="C61">
        <v>6</v>
      </c>
      <c r="D61" t="s">
        <v>183</v>
      </c>
      <c r="E61" t="s">
        <v>184</v>
      </c>
      <c r="F61" s="21">
        <f t="shared" si="7"/>
        <v>7.5560850166666679E-2</v>
      </c>
      <c r="G61" s="9">
        <f t="shared" si="13"/>
        <v>0.49291226068429611</v>
      </c>
      <c r="H61" s="9">
        <f t="shared" si="14"/>
        <v>0</v>
      </c>
      <c r="I61" s="10">
        <f t="shared" si="15"/>
        <v>0</v>
      </c>
      <c r="N61" s="9" t="s">
        <v>353</v>
      </c>
      <c r="O61" s="23">
        <f t="shared" si="1"/>
        <v>2.0674453500000006E-2</v>
      </c>
      <c r="P61" s="9">
        <f t="shared" si="2"/>
        <v>2</v>
      </c>
      <c r="Q61" s="9">
        <f t="shared" si="22"/>
        <v>0</v>
      </c>
      <c r="R61" s="9">
        <f t="shared" si="22"/>
        <v>0</v>
      </c>
      <c r="S61" s="9">
        <f t="shared" si="22"/>
        <v>0</v>
      </c>
      <c r="T61" s="9">
        <f t="shared" si="22"/>
        <v>0.72900000000000009</v>
      </c>
      <c r="U61" s="9">
        <f t="shared" si="22"/>
        <v>0</v>
      </c>
      <c r="V61" s="9">
        <f t="shared" si="22"/>
        <v>0</v>
      </c>
      <c r="W61" s="9">
        <f t="shared" si="22"/>
        <v>0</v>
      </c>
      <c r="X61" s="9">
        <f t="shared" si="22"/>
        <v>0</v>
      </c>
      <c r="Y61" s="9">
        <f t="shared" si="22"/>
        <v>0</v>
      </c>
      <c r="Z61" s="9">
        <f t="shared" si="22"/>
        <v>0.38742048900000015</v>
      </c>
      <c r="AA61" s="9">
        <f t="shared" si="23"/>
        <v>0</v>
      </c>
      <c r="AB61" s="9">
        <f t="shared" si="23"/>
        <v>0</v>
      </c>
      <c r="AC61" s="9">
        <f t="shared" si="23"/>
        <v>0</v>
      </c>
      <c r="AD61" s="9">
        <f t="shared" si="23"/>
        <v>0</v>
      </c>
      <c r="AE61" s="9">
        <f t="shared" si="23"/>
        <v>0</v>
      </c>
      <c r="AF61" s="9">
        <f t="shared" si="23"/>
        <v>0</v>
      </c>
      <c r="AG61" s="9">
        <f t="shared" si="23"/>
        <v>0</v>
      </c>
      <c r="AH61" s="9">
        <f t="shared" si="23"/>
        <v>0</v>
      </c>
      <c r="AI61" s="9">
        <f t="shared" si="23"/>
        <v>0</v>
      </c>
      <c r="AJ61" s="9">
        <f t="shared" si="23"/>
        <v>0</v>
      </c>
      <c r="AK61" s="9">
        <f t="shared" si="23"/>
        <v>0</v>
      </c>
      <c r="AL61" s="9">
        <f t="shared" si="23"/>
        <v>0</v>
      </c>
      <c r="AM61" s="9">
        <f t="shared" si="23"/>
        <v>0</v>
      </c>
      <c r="AN61" s="9">
        <f t="shared" si="23"/>
        <v>0</v>
      </c>
    </row>
    <row r="62" spans="1:40" x14ac:dyDescent="0.25">
      <c r="A62">
        <v>34</v>
      </c>
      <c r="B62">
        <v>1</v>
      </c>
      <c r="C62">
        <v>7</v>
      </c>
      <c r="D62" t="s">
        <v>213</v>
      </c>
      <c r="E62" t="s">
        <v>213</v>
      </c>
      <c r="F62" s="21">
        <f t="shared" si="7"/>
        <v>0.27865668231991092</v>
      </c>
      <c r="G62" s="9">
        <f t="shared" si="13"/>
        <v>0.77156894300420698</v>
      </c>
      <c r="H62" s="9">
        <f t="shared" si="14"/>
        <v>0</v>
      </c>
      <c r="I62" s="10">
        <f t="shared" si="15"/>
        <v>0</v>
      </c>
      <c r="N62" s="9" t="s">
        <v>438</v>
      </c>
      <c r="O62" s="23">
        <f t="shared" si="1"/>
        <v>2.0490653573952983E-2</v>
      </c>
      <c r="P62" s="9">
        <f t="shared" si="2"/>
        <v>4</v>
      </c>
      <c r="Q62" s="9">
        <f t="shared" ref="Q62:Z71" si="24">COUNTIFS($C$2:$C$631,Q$1,$E$2:$E$631,$N62)*0.9^(Q$1-1)</f>
        <v>0</v>
      </c>
      <c r="R62" s="9">
        <f t="shared" si="24"/>
        <v>0</v>
      </c>
      <c r="S62" s="9">
        <f t="shared" si="24"/>
        <v>0</v>
      </c>
      <c r="T62" s="9">
        <f t="shared" si="24"/>
        <v>0</v>
      </c>
      <c r="U62" s="9">
        <f t="shared" si="24"/>
        <v>0.65610000000000013</v>
      </c>
      <c r="V62" s="9">
        <f t="shared" si="24"/>
        <v>0</v>
      </c>
      <c r="W62" s="9">
        <f t="shared" si="24"/>
        <v>0</v>
      </c>
      <c r="X62" s="9">
        <f t="shared" si="24"/>
        <v>0</v>
      </c>
      <c r="Y62" s="9">
        <f t="shared" si="24"/>
        <v>0</v>
      </c>
      <c r="Z62" s="9">
        <f t="shared" si="24"/>
        <v>0</v>
      </c>
      <c r="AA62" s="9">
        <f t="shared" ref="AA62:AN71" si="25">COUNTIFS($C$2:$C$631,AA$1,$E$2:$E$631,$N62)*0.9^(AA$1-1)</f>
        <v>0</v>
      </c>
      <c r="AB62" s="9">
        <f t="shared" si="25"/>
        <v>0</v>
      </c>
      <c r="AC62" s="9">
        <f t="shared" si="25"/>
        <v>0</v>
      </c>
      <c r="AD62" s="9">
        <f t="shared" si="25"/>
        <v>0</v>
      </c>
      <c r="AE62" s="9">
        <f t="shared" si="25"/>
        <v>0</v>
      </c>
      <c r="AF62" s="9">
        <f t="shared" si="25"/>
        <v>0.20589113209464913</v>
      </c>
      <c r="AG62" s="9">
        <f t="shared" si="25"/>
        <v>0</v>
      </c>
      <c r="AH62" s="9">
        <f t="shared" si="25"/>
        <v>0</v>
      </c>
      <c r="AI62" s="9">
        <f t="shared" si="25"/>
        <v>0</v>
      </c>
      <c r="AJ62" s="9">
        <f t="shared" si="25"/>
        <v>0.13508517176729934</v>
      </c>
      <c r="AK62" s="9">
        <f t="shared" si="25"/>
        <v>0</v>
      </c>
      <c r="AL62" s="9">
        <f t="shared" si="25"/>
        <v>0.10941898913151248</v>
      </c>
      <c r="AM62" s="9">
        <f t="shared" si="25"/>
        <v>0</v>
      </c>
      <c r="AN62" s="9">
        <f t="shared" si="25"/>
        <v>0</v>
      </c>
    </row>
    <row r="63" spans="1:40" x14ac:dyDescent="0.25">
      <c r="A63">
        <v>34</v>
      </c>
      <c r="B63">
        <v>1</v>
      </c>
      <c r="C63">
        <v>8</v>
      </c>
      <c r="D63" t="s">
        <v>248</v>
      </c>
      <c r="E63" t="s">
        <v>249</v>
      </c>
      <c r="F63" s="21">
        <f t="shared" si="7"/>
        <v>8.1998780314753078E-2</v>
      </c>
      <c r="G63" s="9">
        <f t="shared" si="13"/>
        <v>0.85356772331896003</v>
      </c>
      <c r="H63" s="9">
        <f t="shared" si="14"/>
        <v>0.85356772331896003</v>
      </c>
      <c r="I63" s="10">
        <f t="shared" si="15"/>
        <v>0.23451937904187109</v>
      </c>
      <c r="N63" s="9" t="s">
        <v>279</v>
      </c>
      <c r="O63" s="23">
        <f t="shared" si="1"/>
        <v>2.0121615000000006E-2</v>
      </c>
      <c r="P63" s="9">
        <f t="shared" si="2"/>
        <v>2</v>
      </c>
      <c r="Q63" s="9">
        <f t="shared" si="24"/>
        <v>0</v>
      </c>
      <c r="R63" s="9">
        <f t="shared" si="24"/>
        <v>0</v>
      </c>
      <c r="S63" s="9">
        <f t="shared" si="24"/>
        <v>0</v>
      </c>
      <c r="T63" s="9">
        <f t="shared" si="24"/>
        <v>0</v>
      </c>
      <c r="U63" s="9">
        <f t="shared" si="24"/>
        <v>0.65610000000000013</v>
      </c>
      <c r="V63" s="9">
        <f t="shared" si="24"/>
        <v>0</v>
      </c>
      <c r="W63" s="9">
        <f t="shared" si="24"/>
        <v>0</v>
      </c>
      <c r="X63" s="9">
        <f t="shared" si="24"/>
        <v>0</v>
      </c>
      <c r="Y63" s="9">
        <f t="shared" si="24"/>
        <v>0.43046721000000016</v>
      </c>
      <c r="Z63" s="9">
        <f t="shared" si="24"/>
        <v>0</v>
      </c>
      <c r="AA63" s="9">
        <f t="shared" si="25"/>
        <v>0</v>
      </c>
      <c r="AB63" s="9">
        <f t="shared" si="25"/>
        <v>0</v>
      </c>
      <c r="AC63" s="9">
        <f t="shared" si="25"/>
        <v>0</v>
      </c>
      <c r="AD63" s="9">
        <f t="shared" si="25"/>
        <v>0</v>
      </c>
      <c r="AE63" s="9">
        <f t="shared" si="25"/>
        <v>0</v>
      </c>
      <c r="AF63" s="9">
        <f t="shared" si="25"/>
        <v>0</v>
      </c>
      <c r="AG63" s="9">
        <f t="shared" si="25"/>
        <v>0</v>
      </c>
      <c r="AH63" s="9">
        <f t="shared" si="25"/>
        <v>0</v>
      </c>
      <c r="AI63" s="9">
        <f t="shared" si="25"/>
        <v>0</v>
      </c>
      <c r="AJ63" s="9">
        <f t="shared" si="25"/>
        <v>0</v>
      </c>
      <c r="AK63" s="9">
        <f t="shared" si="25"/>
        <v>0</v>
      </c>
      <c r="AL63" s="9">
        <f t="shared" si="25"/>
        <v>0</v>
      </c>
      <c r="AM63" s="9">
        <f t="shared" si="25"/>
        <v>0</v>
      </c>
      <c r="AN63" s="9">
        <f t="shared" si="25"/>
        <v>0</v>
      </c>
    </row>
    <row r="64" spans="1:40" x14ac:dyDescent="0.25">
      <c r="A64">
        <v>35</v>
      </c>
      <c r="B64">
        <v>1</v>
      </c>
      <c r="C64">
        <v>1</v>
      </c>
      <c r="D64" t="s">
        <v>86</v>
      </c>
      <c r="E64" t="s">
        <v>86</v>
      </c>
      <c r="F64" s="21">
        <f t="shared" si="7"/>
        <v>9.7159074074074078E-2</v>
      </c>
      <c r="G64" s="9">
        <f t="shared" si="13"/>
        <v>9.7159074074074078E-2</v>
      </c>
      <c r="H64" s="9">
        <f t="shared" si="14"/>
        <v>0</v>
      </c>
      <c r="I64" s="10">
        <f t="shared" si="15"/>
        <v>0</v>
      </c>
      <c r="N64" s="9" t="s">
        <v>403</v>
      </c>
      <c r="O64" s="23">
        <f t="shared" si="1"/>
        <v>2.0121615000000006E-2</v>
      </c>
      <c r="P64" s="9">
        <f t="shared" si="2"/>
        <v>2</v>
      </c>
      <c r="Q64" s="9">
        <f t="shared" si="24"/>
        <v>0</v>
      </c>
      <c r="R64" s="9">
        <f t="shared" si="24"/>
        <v>0</v>
      </c>
      <c r="S64" s="9">
        <f t="shared" si="24"/>
        <v>0</v>
      </c>
      <c r="T64" s="9">
        <f t="shared" si="24"/>
        <v>0</v>
      </c>
      <c r="U64" s="9">
        <f t="shared" si="24"/>
        <v>0.65610000000000013</v>
      </c>
      <c r="V64" s="9">
        <f t="shared" si="24"/>
        <v>0</v>
      </c>
      <c r="W64" s="9">
        <f t="shared" si="24"/>
        <v>0</v>
      </c>
      <c r="X64" s="9">
        <f t="shared" si="24"/>
        <v>0</v>
      </c>
      <c r="Y64" s="9">
        <f t="shared" si="24"/>
        <v>0.43046721000000016</v>
      </c>
      <c r="Z64" s="9">
        <f t="shared" si="24"/>
        <v>0</v>
      </c>
      <c r="AA64" s="9">
        <f t="shared" si="25"/>
        <v>0</v>
      </c>
      <c r="AB64" s="9">
        <f t="shared" si="25"/>
        <v>0</v>
      </c>
      <c r="AC64" s="9">
        <f t="shared" si="25"/>
        <v>0</v>
      </c>
      <c r="AD64" s="9">
        <f t="shared" si="25"/>
        <v>0</v>
      </c>
      <c r="AE64" s="9">
        <f t="shared" si="25"/>
        <v>0</v>
      </c>
      <c r="AF64" s="9">
        <f t="shared" si="25"/>
        <v>0</v>
      </c>
      <c r="AG64" s="9">
        <f t="shared" si="25"/>
        <v>0</v>
      </c>
      <c r="AH64" s="9">
        <f t="shared" si="25"/>
        <v>0</v>
      </c>
      <c r="AI64" s="9">
        <f t="shared" si="25"/>
        <v>0</v>
      </c>
      <c r="AJ64" s="9">
        <f t="shared" si="25"/>
        <v>0</v>
      </c>
      <c r="AK64" s="9">
        <f t="shared" si="25"/>
        <v>0</v>
      </c>
      <c r="AL64" s="9">
        <f t="shared" si="25"/>
        <v>0</v>
      </c>
      <c r="AM64" s="9">
        <f t="shared" si="25"/>
        <v>0</v>
      </c>
      <c r="AN64" s="9">
        <f t="shared" si="25"/>
        <v>0</v>
      </c>
    </row>
    <row r="65" spans="1:40" x14ac:dyDescent="0.25">
      <c r="A65">
        <v>35</v>
      </c>
      <c r="B65">
        <v>1</v>
      </c>
      <c r="C65">
        <v>2</v>
      </c>
      <c r="D65" t="s">
        <v>88</v>
      </c>
      <c r="E65" t="s">
        <v>88</v>
      </c>
      <c r="F65" s="21">
        <f t="shared" si="7"/>
        <v>0.60883197051851856</v>
      </c>
      <c r="G65" s="9">
        <f t="shared" si="13"/>
        <v>0.70599104459259265</v>
      </c>
      <c r="H65" s="9">
        <f t="shared" si="14"/>
        <v>0</v>
      </c>
      <c r="I65" s="10">
        <f t="shared" si="15"/>
        <v>0</v>
      </c>
      <c r="N65" s="9" t="s">
        <v>217</v>
      </c>
      <c r="O65" s="23">
        <f t="shared" si="1"/>
        <v>1.9792350000000007E-2</v>
      </c>
      <c r="P65" s="9">
        <f t="shared" si="2"/>
        <v>2</v>
      </c>
      <c r="Q65" s="9">
        <f t="shared" si="24"/>
        <v>0</v>
      </c>
      <c r="R65" s="9">
        <f t="shared" si="24"/>
        <v>0</v>
      </c>
      <c r="S65" s="9">
        <f t="shared" si="24"/>
        <v>0</v>
      </c>
      <c r="T65" s="9">
        <f t="shared" si="24"/>
        <v>0</v>
      </c>
      <c r="U65" s="9">
        <f t="shared" si="24"/>
        <v>0</v>
      </c>
      <c r="V65" s="9">
        <f t="shared" si="24"/>
        <v>0.59049000000000018</v>
      </c>
      <c r="W65" s="9">
        <f t="shared" si="24"/>
        <v>0</v>
      </c>
      <c r="X65" s="9">
        <f t="shared" si="24"/>
        <v>0.47829690000000014</v>
      </c>
      <c r="Y65" s="9">
        <f t="shared" si="24"/>
        <v>0</v>
      </c>
      <c r="Z65" s="9">
        <f t="shared" si="24"/>
        <v>0</v>
      </c>
      <c r="AA65" s="9">
        <f t="shared" si="25"/>
        <v>0</v>
      </c>
      <c r="AB65" s="9">
        <f t="shared" si="25"/>
        <v>0</v>
      </c>
      <c r="AC65" s="9">
        <f t="shared" si="25"/>
        <v>0</v>
      </c>
      <c r="AD65" s="9">
        <f t="shared" si="25"/>
        <v>0</v>
      </c>
      <c r="AE65" s="9">
        <f t="shared" si="25"/>
        <v>0</v>
      </c>
      <c r="AF65" s="9">
        <f t="shared" si="25"/>
        <v>0</v>
      </c>
      <c r="AG65" s="9">
        <f t="shared" si="25"/>
        <v>0</v>
      </c>
      <c r="AH65" s="9">
        <f t="shared" si="25"/>
        <v>0</v>
      </c>
      <c r="AI65" s="9">
        <f t="shared" si="25"/>
        <v>0</v>
      </c>
      <c r="AJ65" s="9">
        <f t="shared" si="25"/>
        <v>0</v>
      </c>
      <c r="AK65" s="9">
        <f t="shared" si="25"/>
        <v>0</v>
      </c>
      <c r="AL65" s="9">
        <f t="shared" si="25"/>
        <v>0</v>
      </c>
      <c r="AM65" s="9">
        <f t="shared" si="25"/>
        <v>0</v>
      </c>
      <c r="AN65" s="9">
        <f t="shared" si="25"/>
        <v>0</v>
      </c>
    </row>
    <row r="66" spans="1:40" x14ac:dyDescent="0.25">
      <c r="A66">
        <v>35</v>
      </c>
      <c r="B66">
        <v>1</v>
      </c>
      <c r="C66">
        <v>3</v>
      </c>
      <c r="D66" t="s">
        <v>101</v>
      </c>
      <c r="E66" t="s">
        <v>102</v>
      </c>
      <c r="F66" s="21">
        <f t="shared" si="7"/>
        <v>0.43201523240925932</v>
      </c>
      <c r="G66" s="9">
        <f t="shared" si="13"/>
        <v>1.138006277001852</v>
      </c>
      <c r="H66" s="9">
        <f t="shared" si="14"/>
        <v>0</v>
      </c>
      <c r="I66" s="10">
        <f t="shared" si="15"/>
        <v>0</v>
      </c>
      <c r="N66" s="9" t="s">
        <v>323</v>
      </c>
      <c r="O66" s="23">
        <f t="shared" ref="O66:O129" si="26">SUM(Q66:AN66)/54</f>
        <v>1.9442768985000008E-2</v>
      </c>
      <c r="P66" s="9">
        <f t="shared" ref="P66:P129" si="27">COUNTIF($E$2:$E$631,N66)</f>
        <v>3</v>
      </c>
      <c r="Q66" s="9">
        <f t="shared" si="24"/>
        <v>0</v>
      </c>
      <c r="R66" s="9">
        <f t="shared" si="24"/>
        <v>0</v>
      </c>
      <c r="S66" s="9">
        <f t="shared" si="24"/>
        <v>0</v>
      </c>
      <c r="T66" s="9">
        <f t="shared" si="24"/>
        <v>0</v>
      </c>
      <c r="U66" s="9">
        <f t="shared" si="24"/>
        <v>0</v>
      </c>
      <c r="V66" s="9">
        <f t="shared" si="24"/>
        <v>0</v>
      </c>
      <c r="W66" s="9">
        <f t="shared" si="24"/>
        <v>0</v>
      </c>
      <c r="X66" s="9">
        <f t="shared" si="24"/>
        <v>0</v>
      </c>
      <c r="Y66" s="9">
        <f t="shared" si="24"/>
        <v>0</v>
      </c>
      <c r="Z66" s="9">
        <f t="shared" si="24"/>
        <v>0.38742048900000015</v>
      </c>
      <c r="AA66" s="9">
        <f t="shared" si="25"/>
        <v>0.34867844010000015</v>
      </c>
      <c r="AB66" s="9">
        <f t="shared" si="25"/>
        <v>0.31381059609000017</v>
      </c>
      <c r="AC66" s="9">
        <f t="shared" si="25"/>
        <v>0</v>
      </c>
      <c r="AD66" s="9">
        <f t="shared" si="25"/>
        <v>0</v>
      </c>
      <c r="AE66" s="9">
        <f t="shared" si="25"/>
        <v>0</v>
      </c>
      <c r="AF66" s="9">
        <f t="shared" si="25"/>
        <v>0</v>
      </c>
      <c r="AG66" s="9">
        <f t="shared" si="25"/>
        <v>0</v>
      </c>
      <c r="AH66" s="9">
        <f t="shared" si="25"/>
        <v>0</v>
      </c>
      <c r="AI66" s="9">
        <f t="shared" si="25"/>
        <v>0</v>
      </c>
      <c r="AJ66" s="9">
        <f t="shared" si="25"/>
        <v>0</v>
      </c>
      <c r="AK66" s="9">
        <f t="shared" si="25"/>
        <v>0</v>
      </c>
      <c r="AL66" s="9">
        <f t="shared" si="25"/>
        <v>0</v>
      </c>
      <c r="AM66" s="9">
        <f t="shared" si="25"/>
        <v>0</v>
      </c>
      <c r="AN66" s="9">
        <f t="shared" si="25"/>
        <v>0</v>
      </c>
    </row>
    <row r="67" spans="1:40" x14ac:dyDescent="0.25">
      <c r="A67">
        <v>35</v>
      </c>
      <c r="B67">
        <v>1</v>
      </c>
      <c r="C67">
        <v>4</v>
      </c>
      <c r="D67" t="s">
        <v>99</v>
      </c>
      <c r="E67" t="s">
        <v>100</v>
      </c>
      <c r="F67" s="21">
        <f t="shared" si="7"/>
        <v>0.13229217585351855</v>
      </c>
      <c r="G67" s="9">
        <f t="shared" si="13"/>
        <v>1.2702984528553705</v>
      </c>
      <c r="H67" s="9">
        <f t="shared" si="14"/>
        <v>0</v>
      </c>
      <c r="I67" s="10">
        <f t="shared" si="15"/>
        <v>0</v>
      </c>
      <c r="N67" s="9" t="s">
        <v>169</v>
      </c>
      <c r="O67" s="23">
        <f t="shared" si="26"/>
        <v>1.8906615000000009E-2</v>
      </c>
      <c r="P67" s="9">
        <f t="shared" si="27"/>
        <v>2</v>
      </c>
      <c r="Q67" s="9">
        <f t="shared" si="24"/>
        <v>0</v>
      </c>
      <c r="R67" s="9">
        <f t="shared" si="24"/>
        <v>0</v>
      </c>
      <c r="S67" s="9">
        <f t="shared" si="24"/>
        <v>0</v>
      </c>
      <c r="T67" s="9">
        <f t="shared" si="24"/>
        <v>0</v>
      </c>
      <c r="U67" s="9">
        <f t="shared" si="24"/>
        <v>0</v>
      </c>
      <c r="V67" s="9">
        <f t="shared" si="24"/>
        <v>0.59049000000000018</v>
      </c>
      <c r="W67" s="9">
        <f t="shared" si="24"/>
        <v>0</v>
      </c>
      <c r="X67" s="9">
        <f t="shared" si="24"/>
        <v>0</v>
      </c>
      <c r="Y67" s="9">
        <f t="shared" si="24"/>
        <v>0.43046721000000016</v>
      </c>
      <c r="Z67" s="9">
        <f t="shared" si="24"/>
        <v>0</v>
      </c>
      <c r="AA67" s="9">
        <f t="shared" si="25"/>
        <v>0</v>
      </c>
      <c r="AB67" s="9">
        <f t="shared" si="25"/>
        <v>0</v>
      </c>
      <c r="AC67" s="9">
        <f t="shared" si="25"/>
        <v>0</v>
      </c>
      <c r="AD67" s="9">
        <f t="shared" si="25"/>
        <v>0</v>
      </c>
      <c r="AE67" s="9">
        <f t="shared" si="25"/>
        <v>0</v>
      </c>
      <c r="AF67" s="9">
        <f t="shared" si="25"/>
        <v>0</v>
      </c>
      <c r="AG67" s="9">
        <f t="shared" si="25"/>
        <v>0</v>
      </c>
      <c r="AH67" s="9">
        <f t="shared" si="25"/>
        <v>0</v>
      </c>
      <c r="AI67" s="9">
        <f t="shared" si="25"/>
        <v>0</v>
      </c>
      <c r="AJ67" s="9">
        <f t="shared" si="25"/>
        <v>0</v>
      </c>
      <c r="AK67" s="9">
        <f t="shared" si="25"/>
        <v>0</v>
      </c>
      <c r="AL67" s="9">
        <f t="shared" si="25"/>
        <v>0</v>
      </c>
      <c r="AM67" s="9">
        <f t="shared" si="25"/>
        <v>0</v>
      </c>
      <c r="AN67" s="9">
        <f t="shared" si="25"/>
        <v>0</v>
      </c>
    </row>
    <row r="68" spans="1:40" x14ac:dyDescent="0.25">
      <c r="A68">
        <v>35</v>
      </c>
      <c r="B68">
        <v>1</v>
      </c>
      <c r="C68">
        <v>5</v>
      </c>
      <c r="D68" t="s">
        <v>250</v>
      </c>
      <c r="E68" t="s">
        <v>250</v>
      </c>
      <c r="F68" s="21">
        <f t="shared" ref="F68:F131" si="28">IF(ISERROR(VLOOKUP(E68,$N$2:$O$25,2,FALSE)),0,VLOOKUP(E68,$N$2:$O$25,2,FALSE))</f>
        <v>0</v>
      </c>
      <c r="G68" s="9">
        <f t="shared" si="13"/>
        <v>1.2702984528553705</v>
      </c>
      <c r="H68" s="9">
        <f t="shared" si="14"/>
        <v>0</v>
      </c>
      <c r="I68" s="10">
        <f t="shared" si="15"/>
        <v>0</v>
      </c>
      <c r="N68" s="9" t="s">
        <v>337</v>
      </c>
      <c r="O68" s="23">
        <f t="shared" si="26"/>
        <v>1.8906615000000009E-2</v>
      </c>
      <c r="P68" s="9">
        <f t="shared" si="27"/>
        <v>2</v>
      </c>
      <c r="Q68" s="9">
        <f t="shared" si="24"/>
        <v>0</v>
      </c>
      <c r="R68" s="9">
        <f t="shared" si="24"/>
        <v>0</v>
      </c>
      <c r="S68" s="9">
        <f t="shared" si="24"/>
        <v>0</v>
      </c>
      <c r="T68" s="9">
        <f t="shared" si="24"/>
        <v>0</v>
      </c>
      <c r="U68" s="9">
        <f t="shared" si="24"/>
        <v>0</v>
      </c>
      <c r="V68" s="9">
        <f t="shared" si="24"/>
        <v>0.59049000000000018</v>
      </c>
      <c r="W68" s="9">
        <f t="shared" si="24"/>
        <v>0</v>
      </c>
      <c r="X68" s="9">
        <f t="shared" si="24"/>
        <v>0</v>
      </c>
      <c r="Y68" s="9">
        <f t="shared" si="24"/>
        <v>0.43046721000000016</v>
      </c>
      <c r="Z68" s="9">
        <f t="shared" si="24"/>
        <v>0</v>
      </c>
      <c r="AA68" s="9">
        <f t="shared" si="25"/>
        <v>0</v>
      </c>
      <c r="AB68" s="9">
        <f t="shared" si="25"/>
        <v>0</v>
      </c>
      <c r="AC68" s="9">
        <f t="shared" si="25"/>
        <v>0</v>
      </c>
      <c r="AD68" s="9">
        <f t="shared" si="25"/>
        <v>0</v>
      </c>
      <c r="AE68" s="9">
        <f t="shared" si="25"/>
        <v>0</v>
      </c>
      <c r="AF68" s="9">
        <f t="shared" si="25"/>
        <v>0</v>
      </c>
      <c r="AG68" s="9">
        <f t="shared" si="25"/>
        <v>0</v>
      </c>
      <c r="AH68" s="9">
        <f t="shared" si="25"/>
        <v>0</v>
      </c>
      <c r="AI68" s="9">
        <f t="shared" si="25"/>
        <v>0</v>
      </c>
      <c r="AJ68" s="9">
        <f t="shared" si="25"/>
        <v>0</v>
      </c>
      <c r="AK68" s="9">
        <f t="shared" si="25"/>
        <v>0</v>
      </c>
      <c r="AL68" s="9">
        <f t="shared" si="25"/>
        <v>0</v>
      </c>
      <c r="AM68" s="9">
        <f t="shared" si="25"/>
        <v>0</v>
      </c>
      <c r="AN68" s="9">
        <f t="shared" si="25"/>
        <v>0</v>
      </c>
    </row>
    <row r="69" spans="1:40" x14ac:dyDescent="0.25">
      <c r="A69">
        <v>35</v>
      </c>
      <c r="B69">
        <v>1</v>
      </c>
      <c r="C69">
        <v>6</v>
      </c>
      <c r="D69" t="s">
        <v>213</v>
      </c>
      <c r="E69" t="s">
        <v>213</v>
      </c>
      <c r="F69" s="21">
        <f t="shared" si="28"/>
        <v>0.27865668231991092</v>
      </c>
      <c r="G69" s="9">
        <f t="shared" si="13"/>
        <v>1.5489551351752815</v>
      </c>
      <c r="H69" s="9">
        <f t="shared" si="14"/>
        <v>0</v>
      </c>
      <c r="I69" s="10">
        <f t="shared" si="15"/>
        <v>0</v>
      </c>
      <c r="N69" s="9" t="s">
        <v>186</v>
      </c>
      <c r="O69" s="23">
        <f t="shared" si="26"/>
        <v>1.8607008150000007E-2</v>
      </c>
      <c r="P69" s="9">
        <f t="shared" si="27"/>
        <v>2</v>
      </c>
      <c r="Q69" s="9">
        <f t="shared" si="24"/>
        <v>0</v>
      </c>
      <c r="R69" s="9">
        <f t="shared" si="24"/>
        <v>0</v>
      </c>
      <c r="S69" s="9">
        <f t="shared" si="24"/>
        <v>0</v>
      </c>
      <c r="T69" s="9">
        <f t="shared" si="24"/>
        <v>0</v>
      </c>
      <c r="U69" s="9">
        <f t="shared" si="24"/>
        <v>0.65610000000000013</v>
      </c>
      <c r="V69" s="9">
        <f t="shared" si="24"/>
        <v>0</v>
      </c>
      <c r="W69" s="9">
        <f t="shared" si="24"/>
        <v>0</v>
      </c>
      <c r="X69" s="9">
        <f t="shared" si="24"/>
        <v>0</v>
      </c>
      <c r="Y69" s="9">
        <f t="shared" si="24"/>
        <v>0</v>
      </c>
      <c r="Z69" s="9">
        <f t="shared" si="24"/>
        <v>0</v>
      </c>
      <c r="AA69" s="9">
        <f t="shared" si="25"/>
        <v>0.34867844010000015</v>
      </c>
      <c r="AB69" s="9">
        <f t="shared" si="25"/>
        <v>0</v>
      </c>
      <c r="AC69" s="9">
        <f t="shared" si="25"/>
        <v>0</v>
      </c>
      <c r="AD69" s="9">
        <f t="shared" si="25"/>
        <v>0</v>
      </c>
      <c r="AE69" s="9">
        <f t="shared" si="25"/>
        <v>0</v>
      </c>
      <c r="AF69" s="9">
        <f t="shared" si="25"/>
        <v>0</v>
      </c>
      <c r="AG69" s="9">
        <f t="shared" si="25"/>
        <v>0</v>
      </c>
      <c r="AH69" s="9">
        <f t="shared" si="25"/>
        <v>0</v>
      </c>
      <c r="AI69" s="9">
        <f t="shared" si="25"/>
        <v>0</v>
      </c>
      <c r="AJ69" s="9">
        <f t="shared" si="25"/>
        <v>0</v>
      </c>
      <c r="AK69" s="9">
        <f t="shared" si="25"/>
        <v>0</v>
      </c>
      <c r="AL69" s="9">
        <f t="shared" si="25"/>
        <v>0</v>
      </c>
      <c r="AM69" s="9">
        <f t="shared" si="25"/>
        <v>0</v>
      </c>
      <c r="AN69" s="9">
        <f t="shared" si="25"/>
        <v>0</v>
      </c>
    </row>
    <row r="70" spans="1:40" x14ac:dyDescent="0.25">
      <c r="A70">
        <v>35</v>
      </c>
      <c r="B70">
        <v>1</v>
      </c>
      <c r="C70">
        <v>7</v>
      </c>
      <c r="D70" t="s">
        <v>251</v>
      </c>
      <c r="E70" t="s">
        <v>251</v>
      </c>
      <c r="F70" s="21">
        <f t="shared" si="28"/>
        <v>0</v>
      </c>
      <c r="G70" s="9">
        <f t="shared" si="13"/>
        <v>1.5489551351752815</v>
      </c>
      <c r="H70" s="9">
        <f t="shared" si="14"/>
        <v>0</v>
      </c>
      <c r="I70" s="10">
        <f t="shared" si="15"/>
        <v>0</v>
      </c>
      <c r="N70" s="9" t="s">
        <v>226</v>
      </c>
      <c r="O70" s="23">
        <f t="shared" si="26"/>
        <v>1.8518518518518517E-2</v>
      </c>
      <c r="P70" s="9">
        <f t="shared" si="27"/>
        <v>1</v>
      </c>
      <c r="Q70" s="9">
        <f t="shared" si="24"/>
        <v>1</v>
      </c>
      <c r="R70" s="9">
        <f t="shared" si="24"/>
        <v>0</v>
      </c>
      <c r="S70" s="9">
        <f t="shared" si="24"/>
        <v>0</v>
      </c>
      <c r="T70" s="9">
        <f t="shared" si="24"/>
        <v>0</v>
      </c>
      <c r="U70" s="9">
        <f t="shared" si="24"/>
        <v>0</v>
      </c>
      <c r="V70" s="9">
        <f t="shared" si="24"/>
        <v>0</v>
      </c>
      <c r="W70" s="9">
        <f t="shared" si="24"/>
        <v>0</v>
      </c>
      <c r="X70" s="9">
        <f t="shared" si="24"/>
        <v>0</v>
      </c>
      <c r="Y70" s="9">
        <f t="shared" si="24"/>
        <v>0</v>
      </c>
      <c r="Z70" s="9">
        <f t="shared" si="24"/>
        <v>0</v>
      </c>
      <c r="AA70" s="9">
        <f t="shared" si="25"/>
        <v>0</v>
      </c>
      <c r="AB70" s="9">
        <f t="shared" si="25"/>
        <v>0</v>
      </c>
      <c r="AC70" s="9">
        <f t="shared" si="25"/>
        <v>0</v>
      </c>
      <c r="AD70" s="9">
        <f t="shared" si="25"/>
        <v>0</v>
      </c>
      <c r="AE70" s="9">
        <f t="shared" si="25"/>
        <v>0</v>
      </c>
      <c r="AF70" s="9">
        <f t="shared" si="25"/>
        <v>0</v>
      </c>
      <c r="AG70" s="9">
        <f t="shared" si="25"/>
        <v>0</v>
      </c>
      <c r="AH70" s="9">
        <f t="shared" si="25"/>
        <v>0</v>
      </c>
      <c r="AI70" s="9">
        <f t="shared" si="25"/>
        <v>0</v>
      </c>
      <c r="AJ70" s="9">
        <f t="shared" si="25"/>
        <v>0</v>
      </c>
      <c r="AK70" s="9">
        <f t="shared" si="25"/>
        <v>0</v>
      </c>
      <c r="AL70" s="9">
        <f t="shared" si="25"/>
        <v>0</v>
      </c>
      <c r="AM70" s="9">
        <f t="shared" si="25"/>
        <v>0</v>
      </c>
      <c r="AN70" s="9">
        <f t="shared" si="25"/>
        <v>0</v>
      </c>
    </row>
    <row r="71" spans="1:40" x14ac:dyDescent="0.25">
      <c r="A71">
        <v>35</v>
      </c>
      <c r="B71">
        <v>1</v>
      </c>
      <c r="C71">
        <v>8</v>
      </c>
      <c r="D71" t="s">
        <v>239</v>
      </c>
      <c r="E71" t="s">
        <v>239</v>
      </c>
      <c r="F71" s="21">
        <f t="shared" si="28"/>
        <v>0</v>
      </c>
      <c r="G71" s="9">
        <f t="shared" si="13"/>
        <v>1.5489551351752815</v>
      </c>
      <c r="H71" s="9">
        <f t="shared" si="14"/>
        <v>0</v>
      </c>
      <c r="I71" s="10">
        <f t="shared" si="15"/>
        <v>0</v>
      </c>
      <c r="N71" s="9" t="s">
        <v>241</v>
      </c>
      <c r="O71" s="23">
        <f t="shared" si="26"/>
        <v>1.8518518518518517E-2</v>
      </c>
      <c r="P71" s="9">
        <f t="shared" si="27"/>
        <v>1</v>
      </c>
      <c r="Q71" s="9">
        <f t="shared" si="24"/>
        <v>1</v>
      </c>
      <c r="R71" s="9">
        <f t="shared" si="24"/>
        <v>0</v>
      </c>
      <c r="S71" s="9">
        <f t="shared" si="24"/>
        <v>0</v>
      </c>
      <c r="T71" s="9">
        <f t="shared" si="24"/>
        <v>0</v>
      </c>
      <c r="U71" s="9">
        <f t="shared" si="24"/>
        <v>0</v>
      </c>
      <c r="V71" s="9">
        <f t="shared" si="24"/>
        <v>0</v>
      </c>
      <c r="W71" s="9">
        <f t="shared" si="24"/>
        <v>0</v>
      </c>
      <c r="X71" s="9">
        <f t="shared" si="24"/>
        <v>0</v>
      </c>
      <c r="Y71" s="9">
        <f t="shared" si="24"/>
        <v>0</v>
      </c>
      <c r="Z71" s="9">
        <f t="shared" si="24"/>
        <v>0</v>
      </c>
      <c r="AA71" s="9">
        <f t="shared" si="25"/>
        <v>0</v>
      </c>
      <c r="AB71" s="9">
        <f t="shared" si="25"/>
        <v>0</v>
      </c>
      <c r="AC71" s="9">
        <f t="shared" si="25"/>
        <v>0</v>
      </c>
      <c r="AD71" s="9">
        <f t="shared" si="25"/>
        <v>0</v>
      </c>
      <c r="AE71" s="9">
        <f t="shared" si="25"/>
        <v>0</v>
      </c>
      <c r="AF71" s="9">
        <f t="shared" si="25"/>
        <v>0</v>
      </c>
      <c r="AG71" s="9">
        <f t="shared" si="25"/>
        <v>0</v>
      </c>
      <c r="AH71" s="9">
        <f t="shared" si="25"/>
        <v>0</v>
      </c>
      <c r="AI71" s="9">
        <f t="shared" si="25"/>
        <v>0</v>
      </c>
      <c r="AJ71" s="9">
        <f t="shared" si="25"/>
        <v>0</v>
      </c>
      <c r="AK71" s="9">
        <f t="shared" si="25"/>
        <v>0</v>
      </c>
      <c r="AL71" s="9">
        <f t="shared" si="25"/>
        <v>0</v>
      </c>
      <c r="AM71" s="9">
        <f t="shared" si="25"/>
        <v>0</v>
      </c>
      <c r="AN71" s="9">
        <f t="shared" si="25"/>
        <v>0</v>
      </c>
    </row>
    <row r="72" spans="1:40" x14ac:dyDescent="0.25">
      <c r="A72">
        <v>35</v>
      </c>
      <c r="B72">
        <v>1</v>
      </c>
      <c r="C72">
        <v>9</v>
      </c>
      <c r="D72" t="s">
        <v>183</v>
      </c>
      <c r="E72" t="s">
        <v>184</v>
      </c>
      <c r="F72" s="21">
        <f t="shared" si="28"/>
        <v>7.5560850166666679E-2</v>
      </c>
      <c r="G72" s="9">
        <f t="shared" si="13"/>
        <v>1.6245159853419482</v>
      </c>
      <c r="H72" s="9">
        <f t="shared" si="14"/>
        <v>0</v>
      </c>
      <c r="I72" s="10">
        <f t="shared" si="15"/>
        <v>0</v>
      </c>
      <c r="N72" s="9" t="s">
        <v>269</v>
      </c>
      <c r="O72" s="23">
        <f t="shared" si="26"/>
        <v>1.8518518518518517E-2</v>
      </c>
      <c r="P72" s="9">
        <f t="shared" si="27"/>
        <v>1</v>
      </c>
      <c r="Q72" s="9">
        <f t="shared" ref="Q72:Z81" si="29">COUNTIFS($C$2:$C$631,Q$1,$E$2:$E$631,$N72)*0.9^(Q$1-1)</f>
        <v>1</v>
      </c>
      <c r="R72" s="9">
        <f t="shared" si="29"/>
        <v>0</v>
      </c>
      <c r="S72" s="9">
        <f t="shared" si="29"/>
        <v>0</v>
      </c>
      <c r="T72" s="9">
        <f t="shared" si="29"/>
        <v>0</v>
      </c>
      <c r="U72" s="9">
        <f t="shared" si="29"/>
        <v>0</v>
      </c>
      <c r="V72" s="9">
        <f t="shared" si="29"/>
        <v>0</v>
      </c>
      <c r="W72" s="9">
        <f t="shared" si="29"/>
        <v>0</v>
      </c>
      <c r="X72" s="9">
        <f t="shared" si="29"/>
        <v>0</v>
      </c>
      <c r="Y72" s="9">
        <f t="shared" si="29"/>
        <v>0</v>
      </c>
      <c r="Z72" s="9">
        <f t="shared" si="29"/>
        <v>0</v>
      </c>
      <c r="AA72" s="9">
        <f t="shared" ref="AA72:AN81" si="30">COUNTIFS($C$2:$C$631,AA$1,$E$2:$E$631,$N72)*0.9^(AA$1-1)</f>
        <v>0</v>
      </c>
      <c r="AB72" s="9">
        <f t="shared" si="30"/>
        <v>0</v>
      </c>
      <c r="AC72" s="9">
        <f t="shared" si="30"/>
        <v>0</v>
      </c>
      <c r="AD72" s="9">
        <f t="shared" si="30"/>
        <v>0</v>
      </c>
      <c r="AE72" s="9">
        <f t="shared" si="30"/>
        <v>0</v>
      </c>
      <c r="AF72" s="9">
        <f t="shared" si="30"/>
        <v>0</v>
      </c>
      <c r="AG72" s="9">
        <f t="shared" si="30"/>
        <v>0</v>
      </c>
      <c r="AH72" s="9">
        <f t="shared" si="30"/>
        <v>0</v>
      </c>
      <c r="AI72" s="9">
        <f t="shared" si="30"/>
        <v>0</v>
      </c>
      <c r="AJ72" s="9">
        <f t="shared" si="30"/>
        <v>0</v>
      </c>
      <c r="AK72" s="9">
        <f t="shared" si="30"/>
        <v>0</v>
      </c>
      <c r="AL72" s="9">
        <f t="shared" si="30"/>
        <v>0</v>
      </c>
      <c r="AM72" s="9">
        <f t="shared" si="30"/>
        <v>0</v>
      </c>
      <c r="AN72" s="9">
        <f t="shared" si="30"/>
        <v>0</v>
      </c>
    </row>
    <row r="73" spans="1:40" x14ac:dyDescent="0.25">
      <c r="A73">
        <v>35</v>
      </c>
      <c r="B73">
        <v>1</v>
      </c>
      <c r="C73">
        <v>10</v>
      </c>
      <c r="D73" t="s">
        <v>252</v>
      </c>
      <c r="E73" t="s">
        <v>252</v>
      </c>
      <c r="F73" s="21">
        <f t="shared" si="28"/>
        <v>0</v>
      </c>
      <c r="G73" s="9">
        <f t="shared" si="13"/>
        <v>1.6245159853419482</v>
      </c>
      <c r="H73" s="9">
        <f t="shared" si="14"/>
        <v>1.6245159853419482</v>
      </c>
      <c r="I73" s="10">
        <f t="shared" si="15"/>
        <v>0.44633890166864099</v>
      </c>
      <c r="N73" s="9" t="s">
        <v>328</v>
      </c>
      <c r="O73" s="23">
        <f t="shared" si="26"/>
        <v>1.8518518518518517E-2</v>
      </c>
      <c r="P73" s="9">
        <f t="shared" si="27"/>
        <v>1</v>
      </c>
      <c r="Q73" s="9">
        <f t="shared" si="29"/>
        <v>1</v>
      </c>
      <c r="R73" s="9">
        <f t="shared" si="29"/>
        <v>0</v>
      </c>
      <c r="S73" s="9">
        <f t="shared" si="29"/>
        <v>0</v>
      </c>
      <c r="T73" s="9">
        <f t="shared" si="29"/>
        <v>0</v>
      </c>
      <c r="U73" s="9">
        <f t="shared" si="29"/>
        <v>0</v>
      </c>
      <c r="V73" s="9">
        <f t="shared" si="29"/>
        <v>0</v>
      </c>
      <c r="W73" s="9">
        <f t="shared" si="29"/>
        <v>0</v>
      </c>
      <c r="X73" s="9">
        <f t="shared" si="29"/>
        <v>0</v>
      </c>
      <c r="Y73" s="9">
        <f t="shared" si="29"/>
        <v>0</v>
      </c>
      <c r="Z73" s="9">
        <f t="shared" si="29"/>
        <v>0</v>
      </c>
      <c r="AA73" s="9">
        <f t="shared" si="30"/>
        <v>0</v>
      </c>
      <c r="AB73" s="9">
        <f t="shared" si="30"/>
        <v>0</v>
      </c>
      <c r="AC73" s="9">
        <f t="shared" si="30"/>
        <v>0</v>
      </c>
      <c r="AD73" s="9">
        <f t="shared" si="30"/>
        <v>0</v>
      </c>
      <c r="AE73" s="9">
        <f t="shared" si="30"/>
        <v>0</v>
      </c>
      <c r="AF73" s="9">
        <f t="shared" si="30"/>
        <v>0</v>
      </c>
      <c r="AG73" s="9">
        <f t="shared" si="30"/>
        <v>0</v>
      </c>
      <c r="AH73" s="9">
        <f t="shared" si="30"/>
        <v>0</v>
      </c>
      <c r="AI73" s="9">
        <f t="shared" si="30"/>
        <v>0</v>
      </c>
      <c r="AJ73" s="9">
        <f t="shared" si="30"/>
        <v>0</v>
      </c>
      <c r="AK73" s="9">
        <f t="shared" si="30"/>
        <v>0</v>
      </c>
      <c r="AL73" s="9">
        <f t="shared" si="30"/>
        <v>0</v>
      </c>
      <c r="AM73" s="9">
        <f t="shared" si="30"/>
        <v>0</v>
      </c>
      <c r="AN73" s="9">
        <f t="shared" si="30"/>
        <v>0</v>
      </c>
    </row>
    <row r="74" spans="1:40" x14ac:dyDescent="0.25">
      <c r="A74">
        <v>36</v>
      </c>
      <c r="B74">
        <v>0</v>
      </c>
      <c r="C74">
        <v>1</v>
      </c>
      <c r="D74" t="s">
        <v>88</v>
      </c>
      <c r="E74" t="s">
        <v>88</v>
      </c>
      <c r="F74" s="21">
        <f t="shared" si="28"/>
        <v>0.60883197051851856</v>
      </c>
      <c r="G74" s="9">
        <f t="shared" si="13"/>
        <v>0.60883197051851856</v>
      </c>
      <c r="H74" s="9">
        <f t="shared" si="14"/>
        <v>0</v>
      </c>
      <c r="I74" s="10">
        <f t="shared" si="15"/>
        <v>0</v>
      </c>
      <c r="N74" s="9" t="s">
        <v>331</v>
      </c>
      <c r="O74" s="23">
        <f t="shared" si="26"/>
        <v>1.8518518518518517E-2</v>
      </c>
      <c r="P74" s="9">
        <f t="shared" si="27"/>
        <v>1</v>
      </c>
      <c r="Q74" s="9">
        <f t="shared" si="29"/>
        <v>1</v>
      </c>
      <c r="R74" s="9">
        <f t="shared" si="29"/>
        <v>0</v>
      </c>
      <c r="S74" s="9">
        <f t="shared" si="29"/>
        <v>0</v>
      </c>
      <c r="T74" s="9">
        <f t="shared" si="29"/>
        <v>0</v>
      </c>
      <c r="U74" s="9">
        <f t="shared" si="29"/>
        <v>0</v>
      </c>
      <c r="V74" s="9">
        <f t="shared" si="29"/>
        <v>0</v>
      </c>
      <c r="W74" s="9">
        <f t="shared" si="29"/>
        <v>0</v>
      </c>
      <c r="X74" s="9">
        <f t="shared" si="29"/>
        <v>0</v>
      </c>
      <c r="Y74" s="9">
        <f t="shared" si="29"/>
        <v>0</v>
      </c>
      <c r="Z74" s="9">
        <f t="shared" si="29"/>
        <v>0</v>
      </c>
      <c r="AA74" s="9">
        <f t="shared" si="30"/>
        <v>0</v>
      </c>
      <c r="AB74" s="9">
        <f t="shared" si="30"/>
        <v>0</v>
      </c>
      <c r="AC74" s="9">
        <f t="shared" si="30"/>
        <v>0</v>
      </c>
      <c r="AD74" s="9">
        <f t="shared" si="30"/>
        <v>0</v>
      </c>
      <c r="AE74" s="9">
        <f t="shared" si="30"/>
        <v>0</v>
      </c>
      <c r="AF74" s="9">
        <f t="shared" si="30"/>
        <v>0</v>
      </c>
      <c r="AG74" s="9">
        <f t="shared" si="30"/>
        <v>0</v>
      </c>
      <c r="AH74" s="9">
        <f t="shared" si="30"/>
        <v>0</v>
      </c>
      <c r="AI74" s="9">
        <f t="shared" si="30"/>
        <v>0</v>
      </c>
      <c r="AJ74" s="9">
        <f t="shared" si="30"/>
        <v>0</v>
      </c>
      <c r="AK74" s="9">
        <f t="shared" si="30"/>
        <v>0</v>
      </c>
      <c r="AL74" s="9">
        <f t="shared" si="30"/>
        <v>0</v>
      </c>
      <c r="AM74" s="9">
        <f t="shared" si="30"/>
        <v>0</v>
      </c>
      <c r="AN74" s="9">
        <f t="shared" si="30"/>
        <v>0</v>
      </c>
    </row>
    <row r="75" spans="1:40" x14ac:dyDescent="0.25">
      <c r="A75">
        <v>36</v>
      </c>
      <c r="B75">
        <v>0</v>
      </c>
      <c r="C75">
        <v>2</v>
      </c>
      <c r="D75" t="s">
        <v>253</v>
      </c>
      <c r="E75" t="s">
        <v>253</v>
      </c>
      <c r="F75" s="21">
        <f t="shared" si="28"/>
        <v>0</v>
      </c>
      <c r="G75" s="9">
        <f t="shared" si="13"/>
        <v>0.60883197051851856</v>
      </c>
      <c r="H75" s="9">
        <f t="shared" si="14"/>
        <v>0</v>
      </c>
      <c r="I75" s="10">
        <f t="shared" si="15"/>
        <v>0</v>
      </c>
      <c r="N75" s="9" t="s">
        <v>341</v>
      </c>
      <c r="O75" s="23">
        <f t="shared" si="26"/>
        <v>1.8518518518518517E-2</v>
      </c>
      <c r="P75" s="9">
        <f t="shared" si="27"/>
        <v>1</v>
      </c>
      <c r="Q75" s="9">
        <f t="shared" si="29"/>
        <v>1</v>
      </c>
      <c r="R75" s="9">
        <f t="shared" si="29"/>
        <v>0</v>
      </c>
      <c r="S75" s="9">
        <f t="shared" si="29"/>
        <v>0</v>
      </c>
      <c r="T75" s="9">
        <f t="shared" si="29"/>
        <v>0</v>
      </c>
      <c r="U75" s="9">
        <f t="shared" si="29"/>
        <v>0</v>
      </c>
      <c r="V75" s="9">
        <f t="shared" si="29"/>
        <v>0</v>
      </c>
      <c r="W75" s="9">
        <f t="shared" si="29"/>
        <v>0</v>
      </c>
      <c r="X75" s="9">
        <f t="shared" si="29"/>
        <v>0</v>
      </c>
      <c r="Y75" s="9">
        <f t="shared" si="29"/>
        <v>0</v>
      </c>
      <c r="Z75" s="9">
        <f t="shared" si="29"/>
        <v>0</v>
      </c>
      <c r="AA75" s="9">
        <f t="shared" si="30"/>
        <v>0</v>
      </c>
      <c r="AB75" s="9">
        <f t="shared" si="30"/>
        <v>0</v>
      </c>
      <c r="AC75" s="9">
        <f t="shared" si="30"/>
        <v>0</v>
      </c>
      <c r="AD75" s="9">
        <f t="shared" si="30"/>
        <v>0</v>
      </c>
      <c r="AE75" s="9">
        <f t="shared" si="30"/>
        <v>0</v>
      </c>
      <c r="AF75" s="9">
        <f t="shared" si="30"/>
        <v>0</v>
      </c>
      <c r="AG75" s="9">
        <f t="shared" si="30"/>
        <v>0</v>
      </c>
      <c r="AH75" s="9">
        <f t="shared" si="30"/>
        <v>0</v>
      </c>
      <c r="AI75" s="9">
        <f t="shared" si="30"/>
        <v>0</v>
      </c>
      <c r="AJ75" s="9">
        <f t="shared" si="30"/>
        <v>0</v>
      </c>
      <c r="AK75" s="9">
        <f t="shared" si="30"/>
        <v>0</v>
      </c>
      <c r="AL75" s="9">
        <f t="shared" si="30"/>
        <v>0</v>
      </c>
      <c r="AM75" s="9">
        <f t="shared" si="30"/>
        <v>0</v>
      </c>
      <c r="AN75" s="9">
        <f t="shared" si="30"/>
        <v>0</v>
      </c>
    </row>
    <row r="76" spans="1:40" x14ac:dyDescent="0.25">
      <c r="A76">
        <v>36</v>
      </c>
      <c r="B76">
        <v>0</v>
      </c>
      <c r="C76">
        <v>3</v>
      </c>
      <c r="D76" t="s">
        <v>254</v>
      </c>
      <c r="E76" t="s">
        <v>254</v>
      </c>
      <c r="F76" s="21">
        <f t="shared" si="28"/>
        <v>0</v>
      </c>
      <c r="G76" s="9">
        <f t="shared" si="13"/>
        <v>0.60883197051851856</v>
      </c>
      <c r="H76" s="9">
        <f t="shared" si="14"/>
        <v>0</v>
      </c>
      <c r="I76" s="10">
        <f t="shared" si="15"/>
        <v>0</v>
      </c>
      <c r="N76" s="9" t="s">
        <v>85</v>
      </c>
      <c r="O76" s="23">
        <f t="shared" si="26"/>
        <v>1.8518518518518517E-2</v>
      </c>
      <c r="P76" s="9">
        <f t="shared" si="27"/>
        <v>1</v>
      </c>
      <c r="Q76" s="9">
        <f t="shared" si="29"/>
        <v>1</v>
      </c>
      <c r="R76" s="9">
        <f t="shared" si="29"/>
        <v>0</v>
      </c>
      <c r="S76" s="9">
        <f t="shared" si="29"/>
        <v>0</v>
      </c>
      <c r="T76" s="9">
        <f t="shared" si="29"/>
        <v>0</v>
      </c>
      <c r="U76" s="9">
        <f t="shared" si="29"/>
        <v>0</v>
      </c>
      <c r="V76" s="9">
        <f t="shared" si="29"/>
        <v>0</v>
      </c>
      <c r="W76" s="9">
        <f t="shared" si="29"/>
        <v>0</v>
      </c>
      <c r="X76" s="9">
        <f t="shared" si="29"/>
        <v>0</v>
      </c>
      <c r="Y76" s="9">
        <f t="shared" si="29"/>
        <v>0</v>
      </c>
      <c r="Z76" s="9">
        <f t="shared" si="29"/>
        <v>0</v>
      </c>
      <c r="AA76" s="9">
        <f t="shared" si="30"/>
        <v>0</v>
      </c>
      <c r="AB76" s="9">
        <f t="shared" si="30"/>
        <v>0</v>
      </c>
      <c r="AC76" s="9">
        <f t="shared" si="30"/>
        <v>0</v>
      </c>
      <c r="AD76" s="9">
        <f t="shared" si="30"/>
        <v>0</v>
      </c>
      <c r="AE76" s="9">
        <f t="shared" si="30"/>
        <v>0</v>
      </c>
      <c r="AF76" s="9">
        <f t="shared" si="30"/>
        <v>0</v>
      </c>
      <c r="AG76" s="9">
        <f t="shared" si="30"/>
        <v>0</v>
      </c>
      <c r="AH76" s="9">
        <f t="shared" si="30"/>
        <v>0</v>
      </c>
      <c r="AI76" s="9">
        <f t="shared" si="30"/>
        <v>0</v>
      </c>
      <c r="AJ76" s="9">
        <f t="shared" si="30"/>
        <v>0</v>
      </c>
      <c r="AK76" s="9">
        <f t="shared" si="30"/>
        <v>0</v>
      </c>
      <c r="AL76" s="9">
        <f t="shared" si="30"/>
        <v>0</v>
      </c>
      <c r="AM76" s="9">
        <f t="shared" si="30"/>
        <v>0</v>
      </c>
      <c r="AN76" s="9">
        <f t="shared" si="30"/>
        <v>0</v>
      </c>
    </row>
    <row r="77" spans="1:40" x14ac:dyDescent="0.25">
      <c r="A77">
        <v>36</v>
      </c>
      <c r="B77">
        <v>0</v>
      </c>
      <c r="C77">
        <v>4</v>
      </c>
      <c r="D77" s="2">
        <v>0</v>
      </c>
      <c r="E77" t="s">
        <v>141</v>
      </c>
      <c r="F77" s="21">
        <f t="shared" si="28"/>
        <v>0</v>
      </c>
      <c r="G77" s="9">
        <f t="shared" si="13"/>
        <v>0.60883197051851856</v>
      </c>
      <c r="H77" s="9">
        <f t="shared" si="14"/>
        <v>0</v>
      </c>
      <c r="I77" s="10">
        <f t="shared" si="15"/>
        <v>0</v>
      </c>
      <c r="N77" s="9" t="s">
        <v>251</v>
      </c>
      <c r="O77" s="23">
        <f t="shared" si="26"/>
        <v>1.7813115000000004E-2</v>
      </c>
      <c r="P77" s="9">
        <f t="shared" si="27"/>
        <v>2</v>
      </c>
      <c r="Q77" s="9">
        <f t="shared" si="29"/>
        <v>0</v>
      </c>
      <c r="R77" s="9">
        <f t="shared" si="29"/>
        <v>0</v>
      </c>
      <c r="S77" s="9">
        <f t="shared" si="29"/>
        <v>0</v>
      </c>
      <c r="T77" s="9">
        <f t="shared" si="29"/>
        <v>0</v>
      </c>
      <c r="U77" s="9">
        <f t="shared" si="29"/>
        <v>0</v>
      </c>
      <c r="V77" s="9">
        <f t="shared" si="29"/>
        <v>0</v>
      </c>
      <c r="W77" s="9">
        <f t="shared" si="29"/>
        <v>0.53144100000000016</v>
      </c>
      <c r="X77" s="9">
        <f t="shared" si="29"/>
        <v>0</v>
      </c>
      <c r="Y77" s="9">
        <f t="shared" si="29"/>
        <v>0.43046721000000016</v>
      </c>
      <c r="Z77" s="9">
        <f t="shared" si="29"/>
        <v>0</v>
      </c>
      <c r="AA77" s="9">
        <f t="shared" si="30"/>
        <v>0</v>
      </c>
      <c r="AB77" s="9">
        <f t="shared" si="30"/>
        <v>0</v>
      </c>
      <c r="AC77" s="9">
        <f t="shared" si="30"/>
        <v>0</v>
      </c>
      <c r="AD77" s="9">
        <f t="shared" si="30"/>
        <v>0</v>
      </c>
      <c r="AE77" s="9">
        <f t="shared" si="30"/>
        <v>0</v>
      </c>
      <c r="AF77" s="9">
        <f t="shared" si="30"/>
        <v>0</v>
      </c>
      <c r="AG77" s="9">
        <f t="shared" si="30"/>
        <v>0</v>
      </c>
      <c r="AH77" s="9">
        <f t="shared" si="30"/>
        <v>0</v>
      </c>
      <c r="AI77" s="9">
        <f t="shared" si="30"/>
        <v>0</v>
      </c>
      <c r="AJ77" s="9">
        <f t="shared" si="30"/>
        <v>0</v>
      </c>
      <c r="AK77" s="9">
        <f t="shared" si="30"/>
        <v>0</v>
      </c>
      <c r="AL77" s="9">
        <f t="shared" si="30"/>
        <v>0</v>
      </c>
      <c r="AM77" s="9">
        <f t="shared" si="30"/>
        <v>0</v>
      </c>
      <c r="AN77" s="9">
        <f t="shared" si="30"/>
        <v>0</v>
      </c>
    </row>
    <row r="78" spans="1:40" x14ac:dyDescent="0.25">
      <c r="A78">
        <v>36</v>
      </c>
      <c r="B78">
        <v>0</v>
      </c>
      <c r="C78">
        <v>5</v>
      </c>
      <c r="D78" t="s">
        <v>239</v>
      </c>
      <c r="E78" t="s">
        <v>239</v>
      </c>
      <c r="F78" s="21">
        <f t="shared" si="28"/>
        <v>0</v>
      </c>
      <c r="G78" s="9">
        <f t="shared" si="13"/>
        <v>0.60883197051851856</v>
      </c>
      <c r="H78" s="9">
        <f t="shared" si="14"/>
        <v>0</v>
      </c>
      <c r="I78" s="10">
        <f t="shared" si="15"/>
        <v>0</v>
      </c>
      <c r="N78" s="9" t="s">
        <v>326</v>
      </c>
      <c r="O78" s="23">
        <f t="shared" si="26"/>
        <v>1.7714700000000003E-2</v>
      </c>
      <c r="P78" s="9">
        <f t="shared" si="27"/>
        <v>2</v>
      </c>
      <c r="Q78" s="9">
        <f t="shared" si="29"/>
        <v>0</v>
      </c>
      <c r="R78" s="9">
        <f t="shared" si="29"/>
        <v>0</v>
      </c>
      <c r="S78" s="9">
        <f t="shared" si="29"/>
        <v>0</v>
      </c>
      <c r="T78" s="9">
        <f t="shared" si="29"/>
        <v>0</v>
      </c>
      <c r="U78" s="9">
        <f t="shared" si="29"/>
        <v>0</v>
      </c>
      <c r="V78" s="9">
        <f t="shared" si="29"/>
        <v>0</v>
      </c>
      <c r="W78" s="9">
        <f t="shared" si="29"/>
        <v>0</v>
      </c>
      <c r="X78" s="9">
        <f t="shared" si="29"/>
        <v>0.95659380000000027</v>
      </c>
      <c r="Y78" s="9">
        <f t="shared" si="29"/>
        <v>0</v>
      </c>
      <c r="Z78" s="9">
        <f t="shared" si="29"/>
        <v>0</v>
      </c>
      <c r="AA78" s="9">
        <f t="shared" si="30"/>
        <v>0</v>
      </c>
      <c r="AB78" s="9">
        <f t="shared" si="30"/>
        <v>0</v>
      </c>
      <c r="AC78" s="9">
        <f t="shared" si="30"/>
        <v>0</v>
      </c>
      <c r="AD78" s="9">
        <f t="shared" si="30"/>
        <v>0</v>
      </c>
      <c r="AE78" s="9">
        <f t="shared" si="30"/>
        <v>0</v>
      </c>
      <c r="AF78" s="9">
        <f t="shared" si="30"/>
        <v>0</v>
      </c>
      <c r="AG78" s="9">
        <f t="shared" si="30"/>
        <v>0</v>
      </c>
      <c r="AH78" s="9">
        <f t="shared" si="30"/>
        <v>0</v>
      </c>
      <c r="AI78" s="9">
        <f t="shared" si="30"/>
        <v>0</v>
      </c>
      <c r="AJ78" s="9">
        <f t="shared" si="30"/>
        <v>0</v>
      </c>
      <c r="AK78" s="9">
        <f t="shared" si="30"/>
        <v>0</v>
      </c>
      <c r="AL78" s="9">
        <f t="shared" si="30"/>
        <v>0</v>
      </c>
      <c r="AM78" s="9">
        <f t="shared" si="30"/>
        <v>0</v>
      </c>
      <c r="AN78" s="9">
        <f t="shared" si="30"/>
        <v>0</v>
      </c>
    </row>
    <row r="79" spans="1:40" x14ac:dyDescent="0.25">
      <c r="A79">
        <v>36</v>
      </c>
      <c r="B79">
        <v>0</v>
      </c>
      <c r="C79">
        <v>6</v>
      </c>
      <c r="D79" t="s">
        <v>255</v>
      </c>
      <c r="E79" t="s">
        <v>256</v>
      </c>
      <c r="F79" s="21">
        <f t="shared" si="28"/>
        <v>0</v>
      </c>
      <c r="G79" s="9">
        <f t="shared" si="13"/>
        <v>0.60883197051851856</v>
      </c>
      <c r="H79" s="9">
        <f t="shared" si="14"/>
        <v>0</v>
      </c>
      <c r="I79" s="10">
        <f t="shared" si="15"/>
        <v>0</v>
      </c>
      <c r="N79" s="9" t="s">
        <v>252</v>
      </c>
      <c r="O79" s="23">
        <f t="shared" si="26"/>
        <v>1.7015953500000007E-2</v>
      </c>
      <c r="P79" s="9">
        <f t="shared" si="27"/>
        <v>2</v>
      </c>
      <c r="Q79" s="9">
        <f t="shared" si="29"/>
        <v>0</v>
      </c>
      <c r="R79" s="9">
        <f t="shared" si="29"/>
        <v>0</v>
      </c>
      <c r="S79" s="9">
        <f t="shared" si="29"/>
        <v>0</v>
      </c>
      <c r="T79" s="9">
        <f t="shared" si="29"/>
        <v>0</v>
      </c>
      <c r="U79" s="9">
        <f t="shared" si="29"/>
        <v>0</v>
      </c>
      <c r="V79" s="9">
        <f t="shared" si="29"/>
        <v>0</v>
      </c>
      <c r="W79" s="9">
        <f t="shared" si="29"/>
        <v>0.53144100000000016</v>
      </c>
      <c r="X79" s="9">
        <f t="shared" si="29"/>
        <v>0</v>
      </c>
      <c r="Y79" s="9">
        <f t="shared" si="29"/>
        <v>0</v>
      </c>
      <c r="Z79" s="9">
        <f t="shared" si="29"/>
        <v>0.38742048900000015</v>
      </c>
      <c r="AA79" s="9">
        <f t="shared" si="30"/>
        <v>0</v>
      </c>
      <c r="AB79" s="9">
        <f t="shared" si="30"/>
        <v>0</v>
      </c>
      <c r="AC79" s="9">
        <f t="shared" si="30"/>
        <v>0</v>
      </c>
      <c r="AD79" s="9">
        <f t="shared" si="30"/>
        <v>0</v>
      </c>
      <c r="AE79" s="9">
        <f t="shared" si="30"/>
        <v>0</v>
      </c>
      <c r="AF79" s="9">
        <f t="shared" si="30"/>
        <v>0</v>
      </c>
      <c r="AG79" s="9">
        <f t="shared" si="30"/>
        <v>0</v>
      </c>
      <c r="AH79" s="9">
        <f t="shared" si="30"/>
        <v>0</v>
      </c>
      <c r="AI79" s="9">
        <f t="shared" si="30"/>
        <v>0</v>
      </c>
      <c r="AJ79" s="9">
        <f t="shared" si="30"/>
        <v>0</v>
      </c>
      <c r="AK79" s="9">
        <f t="shared" si="30"/>
        <v>0</v>
      </c>
      <c r="AL79" s="9">
        <f t="shared" si="30"/>
        <v>0</v>
      </c>
      <c r="AM79" s="9">
        <f t="shared" si="30"/>
        <v>0</v>
      </c>
      <c r="AN79" s="9">
        <f t="shared" si="30"/>
        <v>0</v>
      </c>
    </row>
    <row r="80" spans="1:40" x14ac:dyDescent="0.25">
      <c r="A80">
        <v>36</v>
      </c>
      <c r="B80">
        <v>0</v>
      </c>
      <c r="C80">
        <v>7</v>
      </c>
      <c r="D80" t="s">
        <v>257</v>
      </c>
      <c r="E80" t="s">
        <v>257</v>
      </c>
      <c r="F80" s="21">
        <f t="shared" si="28"/>
        <v>0</v>
      </c>
      <c r="G80" s="9">
        <f t="shared" si="13"/>
        <v>0.60883197051851856</v>
      </c>
      <c r="H80" s="9">
        <f t="shared" si="14"/>
        <v>0.60883197051851856</v>
      </c>
      <c r="I80" s="10">
        <f t="shared" si="15"/>
        <v>0.16727775871333742</v>
      </c>
      <c r="N80" s="9" t="s">
        <v>314</v>
      </c>
      <c r="O80" s="23">
        <f t="shared" si="26"/>
        <v>1.6828965000000005E-2</v>
      </c>
      <c r="P80" s="9">
        <f t="shared" si="27"/>
        <v>2</v>
      </c>
      <c r="Q80" s="9">
        <f t="shared" si="29"/>
        <v>0</v>
      </c>
      <c r="R80" s="9">
        <f t="shared" si="29"/>
        <v>0</v>
      </c>
      <c r="S80" s="9">
        <f t="shared" si="29"/>
        <v>0</v>
      </c>
      <c r="T80" s="9">
        <f t="shared" si="29"/>
        <v>0</v>
      </c>
      <c r="U80" s="9">
        <f t="shared" si="29"/>
        <v>0</v>
      </c>
      <c r="V80" s="9">
        <f t="shared" si="29"/>
        <v>0</v>
      </c>
      <c r="W80" s="9">
        <f t="shared" si="29"/>
        <v>0</v>
      </c>
      <c r="X80" s="9">
        <f t="shared" si="29"/>
        <v>0.47829690000000014</v>
      </c>
      <c r="Y80" s="9">
        <f t="shared" si="29"/>
        <v>0.43046721000000016</v>
      </c>
      <c r="Z80" s="9">
        <f t="shared" si="29"/>
        <v>0</v>
      </c>
      <c r="AA80" s="9">
        <f t="shared" si="30"/>
        <v>0</v>
      </c>
      <c r="AB80" s="9">
        <f t="shared" si="30"/>
        <v>0</v>
      </c>
      <c r="AC80" s="9">
        <f t="shared" si="30"/>
        <v>0</v>
      </c>
      <c r="AD80" s="9">
        <f t="shared" si="30"/>
        <v>0</v>
      </c>
      <c r="AE80" s="9">
        <f t="shared" si="30"/>
        <v>0</v>
      </c>
      <c r="AF80" s="9">
        <f t="shared" si="30"/>
        <v>0</v>
      </c>
      <c r="AG80" s="9">
        <f t="shared" si="30"/>
        <v>0</v>
      </c>
      <c r="AH80" s="9">
        <f t="shared" si="30"/>
        <v>0</v>
      </c>
      <c r="AI80" s="9">
        <f t="shared" si="30"/>
        <v>0</v>
      </c>
      <c r="AJ80" s="9">
        <f t="shared" si="30"/>
        <v>0</v>
      </c>
      <c r="AK80" s="9">
        <f t="shared" si="30"/>
        <v>0</v>
      </c>
      <c r="AL80" s="9">
        <f t="shared" si="30"/>
        <v>0</v>
      </c>
      <c r="AM80" s="9">
        <f t="shared" si="30"/>
        <v>0</v>
      </c>
      <c r="AN80" s="9">
        <f t="shared" si="30"/>
        <v>0</v>
      </c>
    </row>
    <row r="81" spans="1:40" x14ac:dyDescent="0.25">
      <c r="A81">
        <v>37</v>
      </c>
      <c r="B81">
        <v>1</v>
      </c>
      <c r="C81">
        <v>1</v>
      </c>
      <c r="D81" t="s">
        <v>95</v>
      </c>
      <c r="E81" t="s">
        <v>96</v>
      </c>
      <c r="F81" s="21">
        <f t="shared" si="28"/>
        <v>0.13947700436075927</v>
      </c>
      <c r="G81" s="9">
        <f t="shared" si="13"/>
        <v>0.13947700436075927</v>
      </c>
      <c r="H81" s="9">
        <f t="shared" si="14"/>
        <v>0</v>
      </c>
      <c r="I81" s="10">
        <f t="shared" si="15"/>
        <v>0</v>
      </c>
      <c r="N81" s="9" t="s">
        <v>408</v>
      </c>
      <c r="O81" s="23">
        <f t="shared" si="26"/>
        <v>1.6696099631591299E-2</v>
      </c>
      <c r="P81" s="9">
        <f t="shared" si="27"/>
        <v>4</v>
      </c>
      <c r="Q81" s="9">
        <f t="shared" si="29"/>
        <v>0</v>
      </c>
      <c r="R81" s="9">
        <f t="shared" si="29"/>
        <v>0</v>
      </c>
      <c r="S81" s="9">
        <f t="shared" si="29"/>
        <v>0</v>
      </c>
      <c r="T81" s="9">
        <f t="shared" si="29"/>
        <v>0</v>
      </c>
      <c r="U81" s="9">
        <f t="shared" si="29"/>
        <v>0</v>
      </c>
      <c r="V81" s="9">
        <f t="shared" si="29"/>
        <v>0</v>
      </c>
      <c r="W81" s="9">
        <f t="shared" si="29"/>
        <v>0.53144100000000016</v>
      </c>
      <c r="X81" s="9">
        <f t="shared" si="29"/>
        <v>0</v>
      </c>
      <c r="Y81" s="9">
        <f t="shared" si="29"/>
        <v>0</v>
      </c>
      <c r="Z81" s="9">
        <f t="shared" si="29"/>
        <v>0</v>
      </c>
      <c r="AA81" s="9">
        <f t="shared" si="30"/>
        <v>0</v>
      </c>
      <c r="AB81" s="9">
        <f t="shared" si="30"/>
        <v>0</v>
      </c>
      <c r="AC81" s="9">
        <f t="shared" si="30"/>
        <v>0</v>
      </c>
      <c r="AD81" s="9">
        <f t="shared" si="30"/>
        <v>0</v>
      </c>
      <c r="AE81" s="9">
        <f t="shared" si="30"/>
        <v>0</v>
      </c>
      <c r="AF81" s="9">
        <f t="shared" si="30"/>
        <v>0</v>
      </c>
      <c r="AG81" s="9">
        <f t="shared" si="30"/>
        <v>0</v>
      </c>
      <c r="AH81" s="9">
        <f t="shared" si="30"/>
        <v>0</v>
      </c>
      <c r="AI81" s="9">
        <f t="shared" si="30"/>
        <v>0.15009463529699923</v>
      </c>
      <c r="AJ81" s="9">
        <f t="shared" si="30"/>
        <v>0</v>
      </c>
      <c r="AK81" s="9">
        <f t="shared" si="30"/>
        <v>0.12157665459056941</v>
      </c>
      <c r="AL81" s="9">
        <f t="shared" si="30"/>
        <v>0</v>
      </c>
      <c r="AM81" s="9">
        <f t="shared" si="30"/>
        <v>9.8477090218361235E-2</v>
      </c>
      <c r="AN81" s="9">
        <f t="shared" si="30"/>
        <v>0</v>
      </c>
    </row>
    <row r="82" spans="1:40" x14ac:dyDescent="0.25">
      <c r="A82">
        <v>37</v>
      </c>
      <c r="B82">
        <v>1</v>
      </c>
      <c r="C82">
        <v>2</v>
      </c>
      <c r="D82" t="s">
        <v>258</v>
      </c>
      <c r="E82" t="s">
        <v>259</v>
      </c>
      <c r="F82" s="21">
        <f t="shared" si="28"/>
        <v>5.7082028453351849E-2</v>
      </c>
      <c r="G82" s="9">
        <f t="shared" si="13"/>
        <v>0.19655903281411113</v>
      </c>
      <c r="H82" s="9">
        <f t="shared" si="14"/>
        <v>0</v>
      </c>
      <c r="I82" s="10">
        <f t="shared" si="15"/>
        <v>0</v>
      </c>
      <c r="N82" s="9" t="s">
        <v>218</v>
      </c>
      <c r="O82" s="23">
        <f t="shared" si="26"/>
        <v>1.6666666666666666E-2</v>
      </c>
      <c r="P82" s="9">
        <f t="shared" si="27"/>
        <v>1</v>
      </c>
      <c r="Q82" s="9">
        <f t="shared" ref="Q82:Z91" si="31">COUNTIFS($C$2:$C$631,Q$1,$E$2:$E$631,$N82)*0.9^(Q$1-1)</f>
        <v>0</v>
      </c>
      <c r="R82" s="9">
        <f t="shared" si="31"/>
        <v>0.9</v>
      </c>
      <c r="S82" s="9">
        <f t="shared" si="31"/>
        <v>0</v>
      </c>
      <c r="T82" s="9">
        <f t="shared" si="31"/>
        <v>0</v>
      </c>
      <c r="U82" s="9">
        <f t="shared" si="31"/>
        <v>0</v>
      </c>
      <c r="V82" s="9">
        <f t="shared" si="31"/>
        <v>0</v>
      </c>
      <c r="W82" s="9">
        <f t="shared" si="31"/>
        <v>0</v>
      </c>
      <c r="X82" s="9">
        <f t="shared" si="31"/>
        <v>0</v>
      </c>
      <c r="Y82" s="9">
        <f t="shared" si="31"/>
        <v>0</v>
      </c>
      <c r="Z82" s="9">
        <f t="shared" si="31"/>
        <v>0</v>
      </c>
      <c r="AA82" s="9">
        <f t="shared" ref="AA82:AN91" si="32">COUNTIFS($C$2:$C$631,AA$1,$E$2:$E$631,$N82)*0.9^(AA$1-1)</f>
        <v>0</v>
      </c>
      <c r="AB82" s="9">
        <f t="shared" si="32"/>
        <v>0</v>
      </c>
      <c r="AC82" s="9">
        <f t="shared" si="32"/>
        <v>0</v>
      </c>
      <c r="AD82" s="9">
        <f t="shared" si="32"/>
        <v>0</v>
      </c>
      <c r="AE82" s="9">
        <f t="shared" si="32"/>
        <v>0</v>
      </c>
      <c r="AF82" s="9">
        <f t="shared" si="32"/>
        <v>0</v>
      </c>
      <c r="AG82" s="9">
        <f t="shared" si="32"/>
        <v>0</v>
      </c>
      <c r="AH82" s="9">
        <f t="shared" si="32"/>
        <v>0</v>
      </c>
      <c r="AI82" s="9">
        <f t="shared" si="32"/>
        <v>0</v>
      </c>
      <c r="AJ82" s="9">
        <f t="shared" si="32"/>
        <v>0</v>
      </c>
      <c r="AK82" s="9">
        <f t="shared" si="32"/>
        <v>0</v>
      </c>
      <c r="AL82" s="9">
        <f t="shared" si="32"/>
        <v>0</v>
      </c>
      <c r="AM82" s="9">
        <f t="shared" si="32"/>
        <v>0</v>
      </c>
      <c r="AN82" s="9">
        <f t="shared" si="32"/>
        <v>0</v>
      </c>
    </row>
    <row r="83" spans="1:40" x14ac:dyDescent="0.25">
      <c r="A83">
        <v>37</v>
      </c>
      <c r="B83">
        <v>1</v>
      </c>
      <c r="C83">
        <v>3</v>
      </c>
      <c r="D83" t="s">
        <v>101</v>
      </c>
      <c r="E83" t="s">
        <v>102</v>
      </c>
      <c r="F83" s="21">
        <f t="shared" si="28"/>
        <v>0.43201523240925932</v>
      </c>
      <c r="G83" s="9">
        <f t="shared" si="13"/>
        <v>0.62857426522337045</v>
      </c>
      <c r="H83" s="9">
        <f t="shared" si="14"/>
        <v>0</v>
      </c>
      <c r="I83" s="10">
        <f t="shared" si="15"/>
        <v>0</v>
      </c>
      <c r="N83" s="9" t="s">
        <v>253</v>
      </c>
      <c r="O83" s="23">
        <f t="shared" si="26"/>
        <v>1.6666666666666666E-2</v>
      </c>
      <c r="P83" s="9">
        <f t="shared" si="27"/>
        <v>1</v>
      </c>
      <c r="Q83" s="9">
        <f t="shared" si="31"/>
        <v>0</v>
      </c>
      <c r="R83" s="9">
        <f t="shared" si="31"/>
        <v>0.9</v>
      </c>
      <c r="S83" s="9">
        <f t="shared" si="31"/>
        <v>0</v>
      </c>
      <c r="T83" s="9">
        <f t="shared" si="31"/>
        <v>0</v>
      </c>
      <c r="U83" s="9">
        <f t="shared" si="31"/>
        <v>0</v>
      </c>
      <c r="V83" s="9">
        <f t="shared" si="31"/>
        <v>0</v>
      </c>
      <c r="W83" s="9">
        <f t="shared" si="31"/>
        <v>0</v>
      </c>
      <c r="X83" s="9">
        <f t="shared" si="31"/>
        <v>0</v>
      </c>
      <c r="Y83" s="9">
        <f t="shared" si="31"/>
        <v>0</v>
      </c>
      <c r="Z83" s="9">
        <f t="shared" si="31"/>
        <v>0</v>
      </c>
      <c r="AA83" s="9">
        <f t="shared" si="32"/>
        <v>0</v>
      </c>
      <c r="AB83" s="9">
        <f t="shared" si="32"/>
        <v>0</v>
      </c>
      <c r="AC83" s="9">
        <f t="shared" si="32"/>
        <v>0</v>
      </c>
      <c r="AD83" s="9">
        <f t="shared" si="32"/>
        <v>0</v>
      </c>
      <c r="AE83" s="9">
        <f t="shared" si="32"/>
        <v>0</v>
      </c>
      <c r="AF83" s="9">
        <f t="shared" si="32"/>
        <v>0</v>
      </c>
      <c r="AG83" s="9">
        <f t="shared" si="32"/>
        <v>0</v>
      </c>
      <c r="AH83" s="9">
        <f t="shared" si="32"/>
        <v>0</v>
      </c>
      <c r="AI83" s="9">
        <f t="shared" si="32"/>
        <v>0</v>
      </c>
      <c r="AJ83" s="9">
        <f t="shared" si="32"/>
        <v>0</v>
      </c>
      <c r="AK83" s="9">
        <f t="shared" si="32"/>
        <v>0</v>
      </c>
      <c r="AL83" s="9">
        <f t="shared" si="32"/>
        <v>0</v>
      </c>
      <c r="AM83" s="9">
        <f t="shared" si="32"/>
        <v>0</v>
      </c>
      <c r="AN83" s="9">
        <f t="shared" si="32"/>
        <v>0</v>
      </c>
    </row>
    <row r="84" spans="1:40" x14ac:dyDescent="0.25">
      <c r="A84">
        <v>37</v>
      </c>
      <c r="B84">
        <v>1</v>
      </c>
      <c r="C84">
        <v>4</v>
      </c>
      <c r="D84" t="s">
        <v>213</v>
      </c>
      <c r="E84" t="s">
        <v>213</v>
      </c>
      <c r="F84" s="21">
        <f t="shared" si="28"/>
        <v>0.27865668231991092</v>
      </c>
      <c r="G84" s="9">
        <f t="shared" si="13"/>
        <v>0.90723094754328137</v>
      </c>
      <c r="H84" s="9">
        <f t="shared" si="14"/>
        <v>0</v>
      </c>
      <c r="I84" s="10">
        <f t="shared" si="15"/>
        <v>0</v>
      </c>
      <c r="N84" s="9" t="s">
        <v>208</v>
      </c>
      <c r="O84" s="23">
        <f t="shared" si="26"/>
        <v>1.6666666666666666E-2</v>
      </c>
      <c r="P84" s="9">
        <f t="shared" si="27"/>
        <v>1</v>
      </c>
      <c r="Q84" s="9">
        <f t="shared" si="31"/>
        <v>0</v>
      </c>
      <c r="R84" s="9">
        <f t="shared" si="31"/>
        <v>0.9</v>
      </c>
      <c r="S84" s="9">
        <f t="shared" si="31"/>
        <v>0</v>
      </c>
      <c r="T84" s="9">
        <f t="shared" si="31"/>
        <v>0</v>
      </c>
      <c r="U84" s="9">
        <f t="shared" si="31"/>
        <v>0</v>
      </c>
      <c r="V84" s="9">
        <f t="shared" si="31"/>
        <v>0</v>
      </c>
      <c r="W84" s="9">
        <f t="shared" si="31"/>
        <v>0</v>
      </c>
      <c r="X84" s="9">
        <f t="shared" si="31"/>
        <v>0</v>
      </c>
      <c r="Y84" s="9">
        <f t="shared" si="31"/>
        <v>0</v>
      </c>
      <c r="Z84" s="9">
        <f t="shared" si="31"/>
        <v>0</v>
      </c>
      <c r="AA84" s="9">
        <f t="shared" si="32"/>
        <v>0</v>
      </c>
      <c r="AB84" s="9">
        <f t="shared" si="32"/>
        <v>0</v>
      </c>
      <c r="AC84" s="9">
        <f t="shared" si="32"/>
        <v>0</v>
      </c>
      <c r="AD84" s="9">
        <f t="shared" si="32"/>
        <v>0</v>
      </c>
      <c r="AE84" s="9">
        <f t="shared" si="32"/>
        <v>0</v>
      </c>
      <c r="AF84" s="9">
        <f t="shared" si="32"/>
        <v>0</v>
      </c>
      <c r="AG84" s="9">
        <f t="shared" si="32"/>
        <v>0</v>
      </c>
      <c r="AH84" s="9">
        <f t="shared" si="32"/>
        <v>0</v>
      </c>
      <c r="AI84" s="9">
        <f t="shared" si="32"/>
        <v>0</v>
      </c>
      <c r="AJ84" s="9">
        <f t="shared" si="32"/>
        <v>0</v>
      </c>
      <c r="AK84" s="9">
        <f t="shared" si="32"/>
        <v>0</v>
      </c>
      <c r="AL84" s="9">
        <f t="shared" si="32"/>
        <v>0</v>
      </c>
      <c r="AM84" s="9">
        <f t="shared" si="32"/>
        <v>0</v>
      </c>
      <c r="AN84" s="9">
        <f t="shared" si="32"/>
        <v>0</v>
      </c>
    </row>
    <row r="85" spans="1:40" x14ac:dyDescent="0.25">
      <c r="A85">
        <v>37</v>
      </c>
      <c r="B85">
        <v>1</v>
      </c>
      <c r="C85">
        <v>5</v>
      </c>
      <c r="D85" t="s">
        <v>93</v>
      </c>
      <c r="E85" t="s">
        <v>94</v>
      </c>
      <c r="F85" s="21">
        <f t="shared" si="28"/>
        <v>0</v>
      </c>
      <c r="G85" s="9">
        <f t="shared" ref="G85:G148" si="33">IF(C85=1,F85,F85+G84)</f>
        <v>0.90723094754328137</v>
      </c>
      <c r="H85" s="9">
        <f t="shared" ref="H85:H148" si="34">IF(C86=1,G85,0)</f>
        <v>0</v>
      </c>
      <c r="I85" s="10">
        <f t="shared" ref="I85:I148" si="35">H85/$L$2</f>
        <v>0</v>
      </c>
      <c r="N85" s="9" t="s">
        <v>315</v>
      </c>
      <c r="O85" s="23">
        <f t="shared" si="26"/>
        <v>1.6666666666666666E-2</v>
      </c>
      <c r="P85" s="9">
        <f t="shared" si="27"/>
        <v>1</v>
      </c>
      <c r="Q85" s="9">
        <f t="shared" si="31"/>
        <v>0</v>
      </c>
      <c r="R85" s="9">
        <f t="shared" si="31"/>
        <v>0.9</v>
      </c>
      <c r="S85" s="9">
        <f t="shared" si="31"/>
        <v>0</v>
      </c>
      <c r="T85" s="9">
        <f t="shared" si="31"/>
        <v>0</v>
      </c>
      <c r="U85" s="9">
        <f t="shared" si="31"/>
        <v>0</v>
      </c>
      <c r="V85" s="9">
        <f t="shared" si="31"/>
        <v>0</v>
      </c>
      <c r="W85" s="9">
        <f t="shared" si="31"/>
        <v>0</v>
      </c>
      <c r="X85" s="9">
        <f t="shared" si="31"/>
        <v>0</v>
      </c>
      <c r="Y85" s="9">
        <f t="shared" si="31"/>
        <v>0</v>
      </c>
      <c r="Z85" s="9">
        <f t="shared" si="31"/>
        <v>0</v>
      </c>
      <c r="AA85" s="9">
        <f t="shared" si="32"/>
        <v>0</v>
      </c>
      <c r="AB85" s="9">
        <f t="shared" si="32"/>
        <v>0</v>
      </c>
      <c r="AC85" s="9">
        <f t="shared" si="32"/>
        <v>0</v>
      </c>
      <c r="AD85" s="9">
        <f t="shared" si="32"/>
        <v>0</v>
      </c>
      <c r="AE85" s="9">
        <f t="shared" si="32"/>
        <v>0</v>
      </c>
      <c r="AF85" s="9">
        <f t="shared" si="32"/>
        <v>0</v>
      </c>
      <c r="AG85" s="9">
        <f t="shared" si="32"/>
        <v>0</v>
      </c>
      <c r="AH85" s="9">
        <f t="shared" si="32"/>
        <v>0</v>
      </c>
      <c r="AI85" s="9">
        <f t="shared" si="32"/>
        <v>0</v>
      </c>
      <c r="AJ85" s="9">
        <f t="shared" si="32"/>
        <v>0</v>
      </c>
      <c r="AK85" s="9">
        <f t="shared" si="32"/>
        <v>0</v>
      </c>
      <c r="AL85" s="9">
        <f t="shared" si="32"/>
        <v>0</v>
      </c>
      <c r="AM85" s="9">
        <f t="shared" si="32"/>
        <v>0</v>
      </c>
      <c r="AN85" s="9">
        <f t="shared" si="32"/>
        <v>0</v>
      </c>
    </row>
    <row r="86" spans="1:40" x14ac:dyDescent="0.25">
      <c r="A86">
        <v>37</v>
      </c>
      <c r="B86">
        <v>1</v>
      </c>
      <c r="C86">
        <v>6</v>
      </c>
      <c r="D86" t="s">
        <v>260</v>
      </c>
      <c r="E86" t="s">
        <v>247</v>
      </c>
      <c r="F86" s="21">
        <f t="shared" si="28"/>
        <v>0</v>
      </c>
      <c r="G86" s="9">
        <f t="shared" si="33"/>
        <v>0.90723094754328137</v>
      </c>
      <c r="H86" s="9">
        <f t="shared" si="34"/>
        <v>0</v>
      </c>
      <c r="I86" s="10">
        <f t="shared" si="35"/>
        <v>0</v>
      </c>
      <c r="N86" s="9" t="s">
        <v>317</v>
      </c>
      <c r="O86" s="23">
        <f t="shared" si="26"/>
        <v>1.6666666666666666E-2</v>
      </c>
      <c r="P86" s="9">
        <f t="shared" si="27"/>
        <v>1</v>
      </c>
      <c r="Q86" s="9">
        <f t="shared" si="31"/>
        <v>0</v>
      </c>
      <c r="R86" s="9">
        <f t="shared" si="31"/>
        <v>0.9</v>
      </c>
      <c r="S86" s="9">
        <f t="shared" si="31"/>
        <v>0</v>
      </c>
      <c r="T86" s="9">
        <f t="shared" si="31"/>
        <v>0</v>
      </c>
      <c r="U86" s="9">
        <f t="shared" si="31"/>
        <v>0</v>
      </c>
      <c r="V86" s="9">
        <f t="shared" si="31"/>
        <v>0</v>
      </c>
      <c r="W86" s="9">
        <f t="shared" si="31"/>
        <v>0</v>
      </c>
      <c r="X86" s="9">
        <f t="shared" si="31"/>
        <v>0</v>
      </c>
      <c r="Y86" s="9">
        <f t="shared" si="31"/>
        <v>0</v>
      </c>
      <c r="Z86" s="9">
        <f t="shared" si="31"/>
        <v>0</v>
      </c>
      <c r="AA86" s="9">
        <f t="shared" si="32"/>
        <v>0</v>
      </c>
      <c r="AB86" s="9">
        <f t="shared" si="32"/>
        <v>0</v>
      </c>
      <c r="AC86" s="9">
        <f t="shared" si="32"/>
        <v>0</v>
      </c>
      <c r="AD86" s="9">
        <f t="shared" si="32"/>
        <v>0</v>
      </c>
      <c r="AE86" s="9">
        <f t="shared" si="32"/>
        <v>0</v>
      </c>
      <c r="AF86" s="9">
        <f t="shared" si="32"/>
        <v>0</v>
      </c>
      <c r="AG86" s="9">
        <f t="shared" si="32"/>
        <v>0</v>
      </c>
      <c r="AH86" s="9">
        <f t="shared" si="32"/>
        <v>0</v>
      </c>
      <c r="AI86" s="9">
        <f t="shared" si="32"/>
        <v>0</v>
      </c>
      <c r="AJ86" s="9">
        <f t="shared" si="32"/>
        <v>0</v>
      </c>
      <c r="AK86" s="9">
        <f t="shared" si="32"/>
        <v>0</v>
      </c>
      <c r="AL86" s="9">
        <f t="shared" si="32"/>
        <v>0</v>
      </c>
      <c r="AM86" s="9">
        <f t="shared" si="32"/>
        <v>0</v>
      </c>
      <c r="AN86" s="9">
        <f t="shared" si="32"/>
        <v>0</v>
      </c>
    </row>
    <row r="87" spans="1:40" x14ac:dyDescent="0.25">
      <c r="A87">
        <v>37</v>
      </c>
      <c r="B87">
        <v>1</v>
      </c>
      <c r="C87">
        <v>7</v>
      </c>
      <c r="D87" t="s">
        <v>261</v>
      </c>
      <c r="E87" t="s">
        <v>105</v>
      </c>
      <c r="F87" s="21">
        <f t="shared" si="28"/>
        <v>0</v>
      </c>
      <c r="G87" s="9">
        <f t="shared" si="33"/>
        <v>0.90723094754328137</v>
      </c>
      <c r="H87" s="9">
        <f t="shared" si="34"/>
        <v>0</v>
      </c>
      <c r="I87" s="10">
        <f t="shared" si="35"/>
        <v>0</v>
      </c>
      <c r="N87" s="9" t="s">
        <v>329</v>
      </c>
      <c r="O87" s="23">
        <f t="shared" si="26"/>
        <v>1.6666666666666666E-2</v>
      </c>
      <c r="P87" s="9">
        <f t="shared" si="27"/>
        <v>1</v>
      </c>
      <c r="Q87" s="9">
        <f t="shared" si="31"/>
        <v>0</v>
      </c>
      <c r="R87" s="9">
        <f t="shared" si="31"/>
        <v>0.9</v>
      </c>
      <c r="S87" s="9">
        <f t="shared" si="31"/>
        <v>0</v>
      </c>
      <c r="T87" s="9">
        <f t="shared" si="31"/>
        <v>0</v>
      </c>
      <c r="U87" s="9">
        <f t="shared" si="31"/>
        <v>0</v>
      </c>
      <c r="V87" s="9">
        <f t="shared" si="31"/>
        <v>0</v>
      </c>
      <c r="W87" s="9">
        <f t="shared" si="31"/>
        <v>0</v>
      </c>
      <c r="X87" s="9">
        <f t="shared" si="31"/>
        <v>0</v>
      </c>
      <c r="Y87" s="9">
        <f t="shared" si="31"/>
        <v>0</v>
      </c>
      <c r="Z87" s="9">
        <f t="shared" si="31"/>
        <v>0</v>
      </c>
      <c r="AA87" s="9">
        <f t="shared" si="32"/>
        <v>0</v>
      </c>
      <c r="AB87" s="9">
        <f t="shared" si="32"/>
        <v>0</v>
      </c>
      <c r="AC87" s="9">
        <f t="shared" si="32"/>
        <v>0</v>
      </c>
      <c r="AD87" s="9">
        <f t="shared" si="32"/>
        <v>0</v>
      </c>
      <c r="AE87" s="9">
        <f t="shared" si="32"/>
        <v>0</v>
      </c>
      <c r="AF87" s="9">
        <f t="shared" si="32"/>
        <v>0</v>
      </c>
      <c r="AG87" s="9">
        <f t="shared" si="32"/>
        <v>0</v>
      </c>
      <c r="AH87" s="9">
        <f t="shared" si="32"/>
        <v>0</v>
      </c>
      <c r="AI87" s="9">
        <f t="shared" si="32"/>
        <v>0</v>
      </c>
      <c r="AJ87" s="9">
        <f t="shared" si="32"/>
        <v>0</v>
      </c>
      <c r="AK87" s="9">
        <f t="shared" si="32"/>
        <v>0</v>
      </c>
      <c r="AL87" s="9">
        <f t="shared" si="32"/>
        <v>0</v>
      </c>
      <c r="AM87" s="9">
        <f t="shared" si="32"/>
        <v>0</v>
      </c>
      <c r="AN87" s="9">
        <f t="shared" si="32"/>
        <v>0</v>
      </c>
    </row>
    <row r="88" spans="1:40" x14ac:dyDescent="0.25">
      <c r="A88">
        <v>37</v>
      </c>
      <c r="B88">
        <v>1</v>
      </c>
      <c r="C88">
        <v>8</v>
      </c>
      <c r="D88" t="s">
        <v>262</v>
      </c>
      <c r="E88" t="s">
        <v>263</v>
      </c>
      <c r="F88" s="21">
        <f t="shared" si="28"/>
        <v>0</v>
      </c>
      <c r="G88" s="9">
        <f t="shared" si="33"/>
        <v>0.90723094754328137</v>
      </c>
      <c r="H88" s="9">
        <f t="shared" si="34"/>
        <v>0</v>
      </c>
      <c r="I88" s="10">
        <f t="shared" si="35"/>
        <v>0</v>
      </c>
      <c r="N88" s="9" t="s">
        <v>139</v>
      </c>
      <c r="O88" s="23">
        <f t="shared" si="26"/>
        <v>1.6666666666666666E-2</v>
      </c>
      <c r="P88" s="9">
        <f t="shared" si="27"/>
        <v>1</v>
      </c>
      <c r="Q88" s="9">
        <f t="shared" si="31"/>
        <v>0</v>
      </c>
      <c r="R88" s="9">
        <f t="shared" si="31"/>
        <v>0.9</v>
      </c>
      <c r="S88" s="9">
        <f t="shared" si="31"/>
        <v>0</v>
      </c>
      <c r="T88" s="9">
        <f t="shared" si="31"/>
        <v>0</v>
      </c>
      <c r="U88" s="9">
        <f t="shared" si="31"/>
        <v>0</v>
      </c>
      <c r="V88" s="9">
        <f t="shared" si="31"/>
        <v>0</v>
      </c>
      <c r="W88" s="9">
        <f t="shared" si="31"/>
        <v>0</v>
      </c>
      <c r="X88" s="9">
        <f t="shared" si="31"/>
        <v>0</v>
      </c>
      <c r="Y88" s="9">
        <f t="shared" si="31"/>
        <v>0</v>
      </c>
      <c r="Z88" s="9">
        <f t="shared" si="31"/>
        <v>0</v>
      </c>
      <c r="AA88" s="9">
        <f t="shared" si="32"/>
        <v>0</v>
      </c>
      <c r="AB88" s="9">
        <f t="shared" si="32"/>
        <v>0</v>
      </c>
      <c r="AC88" s="9">
        <f t="shared" si="32"/>
        <v>0</v>
      </c>
      <c r="AD88" s="9">
        <f t="shared" si="32"/>
        <v>0</v>
      </c>
      <c r="AE88" s="9">
        <f t="shared" si="32"/>
        <v>0</v>
      </c>
      <c r="AF88" s="9">
        <f t="shared" si="32"/>
        <v>0</v>
      </c>
      <c r="AG88" s="9">
        <f t="shared" si="32"/>
        <v>0</v>
      </c>
      <c r="AH88" s="9">
        <f t="shared" si="32"/>
        <v>0</v>
      </c>
      <c r="AI88" s="9">
        <f t="shared" si="32"/>
        <v>0</v>
      </c>
      <c r="AJ88" s="9">
        <f t="shared" si="32"/>
        <v>0</v>
      </c>
      <c r="AK88" s="9">
        <f t="shared" si="32"/>
        <v>0</v>
      </c>
      <c r="AL88" s="9">
        <f t="shared" si="32"/>
        <v>0</v>
      </c>
      <c r="AM88" s="9">
        <f t="shared" si="32"/>
        <v>0</v>
      </c>
      <c r="AN88" s="9">
        <f t="shared" si="32"/>
        <v>0</v>
      </c>
    </row>
    <row r="89" spans="1:40" x14ac:dyDescent="0.25">
      <c r="A89">
        <v>37</v>
      </c>
      <c r="B89">
        <v>1</v>
      </c>
      <c r="C89">
        <v>9</v>
      </c>
      <c r="D89" t="s">
        <v>151</v>
      </c>
      <c r="E89" t="s">
        <v>151</v>
      </c>
      <c r="F89" s="21">
        <f t="shared" si="28"/>
        <v>0.22772816127777779</v>
      </c>
      <c r="G89" s="9">
        <f t="shared" si="33"/>
        <v>1.1349591088210591</v>
      </c>
      <c r="H89" s="9">
        <f t="shared" si="34"/>
        <v>0</v>
      </c>
      <c r="I89" s="10">
        <f t="shared" si="35"/>
        <v>0</v>
      </c>
      <c r="N89" s="9" t="s">
        <v>172</v>
      </c>
      <c r="O89" s="23">
        <f t="shared" si="26"/>
        <v>1.6666666666666666E-2</v>
      </c>
      <c r="P89" s="9">
        <f t="shared" si="27"/>
        <v>1</v>
      </c>
      <c r="Q89" s="9">
        <f t="shared" si="31"/>
        <v>0</v>
      </c>
      <c r="R89" s="9">
        <f t="shared" si="31"/>
        <v>0.9</v>
      </c>
      <c r="S89" s="9">
        <f t="shared" si="31"/>
        <v>0</v>
      </c>
      <c r="T89" s="9">
        <f t="shared" si="31"/>
        <v>0</v>
      </c>
      <c r="U89" s="9">
        <f t="shared" si="31"/>
        <v>0</v>
      </c>
      <c r="V89" s="9">
        <f t="shared" si="31"/>
        <v>0</v>
      </c>
      <c r="W89" s="9">
        <f t="shared" si="31"/>
        <v>0</v>
      </c>
      <c r="X89" s="9">
        <f t="shared" si="31"/>
        <v>0</v>
      </c>
      <c r="Y89" s="9">
        <f t="shared" si="31"/>
        <v>0</v>
      </c>
      <c r="Z89" s="9">
        <f t="shared" si="31"/>
        <v>0</v>
      </c>
      <c r="AA89" s="9">
        <f t="shared" si="32"/>
        <v>0</v>
      </c>
      <c r="AB89" s="9">
        <f t="shared" si="32"/>
        <v>0</v>
      </c>
      <c r="AC89" s="9">
        <f t="shared" si="32"/>
        <v>0</v>
      </c>
      <c r="AD89" s="9">
        <f t="shared" si="32"/>
        <v>0</v>
      </c>
      <c r="AE89" s="9">
        <f t="shared" si="32"/>
        <v>0</v>
      </c>
      <c r="AF89" s="9">
        <f t="shared" si="32"/>
        <v>0</v>
      </c>
      <c r="AG89" s="9">
        <f t="shared" si="32"/>
        <v>0</v>
      </c>
      <c r="AH89" s="9">
        <f t="shared" si="32"/>
        <v>0</v>
      </c>
      <c r="AI89" s="9">
        <f t="shared" si="32"/>
        <v>0</v>
      </c>
      <c r="AJ89" s="9">
        <f t="shared" si="32"/>
        <v>0</v>
      </c>
      <c r="AK89" s="9">
        <f t="shared" si="32"/>
        <v>0</v>
      </c>
      <c r="AL89" s="9">
        <f t="shared" si="32"/>
        <v>0</v>
      </c>
      <c r="AM89" s="9">
        <f t="shared" si="32"/>
        <v>0</v>
      </c>
      <c r="AN89" s="9">
        <f t="shared" si="32"/>
        <v>0</v>
      </c>
    </row>
    <row r="90" spans="1:40" x14ac:dyDescent="0.25">
      <c r="A90">
        <v>37</v>
      </c>
      <c r="B90">
        <v>1</v>
      </c>
      <c r="C90">
        <v>10</v>
      </c>
      <c r="D90" t="s">
        <v>188</v>
      </c>
      <c r="E90" t="s">
        <v>189</v>
      </c>
      <c r="F90" s="21">
        <f t="shared" si="28"/>
        <v>0.22911018666577754</v>
      </c>
      <c r="G90" s="9">
        <f t="shared" si="33"/>
        <v>1.3640692954868365</v>
      </c>
      <c r="H90" s="9">
        <f t="shared" si="34"/>
        <v>0</v>
      </c>
      <c r="I90" s="10">
        <f t="shared" si="35"/>
        <v>0</v>
      </c>
      <c r="N90" s="9" t="s">
        <v>194</v>
      </c>
      <c r="O90" s="23">
        <f t="shared" si="26"/>
        <v>1.6666666666666666E-2</v>
      </c>
      <c r="P90" s="9">
        <f t="shared" si="27"/>
        <v>1</v>
      </c>
      <c r="Q90" s="9">
        <f t="shared" si="31"/>
        <v>0</v>
      </c>
      <c r="R90" s="9">
        <f t="shared" si="31"/>
        <v>0.9</v>
      </c>
      <c r="S90" s="9">
        <f t="shared" si="31"/>
        <v>0</v>
      </c>
      <c r="T90" s="9">
        <f t="shared" si="31"/>
        <v>0</v>
      </c>
      <c r="U90" s="9">
        <f t="shared" si="31"/>
        <v>0</v>
      </c>
      <c r="V90" s="9">
        <f t="shared" si="31"/>
        <v>0</v>
      </c>
      <c r="W90" s="9">
        <f t="shared" si="31"/>
        <v>0</v>
      </c>
      <c r="X90" s="9">
        <f t="shared" si="31"/>
        <v>0</v>
      </c>
      <c r="Y90" s="9">
        <f t="shared" si="31"/>
        <v>0</v>
      </c>
      <c r="Z90" s="9">
        <f t="shared" si="31"/>
        <v>0</v>
      </c>
      <c r="AA90" s="9">
        <f t="shared" si="32"/>
        <v>0</v>
      </c>
      <c r="AB90" s="9">
        <f t="shared" si="32"/>
        <v>0</v>
      </c>
      <c r="AC90" s="9">
        <f t="shared" si="32"/>
        <v>0</v>
      </c>
      <c r="AD90" s="9">
        <f t="shared" si="32"/>
        <v>0</v>
      </c>
      <c r="AE90" s="9">
        <f t="shared" si="32"/>
        <v>0</v>
      </c>
      <c r="AF90" s="9">
        <f t="shared" si="32"/>
        <v>0</v>
      </c>
      <c r="AG90" s="9">
        <f t="shared" si="32"/>
        <v>0</v>
      </c>
      <c r="AH90" s="9">
        <f t="shared" si="32"/>
        <v>0</v>
      </c>
      <c r="AI90" s="9">
        <f t="shared" si="32"/>
        <v>0</v>
      </c>
      <c r="AJ90" s="9">
        <f t="shared" si="32"/>
        <v>0</v>
      </c>
      <c r="AK90" s="9">
        <f t="shared" si="32"/>
        <v>0</v>
      </c>
      <c r="AL90" s="9">
        <f t="shared" si="32"/>
        <v>0</v>
      </c>
      <c r="AM90" s="9">
        <f t="shared" si="32"/>
        <v>0</v>
      </c>
      <c r="AN90" s="9">
        <f t="shared" si="32"/>
        <v>0</v>
      </c>
    </row>
    <row r="91" spans="1:40" x14ac:dyDescent="0.25">
      <c r="A91">
        <v>37</v>
      </c>
      <c r="B91">
        <v>1</v>
      </c>
      <c r="C91">
        <v>11</v>
      </c>
      <c r="D91" t="s">
        <v>264</v>
      </c>
      <c r="E91" t="s">
        <v>186</v>
      </c>
      <c r="F91" s="21">
        <f t="shared" si="28"/>
        <v>0</v>
      </c>
      <c r="G91" s="9">
        <f t="shared" si="33"/>
        <v>1.3640692954868365</v>
      </c>
      <c r="H91" s="9">
        <f t="shared" si="34"/>
        <v>0</v>
      </c>
      <c r="I91" s="10">
        <f t="shared" si="35"/>
        <v>0</v>
      </c>
      <c r="N91" s="9" t="s">
        <v>142</v>
      </c>
      <c r="O91" s="23">
        <f t="shared" si="26"/>
        <v>1.6666666666666666E-2</v>
      </c>
      <c r="P91" s="9">
        <f t="shared" si="27"/>
        <v>1</v>
      </c>
      <c r="Q91" s="9">
        <f t="shared" si="31"/>
        <v>0</v>
      </c>
      <c r="R91" s="9">
        <f t="shared" si="31"/>
        <v>0.9</v>
      </c>
      <c r="S91" s="9">
        <f t="shared" si="31"/>
        <v>0</v>
      </c>
      <c r="T91" s="9">
        <f t="shared" si="31"/>
        <v>0</v>
      </c>
      <c r="U91" s="9">
        <f t="shared" si="31"/>
        <v>0</v>
      </c>
      <c r="V91" s="9">
        <f t="shared" si="31"/>
        <v>0</v>
      </c>
      <c r="W91" s="9">
        <f t="shared" si="31"/>
        <v>0</v>
      </c>
      <c r="X91" s="9">
        <f t="shared" si="31"/>
        <v>0</v>
      </c>
      <c r="Y91" s="9">
        <f t="shared" si="31"/>
        <v>0</v>
      </c>
      <c r="Z91" s="9">
        <f t="shared" si="31"/>
        <v>0</v>
      </c>
      <c r="AA91" s="9">
        <f t="shared" si="32"/>
        <v>0</v>
      </c>
      <c r="AB91" s="9">
        <f t="shared" si="32"/>
        <v>0</v>
      </c>
      <c r="AC91" s="9">
        <f t="shared" si="32"/>
        <v>0</v>
      </c>
      <c r="AD91" s="9">
        <f t="shared" si="32"/>
        <v>0</v>
      </c>
      <c r="AE91" s="9">
        <f t="shared" si="32"/>
        <v>0</v>
      </c>
      <c r="AF91" s="9">
        <f t="shared" si="32"/>
        <v>0</v>
      </c>
      <c r="AG91" s="9">
        <f t="shared" si="32"/>
        <v>0</v>
      </c>
      <c r="AH91" s="9">
        <f t="shared" si="32"/>
        <v>0</v>
      </c>
      <c r="AI91" s="9">
        <f t="shared" si="32"/>
        <v>0</v>
      </c>
      <c r="AJ91" s="9">
        <f t="shared" si="32"/>
        <v>0</v>
      </c>
      <c r="AK91" s="9">
        <f t="shared" si="32"/>
        <v>0</v>
      </c>
      <c r="AL91" s="9">
        <f t="shared" si="32"/>
        <v>0</v>
      </c>
      <c r="AM91" s="9">
        <f t="shared" si="32"/>
        <v>0</v>
      </c>
      <c r="AN91" s="9">
        <f t="shared" si="32"/>
        <v>0</v>
      </c>
    </row>
    <row r="92" spans="1:40" x14ac:dyDescent="0.25">
      <c r="A92">
        <v>37</v>
      </c>
      <c r="B92">
        <v>1</v>
      </c>
      <c r="C92">
        <v>12</v>
      </c>
      <c r="D92" t="s">
        <v>265</v>
      </c>
      <c r="E92" t="s">
        <v>266</v>
      </c>
      <c r="F92" s="21">
        <f t="shared" si="28"/>
        <v>0</v>
      </c>
      <c r="G92" s="9">
        <f t="shared" si="33"/>
        <v>1.3640692954868365</v>
      </c>
      <c r="H92" s="9">
        <f t="shared" si="34"/>
        <v>0</v>
      </c>
      <c r="I92" s="10">
        <f t="shared" si="35"/>
        <v>0</v>
      </c>
      <c r="N92" s="9" t="s">
        <v>166</v>
      </c>
      <c r="O92" s="23">
        <f t="shared" si="26"/>
        <v>1.6666666666666666E-2</v>
      </c>
      <c r="P92" s="9">
        <f t="shared" si="27"/>
        <v>1</v>
      </c>
      <c r="Q92" s="9">
        <f t="shared" ref="Q92:Z101" si="36">COUNTIFS($C$2:$C$631,Q$1,$E$2:$E$631,$N92)*0.9^(Q$1-1)</f>
        <v>0</v>
      </c>
      <c r="R92" s="9">
        <f t="shared" si="36"/>
        <v>0.9</v>
      </c>
      <c r="S92" s="9">
        <f t="shared" si="36"/>
        <v>0</v>
      </c>
      <c r="T92" s="9">
        <f t="shared" si="36"/>
        <v>0</v>
      </c>
      <c r="U92" s="9">
        <f t="shared" si="36"/>
        <v>0</v>
      </c>
      <c r="V92" s="9">
        <f t="shared" si="36"/>
        <v>0</v>
      </c>
      <c r="W92" s="9">
        <f t="shared" si="36"/>
        <v>0</v>
      </c>
      <c r="X92" s="9">
        <f t="shared" si="36"/>
        <v>0</v>
      </c>
      <c r="Y92" s="9">
        <f t="shared" si="36"/>
        <v>0</v>
      </c>
      <c r="Z92" s="9">
        <f t="shared" si="36"/>
        <v>0</v>
      </c>
      <c r="AA92" s="9">
        <f t="shared" ref="AA92:AN101" si="37">COUNTIFS($C$2:$C$631,AA$1,$E$2:$E$631,$N92)*0.9^(AA$1-1)</f>
        <v>0</v>
      </c>
      <c r="AB92" s="9">
        <f t="shared" si="37"/>
        <v>0</v>
      </c>
      <c r="AC92" s="9">
        <f t="shared" si="37"/>
        <v>0</v>
      </c>
      <c r="AD92" s="9">
        <f t="shared" si="37"/>
        <v>0</v>
      </c>
      <c r="AE92" s="9">
        <f t="shared" si="37"/>
        <v>0</v>
      </c>
      <c r="AF92" s="9">
        <f t="shared" si="37"/>
        <v>0</v>
      </c>
      <c r="AG92" s="9">
        <f t="shared" si="37"/>
        <v>0</v>
      </c>
      <c r="AH92" s="9">
        <f t="shared" si="37"/>
        <v>0</v>
      </c>
      <c r="AI92" s="9">
        <f t="shared" si="37"/>
        <v>0</v>
      </c>
      <c r="AJ92" s="9">
        <f t="shared" si="37"/>
        <v>0</v>
      </c>
      <c r="AK92" s="9">
        <f t="shared" si="37"/>
        <v>0</v>
      </c>
      <c r="AL92" s="9">
        <f t="shared" si="37"/>
        <v>0</v>
      </c>
      <c r="AM92" s="9">
        <f t="shared" si="37"/>
        <v>0</v>
      </c>
      <c r="AN92" s="9">
        <f t="shared" si="37"/>
        <v>0</v>
      </c>
    </row>
    <row r="93" spans="1:40" x14ac:dyDescent="0.25">
      <c r="A93">
        <v>37</v>
      </c>
      <c r="B93">
        <v>1</v>
      </c>
      <c r="C93">
        <v>13</v>
      </c>
      <c r="D93" t="s">
        <v>267</v>
      </c>
      <c r="E93" t="s">
        <v>268</v>
      </c>
      <c r="F93" s="21">
        <f t="shared" si="28"/>
        <v>0</v>
      </c>
      <c r="G93" s="9">
        <f t="shared" si="33"/>
        <v>1.3640692954868365</v>
      </c>
      <c r="H93" s="9">
        <f t="shared" si="34"/>
        <v>1.3640692954868365</v>
      </c>
      <c r="I93" s="10">
        <f t="shared" si="35"/>
        <v>0.37478067106822338</v>
      </c>
      <c r="N93" s="9" t="s">
        <v>87</v>
      </c>
      <c r="O93" s="23">
        <f t="shared" si="26"/>
        <v>1.6666666666666666E-2</v>
      </c>
      <c r="P93" s="9">
        <f t="shared" si="27"/>
        <v>1</v>
      </c>
      <c r="Q93" s="9">
        <f t="shared" si="36"/>
        <v>0</v>
      </c>
      <c r="R93" s="9">
        <f t="shared" si="36"/>
        <v>0.9</v>
      </c>
      <c r="S93" s="9">
        <f t="shared" si="36"/>
        <v>0</v>
      </c>
      <c r="T93" s="9">
        <f t="shared" si="36"/>
        <v>0</v>
      </c>
      <c r="U93" s="9">
        <f t="shared" si="36"/>
        <v>0</v>
      </c>
      <c r="V93" s="9">
        <f t="shared" si="36"/>
        <v>0</v>
      </c>
      <c r="W93" s="9">
        <f t="shared" si="36"/>
        <v>0</v>
      </c>
      <c r="X93" s="9">
        <f t="shared" si="36"/>
        <v>0</v>
      </c>
      <c r="Y93" s="9">
        <f t="shared" si="36"/>
        <v>0</v>
      </c>
      <c r="Z93" s="9">
        <f t="shared" si="36"/>
        <v>0</v>
      </c>
      <c r="AA93" s="9">
        <f t="shared" si="37"/>
        <v>0</v>
      </c>
      <c r="AB93" s="9">
        <f t="shared" si="37"/>
        <v>0</v>
      </c>
      <c r="AC93" s="9">
        <f t="shared" si="37"/>
        <v>0</v>
      </c>
      <c r="AD93" s="9">
        <f t="shared" si="37"/>
        <v>0</v>
      </c>
      <c r="AE93" s="9">
        <f t="shared" si="37"/>
        <v>0</v>
      </c>
      <c r="AF93" s="9">
        <f t="shared" si="37"/>
        <v>0</v>
      </c>
      <c r="AG93" s="9">
        <f t="shared" si="37"/>
        <v>0</v>
      </c>
      <c r="AH93" s="9">
        <f t="shared" si="37"/>
        <v>0</v>
      </c>
      <c r="AI93" s="9">
        <f t="shared" si="37"/>
        <v>0</v>
      </c>
      <c r="AJ93" s="9">
        <f t="shared" si="37"/>
        <v>0</v>
      </c>
      <c r="AK93" s="9">
        <f t="shared" si="37"/>
        <v>0</v>
      </c>
      <c r="AL93" s="9">
        <f t="shared" si="37"/>
        <v>0</v>
      </c>
      <c r="AM93" s="9">
        <f t="shared" si="37"/>
        <v>0</v>
      </c>
      <c r="AN93" s="9">
        <f t="shared" si="37"/>
        <v>0</v>
      </c>
    </row>
    <row r="94" spans="1:40" x14ac:dyDescent="0.25">
      <c r="A94">
        <v>38</v>
      </c>
      <c r="B94">
        <v>1</v>
      </c>
      <c r="C94">
        <v>1</v>
      </c>
      <c r="D94" t="s">
        <v>269</v>
      </c>
      <c r="E94" t="s">
        <v>269</v>
      </c>
      <c r="F94" s="21">
        <f t="shared" si="28"/>
        <v>0</v>
      </c>
      <c r="G94" s="9">
        <f t="shared" si="33"/>
        <v>0</v>
      </c>
      <c r="H94" s="9">
        <f t="shared" si="34"/>
        <v>0</v>
      </c>
      <c r="I94" s="10">
        <f t="shared" si="35"/>
        <v>0</v>
      </c>
      <c r="N94" s="9" t="s">
        <v>320</v>
      </c>
      <c r="O94" s="23">
        <f t="shared" si="26"/>
        <v>1.6298508150000005E-2</v>
      </c>
      <c r="P94" s="9">
        <f t="shared" si="27"/>
        <v>2</v>
      </c>
      <c r="Q94" s="9">
        <f t="shared" si="36"/>
        <v>0</v>
      </c>
      <c r="R94" s="9">
        <f t="shared" si="36"/>
        <v>0</v>
      </c>
      <c r="S94" s="9">
        <f t="shared" si="36"/>
        <v>0</v>
      </c>
      <c r="T94" s="9">
        <f t="shared" si="36"/>
        <v>0</v>
      </c>
      <c r="U94" s="9">
        <f t="shared" si="36"/>
        <v>0</v>
      </c>
      <c r="V94" s="9">
        <f t="shared" si="36"/>
        <v>0</v>
      </c>
      <c r="W94" s="9">
        <f t="shared" si="36"/>
        <v>0.53144100000000016</v>
      </c>
      <c r="X94" s="9">
        <f t="shared" si="36"/>
        <v>0</v>
      </c>
      <c r="Y94" s="9">
        <f t="shared" si="36"/>
        <v>0</v>
      </c>
      <c r="Z94" s="9">
        <f t="shared" si="36"/>
        <v>0</v>
      </c>
      <c r="AA94" s="9">
        <f t="shared" si="37"/>
        <v>0.34867844010000015</v>
      </c>
      <c r="AB94" s="9">
        <f t="shared" si="37"/>
        <v>0</v>
      </c>
      <c r="AC94" s="9">
        <f t="shared" si="37"/>
        <v>0</v>
      </c>
      <c r="AD94" s="9">
        <f t="shared" si="37"/>
        <v>0</v>
      </c>
      <c r="AE94" s="9">
        <f t="shared" si="37"/>
        <v>0</v>
      </c>
      <c r="AF94" s="9">
        <f t="shared" si="37"/>
        <v>0</v>
      </c>
      <c r="AG94" s="9">
        <f t="shared" si="37"/>
        <v>0</v>
      </c>
      <c r="AH94" s="9">
        <f t="shared" si="37"/>
        <v>0</v>
      </c>
      <c r="AI94" s="9">
        <f t="shared" si="37"/>
        <v>0</v>
      </c>
      <c r="AJ94" s="9">
        <f t="shared" si="37"/>
        <v>0</v>
      </c>
      <c r="AK94" s="9">
        <f t="shared" si="37"/>
        <v>0</v>
      </c>
      <c r="AL94" s="9">
        <f t="shared" si="37"/>
        <v>0</v>
      </c>
      <c r="AM94" s="9">
        <f t="shared" si="37"/>
        <v>0</v>
      </c>
      <c r="AN94" s="9">
        <f t="shared" si="37"/>
        <v>0</v>
      </c>
    </row>
    <row r="95" spans="1:40" x14ac:dyDescent="0.25">
      <c r="A95">
        <v>38</v>
      </c>
      <c r="B95">
        <v>1</v>
      </c>
      <c r="C95">
        <v>2</v>
      </c>
      <c r="D95" t="s">
        <v>128</v>
      </c>
      <c r="E95" t="s">
        <v>128</v>
      </c>
      <c r="F95" s="21">
        <f t="shared" si="28"/>
        <v>0.11935270533333335</v>
      </c>
      <c r="G95" s="9">
        <f t="shared" si="33"/>
        <v>0.11935270533333335</v>
      </c>
      <c r="H95" s="9">
        <f t="shared" si="34"/>
        <v>0</v>
      </c>
      <c r="I95" s="10">
        <f t="shared" si="35"/>
        <v>0</v>
      </c>
      <c r="N95" s="9" t="s">
        <v>429</v>
      </c>
      <c r="O95" s="23">
        <f t="shared" si="26"/>
        <v>1.6165176601500006E-2</v>
      </c>
      <c r="P95" s="9">
        <f t="shared" si="27"/>
        <v>2</v>
      </c>
      <c r="Q95" s="9">
        <f t="shared" si="36"/>
        <v>0</v>
      </c>
      <c r="R95" s="9">
        <f t="shared" si="36"/>
        <v>0</v>
      </c>
      <c r="S95" s="9">
        <f t="shared" si="36"/>
        <v>0</v>
      </c>
      <c r="T95" s="9">
        <f t="shared" si="36"/>
        <v>0</v>
      </c>
      <c r="U95" s="9">
        <f t="shared" si="36"/>
        <v>0</v>
      </c>
      <c r="V95" s="9">
        <f t="shared" si="36"/>
        <v>0.59049000000000018</v>
      </c>
      <c r="W95" s="9">
        <f t="shared" si="36"/>
        <v>0</v>
      </c>
      <c r="X95" s="9">
        <f t="shared" si="36"/>
        <v>0</v>
      </c>
      <c r="Y95" s="9">
        <f t="shared" si="36"/>
        <v>0</v>
      </c>
      <c r="Z95" s="9">
        <f t="shared" si="36"/>
        <v>0</v>
      </c>
      <c r="AA95" s="9">
        <f t="shared" si="37"/>
        <v>0</v>
      </c>
      <c r="AB95" s="9">
        <f t="shared" si="37"/>
        <v>0</v>
      </c>
      <c r="AC95" s="9">
        <f t="shared" si="37"/>
        <v>0.28242953648100017</v>
      </c>
      <c r="AD95" s="9">
        <f t="shared" si="37"/>
        <v>0</v>
      </c>
      <c r="AE95" s="9">
        <f t="shared" si="37"/>
        <v>0</v>
      </c>
      <c r="AF95" s="9">
        <f t="shared" si="37"/>
        <v>0</v>
      </c>
      <c r="AG95" s="9">
        <f t="shared" si="37"/>
        <v>0</v>
      </c>
      <c r="AH95" s="9">
        <f t="shared" si="37"/>
        <v>0</v>
      </c>
      <c r="AI95" s="9">
        <f t="shared" si="37"/>
        <v>0</v>
      </c>
      <c r="AJ95" s="9">
        <f t="shared" si="37"/>
        <v>0</v>
      </c>
      <c r="AK95" s="9">
        <f t="shared" si="37"/>
        <v>0</v>
      </c>
      <c r="AL95" s="9">
        <f t="shared" si="37"/>
        <v>0</v>
      </c>
      <c r="AM95" s="9">
        <f t="shared" si="37"/>
        <v>0</v>
      </c>
      <c r="AN95" s="9">
        <f t="shared" si="37"/>
        <v>0</v>
      </c>
    </row>
    <row r="96" spans="1:40" x14ac:dyDescent="0.25">
      <c r="A96">
        <v>38</v>
      </c>
      <c r="B96">
        <v>1</v>
      </c>
      <c r="C96">
        <v>3</v>
      </c>
      <c r="D96" t="s">
        <v>270</v>
      </c>
      <c r="E96" t="s">
        <v>270</v>
      </c>
      <c r="F96" s="21">
        <f t="shared" si="28"/>
        <v>0</v>
      </c>
      <c r="G96" s="9">
        <f t="shared" si="33"/>
        <v>0.11935270533333335</v>
      </c>
      <c r="H96" s="9">
        <f t="shared" si="34"/>
        <v>0</v>
      </c>
      <c r="I96" s="10">
        <f t="shared" si="35"/>
        <v>0</v>
      </c>
      <c r="N96" s="9" t="s">
        <v>154</v>
      </c>
      <c r="O96" s="23">
        <f t="shared" si="26"/>
        <v>1.5652807335000005E-2</v>
      </c>
      <c r="P96" s="9">
        <f t="shared" si="27"/>
        <v>2</v>
      </c>
      <c r="Q96" s="9">
        <f t="shared" si="36"/>
        <v>0</v>
      </c>
      <c r="R96" s="9">
        <f t="shared" si="36"/>
        <v>0</v>
      </c>
      <c r="S96" s="9">
        <f t="shared" si="36"/>
        <v>0</v>
      </c>
      <c r="T96" s="9">
        <f t="shared" si="36"/>
        <v>0</v>
      </c>
      <c r="U96" s="9">
        <f t="shared" si="36"/>
        <v>0</v>
      </c>
      <c r="V96" s="9">
        <f t="shared" si="36"/>
        <v>0</v>
      </c>
      <c r="W96" s="9">
        <f t="shared" si="36"/>
        <v>0.53144100000000016</v>
      </c>
      <c r="X96" s="9">
        <f t="shared" si="36"/>
        <v>0</v>
      </c>
      <c r="Y96" s="9">
        <f t="shared" si="36"/>
        <v>0</v>
      </c>
      <c r="Z96" s="9">
        <f t="shared" si="36"/>
        <v>0</v>
      </c>
      <c r="AA96" s="9">
        <f t="shared" si="37"/>
        <v>0</v>
      </c>
      <c r="AB96" s="9">
        <f t="shared" si="37"/>
        <v>0.31381059609000017</v>
      </c>
      <c r="AC96" s="9">
        <f t="shared" si="37"/>
        <v>0</v>
      </c>
      <c r="AD96" s="9">
        <f t="shared" si="37"/>
        <v>0</v>
      </c>
      <c r="AE96" s="9">
        <f t="shared" si="37"/>
        <v>0</v>
      </c>
      <c r="AF96" s="9">
        <f t="shared" si="37"/>
        <v>0</v>
      </c>
      <c r="AG96" s="9">
        <f t="shared" si="37"/>
        <v>0</v>
      </c>
      <c r="AH96" s="9">
        <f t="shared" si="37"/>
        <v>0</v>
      </c>
      <c r="AI96" s="9">
        <f t="shared" si="37"/>
        <v>0</v>
      </c>
      <c r="AJ96" s="9">
        <f t="shared" si="37"/>
        <v>0</v>
      </c>
      <c r="AK96" s="9">
        <f t="shared" si="37"/>
        <v>0</v>
      </c>
      <c r="AL96" s="9">
        <f t="shared" si="37"/>
        <v>0</v>
      </c>
      <c r="AM96" s="9">
        <f t="shared" si="37"/>
        <v>0</v>
      </c>
      <c r="AN96" s="9">
        <f t="shared" si="37"/>
        <v>0</v>
      </c>
    </row>
    <row r="97" spans="1:40" x14ac:dyDescent="0.25">
      <c r="A97">
        <v>38</v>
      </c>
      <c r="B97">
        <v>1</v>
      </c>
      <c r="C97">
        <v>4</v>
      </c>
      <c r="D97" t="s">
        <v>271</v>
      </c>
      <c r="E97" t="s">
        <v>271</v>
      </c>
      <c r="F97" s="21">
        <f t="shared" si="28"/>
        <v>0</v>
      </c>
      <c r="G97" s="9">
        <f t="shared" si="33"/>
        <v>0.11935270533333335</v>
      </c>
      <c r="H97" s="9">
        <f t="shared" si="34"/>
        <v>0</v>
      </c>
      <c r="I97" s="10">
        <f t="shared" si="35"/>
        <v>0</v>
      </c>
      <c r="N97" s="9" t="s">
        <v>442</v>
      </c>
      <c r="O97" s="23">
        <f t="shared" si="26"/>
        <v>1.5581518868244156E-2</v>
      </c>
      <c r="P97" s="9">
        <f t="shared" si="27"/>
        <v>2</v>
      </c>
      <c r="Q97" s="9">
        <f t="shared" si="36"/>
        <v>0</v>
      </c>
      <c r="R97" s="9">
        <f t="shared" si="36"/>
        <v>0</v>
      </c>
      <c r="S97" s="9">
        <f t="shared" si="36"/>
        <v>0</v>
      </c>
      <c r="T97" s="9">
        <f t="shared" si="36"/>
        <v>0</v>
      </c>
      <c r="U97" s="9">
        <f t="shared" si="36"/>
        <v>0.65610000000000013</v>
      </c>
      <c r="V97" s="9">
        <f t="shared" si="36"/>
        <v>0</v>
      </c>
      <c r="W97" s="9">
        <f t="shared" si="36"/>
        <v>0</v>
      </c>
      <c r="X97" s="9">
        <f t="shared" si="36"/>
        <v>0</v>
      </c>
      <c r="Y97" s="9">
        <f t="shared" si="36"/>
        <v>0</v>
      </c>
      <c r="Z97" s="9">
        <f t="shared" si="36"/>
        <v>0</v>
      </c>
      <c r="AA97" s="9">
        <f t="shared" si="37"/>
        <v>0</v>
      </c>
      <c r="AB97" s="9">
        <f t="shared" si="37"/>
        <v>0</v>
      </c>
      <c r="AC97" s="9">
        <f t="shared" si="37"/>
        <v>0</v>
      </c>
      <c r="AD97" s="9">
        <f t="shared" si="37"/>
        <v>0</v>
      </c>
      <c r="AE97" s="9">
        <f t="shared" si="37"/>
        <v>0</v>
      </c>
      <c r="AF97" s="9">
        <f t="shared" si="37"/>
        <v>0</v>
      </c>
      <c r="AG97" s="9">
        <f t="shared" si="37"/>
        <v>0.18530201888518424</v>
      </c>
      <c r="AH97" s="9">
        <f t="shared" si="37"/>
        <v>0</v>
      </c>
      <c r="AI97" s="9">
        <f t="shared" si="37"/>
        <v>0</v>
      </c>
      <c r="AJ97" s="9">
        <f t="shared" si="37"/>
        <v>0</v>
      </c>
      <c r="AK97" s="9">
        <f t="shared" si="37"/>
        <v>0</v>
      </c>
      <c r="AL97" s="9">
        <f t="shared" si="37"/>
        <v>0</v>
      </c>
      <c r="AM97" s="9">
        <f t="shared" si="37"/>
        <v>0</v>
      </c>
      <c r="AN97" s="9">
        <f t="shared" si="37"/>
        <v>0</v>
      </c>
    </row>
    <row r="98" spans="1:40" x14ac:dyDescent="0.25">
      <c r="A98">
        <v>38</v>
      </c>
      <c r="B98">
        <v>1</v>
      </c>
      <c r="C98">
        <v>5</v>
      </c>
      <c r="D98" t="s">
        <v>102</v>
      </c>
      <c r="E98" t="s">
        <v>102</v>
      </c>
      <c r="F98" s="21">
        <f t="shared" si="28"/>
        <v>0.43201523240925932</v>
      </c>
      <c r="G98" s="9">
        <f t="shared" si="33"/>
        <v>0.55136793774259263</v>
      </c>
      <c r="H98" s="9">
        <f t="shared" si="34"/>
        <v>0</v>
      </c>
      <c r="I98" s="10">
        <f t="shared" si="35"/>
        <v>0</v>
      </c>
      <c r="N98" s="9" t="s">
        <v>219</v>
      </c>
      <c r="O98" s="23">
        <f t="shared" si="26"/>
        <v>1.5000000000000001E-2</v>
      </c>
      <c r="P98" s="9">
        <f t="shared" si="27"/>
        <v>1</v>
      </c>
      <c r="Q98" s="9">
        <f t="shared" si="36"/>
        <v>0</v>
      </c>
      <c r="R98" s="9">
        <f t="shared" si="36"/>
        <v>0</v>
      </c>
      <c r="S98" s="9">
        <f t="shared" si="36"/>
        <v>0.81</v>
      </c>
      <c r="T98" s="9">
        <f t="shared" si="36"/>
        <v>0</v>
      </c>
      <c r="U98" s="9">
        <f t="shared" si="36"/>
        <v>0</v>
      </c>
      <c r="V98" s="9">
        <f t="shared" si="36"/>
        <v>0</v>
      </c>
      <c r="W98" s="9">
        <f t="shared" si="36"/>
        <v>0</v>
      </c>
      <c r="X98" s="9">
        <f t="shared" si="36"/>
        <v>0</v>
      </c>
      <c r="Y98" s="9">
        <f t="shared" si="36"/>
        <v>0</v>
      </c>
      <c r="Z98" s="9">
        <f t="shared" si="36"/>
        <v>0</v>
      </c>
      <c r="AA98" s="9">
        <f t="shared" si="37"/>
        <v>0</v>
      </c>
      <c r="AB98" s="9">
        <f t="shared" si="37"/>
        <v>0</v>
      </c>
      <c r="AC98" s="9">
        <f t="shared" si="37"/>
        <v>0</v>
      </c>
      <c r="AD98" s="9">
        <f t="shared" si="37"/>
        <v>0</v>
      </c>
      <c r="AE98" s="9">
        <f t="shared" si="37"/>
        <v>0</v>
      </c>
      <c r="AF98" s="9">
        <f t="shared" si="37"/>
        <v>0</v>
      </c>
      <c r="AG98" s="9">
        <f t="shared" si="37"/>
        <v>0</v>
      </c>
      <c r="AH98" s="9">
        <f t="shared" si="37"/>
        <v>0</v>
      </c>
      <c r="AI98" s="9">
        <f t="shared" si="37"/>
        <v>0</v>
      </c>
      <c r="AJ98" s="9">
        <f t="shared" si="37"/>
        <v>0</v>
      </c>
      <c r="AK98" s="9">
        <f t="shared" si="37"/>
        <v>0</v>
      </c>
      <c r="AL98" s="9">
        <f t="shared" si="37"/>
        <v>0</v>
      </c>
      <c r="AM98" s="9">
        <f t="shared" si="37"/>
        <v>0</v>
      </c>
      <c r="AN98" s="9">
        <f t="shared" si="37"/>
        <v>0</v>
      </c>
    </row>
    <row r="99" spans="1:40" x14ac:dyDescent="0.25">
      <c r="A99">
        <v>38</v>
      </c>
      <c r="B99">
        <v>1</v>
      </c>
      <c r="C99">
        <v>6</v>
      </c>
      <c r="D99" t="s">
        <v>189</v>
      </c>
      <c r="E99" t="s">
        <v>189</v>
      </c>
      <c r="F99" s="21">
        <f t="shared" si="28"/>
        <v>0.22911018666577754</v>
      </c>
      <c r="G99" s="9">
        <f t="shared" si="33"/>
        <v>0.78047812440837017</v>
      </c>
      <c r="H99" s="9">
        <f t="shared" si="34"/>
        <v>0</v>
      </c>
      <c r="I99" s="10">
        <f t="shared" si="35"/>
        <v>0</v>
      </c>
      <c r="N99" s="9" t="s">
        <v>552</v>
      </c>
      <c r="O99" s="23">
        <f t="shared" si="26"/>
        <v>1.5000000000000001E-2</v>
      </c>
      <c r="P99" s="9">
        <f t="shared" si="27"/>
        <v>1</v>
      </c>
      <c r="Q99" s="9">
        <f t="shared" si="36"/>
        <v>0</v>
      </c>
      <c r="R99" s="9">
        <f t="shared" si="36"/>
        <v>0</v>
      </c>
      <c r="S99" s="9">
        <f t="shared" si="36"/>
        <v>0.81</v>
      </c>
      <c r="T99" s="9">
        <f t="shared" si="36"/>
        <v>0</v>
      </c>
      <c r="U99" s="9">
        <f t="shared" si="36"/>
        <v>0</v>
      </c>
      <c r="V99" s="9">
        <f t="shared" si="36"/>
        <v>0</v>
      </c>
      <c r="W99" s="9">
        <f t="shared" si="36"/>
        <v>0</v>
      </c>
      <c r="X99" s="9">
        <f t="shared" si="36"/>
        <v>0</v>
      </c>
      <c r="Y99" s="9">
        <f t="shared" si="36"/>
        <v>0</v>
      </c>
      <c r="Z99" s="9">
        <f t="shared" si="36"/>
        <v>0</v>
      </c>
      <c r="AA99" s="9">
        <f t="shared" si="37"/>
        <v>0</v>
      </c>
      <c r="AB99" s="9">
        <f t="shared" si="37"/>
        <v>0</v>
      </c>
      <c r="AC99" s="9">
        <f t="shared" si="37"/>
        <v>0</v>
      </c>
      <c r="AD99" s="9">
        <f t="shared" si="37"/>
        <v>0</v>
      </c>
      <c r="AE99" s="9">
        <f t="shared" si="37"/>
        <v>0</v>
      </c>
      <c r="AF99" s="9">
        <f t="shared" si="37"/>
        <v>0</v>
      </c>
      <c r="AG99" s="9">
        <f t="shared" si="37"/>
        <v>0</v>
      </c>
      <c r="AH99" s="9">
        <f t="shared" si="37"/>
        <v>0</v>
      </c>
      <c r="AI99" s="9">
        <f t="shared" si="37"/>
        <v>0</v>
      </c>
      <c r="AJ99" s="9">
        <f t="shared" si="37"/>
        <v>0</v>
      </c>
      <c r="AK99" s="9">
        <f t="shared" si="37"/>
        <v>0</v>
      </c>
      <c r="AL99" s="9">
        <f t="shared" si="37"/>
        <v>0</v>
      </c>
      <c r="AM99" s="9">
        <f t="shared" si="37"/>
        <v>0</v>
      </c>
      <c r="AN99" s="9">
        <f t="shared" si="37"/>
        <v>0</v>
      </c>
    </row>
    <row r="100" spans="1:40" x14ac:dyDescent="0.25">
      <c r="A100">
        <v>38</v>
      </c>
      <c r="B100">
        <v>1</v>
      </c>
      <c r="C100">
        <v>7</v>
      </c>
      <c r="D100" t="s">
        <v>213</v>
      </c>
      <c r="E100" t="s">
        <v>213</v>
      </c>
      <c r="F100" s="21">
        <f t="shared" si="28"/>
        <v>0.27865668231991092</v>
      </c>
      <c r="G100" s="9">
        <f t="shared" si="33"/>
        <v>1.0591348067282811</v>
      </c>
      <c r="H100" s="9">
        <f t="shared" si="34"/>
        <v>0</v>
      </c>
      <c r="I100" s="10">
        <f t="shared" si="35"/>
        <v>0</v>
      </c>
      <c r="N100" s="9" t="s">
        <v>254</v>
      </c>
      <c r="O100" s="23">
        <f t="shared" si="26"/>
        <v>1.5000000000000001E-2</v>
      </c>
      <c r="P100" s="9">
        <f t="shared" si="27"/>
        <v>1</v>
      </c>
      <c r="Q100" s="9">
        <f t="shared" si="36"/>
        <v>0</v>
      </c>
      <c r="R100" s="9">
        <f t="shared" si="36"/>
        <v>0</v>
      </c>
      <c r="S100" s="9">
        <f t="shared" si="36"/>
        <v>0.81</v>
      </c>
      <c r="T100" s="9">
        <f t="shared" si="36"/>
        <v>0</v>
      </c>
      <c r="U100" s="9">
        <f t="shared" si="36"/>
        <v>0</v>
      </c>
      <c r="V100" s="9">
        <f t="shared" si="36"/>
        <v>0</v>
      </c>
      <c r="W100" s="9">
        <f t="shared" si="36"/>
        <v>0</v>
      </c>
      <c r="X100" s="9">
        <f t="shared" si="36"/>
        <v>0</v>
      </c>
      <c r="Y100" s="9">
        <f t="shared" si="36"/>
        <v>0</v>
      </c>
      <c r="Z100" s="9">
        <f t="shared" si="36"/>
        <v>0</v>
      </c>
      <c r="AA100" s="9">
        <f t="shared" si="37"/>
        <v>0</v>
      </c>
      <c r="AB100" s="9">
        <f t="shared" si="37"/>
        <v>0</v>
      </c>
      <c r="AC100" s="9">
        <f t="shared" si="37"/>
        <v>0</v>
      </c>
      <c r="AD100" s="9">
        <f t="shared" si="37"/>
        <v>0</v>
      </c>
      <c r="AE100" s="9">
        <f t="shared" si="37"/>
        <v>0</v>
      </c>
      <c r="AF100" s="9">
        <f t="shared" si="37"/>
        <v>0</v>
      </c>
      <c r="AG100" s="9">
        <f t="shared" si="37"/>
        <v>0</v>
      </c>
      <c r="AH100" s="9">
        <f t="shared" si="37"/>
        <v>0</v>
      </c>
      <c r="AI100" s="9">
        <f t="shared" si="37"/>
        <v>0</v>
      </c>
      <c r="AJ100" s="9">
        <f t="shared" si="37"/>
        <v>0</v>
      </c>
      <c r="AK100" s="9">
        <f t="shared" si="37"/>
        <v>0</v>
      </c>
      <c r="AL100" s="9">
        <f t="shared" si="37"/>
        <v>0</v>
      </c>
      <c r="AM100" s="9">
        <f t="shared" si="37"/>
        <v>0</v>
      </c>
      <c r="AN100" s="9">
        <f t="shared" si="37"/>
        <v>0</v>
      </c>
    </row>
    <row r="101" spans="1:40" x14ac:dyDescent="0.25">
      <c r="A101">
        <v>38</v>
      </c>
      <c r="B101">
        <v>1</v>
      </c>
      <c r="C101">
        <v>8</v>
      </c>
      <c r="D101" t="s">
        <v>272</v>
      </c>
      <c r="E101" t="s">
        <v>272</v>
      </c>
      <c r="F101" s="21">
        <f t="shared" si="28"/>
        <v>0</v>
      </c>
      <c r="G101" s="9">
        <f t="shared" si="33"/>
        <v>1.0591348067282811</v>
      </c>
      <c r="H101" s="9">
        <f t="shared" si="34"/>
        <v>0</v>
      </c>
      <c r="I101" s="10">
        <f t="shared" si="35"/>
        <v>0</v>
      </c>
      <c r="N101" s="9" t="s">
        <v>270</v>
      </c>
      <c r="O101" s="23">
        <f t="shared" si="26"/>
        <v>1.5000000000000001E-2</v>
      </c>
      <c r="P101" s="9">
        <f t="shared" si="27"/>
        <v>1</v>
      </c>
      <c r="Q101" s="9">
        <f t="shared" si="36"/>
        <v>0</v>
      </c>
      <c r="R101" s="9">
        <f t="shared" si="36"/>
        <v>0</v>
      </c>
      <c r="S101" s="9">
        <f t="shared" si="36"/>
        <v>0.81</v>
      </c>
      <c r="T101" s="9">
        <f t="shared" si="36"/>
        <v>0</v>
      </c>
      <c r="U101" s="9">
        <f t="shared" si="36"/>
        <v>0</v>
      </c>
      <c r="V101" s="9">
        <f t="shared" si="36"/>
        <v>0</v>
      </c>
      <c r="W101" s="9">
        <f t="shared" si="36"/>
        <v>0</v>
      </c>
      <c r="X101" s="9">
        <f t="shared" si="36"/>
        <v>0</v>
      </c>
      <c r="Y101" s="9">
        <f t="shared" si="36"/>
        <v>0</v>
      </c>
      <c r="Z101" s="9">
        <f t="shared" si="36"/>
        <v>0</v>
      </c>
      <c r="AA101" s="9">
        <f t="shared" si="37"/>
        <v>0</v>
      </c>
      <c r="AB101" s="9">
        <f t="shared" si="37"/>
        <v>0</v>
      </c>
      <c r="AC101" s="9">
        <f t="shared" si="37"/>
        <v>0</v>
      </c>
      <c r="AD101" s="9">
        <f t="shared" si="37"/>
        <v>0</v>
      </c>
      <c r="AE101" s="9">
        <f t="shared" si="37"/>
        <v>0</v>
      </c>
      <c r="AF101" s="9">
        <f t="shared" si="37"/>
        <v>0</v>
      </c>
      <c r="AG101" s="9">
        <f t="shared" si="37"/>
        <v>0</v>
      </c>
      <c r="AH101" s="9">
        <f t="shared" si="37"/>
        <v>0</v>
      </c>
      <c r="AI101" s="9">
        <f t="shared" si="37"/>
        <v>0</v>
      </c>
      <c r="AJ101" s="9">
        <f t="shared" si="37"/>
        <v>0</v>
      </c>
      <c r="AK101" s="9">
        <f t="shared" si="37"/>
        <v>0</v>
      </c>
      <c r="AL101" s="9">
        <f t="shared" si="37"/>
        <v>0</v>
      </c>
      <c r="AM101" s="9">
        <f t="shared" si="37"/>
        <v>0</v>
      </c>
      <c r="AN101" s="9">
        <f t="shared" si="37"/>
        <v>0</v>
      </c>
    </row>
    <row r="102" spans="1:40" x14ac:dyDescent="0.25">
      <c r="A102">
        <v>38</v>
      </c>
      <c r="B102">
        <v>1</v>
      </c>
      <c r="C102">
        <v>9</v>
      </c>
      <c r="D102" t="s">
        <v>273</v>
      </c>
      <c r="E102" t="s">
        <v>273</v>
      </c>
      <c r="F102" s="21">
        <f t="shared" si="28"/>
        <v>0</v>
      </c>
      <c r="G102" s="9">
        <f t="shared" si="33"/>
        <v>1.0591348067282811</v>
      </c>
      <c r="H102" s="9">
        <f t="shared" si="34"/>
        <v>0</v>
      </c>
      <c r="I102" s="10">
        <f t="shared" si="35"/>
        <v>0</v>
      </c>
      <c r="N102" s="9" t="s">
        <v>296</v>
      </c>
      <c r="O102" s="23">
        <f t="shared" si="26"/>
        <v>1.5000000000000001E-2</v>
      </c>
      <c r="P102" s="9">
        <f t="shared" si="27"/>
        <v>1</v>
      </c>
      <c r="Q102" s="9">
        <f t="shared" ref="Q102:Z111" si="38">COUNTIFS($C$2:$C$631,Q$1,$E$2:$E$631,$N102)*0.9^(Q$1-1)</f>
        <v>0</v>
      </c>
      <c r="R102" s="9">
        <f t="shared" si="38"/>
        <v>0</v>
      </c>
      <c r="S102" s="9">
        <f t="shared" si="38"/>
        <v>0.81</v>
      </c>
      <c r="T102" s="9">
        <f t="shared" si="38"/>
        <v>0</v>
      </c>
      <c r="U102" s="9">
        <f t="shared" si="38"/>
        <v>0</v>
      </c>
      <c r="V102" s="9">
        <f t="shared" si="38"/>
        <v>0</v>
      </c>
      <c r="W102" s="9">
        <f t="shared" si="38"/>
        <v>0</v>
      </c>
      <c r="X102" s="9">
        <f t="shared" si="38"/>
        <v>0</v>
      </c>
      <c r="Y102" s="9">
        <f t="shared" si="38"/>
        <v>0</v>
      </c>
      <c r="Z102" s="9">
        <f t="shared" si="38"/>
        <v>0</v>
      </c>
      <c r="AA102" s="9">
        <f t="shared" ref="AA102:AN111" si="39">COUNTIFS($C$2:$C$631,AA$1,$E$2:$E$631,$N102)*0.9^(AA$1-1)</f>
        <v>0</v>
      </c>
      <c r="AB102" s="9">
        <f t="shared" si="39"/>
        <v>0</v>
      </c>
      <c r="AC102" s="9">
        <f t="shared" si="39"/>
        <v>0</v>
      </c>
      <c r="AD102" s="9">
        <f t="shared" si="39"/>
        <v>0</v>
      </c>
      <c r="AE102" s="9">
        <f t="shared" si="39"/>
        <v>0</v>
      </c>
      <c r="AF102" s="9">
        <f t="shared" si="39"/>
        <v>0</v>
      </c>
      <c r="AG102" s="9">
        <f t="shared" si="39"/>
        <v>0</v>
      </c>
      <c r="AH102" s="9">
        <f t="shared" si="39"/>
        <v>0</v>
      </c>
      <c r="AI102" s="9">
        <f t="shared" si="39"/>
        <v>0</v>
      </c>
      <c r="AJ102" s="9">
        <f t="shared" si="39"/>
        <v>0</v>
      </c>
      <c r="AK102" s="9">
        <f t="shared" si="39"/>
        <v>0</v>
      </c>
      <c r="AL102" s="9">
        <f t="shared" si="39"/>
        <v>0</v>
      </c>
      <c r="AM102" s="9">
        <f t="shared" si="39"/>
        <v>0</v>
      </c>
      <c r="AN102" s="9">
        <f t="shared" si="39"/>
        <v>0</v>
      </c>
    </row>
    <row r="103" spans="1:40" x14ac:dyDescent="0.25">
      <c r="A103">
        <v>38</v>
      </c>
      <c r="B103">
        <v>1</v>
      </c>
      <c r="C103">
        <v>10</v>
      </c>
      <c r="D103" t="s">
        <v>274</v>
      </c>
      <c r="E103" t="s">
        <v>274</v>
      </c>
      <c r="F103" s="21">
        <f t="shared" si="28"/>
        <v>0</v>
      </c>
      <c r="G103" s="9">
        <f t="shared" si="33"/>
        <v>1.0591348067282811</v>
      </c>
      <c r="H103" s="9">
        <f t="shared" si="34"/>
        <v>0</v>
      </c>
      <c r="I103" s="10">
        <f t="shared" si="35"/>
        <v>0</v>
      </c>
      <c r="N103" s="9" t="s">
        <v>330</v>
      </c>
      <c r="O103" s="23">
        <f t="shared" si="26"/>
        <v>1.5000000000000001E-2</v>
      </c>
      <c r="P103" s="9">
        <f t="shared" si="27"/>
        <v>1</v>
      </c>
      <c r="Q103" s="9">
        <f t="shared" si="38"/>
        <v>0</v>
      </c>
      <c r="R103" s="9">
        <f t="shared" si="38"/>
        <v>0</v>
      </c>
      <c r="S103" s="9">
        <f t="shared" si="38"/>
        <v>0.81</v>
      </c>
      <c r="T103" s="9">
        <f t="shared" si="38"/>
        <v>0</v>
      </c>
      <c r="U103" s="9">
        <f t="shared" si="38"/>
        <v>0</v>
      </c>
      <c r="V103" s="9">
        <f t="shared" si="38"/>
        <v>0</v>
      </c>
      <c r="W103" s="9">
        <f t="shared" si="38"/>
        <v>0</v>
      </c>
      <c r="X103" s="9">
        <f t="shared" si="38"/>
        <v>0</v>
      </c>
      <c r="Y103" s="9">
        <f t="shared" si="38"/>
        <v>0</v>
      </c>
      <c r="Z103" s="9">
        <f t="shared" si="38"/>
        <v>0</v>
      </c>
      <c r="AA103" s="9">
        <f t="shared" si="39"/>
        <v>0</v>
      </c>
      <c r="AB103" s="9">
        <f t="shared" si="39"/>
        <v>0</v>
      </c>
      <c r="AC103" s="9">
        <f t="shared" si="39"/>
        <v>0</v>
      </c>
      <c r="AD103" s="9">
        <f t="shared" si="39"/>
        <v>0</v>
      </c>
      <c r="AE103" s="9">
        <f t="shared" si="39"/>
        <v>0</v>
      </c>
      <c r="AF103" s="9">
        <f t="shared" si="39"/>
        <v>0</v>
      </c>
      <c r="AG103" s="9">
        <f t="shared" si="39"/>
        <v>0</v>
      </c>
      <c r="AH103" s="9">
        <f t="shared" si="39"/>
        <v>0</v>
      </c>
      <c r="AI103" s="9">
        <f t="shared" si="39"/>
        <v>0</v>
      </c>
      <c r="AJ103" s="9">
        <f t="shared" si="39"/>
        <v>0</v>
      </c>
      <c r="AK103" s="9">
        <f t="shared" si="39"/>
        <v>0</v>
      </c>
      <c r="AL103" s="9">
        <f t="shared" si="39"/>
        <v>0</v>
      </c>
      <c r="AM103" s="9">
        <f t="shared" si="39"/>
        <v>0</v>
      </c>
      <c r="AN103" s="9">
        <f t="shared" si="39"/>
        <v>0</v>
      </c>
    </row>
    <row r="104" spans="1:40" x14ac:dyDescent="0.25">
      <c r="A104">
        <v>38</v>
      </c>
      <c r="B104">
        <v>1</v>
      </c>
      <c r="C104">
        <v>11</v>
      </c>
      <c r="D104" t="s">
        <v>275</v>
      </c>
      <c r="E104" t="s">
        <v>275</v>
      </c>
      <c r="F104" s="21">
        <f t="shared" si="28"/>
        <v>0.14220061140150003</v>
      </c>
      <c r="G104" s="9">
        <f t="shared" si="33"/>
        <v>1.2013354181297811</v>
      </c>
      <c r="H104" s="9">
        <f t="shared" si="34"/>
        <v>0</v>
      </c>
      <c r="I104" s="10">
        <f t="shared" si="35"/>
        <v>0</v>
      </c>
      <c r="N104" s="9" t="s">
        <v>361</v>
      </c>
      <c r="O104" s="23">
        <f t="shared" si="26"/>
        <v>1.5000000000000001E-2</v>
      </c>
      <c r="P104" s="9">
        <f t="shared" si="27"/>
        <v>1</v>
      </c>
      <c r="Q104" s="9">
        <f t="shared" si="38"/>
        <v>0</v>
      </c>
      <c r="R104" s="9">
        <f t="shared" si="38"/>
        <v>0</v>
      </c>
      <c r="S104" s="9">
        <f t="shared" si="38"/>
        <v>0.81</v>
      </c>
      <c r="T104" s="9">
        <f t="shared" si="38"/>
        <v>0</v>
      </c>
      <c r="U104" s="9">
        <f t="shared" si="38"/>
        <v>0</v>
      </c>
      <c r="V104" s="9">
        <f t="shared" si="38"/>
        <v>0</v>
      </c>
      <c r="W104" s="9">
        <f t="shared" si="38"/>
        <v>0</v>
      </c>
      <c r="X104" s="9">
        <f t="shared" si="38"/>
        <v>0</v>
      </c>
      <c r="Y104" s="9">
        <f t="shared" si="38"/>
        <v>0</v>
      </c>
      <c r="Z104" s="9">
        <f t="shared" si="38"/>
        <v>0</v>
      </c>
      <c r="AA104" s="9">
        <f t="shared" si="39"/>
        <v>0</v>
      </c>
      <c r="AB104" s="9">
        <f t="shared" si="39"/>
        <v>0</v>
      </c>
      <c r="AC104" s="9">
        <f t="shared" si="39"/>
        <v>0</v>
      </c>
      <c r="AD104" s="9">
        <f t="shared" si="39"/>
        <v>0</v>
      </c>
      <c r="AE104" s="9">
        <f t="shared" si="39"/>
        <v>0</v>
      </c>
      <c r="AF104" s="9">
        <f t="shared" si="39"/>
        <v>0</v>
      </c>
      <c r="AG104" s="9">
        <f t="shared" si="39"/>
        <v>0</v>
      </c>
      <c r="AH104" s="9">
        <f t="shared" si="39"/>
        <v>0</v>
      </c>
      <c r="AI104" s="9">
        <f t="shared" si="39"/>
        <v>0</v>
      </c>
      <c r="AJ104" s="9">
        <f t="shared" si="39"/>
        <v>0</v>
      </c>
      <c r="AK104" s="9">
        <f t="shared" si="39"/>
        <v>0</v>
      </c>
      <c r="AL104" s="9">
        <f t="shared" si="39"/>
        <v>0</v>
      </c>
      <c r="AM104" s="9">
        <f t="shared" si="39"/>
        <v>0</v>
      </c>
      <c r="AN104" s="9">
        <f t="shared" si="39"/>
        <v>0</v>
      </c>
    </row>
    <row r="105" spans="1:40" x14ac:dyDescent="0.25">
      <c r="A105">
        <v>38</v>
      </c>
      <c r="B105">
        <v>1</v>
      </c>
      <c r="C105">
        <v>12</v>
      </c>
      <c r="D105" t="s">
        <v>148</v>
      </c>
      <c r="E105" t="s">
        <v>148</v>
      </c>
      <c r="F105" s="21">
        <f t="shared" si="28"/>
        <v>0</v>
      </c>
      <c r="G105" s="9">
        <f t="shared" si="33"/>
        <v>1.2013354181297811</v>
      </c>
      <c r="H105" s="9">
        <f t="shared" si="34"/>
        <v>0</v>
      </c>
      <c r="I105" s="10">
        <f t="shared" si="35"/>
        <v>0</v>
      </c>
      <c r="N105" s="9" t="s">
        <v>371</v>
      </c>
      <c r="O105" s="23">
        <f t="shared" si="26"/>
        <v>1.5000000000000001E-2</v>
      </c>
      <c r="P105" s="9">
        <f t="shared" si="27"/>
        <v>1</v>
      </c>
      <c r="Q105" s="9">
        <f t="shared" si="38"/>
        <v>0</v>
      </c>
      <c r="R105" s="9">
        <f t="shared" si="38"/>
        <v>0</v>
      </c>
      <c r="S105" s="9">
        <f t="shared" si="38"/>
        <v>0.81</v>
      </c>
      <c r="T105" s="9">
        <f t="shared" si="38"/>
        <v>0</v>
      </c>
      <c r="U105" s="9">
        <f t="shared" si="38"/>
        <v>0</v>
      </c>
      <c r="V105" s="9">
        <f t="shared" si="38"/>
        <v>0</v>
      </c>
      <c r="W105" s="9">
        <f t="shared" si="38"/>
        <v>0</v>
      </c>
      <c r="X105" s="9">
        <f t="shared" si="38"/>
        <v>0</v>
      </c>
      <c r="Y105" s="9">
        <f t="shared" si="38"/>
        <v>0</v>
      </c>
      <c r="Z105" s="9">
        <f t="shared" si="38"/>
        <v>0</v>
      </c>
      <c r="AA105" s="9">
        <f t="shared" si="39"/>
        <v>0</v>
      </c>
      <c r="AB105" s="9">
        <f t="shared" si="39"/>
        <v>0</v>
      </c>
      <c r="AC105" s="9">
        <f t="shared" si="39"/>
        <v>0</v>
      </c>
      <c r="AD105" s="9">
        <f t="shared" si="39"/>
        <v>0</v>
      </c>
      <c r="AE105" s="9">
        <f t="shared" si="39"/>
        <v>0</v>
      </c>
      <c r="AF105" s="9">
        <f t="shared" si="39"/>
        <v>0</v>
      </c>
      <c r="AG105" s="9">
        <f t="shared" si="39"/>
        <v>0</v>
      </c>
      <c r="AH105" s="9">
        <f t="shared" si="39"/>
        <v>0</v>
      </c>
      <c r="AI105" s="9">
        <f t="shared" si="39"/>
        <v>0</v>
      </c>
      <c r="AJ105" s="9">
        <f t="shared" si="39"/>
        <v>0</v>
      </c>
      <c r="AK105" s="9">
        <f t="shared" si="39"/>
        <v>0</v>
      </c>
      <c r="AL105" s="9">
        <f t="shared" si="39"/>
        <v>0</v>
      </c>
      <c r="AM105" s="9">
        <f t="shared" si="39"/>
        <v>0</v>
      </c>
      <c r="AN105" s="9">
        <f t="shared" si="39"/>
        <v>0</v>
      </c>
    </row>
    <row r="106" spans="1:40" x14ac:dyDescent="0.25">
      <c r="A106">
        <v>38</v>
      </c>
      <c r="B106">
        <v>1</v>
      </c>
      <c r="C106">
        <v>13</v>
      </c>
      <c r="D106" t="s">
        <v>276</v>
      </c>
      <c r="E106" t="s">
        <v>276</v>
      </c>
      <c r="F106" s="21">
        <f t="shared" si="28"/>
        <v>0</v>
      </c>
      <c r="G106" s="9">
        <f t="shared" si="33"/>
        <v>1.2013354181297811</v>
      </c>
      <c r="H106" s="9">
        <f t="shared" si="34"/>
        <v>0</v>
      </c>
      <c r="I106" s="10">
        <f t="shared" si="35"/>
        <v>0</v>
      </c>
      <c r="N106" s="9" t="s">
        <v>401</v>
      </c>
      <c r="O106" s="23">
        <f t="shared" si="26"/>
        <v>1.5000000000000001E-2</v>
      </c>
      <c r="P106" s="9">
        <f t="shared" si="27"/>
        <v>1</v>
      </c>
      <c r="Q106" s="9">
        <f t="shared" si="38"/>
        <v>0</v>
      </c>
      <c r="R106" s="9">
        <f t="shared" si="38"/>
        <v>0</v>
      </c>
      <c r="S106" s="9">
        <f t="shared" si="38"/>
        <v>0.81</v>
      </c>
      <c r="T106" s="9">
        <f t="shared" si="38"/>
        <v>0</v>
      </c>
      <c r="U106" s="9">
        <f t="shared" si="38"/>
        <v>0</v>
      </c>
      <c r="V106" s="9">
        <f t="shared" si="38"/>
        <v>0</v>
      </c>
      <c r="W106" s="9">
        <f t="shared" si="38"/>
        <v>0</v>
      </c>
      <c r="X106" s="9">
        <f t="shared" si="38"/>
        <v>0</v>
      </c>
      <c r="Y106" s="9">
        <f t="shared" si="38"/>
        <v>0</v>
      </c>
      <c r="Z106" s="9">
        <f t="shared" si="38"/>
        <v>0</v>
      </c>
      <c r="AA106" s="9">
        <f t="shared" si="39"/>
        <v>0</v>
      </c>
      <c r="AB106" s="9">
        <f t="shared" si="39"/>
        <v>0</v>
      </c>
      <c r="AC106" s="9">
        <f t="shared" si="39"/>
        <v>0</v>
      </c>
      <c r="AD106" s="9">
        <f t="shared" si="39"/>
        <v>0</v>
      </c>
      <c r="AE106" s="9">
        <f t="shared" si="39"/>
        <v>0</v>
      </c>
      <c r="AF106" s="9">
        <f t="shared" si="39"/>
        <v>0</v>
      </c>
      <c r="AG106" s="9">
        <f t="shared" si="39"/>
        <v>0</v>
      </c>
      <c r="AH106" s="9">
        <f t="shared" si="39"/>
        <v>0</v>
      </c>
      <c r="AI106" s="9">
        <f t="shared" si="39"/>
        <v>0</v>
      </c>
      <c r="AJ106" s="9">
        <f t="shared" si="39"/>
        <v>0</v>
      </c>
      <c r="AK106" s="9">
        <f t="shared" si="39"/>
        <v>0</v>
      </c>
      <c r="AL106" s="9">
        <f t="shared" si="39"/>
        <v>0</v>
      </c>
      <c r="AM106" s="9">
        <f t="shared" si="39"/>
        <v>0</v>
      </c>
      <c r="AN106" s="9">
        <f t="shared" si="39"/>
        <v>0</v>
      </c>
    </row>
    <row r="107" spans="1:40" x14ac:dyDescent="0.25">
      <c r="A107">
        <v>38</v>
      </c>
      <c r="B107">
        <v>1</v>
      </c>
      <c r="C107">
        <v>14</v>
      </c>
      <c r="D107" t="s">
        <v>147</v>
      </c>
      <c r="E107" t="s">
        <v>147</v>
      </c>
      <c r="F107" s="21">
        <f t="shared" si="28"/>
        <v>0</v>
      </c>
      <c r="G107" s="9">
        <f t="shared" si="33"/>
        <v>1.2013354181297811</v>
      </c>
      <c r="H107" s="9">
        <f t="shared" si="34"/>
        <v>0</v>
      </c>
      <c r="I107" s="10">
        <f t="shared" si="35"/>
        <v>0</v>
      </c>
      <c r="N107" s="9" t="s">
        <v>149</v>
      </c>
      <c r="O107" s="23">
        <f t="shared" si="26"/>
        <v>1.5000000000000001E-2</v>
      </c>
      <c r="P107" s="9">
        <f t="shared" si="27"/>
        <v>1</v>
      </c>
      <c r="Q107" s="9">
        <f t="shared" si="38"/>
        <v>0</v>
      </c>
      <c r="R107" s="9">
        <f t="shared" si="38"/>
        <v>0</v>
      </c>
      <c r="S107" s="9">
        <f t="shared" si="38"/>
        <v>0.81</v>
      </c>
      <c r="T107" s="9">
        <f t="shared" si="38"/>
        <v>0</v>
      </c>
      <c r="U107" s="9">
        <f t="shared" si="38"/>
        <v>0</v>
      </c>
      <c r="V107" s="9">
        <f t="shared" si="38"/>
        <v>0</v>
      </c>
      <c r="W107" s="9">
        <f t="shared" si="38"/>
        <v>0</v>
      </c>
      <c r="X107" s="9">
        <f t="shared" si="38"/>
        <v>0</v>
      </c>
      <c r="Y107" s="9">
        <f t="shared" si="38"/>
        <v>0</v>
      </c>
      <c r="Z107" s="9">
        <f t="shared" si="38"/>
        <v>0</v>
      </c>
      <c r="AA107" s="9">
        <f t="shared" si="39"/>
        <v>0</v>
      </c>
      <c r="AB107" s="9">
        <f t="shared" si="39"/>
        <v>0</v>
      </c>
      <c r="AC107" s="9">
        <f t="shared" si="39"/>
        <v>0</v>
      </c>
      <c r="AD107" s="9">
        <f t="shared" si="39"/>
        <v>0</v>
      </c>
      <c r="AE107" s="9">
        <f t="shared" si="39"/>
        <v>0</v>
      </c>
      <c r="AF107" s="9">
        <f t="shared" si="39"/>
        <v>0</v>
      </c>
      <c r="AG107" s="9">
        <f t="shared" si="39"/>
        <v>0</v>
      </c>
      <c r="AH107" s="9">
        <f t="shared" si="39"/>
        <v>0</v>
      </c>
      <c r="AI107" s="9">
        <f t="shared" si="39"/>
        <v>0</v>
      </c>
      <c r="AJ107" s="9">
        <f t="shared" si="39"/>
        <v>0</v>
      </c>
      <c r="AK107" s="9">
        <f t="shared" si="39"/>
        <v>0</v>
      </c>
      <c r="AL107" s="9">
        <f t="shared" si="39"/>
        <v>0</v>
      </c>
      <c r="AM107" s="9">
        <f t="shared" si="39"/>
        <v>0</v>
      </c>
      <c r="AN107" s="9">
        <f t="shared" si="39"/>
        <v>0</v>
      </c>
    </row>
    <row r="108" spans="1:40" x14ac:dyDescent="0.25">
      <c r="A108">
        <v>38</v>
      </c>
      <c r="B108">
        <v>1</v>
      </c>
      <c r="C108">
        <v>15</v>
      </c>
      <c r="D108" t="s">
        <v>277</v>
      </c>
      <c r="E108" t="s">
        <v>277</v>
      </c>
      <c r="F108" s="21">
        <f t="shared" si="28"/>
        <v>0</v>
      </c>
      <c r="G108" s="9">
        <f t="shared" si="33"/>
        <v>1.2013354181297811</v>
      </c>
      <c r="H108" s="9">
        <f t="shared" si="34"/>
        <v>1.2013354181297811</v>
      </c>
      <c r="I108" s="10">
        <f t="shared" si="35"/>
        <v>0.33006922425008794</v>
      </c>
      <c r="N108" s="9" t="s">
        <v>412</v>
      </c>
      <c r="O108" s="23">
        <f t="shared" si="26"/>
        <v>1.4285990997443494E-2</v>
      </c>
      <c r="P108" s="9">
        <f t="shared" si="27"/>
        <v>3</v>
      </c>
      <c r="Q108" s="9">
        <f t="shared" si="38"/>
        <v>0</v>
      </c>
      <c r="R108" s="9">
        <f t="shared" si="38"/>
        <v>0</v>
      </c>
      <c r="S108" s="9">
        <f t="shared" si="38"/>
        <v>0</v>
      </c>
      <c r="T108" s="9">
        <f t="shared" si="38"/>
        <v>0</v>
      </c>
      <c r="U108" s="9">
        <f t="shared" si="38"/>
        <v>0</v>
      </c>
      <c r="V108" s="9">
        <f t="shared" si="38"/>
        <v>0</v>
      </c>
      <c r="W108" s="9">
        <f t="shared" si="38"/>
        <v>0</v>
      </c>
      <c r="X108" s="9">
        <f t="shared" si="38"/>
        <v>0</v>
      </c>
      <c r="Y108" s="9">
        <f t="shared" si="38"/>
        <v>0.43046721000000016</v>
      </c>
      <c r="Z108" s="9">
        <f t="shared" si="38"/>
        <v>0</v>
      </c>
      <c r="AA108" s="9">
        <f t="shared" si="39"/>
        <v>0</v>
      </c>
      <c r="AB108" s="9">
        <f t="shared" si="39"/>
        <v>0</v>
      </c>
      <c r="AC108" s="9">
        <f t="shared" si="39"/>
        <v>0</v>
      </c>
      <c r="AD108" s="9">
        <f t="shared" si="39"/>
        <v>0</v>
      </c>
      <c r="AE108" s="9">
        <f t="shared" si="39"/>
        <v>0</v>
      </c>
      <c r="AF108" s="9">
        <f t="shared" si="39"/>
        <v>0.20589113209464913</v>
      </c>
      <c r="AG108" s="9">
        <f t="shared" si="39"/>
        <v>0</v>
      </c>
      <c r="AH108" s="9">
        <f t="shared" si="39"/>
        <v>0</v>
      </c>
      <c r="AI108" s="9">
        <f t="shared" si="39"/>
        <v>0</v>
      </c>
      <c r="AJ108" s="9">
        <f t="shared" si="39"/>
        <v>0.13508517176729934</v>
      </c>
      <c r="AK108" s="9">
        <f t="shared" si="39"/>
        <v>0</v>
      </c>
      <c r="AL108" s="9">
        <f t="shared" si="39"/>
        <v>0</v>
      </c>
      <c r="AM108" s="9">
        <f t="shared" si="39"/>
        <v>0</v>
      </c>
      <c r="AN108" s="9">
        <f t="shared" si="39"/>
        <v>0</v>
      </c>
    </row>
    <row r="109" spans="1:40" x14ac:dyDescent="0.25">
      <c r="A109">
        <v>39</v>
      </c>
      <c r="B109">
        <v>1</v>
      </c>
      <c r="C109">
        <v>1</v>
      </c>
      <c r="D109" t="s">
        <v>95</v>
      </c>
      <c r="E109" t="s">
        <v>96</v>
      </c>
      <c r="F109" s="21">
        <f t="shared" si="28"/>
        <v>0.13947700436075927</v>
      </c>
      <c r="G109" s="9">
        <f t="shared" si="33"/>
        <v>0.13947700436075927</v>
      </c>
      <c r="H109" s="9">
        <f t="shared" si="34"/>
        <v>0</v>
      </c>
      <c r="I109" s="10">
        <f t="shared" si="35"/>
        <v>0</v>
      </c>
      <c r="N109" s="9" t="s">
        <v>276</v>
      </c>
      <c r="O109" s="23">
        <f t="shared" si="26"/>
        <v>1.4087526601500004E-2</v>
      </c>
      <c r="P109" s="9">
        <f t="shared" si="27"/>
        <v>2</v>
      </c>
      <c r="Q109" s="9">
        <f t="shared" si="38"/>
        <v>0</v>
      </c>
      <c r="R109" s="9">
        <f t="shared" si="38"/>
        <v>0</v>
      </c>
      <c r="S109" s="9">
        <f t="shared" si="38"/>
        <v>0</v>
      </c>
      <c r="T109" s="9">
        <f t="shared" si="38"/>
        <v>0</v>
      </c>
      <c r="U109" s="9">
        <f t="shared" si="38"/>
        <v>0</v>
      </c>
      <c r="V109" s="9">
        <f t="shared" si="38"/>
        <v>0</v>
      </c>
      <c r="W109" s="9">
        <f t="shared" si="38"/>
        <v>0</v>
      </c>
      <c r="X109" s="9">
        <f t="shared" si="38"/>
        <v>0.47829690000000014</v>
      </c>
      <c r="Y109" s="9">
        <f t="shared" si="38"/>
        <v>0</v>
      </c>
      <c r="Z109" s="9">
        <f t="shared" si="38"/>
        <v>0</v>
      </c>
      <c r="AA109" s="9">
        <f t="shared" si="39"/>
        <v>0</v>
      </c>
      <c r="AB109" s="9">
        <f t="shared" si="39"/>
        <v>0</v>
      </c>
      <c r="AC109" s="9">
        <f t="shared" si="39"/>
        <v>0.28242953648100017</v>
      </c>
      <c r="AD109" s="9">
        <f t="shared" si="39"/>
        <v>0</v>
      </c>
      <c r="AE109" s="9">
        <f t="shared" si="39"/>
        <v>0</v>
      </c>
      <c r="AF109" s="9">
        <f t="shared" si="39"/>
        <v>0</v>
      </c>
      <c r="AG109" s="9">
        <f t="shared" si="39"/>
        <v>0</v>
      </c>
      <c r="AH109" s="9">
        <f t="shared" si="39"/>
        <v>0</v>
      </c>
      <c r="AI109" s="9">
        <f t="shared" si="39"/>
        <v>0</v>
      </c>
      <c r="AJ109" s="9">
        <f t="shared" si="39"/>
        <v>0</v>
      </c>
      <c r="AK109" s="9">
        <f t="shared" si="39"/>
        <v>0</v>
      </c>
      <c r="AL109" s="9">
        <f t="shared" si="39"/>
        <v>0</v>
      </c>
      <c r="AM109" s="9">
        <f t="shared" si="39"/>
        <v>0</v>
      </c>
      <c r="AN109" s="9">
        <f t="shared" si="39"/>
        <v>0</v>
      </c>
    </row>
    <row r="110" spans="1:40" x14ac:dyDescent="0.25">
      <c r="A110">
        <v>39</v>
      </c>
      <c r="B110">
        <v>1</v>
      </c>
      <c r="C110">
        <v>2</v>
      </c>
      <c r="D110" t="s">
        <v>278</v>
      </c>
      <c r="E110" t="s">
        <v>278</v>
      </c>
      <c r="F110" s="21">
        <f t="shared" si="28"/>
        <v>0</v>
      </c>
      <c r="G110" s="9">
        <f t="shared" si="33"/>
        <v>0.13947700436075927</v>
      </c>
      <c r="H110" s="9">
        <f t="shared" si="34"/>
        <v>0</v>
      </c>
      <c r="I110" s="10">
        <f t="shared" si="35"/>
        <v>0</v>
      </c>
      <c r="N110" s="9" t="s">
        <v>432</v>
      </c>
      <c r="O110" s="23">
        <f t="shared" si="26"/>
        <v>1.3654298742493506E-2</v>
      </c>
      <c r="P110" s="9">
        <f t="shared" si="27"/>
        <v>2</v>
      </c>
      <c r="Q110" s="9">
        <f t="shared" si="38"/>
        <v>0</v>
      </c>
      <c r="R110" s="9">
        <f t="shared" si="38"/>
        <v>0</v>
      </c>
      <c r="S110" s="9">
        <f t="shared" si="38"/>
        <v>0</v>
      </c>
      <c r="T110" s="9">
        <f t="shared" si="38"/>
        <v>0</v>
      </c>
      <c r="U110" s="9">
        <f t="shared" si="38"/>
        <v>0</v>
      </c>
      <c r="V110" s="9">
        <f t="shared" si="38"/>
        <v>0</v>
      </c>
      <c r="W110" s="9">
        <f t="shared" si="38"/>
        <v>0.53144100000000016</v>
      </c>
      <c r="X110" s="9">
        <f t="shared" si="38"/>
        <v>0</v>
      </c>
      <c r="Y110" s="9">
        <f t="shared" si="38"/>
        <v>0</v>
      </c>
      <c r="Z110" s="9">
        <f t="shared" si="38"/>
        <v>0</v>
      </c>
      <c r="AA110" s="9">
        <f t="shared" si="39"/>
        <v>0</v>
      </c>
      <c r="AB110" s="9">
        <f t="shared" si="39"/>
        <v>0</v>
      </c>
      <c r="AC110" s="9">
        <f t="shared" si="39"/>
        <v>0</v>
      </c>
      <c r="AD110" s="9">
        <f t="shared" si="39"/>
        <v>0</v>
      </c>
      <c r="AE110" s="9">
        <f t="shared" si="39"/>
        <v>0</v>
      </c>
      <c r="AF110" s="9">
        <f t="shared" si="39"/>
        <v>0.20589113209464913</v>
      </c>
      <c r="AG110" s="9">
        <f t="shared" si="39"/>
        <v>0</v>
      </c>
      <c r="AH110" s="9">
        <f t="shared" si="39"/>
        <v>0</v>
      </c>
      <c r="AI110" s="9">
        <f t="shared" si="39"/>
        <v>0</v>
      </c>
      <c r="AJ110" s="9">
        <f t="shared" si="39"/>
        <v>0</v>
      </c>
      <c r="AK110" s="9">
        <f t="shared" si="39"/>
        <v>0</v>
      </c>
      <c r="AL110" s="9">
        <f t="shared" si="39"/>
        <v>0</v>
      </c>
      <c r="AM110" s="9">
        <f t="shared" si="39"/>
        <v>0</v>
      </c>
      <c r="AN110" s="9">
        <f t="shared" si="39"/>
        <v>0</v>
      </c>
    </row>
    <row r="111" spans="1:40" x14ac:dyDescent="0.25">
      <c r="A111">
        <v>39</v>
      </c>
      <c r="B111">
        <v>1</v>
      </c>
      <c r="C111">
        <v>3</v>
      </c>
      <c r="D111" t="s">
        <v>161</v>
      </c>
      <c r="E111" t="s">
        <v>162</v>
      </c>
      <c r="F111" s="21">
        <f t="shared" si="28"/>
        <v>6.8888518518518529E-2</v>
      </c>
      <c r="G111" s="9">
        <f t="shared" si="33"/>
        <v>0.20836552287927779</v>
      </c>
      <c r="H111" s="9">
        <f t="shared" si="34"/>
        <v>0</v>
      </c>
      <c r="I111" s="10">
        <f t="shared" si="35"/>
        <v>0</v>
      </c>
      <c r="N111" s="9" t="s">
        <v>220</v>
      </c>
      <c r="O111" s="23">
        <f t="shared" si="26"/>
        <v>1.3500000000000002E-2</v>
      </c>
      <c r="P111" s="9">
        <f t="shared" si="27"/>
        <v>1</v>
      </c>
      <c r="Q111" s="9">
        <f t="shared" si="38"/>
        <v>0</v>
      </c>
      <c r="R111" s="9">
        <f t="shared" si="38"/>
        <v>0</v>
      </c>
      <c r="S111" s="9">
        <f t="shared" si="38"/>
        <v>0</v>
      </c>
      <c r="T111" s="9">
        <f t="shared" si="38"/>
        <v>0.72900000000000009</v>
      </c>
      <c r="U111" s="9">
        <f t="shared" si="38"/>
        <v>0</v>
      </c>
      <c r="V111" s="9">
        <f t="shared" si="38"/>
        <v>0</v>
      </c>
      <c r="W111" s="9">
        <f t="shared" si="38"/>
        <v>0</v>
      </c>
      <c r="X111" s="9">
        <f t="shared" si="38"/>
        <v>0</v>
      </c>
      <c r="Y111" s="9">
        <f t="shared" si="38"/>
        <v>0</v>
      </c>
      <c r="Z111" s="9">
        <f t="shared" si="38"/>
        <v>0</v>
      </c>
      <c r="AA111" s="9">
        <f t="shared" si="39"/>
        <v>0</v>
      </c>
      <c r="AB111" s="9">
        <f t="shared" si="39"/>
        <v>0</v>
      </c>
      <c r="AC111" s="9">
        <f t="shared" si="39"/>
        <v>0</v>
      </c>
      <c r="AD111" s="9">
        <f t="shared" si="39"/>
        <v>0</v>
      </c>
      <c r="AE111" s="9">
        <f t="shared" si="39"/>
        <v>0</v>
      </c>
      <c r="AF111" s="9">
        <f t="shared" si="39"/>
        <v>0</v>
      </c>
      <c r="AG111" s="9">
        <f t="shared" si="39"/>
        <v>0</v>
      </c>
      <c r="AH111" s="9">
        <f t="shared" si="39"/>
        <v>0</v>
      </c>
      <c r="AI111" s="9">
        <f t="shared" si="39"/>
        <v>0</v>
      </c>
      <c r="AJ111" s="9">
        <f t="shared" si="39"/>
        <v>0</v>
      </c>
      <c r="AK111" s="9">
        <f t="shared" si="39"/>
        <v>0</v>
      </c>
      <c r="AL111" s="9">
        <f t="shared" si="39"/>
        <v>0</v>
      </c>
      <c r="AM111" s="9">
        <f t="shared" si="39"/>
        <v>0</v>
      </c>
      <c r="AN111" s="9">
        <f t="shared" si="39"/>
        <v>0</v>
      </c>
    </row>
    <row r="112" spans="1:40" x14ac:dyDescent="0.25">
      <c r="A112">
        <v>39</v>
      </c>
      <c r="B112">
        <v>1</v>
      </c>
      <c r="C112">
        <v>4</v>
      </c>
      <c r="D112" t="s">
        <v>88</v>
      </c>
      <c r="E112" t="s">
        <v>88</v>
      </c>
      <c r="F112" s="21">
        <f t="shared" si="28"/>
        <v>0.60883197051851856</v>
      </c>
      <c r="G112" s="9">
        <f t="shared" si="33"/>
        <v>0.81719749339779635</v>
      </c>
      <c r="H112" s="9">
        <f t="shared" si="34"/>
        <v>0</v>
      </c>
      <c r="I112" s="10">
        <f t="shared" si="35"/>
        <v>0</v>
      </c>
      <c r="N112" s="9" t="s">
        <v>228</v>
      </c>
      <c r="O112" s="23">
        <f t="shared" si="26"/>
        <v>1.3500000000000002E-2</v>
      </c>
      <c r="P112" s="9">
        <f t="shared" si="27"/>
        <v>1</v>
      </c>
      <c r="Q112" s="9">
        <f t="shared" ref="Q112:Z121" si="40">COUNTIFS($C$2:$C$631,Q$1,$E$2:$E$631,$N112)*0.9^(Q$1-1)</f>
        <v>0</v>
      </c>
      <c r="R112" s="9">
        <f t="shared" si="40"/>
        <v>0</v>
      </c>
      <c r="S112" s="9">
        <f t="shared" si="40"/>
        <v>0</v>
      </c>
      <c r="T112" s="9">
        <f t="shared" si="40"/>
        <v>0.72900000000000009</v>
      </c>
      <c r="U112" s="9">
        <f t="shared" si="40"/>
        <v>0</v>
      </c>
      <c r="V112" s="9">
        <f t="shared" si="40"/>
        <v>0</v>
      </c>
      <c r="W112" s="9">
        <f t="shared" si="40"/>
        <v>0</v>
      </c>
      <c r="X112" s="9">
        <f t="shared" si="40"/>
        <v>0</v>
      </c>
      <c r="Y112" s="9">
        <f t="shared" si="40"/>
        <v>0</v>
      </c>
      <c r="Z112" s="9">
        <f t="shared" si="40"/>
        <v>0</v>
      </c>
      <c r="AA112" s="9">
        <f t="shared" ref="AA112:AN121" si="41">COUNTIFS($C$2:$C$631,AA$1,$E$2:$E$631,$N112)*0.9^(AA$1-1)</f>
        <v>0</v>
      </c>
      <c r="AB112" s="9">
        <f t="shared" si="41"/>
        <v>0</v>
      </c>
      <c r="AC112" s="9">
        <f t="shared" si="41"/>
        <v>0</v>
      </c>
      <c r="AD112" s="9">
        <f t="shared" si="41"/>
        <v>0</v>
      </c>
      <c r="AE112" s="9">
        <f t="shared" si="41"/>
        <v>0</v>
      </c>
      <c r="AF112" s="9">
        <f t="shared" si="41"/>
        <v>0</v>
      </c>
      <c r="AG112" s="9">
        <f t="shared" si="41"/>
        <v>0</v>
      </c>
      <c r="AH112" s="9">
        <f t="shared" si="41"/>
        <v>0</v>
      </c>
      <c r="AI112" s="9">
        <f t="shared" si="41"/>
        <v>0</v>
      </c>
      <c r="AJ112" s="9">
        <f t="shared" si="41"/>
        <v>0</v>
      </c>
      <c r="AK112" s="9">
        <f t="shared" si="41"/>
        <v>0</v>
      </c>
      <c r="AL112" s="9">
        <f t="shared" si="41"/>
        <v>0</v>
      </c>
      <c r="AM112" s="9">
        <f t="shared" si="41"/>
        <v>0</v>
      </c>
      <c r="AN112" s="9">
        <f t="shared" si="41"/>
        <v>0</v>
      </c>
    </row>
    <row r="113" spans="1:40" x14ac:dyDescent="0.25">
      <c r="A113">
        <v>39</v>
      </c>
      <c r="B113">
        <v>1</v>
      </c>
      <c r="C113">
        <v>5</v>
      </c>
      <c r="D113" t="s">
        <v>102</v>
      </c>
      <c r="E113" t="s">
        <v>102</v>
      </c>
      <c r="F113" s="21">
        <f t="shared" si="28"/>
        <v>0.43201523240925932</v>
      </c>
      <c r="G113" s="9">
        <f t="shared" si="33"/>
        <v>1.2492127258070558</v>
      </c>
      <c r="H113" s="9">
        <f t="shared" si="34"/>
        <v>0</v>
      </c>
      <c r="I113" s="10">
        <f t="shared" si="35"/>
        <v>0</v>
      </c>
      <c r="N113" s="9" t="s">
        <v>236</v>
      </c>
      <c r="O113" s="23">
        <f t="shared" si="26"/>
        <v>1.3500000000000002E-2</v>
      </c>
      <c r="P113" s="9">
        <f t="shared" si="27"/>
        <v>1</v>
      </c>
      <c r="Q113" s="9">
        <f t="shared" si="40"/>
        <v>0</v>
      </c>
      <c r="R113" s="9">
        <f t="shared" si="40"/>
        <v>0</v>
      </c>
      <c r="S113" s="9">
        <f t="shared" si="40"/>
        <v>0</v>
      </c>
      <c r="T113" s="9">
        <f t="shared" si="40"/>
        <v>0.72900000000000009</v>
      </c>
      <c r="U113" s="9">
        <f t="shared" si="40"/>
        <v>0</v>
      </c>
      <c r="V113" s="9">
        <f t="shared" si="40"/>
        <v>0</v>
      </c>
      <c r="W113" s="9">
        <f t="shared" si="40"/>
        <v>0</v>
      </c>
      <c r="X113" s="9">
        <f t="shared" si="40"/>
        <v>0</v>
      </c>
      <c r="Y113" s="9">
        <f t="shared" si="40"/>
        <v>0</v>
      </c>
      <c r="Z113" s="9">
        <f t="shared" si="40"/>
        <v>0</v>
      </c>
      <c r="AA113" s="9">
        <f t="shared" si="41"/>
        <v>0</v>
      </c>
      <c r="AB113" s="9">
        <f t="shared" si="41"/>
        <v>0</v>
      </c>
      <c r="AC113" s="9">
        <f t="shared" si="41"/>
        <v>0</v>
      </c>
      <c r="AD113" s="9">
        <f t="shared" si="41"/>
        <v>0</v>
      </c>
      <c r="AE113" s="9">
        <f t="shared" si="41"/>
        <v>0</v>
      </c>
      <c r="AF113" s="9">
        <f t="shared" si="41"/>
        <v>0</v>
      </c>
      <c r="AG113" s="9">
        <f t="shared" si="41"/>
        <v>0</v>
      </c>
      <c r="AH113" s="9">
        <f t="shared" si="41"/>
        <v>0</v>
      </c>
      <c r="AI113" s="9">
        <f t="shared" si="41"/>
        <v>0</v>
      </c>
      <c r="AJ113" s="9">
        <f t="shared" si="41"/>
        <v>0</v>
      </c>
      <c r="AK113" s="9">
        <f t="shared" si="41"/>
        <v>0</v>
      </c>
      <c r="AL113" s="9">
        <f t="shared" si="41"/>
        <v>0</v>
      </c>
      <c r="AM113" s="9">
        <f t="shared" si="41"/>
        <v>0</v>
      </c>
      <c r="AN113" s="9">
        <f t="shared" si="41"/>
        <v>0</v>
      </c>
    </row>
    <row r="114" spans="1:40" x14ac:dyDescent="0.25">
      <c r="A114">
        <v>39</v>
      </c>
      <c r="B114">
        <v>1</v>
      </c>
      <c r="C114">
        <v>6</v>
      </c>
      <c r="D114" t="s">
        <v>248</v>
      </c>
      <c r="E114" t="s">
        <v>249</v>
      </c>
      <c r="F114" s="21">
        <f t="shared" si="28"/>
        <v>8.1998780314753078E-2</v>
      </c>
      <c r="G114" s="9">
        <f t="shared" si="33"/>
        <v>1.3312115061218088</v>
      </c>
      <c r="H114" s="9">
        <f t="shared" si="34"/>
        <v>0</v>
      </c>
      <c r="I114" s="10">
        <f t="shared" si="35"/>
        <v>0</v>
      </c>
      <c r="N114" s="9" t="s">
        <v>271</v>
      </c>
      <c r="O114" s="23">
        <f t="shared" si="26"/>
        <v>1.3500000000000002E-2</v>
      </c>
      <c r="P114" s="9">
        <f t="shared" si="27"/>
        <v>1</v>
      </c>
      <c r="Q114" s="9">
        <f t="shared" si="40"/>
        <v>0</v>
      </c>
      <c r="R114" s="9">
        <f t="shared" si="40"/>
        <v>0</v>
      </c>
      <c r="S114" s="9">
        <f t="shared" si="40"/>
        <v>0</v>
      </c>
      <c r="T114" s="9">
        <f t="shared" si="40"/>
        <v>0.72900000000000009</v>
      </c>
      <c r="U114" s="9">
        <f t="shared" si="40"/>
        <v>0</v>
      </c>
      <c r="V114" s="9">
        <f t="shared" si="40"/>
        <v>0</v>
      </c>
      <c r="W114" s="9">
        <f t="shared" si="40"/>
        <v>0</v>
      </c>
      <c r="X114" s="9">
        <f t="shared" si="40"/>
        <v>0</v>
      </c>
      <c r="Y114" s="9">
        <f t="shared" si="40"/>
        <v>0</v>
      </c>
      <c r="Z114" s="9">
        <f t="shared" si="40"/>
        <v>0</v>
      </c>
      <c r="AA114" s="9">
        <f t="shared" si="41"/>
        <v>0</v>
      </c>
      <c r="AB114" s="9">
        <f t="shared" si="41"/>
        <v>0</v>
      </c>
      <c r="AC114" s="9">
        <f t="shared" si="41"/>
        <v>0</v>
      </c>
      <c r="AD114" s="9">
        <f t="shared" si="41"/>
        <v>0</v>
      </c>
      <c r="AE114" s="9">
        <f t="shared" si="41"/>
        <v>0</v>
      </c>
      <c r="AF114" s="9">
        <f t="shared" si="41"/>
        <v>0</v>
      </c>
      <c r="AG114" s="9">
        <f t="shared" si="41"/>
        <v>0</v>
      </c>
      <c r="AH114" s="9">
        <f t="shared" si="41"/>
        <v>0</v>
      </c>
      <c r="AI114" s="9">
        <f t="shared" si="41"/>
        <v>0</v>
      </c>
      <c r="AJ114" s="9">
        <f t="shared" si="41"/>
        <v>0</v>
      </c>
      <c r="AK114" s="9">
        <f t="shared" si="41"/>
        <v>0</v>
      </c>
      <c r="AL114" s="9">
        <f t="shared" si="41"/>
        <v>0</v>
      </c>
      <c r="AM114" s="9">
        <f t="shared" si="41"/>
        <v>0</v>
      </c>
      <c r="AN114" s="9">
        <f t="shared" si="41"/>
        <v>0</v>
      </c>
    </row>
    <row r="115" spans="1:40" x14ac:dyDescent="0.25">
      <c r="A115">
        <v>39</v>
      </c>
      <c r="B115">
        <v>1</v>
      </c>
      <c r="C115">
        <v>7</v>
      </c>
      <c r="D115" t="s">
        <v>127</v>
      </c>
      <c r="E115" t="s">
        <v>128</v>
      </c>
      <c r="F115" s="21">
        <f t="shared" si="28"/>
        <v>0.11935270533333335</v>
      </c>
      <c r="G115" s="9">
        <f t="shared" si="33"/>
        <v>1.4505642114551422</v>
      </c>
      <c r="H115" s="9">
        <f t="shared" si="34"/>
        <v>0</v>
      </c>
      <c r="I115" s="10">
        <f t="shared" si="35"/>
        <v>0</v>
      </c>
      <c r="N115" s="9" t="s">
        <v>297</v>
      </c>
      <c r="O115" s="23">
        <f t="shared" si="26"/>
        <v>1.3500000000000002E-2</v>
      </c>
      <c r="P115" s="9">
        <f t="shared" si="27"/>
        <v>1</v>
      </c>
      <c r="Q115" s="9">
        <f t="shared" si="40"/>
        <v>0</v>
      </c>
      <c r="R115" s="9">
        <f t="shared" si="40"/>
        <v>0</v>
      </c>
      <c r="S115" s="9">
        <f t="shared" si="40"/>
        <v>0</v>
      </c>
      <c r="T115" s="9">
        <f t="shared" si="40"/>
        <v>0.72900000000000009</v>
      </c>
      <c r="U115" s="9">
        <f t="shared" si="40"/>
        <v>0</v>
      </c>
      <c r="V115" s="9">
        <f t="shared" si="40"/>
        <v>0</v>
      </c>
      <c r="W115" s="9">
        <f t="shared" si="40"/>
        <v>0</v>
      </c>
      <c r="X115" s="9">
        <f t="shared" si="40"/>
        <v>0</v>
      </c>
      <c r="Y115" s="9">
        <f t="shared" si="40"/>
        <v>0</v>
      </c>
      <c r="Z115" s="9">
        <f t="shared" si="40"/>
        <v>0</v>
      </c>
      <c r="AA115" s="9">
        <f t="shared" si="41"/>
        <v>0</v>
      </c>
      <c r="AB115" s="9">
        <f t="shared" si="41"/>
        <v>0</v>
      </c>
      <c r="AC115" s="9">
        <f t="shared" si="41"/>
        <v>0</v>
      </c>
      <c r="AD115" s="9">
        <f t="shared" si="41"/>
        <v>0</v>
      </c>
      <c r="AE115" s="9">
        <f t="shared" si="41"/>
        <v>0</v>
      </c>
      <c r="AF115" s="9">
        <f t="shared" si="41"/>
        <v>0</v>
      </c>
      <c r="AG115" s="9">
        <f t="shared" si="41"/>
        <v>0</v>
      </c>
      <c r="AH115" s="9">
        <f t="shared" si="41"/>
        <v>0</v>
      </c>
      <c r="AI115" s="9">
        <f t="shared" si="41"/>
        <v>0</v>
      </c>
      <c r="AJ115" s="9">
        <f t="shared" si="41"/>
        <v>0</v>
      </c>
      <c r="AK115" s="9">
        <f t="shared" si="41"/>
        <v>0</v>
      </c>
      <c r="AL115" s="9">
        <f t="shared" si="41"/>
        <v>0</v>
      </c>
      <c r="AM115" s="9">
        <f t="shared" si="41"/>
        <v>0</v>
      </c>
      <c r="AN115" s="9">
        <f t="shared" si="41"/>
        <v>0</v>
      </c>
    </row>
    <row r="116" spans="1:40" x14ac:dyDescent="0.25">
      <c r="A116">
        <v>39</v>
      </c>
      <c r="B116">
        <v>1</v>
      </c>
      <c r="C116">
        <v>8</v>
      </c>
      <c r="D116" t="s">
        <v>99</v>
      </c>
      <c r="E116" t="s">
        <v>100</v>
      </c>
      <c r="F116" s="21">
        <f t="shared" si="28"/>
        <v>0.13229217585351855</v>
      </c>
      <c r="G116" s="9">
        <f t="shared" si="33"/>
        <v>1.5828563873086607</v>
      </c>
      <c r="H116" s="9">
        <f t="shared" si="34"/>
        <v>0</v>
      </c>
      <c r="I116" s="10">
        <f t="shared" si="35"/>
        <v>0</v>
      </c>
      <c r="N116" s="9" t="s">
        <v>305</v>
      </c>
      <c r="O116" s="23">
        <f t="shared" si="26"/>
        <v>1.3500000000000002E-2</v>
      </c>
      <c r="P116" s="9">
        <f t="shared" si="27"/>
        <v>1</v>
      </c>
      <c r="Q116" s="9">
        <f t="shared" si="40"/>
        <v>0</v>
      </c>
      <c r="R116" s="9">
        <f t="shared" si="40"/>
        <v>0</v>
      </c>
      <c r="S116" s="9">
        <f t="shared" si="40"/>
        <v>0</v>
      </c>
      <c r="T116" s="9">
        <f t="shared" si="40"/>
        <v>0.72900000000000009</v>
      </c>
      <c r="U116" s="9">
        <f t="shared" si="40"/>
        <v>0</v>
      </c>
      <c r="V116" s="9">
        <f t="shared" si="40"/>
        <v>0</v>
      </c>
      <c r="W116" s="9">
        <f t="shared" si="40"/>
        <v>0</v>
      </c>
      <c r="X116" s="9">
        <f t="shared" si="40"/>
        <v>0</v>
      </c>
      <c r="Y116" s="9">
        <f t="shared" si="40"/>
        <v>0</v>
      </c>
      <c r="Z116" s="9">
        <f t="shared" si="40"/>
        <v>0</v>
      </c>
      <c r="AA116" s="9">
        <f t="shared" si="41"/>
        <v>0</v>
      </c>
      <c r="AB116" s="9">
        <f t="shared" si="41"/>
        <v>0</v>
      </c>
      <c r="AC116" s="9">
        <f t="shared" si="41"/>
        <v>0</v>
      </c>
      <c r="AD116" s="9">
        <f t="shared" si="41"/>
        <v>0</v>
      </c>
      <c r="AE116" s="9">
        <f t="shared" si="41"/>
        <v>0</v>
      </c>
      <c r="AF116" s="9">
        <f t="shared" si="41"/>
        <v>0</v>
      </c>
      <c r="AG116" s="9">
        <f t="shared" si="41"/>
        <v>0</v>
      </c>
      <c r="AH116" s="9">
        <f t="shared" si="41"/>
        <v>0</v>
      </c>
      <c r="AI116" s="9">
        <f t="shared" si="41"/>
        <v>0</v>
      </c>
      <c r="AJ116" s="9">
        <f t="shared" si="41"/>
        <v>0</v>
      </c>
      <c r="AK116" s="9">
        <f t="shared" si="41"/>
        <v>0</v>
      </c>
      <c r="AL116" s="9">
        <f t="shared" si="41"/>
        <v>0</v>
      </c>
      <c r="AM116" s="9">
        <f t="shared" si="41"/>
        <v>0</v>
      </c>
      <c r="AN116" s="9">
        <f t="shared" si="41"/>
        <v>0</v>
      </c>
    </row>
    <row r="117" spans="1:40" x14ac:dyDescent="0.25">
      <c r="A117">
        <v>39</v>
      </c>
      <c r="B117">
        <v>1</v>
      </c>
      <c r="C117">
        <v>9</v>
      </c>
      <c r="D117" t="s">
        <v>279</v>
      </c>
      <c r="E117" t="s">
        <v>279</v>
      </c>
      <c r="F117" s="21">
        <f t="shared" si="28"/>
        <v>0</v>
      </c>
      <c r="G117" s="9">
        <f t="shared" si="33"/>
        <v>1.5828563873086607</v>
      </c>
      <c r="H117" s="9">
        <f t="shared" si="34"/>
        <v>1.5828563873086607</v>
      </c>
      <c r="I117" s="10">
        <f t="shared" si="35"/>
        <v>0.43489284672186823</v>
      </c>
      <c r="N117" s="9" t="s">
        <v>313</v>
      </c>
      <c r="O117" s="23">
        <f t="shared" si="26"/>
        <v>1.3500000000000002E-2</v>
      </c>
      <c r="P117" s="9">
        <f t="shared" si="27"/>
        <v>1</v>
      </c>
      <c r="Q117" s="9">
        <f t="shared" si="40"/>
        <v>0</v>
      </c>
      <c r="R117" s="9">
        <f t="shared" si="40"/>
        <v>0</v>
      </c>
      <c r="S117" s="9">
        <f t="shared" si="40"/>
        <v>0</v>
      </c>
      <c r="T117" s="9">
        <f t="shared" si="40"/>
        <v>0.72900000000000009</v>
      </c>
      <c r="U117" s="9">
        <f t="shared" si="40"/>
        <v>0</v>
      </c>
      <c r="V117" s="9">
        <f t="shared" si="40"/>
        <v>0</v>
      </c>
      <c r="W117" s="9">
        <f t="shared" si="40"/>
        <v>0</v>
      </c>
      <c r="X117" s="9">
        <f t="shared" si="40"/>
        <v>0</v>
      </c>
      <c r="Y117" s="9">
        <f t="shared" si="40"/>
        <v>0</v>
      </c>
      <c r="Z117" s="9">
        <f t="shared" si="40"/>
        <v>0</v>
      </c>
      <c r="AA117" s="9">
        <f t="shared" si="41"/>
        <v>0</v>
      </c>
      <c r="AB117" s="9">
        <f t="shared" si="41"/>
        <v>0</v>
      </c>
      <c r="AC117" s="9">
        <f t="shared" si="41"/>
        <v>0</v>
      </c>
      <c r="AD117" s="9">
        <f t="shared" si="41"/>
        <v>0</v>
      </c>
      <c r="AE117" s="9">
        <f t="shared" si="41"/>
        <v>0</v>
      </c>
      <c r="AF117" s="9">
        <f t="shared" si="41"/>
        <v>0</v>
      </c>
      <c r="AG117" s="9">
        <f t="shared" si="41"/>
        <v>0</v>
      </c>
      <c r="AH117" s="9">
        <f t="shared" si="41"/>
        <v>0</v>
      </c>
      <c r="AI117" s="9">
        <f t="shared" si="41"/>
        <v>0</v>
      </c>
      <c r="AJ117" s="9">
        <f t="shared" si="41"/>
        <v>0</v>
      </c>
      <c r="AK117" s="9">
        <f t="shared" si="41"/>
        <v>0</v>
      </c>
      <c r="AL117" s="9">
        <f t="shared" si="41"/>
        <v>0</v>
      </c>
      <c r="AM117" s="9">
        <f t="shared" si="41"/>
        <v>0</v>
      </c>
      <c r="AN117" s="9">
        <f t="shared" si="41"/>
        <v>0</v>
      </c>
    </row>
    <row r="118" spans="1:40" x14ac:dyDescent="0.25">
      <c r="A118">
        <v>40</v>
      </c>
      <c r="B118">
        <v>0</v>
      </c>
      <c r="C118">
        <v>1</v>
      </c>
      <c r="D118" t="s">
        <v>88</v>
      </c>
      <c r="E118" t="s">
        <v>88</v>
      </c>
      <c r="F118" s="21">
        <f t="shared" si="28"/>
        <v>0.60883197051851856</v>
      </c>
      <c r="G118" s="9">
        <f t="shared" si="33"/>
        <v>0.60883197051851856</v>
      </c>
      <c r="H118" s="9">
        <f t="shared" si="34"/>
        <v>0</v>
      </c>
      <c r="I118" s="10">
        <f t="shared" si="35"/>
        <v>0</v>
      </c>
      <c r="N118" s="9" t="s">
        <v>336</v>
      </c>
      <c r="O118" s="23">
        <f t="shared" si="26"/>
        <v>1.3500000000000002E-2</v>
      </c>
      <c r="P118" s="9">
        <f t="shared" si="27"/>
        <v>1</v>
      </c>
      <c r="Q118" s="9">
        <f t="shared" si="40"/>
        <v>0</v>
      </c>
      <c r="R118" s="9">
        <f t="shared" si="40"/>
        <v>0</v>
      </c>
      <c r="S118" s="9">
        <f t="shared" si="40"/>
        <v>0</v>
      </c>
      <c r="T118" s="9">
        <f t="shared" si="40"/>
        <v>0.72900000000000009</v>
      </c>
      <c r="U118" s="9">
        <f t="shared" si="40"/>
        <v>0</v>
      </c>
      <c r="V118" s="9">
        <f t="shared" si="40"/>
        <v>0</v>
      </c>
      <c r="W118" s="9">
        <f t="shared" si="40"/>
        <v>0</v>
      </c>
      <c r="X118" s="9">
        <f t="shared" si="40"/>
        <v>0</v>
      </c>
      <c r="Y118" s="9">
        <f t="shared" si="40"/>
        <v>0</v>
      </c>
      <c r="Z118" s="9">
        <f t="shared" si="40"/>
        <v>0</v>
      </c>
      <c r="AA118" s="9">
        <f t="shared" si="41"/>
        <v>0</v>
      </c>
      <c r="AB118" s="9">
        <f t="shared" si="41"/>
        <v>0</v>
      </c>
      <c r="AC118" s="9">
        <f t="shared" si="41"/>
        <v>0</v>
      </c>
      <c r="AD118" s="9">
        <f t="shared" si="41"/>
        <v>0</v>
      </c>
      <c r="AE118" s="9">
        <f t="shared" si="41"/>
        <v>0</v>
      </c>
      <c r="AF118" s="9">
        <f t="shared" si="41"/>
        <v>0</v>
      </c>
      <c r="AG118" s="9">
        <f t="shared" si="41"/>
        <v>0</v>
      </c>
      <c r="AH118" s="9">
        <f t="shared" si="41"/>
        <v>0</v>
      </c>
      <c r="AI118" s="9">
        <f t="shared" si="41"/>
        <v>0</v>
      </c>
      <c r="AJ118" s="9">
        <f t="shared" si="41"/>
        <v>0</v>
      </c>
      <c r="AK118" s="9">
        <f t="shared" si="41"/>
        <v>0</v>
      </c>
      <c r="AL118" s="9">
        <f t="shared" si="41"/>
        <v>0</v>
      </c>
      <c r="AM118" s="9">
        <f t="shared" si="41"/>
        <v>0</v>
      </c>
      <c r="AN118" s="9">
        <f t="shared" si="41"/>
        <v>0</v>
      </c>
    </row>
    <row r="119" spans="1:40" x14ac:dyDescent="0.25">
      <c r="A119">
        <v>40</v>
      </c>
      <c r="B119">
        <v>0</v>
      </c>
      <c r="C119">
        <v>2</v>
      </c>
      <c r="D119" t="s">
        <v>213</v>
      </c>
      <c r="E119" t="s">
        <v>213</v>
      </c>
      <c r="F119" s="21">
        <f t="shared" si="28"/>
        <v>0.27865668231991092</v>
      </c>
      <c r="G119" s="9">
        <f t="shared" si="33"/>
        <v>0.88748865283842948</v>
      </c>
      <c r="H119" s="9">
        <f t="shared" si="34"/>
        <v>0</v>
      </c>
      <c r="I119" s="10">
        <f t="shared" si="35"/>
        <v>0</v>
      </c>
      <c r="N119" s="9" t="s">
        <v>397</v>
      </c>
      <c r="O119" s="23">
        <f t="shared" si="26"/>
        <v>1.3500000000000002E-2</v>
      </c>
      <c r="P119" s="9">
        <f t="shared" si="27"/>
        <v>1</v>
      </c>
      <c r="Q119" s="9">
        <f t="shared" si="40"/>
        <v>0</v>
      </c>
      <c r="R119" s="9">
        <f t="shared" si="40"/>
        <v>0</v>
      </c>
      <c r="S119" s="9">
        <f t="shared" si="40"/>
        <v>0</v>
      </c>
      <c r="T119" s="9">
        <f t="shared" si="40"/>
        <v>0.72900000000000009</v>
      </c>
      <c r="U119" s="9">
        <f t="shared" si="40"/>
        <v>0</v>
      </c>
      <c r="V119" s="9">
        <f t="shared" si="40"/>
        <v>0</v>
      </c>
      <c r="W119" s="9">
        <f t="shared" si="40"/>
        <v>0</v>
      </c>
      <c r="X119" s="9">
        <f t="shared" si="40"/>
        <v>0</v>
      </c>
      <c r="Y119" s="9">
        <f t="shared" si="40"/>
        <v>0</v>
      </c>
      <c r="Z119" s="9">
        <f t="shared" si="40"/>
        <v>0</v>
      </c>
      <c r="AA119" s="9">
        <f t="shared" si="41"/>
        <v>0</v>
      </c>
      <c r="AB119" s="9">
        <f t="shared" si="41"/>
        <v>0</v>
      </c>
      <c r="AC119" s="9">
        <f t="shared" si="41"/>
        <v>0</v>
      </c>
      <c r="AD119" s="9">
        <f t="shared" si="41"/>
        <v>0</v>
      </c>
      <c r="AE119" s="9">
        <f t="shared" si="41"/>
        <v>0</v>
      </c>
      <c r="AF119" s="9">
        <f t="shared" si="41"/>
        <v>0</v>
      </c>
      <c r="AG119" s="9">
        <f t="shared" si="41"/>
        <v>0</v>
      </c>
      <c r="AH119" s="9">
        <f t="shared" si="41"/>
        <v>0</v>
      </c>
      <c r="AI119" s="9">
        <f t="shared" si="41"/>
        <v>0</v>
      </c>
      <c r="AJ119" s="9">
        <f t="shared" si="41"/>
        <v>0</v>
      </c>
      <c r="AK119" s="9">
        <f t="shared" si="41"/>
        <v>0</v>
      </c>
      <c r="AL119" s="9">
        <f t="shared" si="41"/>
        <v>0</v>
      </c>
      <c r="AM119" s="9">
        <f t="shared" si="41"/>
        <v>0</v>
      </c>
      <c r="AN119" s="9">
        <f t="shared" si="41"/>
        <v>0</v>
      </c>
    </row>
    <row r="120" spans="1:40" x14ac:dyDescent="0.25">
      <c r="A120">
        <v>40</v>
      </c>
      <c r="B120">
        <v>0</v>
      </c>
      <c r="C120">
        <v>3</v>
      </c>
      <c r="D120" t="s">
        <v>247</v>
      </c>
      <c r="E120" t="s">
        <v>247</v>
      </c>
      <c r="F120" s="21">
        <f t="shared" si="28"/>
        <v>0</v>
      </c>
      <c r="G120" s="9">
        <f t="shared" si="33"/>
        <v>0.88748865283842948</v>
      </c>
      <c r="H120" s="9">
        <f t="shared" si="34"/>
        <v>0</v>
      </c>
      <c r="I120" s="10">
        <f t="shared" si="35"/>
        <v>0</v>
      </c>
      <c r="N120" s="9" t="s">
        <v>207</v>
      </c>
      <c r="O120" s="23">
        <f t="shared" si="26"/>
        <v>1.3500000000000002E-2</v>
      </c>
      <c r="P120" s="9">
        <f t="shared" si="27"/>
        <v>1</v>
      </c>
      <c r="Q120" s="9">
        <f t="shared" si="40"/>
        <v>0</v>
      </c>
      <c r="R120" s="9">
        <f t="shared" si="40"/>
        <v>0</v>
      </c>
      <c r="S120" s="9">
        <f t="shared" si="40"/>
        <v>0</v>
      </c>
      <c r="T120" s="9">
        <f t="shared" si="40"/>
        <v>0.72900000000000009</v>
      </c>
      <c r="U120" s="9">
        <f t="shared" si="40"/>
        <v>0</v>
      </c>
      <c r="V120" s="9">
        <f t="shared" si="40"/>
        <v>0</v>
      </c>
      <c r="W120" s="9">
        <f t="shared" si="40"/>
        <v>0</v>
      </c>
      <c r="X120" s="9">
        <f t="shared" si="40"/>
        <v>0</v>
      </c>
      <c r="Y120" s="9">
        <f t="shared" si="40"/>
        <v>0</v>
      </c>
      <c r="Z120" s="9">
        <f t="shared" si="40"/>
        <v>0</v>
      </c>
      <c r="AA120" s="9">
        <f t="shared" si="41"/>
        <v>0</v>
      </c>
      <c r="AB120" s="9">
        <f t="shared" si="41"/>
        <v>0</v>
      </c>
      <c r="AC120" s="9">
        <f t="shared" si="41"/>
        <v>0</v>
      </c>
      <c r="AD120" s="9">
        <f t="shared" si="41"/>
        <v>0</v>
      </c>
      <c r="AE120" s="9">
        <f t="shared" si="41"/>
        <v>0</v>
      </c>
      <c r="AF120" s="9">
        <f t="shared" si="41"/>
        <v>0</v>
      </c>
      <c r="AG120" s="9">
        <f t="shared" si="41"/>
        <v>0</v>
      </c>
      <c r="AH120" s="9">
        <f t="shared" si="41"/>
        <v>0</v>
      </c>
      <c r="AI120" s="9">
        <f t="shared" si="41"/>
        <v>0</v>
      </c>
      <c r="AJ120" s="9">
        <f t="shared" si="41"/>
        <v>0</v>
      </c>
      <c r="AK120" s="9">
        <f t="shared" si="41"/>
        <v>0</v>
      </c>
      <c r="AL120" s="9">
        <f t="shared" si="41"/>
        <v>0</v>
      </c>
      <c r="AM120" s="9">
        <f t="shared" si="41"/>
        <v>0</v>
      </c>
      <c r="AN120" s="9">
        <f t="shared" si="41"/>
        <v>0</v>
      </c>
    </row>
    <row r="121" spans="1:40" x14ac:dyDescent="0.25">
      <c r="A121">
        <v>40</v>
      </c>
      <c r="B121">
        <v>0</v>
      </c>
      <c r="C121">
        <v>4</v>
      </c>
      <c r="D121" t="s">
        <v>280</v>
      </c>
      <c r="E121" t="s">
        <v>281</v>
      </c>
      <c r="F121" s="21">
        <f t="shared" si="28"/>
        <v>7.5120522000000009E-2</v>
      </c>
      <c r="G121" s="9">
        <f t="shared" si="33"/>
        <v>0.96260917483842945</v>
      </c>
      <c r="H121" s="9">
        <f t="shared" si="34"/>
        <v>0.96260917483842945</v>
      </c>
      <c r="I121" s="10">
        <f t="shared" si="35"/>
        <v>0.26447872825523683</v>
      </c>
      <c r="N121" s="9" t="s">
        <v>441</v>
      </c>
      <c r="O121" s="23">
        <f t="shared" si="26"/>
        <v>1.3500000000000002E-2</v>
      </c>
      <c r="P121" s="9">
        <f t="shared" si="27"/>
        <v>1</v>
      </c>
      <c r="Q121" s="9">
        <f t="shared" si="40"/>
        <v>0</v>
      </c>
      <c r="R121" s="9">
        <f t="shared" si="40"/>
        <v>0</v>
      </c>
      <c r="S121" s="9">
        <f t="shared" si="40"/>
        <v>0</v>
      </c>
      <c r="T121" s="9">
        <f t="shared" si="40"/>
        <v>0.72900000000000009</v>
      </c>
      <c r="U121" s="9">
        <f t="shared" si="40"/>
        <v>0</v>
      </c>
      <c r="V121" s="9">
        <f t="shared" si="40"/>
        <v>0</v>
      </c>
      <c r="W121" s="9">
        <f t="shared" si="40"/>
        <v>0</v>
      </c>
      <c r="X121" s="9">
        <f t="shared" si="40"/>
        <v>0</v>
      </c>
      <c r="Y121" s="9">
        <f t="shared" si="40"/>
        <v>0</v>
      </c>
      <c r="Z121" s="9">
        <f t="shared" si="40"/>
        <v>0</v>
      </c>
      <c r="AA121" s="9">
        <f t="shared" si="41"/>
        <v>0</v>
      </c>
      <c r="AB121" s="9">
        <f t="shared" si="41"/>
        <v>0</v>
      </c>
      <c r="AC121" s="9">
        <f t="shared" si="41"/>
        <v>0</v>
      </c>
      <c r="AD121" s="9">
        <f t="shared" si="41"/>
        <v>0</v>
      </c>
      <c r="AE121" s="9">
        <f t="shared" si="41"/>
        <v>0</v>
      </c>
      <c r="AF121" s="9">
        <f t="shared" si="41"/>
        <v>0</v>
      </c>
      <c r="AG121" s="9">
        <f t="shared" si="41"/>
        <v>0</v>
      </c>
      <c r="AH121" s="9">
        <f t="shared" si="41"/>
        <v>0</v>
      </c>
      <c r="AI121" s="9">
        <f t="shared" si="41"/>
        <v>0</v>
      </c>
      <c r="AJ121" s="9">
        <f t="shared" si="41"/>
        <v>0</v>
      </c>
      <c r="AK121" s="9">
        <f t="shared" si="41"/>
        <v>0</v>
      </c>
      <c r="AL121" s="9">
        <f t="shared" si="41"/>
        <v>0</v>
      </c>
      <c r="AM121" s="9">
        <f t="shared" si="41"/>
        <v>0</v>
      </c>
      <c r="AN121" s="9">
        <f t="shared" si="41"/>
        <v>0</v>
      </c>
    </row>
    <row r="122" spans="1:40" x14ac:dyDescent="0.25">
      <c r="A122">
        <v>41</v>
      </c>
      <c r="B122">
        <v>1</v>
      </c>
      <c r="C122">
        <v>1</v>
      </c>
      <c r="D122" t="s">
        <v>278</v>
      </c>
      <c r="E122" t="s">
        <v>278</v>
      </c>
      <c r="F122" s="21">
        <f t="shared" si="28"/>
        <v>0</v>
      </c>
      <c r="G122" s="9">
        <f t="shared" si="33"/>
        <v>0</v>
      </c>
      <c r="H122" s="9">
        <f t="shared" si="34"/>
        <v>0</v>
      </c>
      <c r="I122" s="10">
        <f t="shared" si="35"/>
        <v>0</v>
      </c>
      <c r="N122" s="9" t="s">
        <v>263</v>
      </c>
      <c r="O122" s="23">
        <f t="shared" si="26"/>
        <v>1.3093793047215006E-2</v>
      </c>
      <c r="P122" s="9">
        <f t="shared" si="27"/>
        <v>2</v>
      </c>
      <c r="Q122" s="9">
        <f t="shared" ref="Q122:Z131" si="42">COUNTIFS($C$2:$C$631,Q$1,$E$2:$E$631,$N122)*0.9^(Q$1-1)</f>
        <v>0</v>
      </c>
      <c r="R122" s="9">
        <f t="shared" si="42"/>
        <v>0</v>
      </c>
      <c r="S122" s="9">
        <f t="shared" si="42"/>
        <v>0</v>
      </c>
      <c r="T122" s="9">
        <f t="shared" si="42"/>
        <v>0</v>
      </c>
      <c r="U122" s="9">
        <f t="shared" si="42"/>
        <v>0</v>
      </c>
      <c r="V122" s="9">
        <f t="shared" si="42"/>
        <v>0</v>
      </c>
      <c r="W122" s="9">
        <f t="shared" si="42"/>
        <v>0</v>
      </c>
      <c r="X122" s="9">
        <f t="shared" si="42"/>
        <v>0.47829690000000014</v>
      </c>
      <c r="Y122" s="9">
        <f t="shared" si="42"/>
        <v>0</v>
      </c>
      <c r="Z122" s="9">
        <f t="shared" si="42"/>
        <v>0</v>
      </c>
      <c r="AA122" s="9">
        <f t="shared" ref="AA122:AN131" si="43">COUNTIFS($C$2:$C$631,AA$1,$E$2:$E$631,$N122)*0.9^(AA$1-1)</f>
        <v>0</v>
      </c>
      <c r="AB122" s="9">
        <f t="shared" si="43"/>
        <v>0</v>
      </c>
      <c r="AC122" s="9">
        <f t="shared" si="43"/>
        <v>0</v>
      </c>
      <c r="AD122" s="9">
        <f t="shared" si="43"/>
        <v>0</v>
      </c>
      <c r="AE122" s="9">
        <f t="shared" si="43"/>
        <v>0.22876792454961015</v>
      </c>
      <c r="AF122" s="9">
        <f t="shared" si="43"/>
        <v>0</v>
      </c>
      <c r="AG122" s="9">
        <f t="shared" si="43"/>
        <v>0</v>
      </c>
      <c r="AH122" s="9">
        <f t="shared" si="43"/>
        <v>0</v>
      </c>
      <c r="AI122" s="9">
        <f t="shared" si="43"/>
        <v>0</v>
      </c>
      <c r="AJ122" s="9">
        <f t="shared" si="43"/>
        <v>0</v>
      </c>
      <c r="AK122" s="9">
        <f t="shared" si="43"/>
        <v>0</v>
      </c>
      <c r="AL122" s="9">
        <f t="shared" si="43"/>
        <v>0</v>
      </c>
      <c r="AM122" s="9">
        <f t="shared" si="43"/>
        <v>0</v>
      </c>
      <c r="AN122" s="9">
        <f t="shared" si="43"/>
        <v>0</v>
      </c>
    </row>
    <row r="123" spans="1:40" x14ac:dyDescent="0.25">
      <c r="A123">
        <v>41</v>
      </c>
      <c r="B123">
        <v>1</v>
      </c>
      <c r="C123">
        <v>2</v>
      </c>
      <c r="D123" t="s">
        <v>167</v>
      </c>
      <c r="E123" t="s">
        <v>88</v>
      </c>
      <c r="F123" s="21">
        <f t="shared" si="28"/>
        <v>0.60883197051851856</v>
      </c>
      <c r="G123" s="9">
        <f t="shared" si="33"/>
        <v>0.60883197051851856</v>
      </c>
      <c r="H123" s="9">
        <f t="shared" si="34"/>
        <v>0</v>
      </c>
      <c r="I123" s="10">
        <f t="shared" si="35"/>
        <v>0</v>
      </c>
      <c r="N123" s="9" t="s">
        <v>147</v>
      </c>
      <c r="O123" s="23">
        <f t="shared" si="26"/>
        <v>1.2678773941350007E-2</v>
      </c>
      <c r="P123" s="9">
        <f t="shared" si="27"/>
        <v>2</v>
      </c>
      <c r="Q123" s="9">
        <f t="shared" si="42"/>
        <v>0</v>
      </c>
      <c r="R123" s="9">
        <f t="shared" si="42"/>
        <v>0</v>
      </c>
      <c r="S123" s="9">
        <f t="shared" si="42"/>
        <v>0</v>
      </c>
      <c r="T123" s="9">
        <f t="shared" si="42"/>
        <v>0</v>
      </c>
      <c r="U123" s="9">
        <f t="shared" si="42"/>
        <v>0</v>
      </c>
      <c r="V123" s="9">
        <f t="shared" si="42"/>
        <v>0</v>
      </c>
      <c r="W123" s="9">
        <f t="shared" si="42"/>
        <v>0</v>
      </c>
      <c r="X123" s="9">
        <f t="shared" si="42"/>
        <v>0</v>
      </c>
      <c r="Y123" s="9">
        <f t="shared" si="42"/>
        <v>0.43046721000000016</v>
      </c>
      <c r="Z123" s="9">
        <f t="shared" si="42"/>
        <v>0</v>
      </c>
      <c r="AA123" s="9">
        <f t="shared" si="43"/>
        <v>0</v>
      </c>
      <c r="AB123" s="9">
        <f t="shared" si="43"/>
        <v>0</v>
      </c>
      <c r="AC123" s="9">
        <f t="shared" si="43"/>
        <v>0</v>
      </c>
      <c r="AD123" s="9">
        <f t="shared" si="43"/>
        <v>0.25418658283290019</v>
      </c>
      <c r="AE123" s="9">
        <f t="shared" si="43"/>
        <v>0</v>
      </c>
      <c r="AF123" s="9">
        <f t="shared" si="43"/>
        <v>0</v>
      </c>
      <c r="AG123" s="9">
        <f t="shared" si="43"/>
        <v>0</v>
      </c>
      <c r="AH123" s="9">
        <f t="shared" si="43"/>
        <v>0</v>
      </c>
      <c r="AI123" s="9">
        <f t="shared" si="43"/>
        <v>0</v>
      </c>
      <c r="AJ123" s="9">
        <f t="shared" si="43"/>
        <v>0</v>
      </c>
      <c r="AK123" s="9">
        <f t="shared" si="43"/>
        <v>0</v>
      </c>
      <c r="AL123" s="9">
        <f t="shared" si="43"/>
        <v>0</v>
      </c>
      <c r="AM123" s="9">
        <f t="shared" si="43"/>
        <v>0</v>
      </c>
      <c r="AN123" s="9">
        <f t="shared" si="43"/>
        <v>0</v>
      </c>
    </row>
    <row r="124" spans="1:40" x14ac:dyDescent="0.25">
      <c r="A124">
        <v>41</v>
      </c>
      <c r="B124">
        <v>1</v>
      </c>
      <c r="C124">
        <v>3</v>
      </c>
      <c r="D124" t="s">
        <v>101</v>
      </c>
      <c r="E124" t="s">
        <v>102</v>
      </c>
      <c r="F124" s="21">
        <f t="shared" si="28"/>
        <v>0.43201523240925932</v>
      </c>
      <c r="G124" s="9">
        <f t="shared" si="33"/>
        <v>1.040847202927778</v>
      </c>
      <c r="H124" s="9">
        <f t="shared" si="34"/>
        <v>0</v>
      </c>
      <c r="I124" s="10">
        <f t="shared" si="35"/>
        <v>0</v>
      </c>
      <c r="N124" s="9" t="s">
        <v>230</v>
      </c>
      <c r="O124" s="23">
        <f t="shared" si="26"/>
        <v>1.2150000000000003E-2</v>
      </c>
      <c r="P124" s="9">
        <f t="shared" si="27"/>
        <v>1</v>
      </c>
      <c r="Q124" s="9">
        <f t="shared" si="42"/>
        <v>0</v>
      </c>
      <c r="R124" s="9">
        <f t="shared" si="42"/>
        <v>0</v>
      </c>
      <c r="S124" s="9">
        <f t="shared" si="42"/>
        <v>0</v>
      </c>
      <c r="T124" s="9">
        <f t="shared" si="42"/>
        <v>0</v>
      </c>
      <c r="U124" s="9">
        <f t="shared" si="42"/>
        <v>0.65610000000000013</v>
      </c>
      <c r="V124" s="9">
        <f t="shared" si="42"/>
        <v>0</v>
      </c>
      <c r="W124" s="9">
        <f t="shared" si="42"/>
        <v>0</v>
      </c>
      <c r="X124" s="9">
        <f t="shared" si="42"/>
        <v>0</v>
      </c>
      <c r="Y124" s="9">
        <f t="shared" si="42"/>
        <v>0</v>
      </c>
      <c r="Z124" s="9">
        <f t="shared" si="42"/>
        <v>0</v>
      </c>
      <c r="AA124" s="9">
        <f t="shared" si="43"/>
        <v>0</v>
      </c>
      <c r="AB124" s="9">
        <f t="shared" si="43"/>
        <v>0</v>
      </c>
      <c r="AC124" s="9">
        <f t="shared" si="43"/>
        <v>0</v>
      </c>
      <c r="AD124" s="9">
        <f t="shared" si="43"/>
        <v>0</v>
      </c>
      <c r="AE124" s="9">
        <f t="shared" si="43"/>
        <v>0</v>
      </c>
      <c r="AF124" s="9">
        <f t="shared" si="43"/>
        <v>0</v>
      </c>
      <c r="AG124" s="9">
        <f t="shared" si="43"/>
        <v>0</v>
      </c>
      <c r="AH124" s="9">
        <f t="shared" si="43"/>
        <v>0</v>
      </c>
      <c r="AI124" s="9">
        <f t="shared" si="43"/>
        <v>0</v>
      </c>
      <c r="AJ124" s="9">
        <f t="shared" si="43"/>
        <v>0</v>
      </c>
      <c r="AK124" s="9">
        <f t="shared" si="43"/>
        <v>0</v>
      </c>
      <c r="AL124" s="9">
        <f t="shared" si="43"/>
        <v>0</v>
      </c>
      <c r="AM124" s="9">
        <f t="shared" si="43"/>
        <v>0</v>
      </c>
      <c r="AN124" s="9">
        <f t="shared" si="43"/>
        <v>0</v>
      </c>
    </row>
    <row r="125" spans="1:40" x14ac:dyDescent="0.25">
      <c r="A125">
        <v>41</v>
      </c>
      <c r="B125">
        <v>1</v>
      </c>
      <c r="C125">
        <v>4</v>
      </c>
      <c r="D125" t="s">
        <v>282</v>
      </c>
      <c r="E125" t="s">
        <v>283</v>
      </c>
      <c r="F125" s="21">
        <f t="shared" si="28"/>
        <v>0</v>
      </c>
      <c r="G125" s="9">
        <f t="shared" si="33"/>
        <v>1.040847202927778</v>
      </c>
      <c r="H125" s="9">
        <f t="shared" si="34"/>
        <v>0</v>
      </c>
      <c r="I125" s="10">
        <f t="shared" si="35"/>
        <v>0</v>
      </c>
      <c r="N125" s="9" t="s">
        <v>250</v>
      </c>
      <c r="O125" s="23">
        <f t="shared" si="26"/>
        <v>1.2150000000000003E-2</v>
      </c>
      <c r="P125" s="9">
        <f t="shared" si="27"/>
        <v>1</v>
      </c>
      <c r="Q125" s="9">
        <f t="shared" si="42"/>
        <v>0</v>
      </c>
      <c r="R125" s="9">
        <f t="shared" si="42"/>
        <v>0</v>
      </c>
      <c r="S125" s="9">
        <f t="shared" si="42"/>
        <v>0</v>
      </c>
      <c r="T125" s="9">
        <f t="shared" si="42"/>
        <v>0</v>
      </c>
      <c r="U125" s="9">
        <f t="shared" si="42"/>
        <v>0.65610000000000013</v>
      </c>
      <c r="V125" s="9">
        <f t="shared" si="42"/>
        <v>0</v>
      </c>
      <c r="W125" s="9">
        <f t="shared" si="42"/>
        <v>0</v>
      </c>
      <c r="X125" s="9">
        <f t="shared" si="42"/>
        <v>0</v>
      </c>
      <c r="Y125" s="9">
        <f t="shared" si="42"/>
        <v>0</v>
      </c>
      <c r="Z125" s="9">
        <f t="shared" si="42"/>
        <v>0</v>
      </c>
      <c r="AA125" s="9">
        <f t="shared" si="43"/>
        <v>0</v>
      </c>
      <c r="AB125" s="9">
        <f t="shared" si="43"/>
        <v>0</v>
      </c>
      <c r="AC125" s="9">
        <f t="shared" si="43"/>
        <v>0</v>
      </c>
      <c r="AD125" s="9">
        <f t="shared" si="43"/>
        <v>0</v>
      </c>
      <c r="AE125" s="9">
        <f t="shared" si="43"/>
        <v>0</v>
      </c>
      <c r="AF125" s="9">
        <f t="shared" si="43"/>
        <v>0</v>
      </c>
      <c r="AG125" s="9">
        <f t="shared" si="43"/>
        <v>0</v>
      </c>
      <c r="AH125" s="9">
        <f t="shared" si="43"/>
        <v>0</v>
      </c>
      <c r="AI125" s="9">
        <f t="shared" si="43"/>
        <v>0</v>
      </c>
      <c r="AJ125" s="9">
        <f t="shared" si="43"/>
        <v>0</v>
      </c>
      <c r="AK125" s="9">
        <f t="shared" si="43"/>
        <v>0</v>
      </c>
      <c r="AL125" s="9">
        <f t="shared" si="43"/>
        <v>0</v>
      </c>
      <c r="AM125" s="9">
        <f t="shared" si="43"/>
        <v>0</v>
      </c>
      <c r="AN125" s="9">
        <f t="shared" si="43"/>
        <v>0</v>
      </c>
    </row>
    <row r="126" spans="1:40" x14ac:dyDescent="0.25">
      <c r="A126">
        <v>41</v>
      </c>
      <c r="B126">
        <v>1</v>
      </c>
      <c r="C126">
        <v>5</v>
      </c>
      <c r="D126" t="s">
        <v>159</v>
      </c>
      <c r="E126" t="s">
        <v>160</v>
      </c>
      <c r="F126" s="21">
        <f t="shared" si="28"/>
        <v>0.10079599958994999</v>
      </c>
      <c r="G126" s="9">
        <f t="shared" si="33"/>
        <v>1.1416432025177279</v>
      </c>
      <c r="H126" s="9">
        <f t="shared" si="34"/>
        <v>0</v>
      </c>
      <c r="I126" s="10">
        <f t="shared" si="35"/>
        <v>0</v>
      </c>
      <c r="N126" s="9" t="s">
        <v>94</v>
      </c>
      <c r="O126" s="23">
        <f t="shared" si="26"/>
        <v>1.2150000000000003E-2</v>
      </c>
      <c r="P126" s="9">
        <f t="shared" si="27"/>
        <v>1</v>
      </c>
      <c r="Q126" s="9">
        <f t="shared" si="42"/>
        <v>0</v>
      </c>
      <c r="R126" s="9">
        <f t="shared" si="42"/>
        <v>0</v>
      </c>
      <c r="S126" s="9">
        <f t="shared" si="42"/>
        <v>0</v>
      </c>
      <c r="T126" s="9">
        <f t="shared" si="42"/>
        <v>0</v>
      </c>
      <c r="U126" s="9">
        <f t="shared" si="42"/>
        <v>0.65610000000000013</v>
      </c>
      <c r="V126" s="9">
        <f t="shared" si="42"/>
        <v>0</v>
      </c>
      <c r="W126" s="9">
        <f t="shared" si="42"/>
        <v>0</v>
      </c>
      <c r="X126" s="9">
        <f t="shared" si="42"/>
        <v>0</v>
      </c>
      <c r="Y126" s="9">
        <f t="shared" si="42"/>
        <v>0</v>
      </c>
      <c r="Z126" s="9">
        <f t="shared" si="42"/>
        <v>0</v>
      </c>
      <c r="AA126" s="9">
        <f t="shared" si="43"/>
        <v>0</v>
      </c>
      <c r="AB126" s="9">
        <f t="shared" si="43"/>
        <v>0</v>
      </c>
      <c r="AC126" s="9">
        <f t="shared" si="43"/>
        <v>0</v>
      </c>
      <c r="AD126" s="9">
        <f t="shared" si="43"/>
        <v>0</v>
      </c>
      <c r="AE126" s="9">
        <f t="shared" si="43"/>
        <v>0</v>
      </c>
      <c r="AF126" s="9">
        <f t="shared" si="43"/>
        <v>0</v>
      </c>
      <c r="AG126" s="9">
        <f t="shared" si="43"/>
        <v>0</v>
      </c>
      <c r="AH126" s="9">
        <f t="shared" si="43"/>
        <v>0</v>
      </c>
      <c r="AI126" s="9">
        <f t="shared" si="43"/>
        <v>0</v>
      </c>
      <c r="AJ126" s="9">
        <f t="shared" si="43"/>
        <v>0</v>
      </c>
      <c r="AK126" s="9">
        <f t="shared" si="43"/>
        <v>0</v>
      </c>
      <c r="AL126" s="9">
        <f t="shared" si="43"/>
        <v>0</v>
      </c>
      <c r="AM126" s="9">
        <f t="shared" si="43"/>
        <v>0</v>
      </c>
      <c r="AN126" s="9">
        <f t="shared" si="43"/>
        <v>0</v>
      </c>
    </row>
    <row r="127" spans="1:40" x14ac:dyDescent="0.25">
      <c r="A127">
        <v>41</v>
      </c>
      <c r="B127">
        <v>1</v>
      </c>
      <c r="C127">
        <v>6</v>
      </c>
      <c r="D127" t="s">
        <v>188</v>
      </c>
      <c r="E127" t="s">
        <v>189</v>
      </c>
      <c r="F127" s="21">
        <f t="shared" si="28"/>
        <v>0.22911018666577754</v>
      </c>
      <c r="G127" s="9">
        <f t="shared" si="33"/>
        <v>1.3707533891835055</v>
      </c>
      <c r="H127" s="9">
        <f t="shared" si="34"/>
        <v>0</v>
      </c>
      <c r="I127" s="10">
        <f t="shared" si="35"/>
        <v>0</v>
      </c>
      <c r="N127" s="9" t="s">
        <v>298</v>
      </c>
      <c r="O127" s="23">
        <f t="shared" si="26"/>
        <v>1.2150000000000003E-2</v>
      </c>
      <c r="P127" s="9">
        <f t="shared" si="27"/>
        <v>1</v>
      </c>
      <c r="Q127" s="9">
        <f t="shared" si="42"/>
        <v>0</v>
      </c>
      <c r="R127" s="9">
        <f t="shared" si="42"/>
        <v>0</v>
      </c>
      <c r="S127" s="9">
        <f t="shared" si="42"/>
        <v>0</v>
      </c>
      <c r="T127" s="9">
        <f t="shared" si="42"/>
        <v>0</v>
      </c>
      <c r="U127" s="9">
        <f t="shared" si="42"/>
        <v>0.65610000000000013</v>
      </c>
      <c r="V127" s="9">
        <f t="shared" si="42"/>
        <v>0</v>
      </c>
      <c r="W127" s="9">
        <f t="shared" si="42"/>
        <v>0</v>
      </c>
      <c r="X127" s="9">
        <f t="shared" si="42"/>
        <v>0</v>
      </c>
      <c r="Y127" s="9">
        <f t="shared" si="42"/>
        <v>0</v>
      </c>
      <c r="Z127" s="9">
        <f t="shared" si="42"/>
        <v>0</v>
      </c>
      <c r="AA127" s="9">
        <f t="shared" si="43"/>
        <v>0</v>
      </c>
      <c r="AB127" s="9">
        <f t="shared" si="43"/>
        <v>0</v>
      </c>
      <c r="AC127" s="9">
        <f t="shared" si="43"/>
        <v>0</v>
      </c>
      <c r="AD127" s="9">
        <f t="shared" si="43"/>
        <v>0</v>
      </c>
      <c r="AE127" s="9">
        <f t="shared" si="43"/>
        <v>0</v>
      </c>
      <c r="AF127" s="9">
        <f t="shared" si="43"/>
        <v>0</v>
      </c>
      <c r="AG127" s="9">
        <f t="shared" si="43"/>
        <v>0</v>
      </c>
      <c r="AH127" s="9">
        <f t="shared" si="43"/>
        <v>0</v>
      </c>
      <c r="AI127" s="9">
        <f t="shared" si="43"/>
        <v>0</v>
      </c>
      <c r="AJ127" s="9">
        <f t="shared" si="43"/>
        <v>0</v>
      </c>
      <c r="AK127" s="9">
        <f t="shared" si="43"/>
        <v>0</v>
      </c>
      <c r="AL127" s="9">
        <f t="shared" si="43"/>
        <v>0</v>
      </c>
      <c r="AM127" s="9">
        <f t="shared" si="43"/>
        <v>0</v>
      </c>
      <c r="AN127" s="9">
        <f t="shared" si="43"/>
        <v>0</v>
      </c>
    </row>
    <row r="128" spans="1:40" x14ac:dyDescent="0.25">
      <c r="A128">
        <v>41</v>
      </c>
      <c r="B128">
        <v>1</v>
      </c>
      <c r="C128">
        <v>7</v>
      </c>
      <c r="D128" t="s">
        <v>284</v>
      </c>
      <c r="E128" t="s">
        <v>285</v>
      </c>
      <c r="F128" s="21">
        <f t="shared" si="28"/>
        <v>0</v>
      </c>
      <c r="G128" s="9">
        <f t="shared" si="33"/>
        <v>1.3707533891835055</v>
      </c>
      <c r="H128" s="9">
        <f t="shared" si="34"/>
        <v>0</v>
      </c>
      <c r="I128" s="10">
        <f t="shared" si="35"/>
        <v>0</v>
      </c>
      <c r="N128" s="9" t="s">
        <v>372</v>
      </c>
      <c r="O128" s="23">
        <f t="shared" si="26"/>
        <v>1.2150000000000003E-2</v>
      </c>
      <c r="P128" s="9">
        <f t="shared" si="27"/>
        <v>1</v>
      </c>
      <c r="Q128" s="9">
        <f t="shared" si="42"/>
        <v>0</v>
      </c>
      <c r="R128" s="9">
        <f t="shared" si="42"/>
        <v>0</v>
      </c>
      <c r="S128" s="9">
        <f t="shared" si="42"/>
        <v>0</v>
      </c>
      <c r="T128" s="9">
        <f t="shared" si="42"/>
        <v>0</v>
      </c>
      <c r="U128" s="9">
        <f t="shared" si="42"/>
        <v>0.65610000000000013</v>
      </c>
      <c r="V128" s="9">
        <f t="shared" si="42"/>
        <v>0</v>
      </c>
      <c r="W128" s="9">
        <f t="shared" si="42"/>
        <v>0</v>
      </c>
      <c r="X128" s="9">
        <f t="shared" si="42"/>
        <v>0</v>
      </c>
      <c r="Y128" s="9">
        <f t="shared" si="42"/>
        <v>0</v>
      </c>
      <c r="Z128" s="9">
        <f t="shared" si="42"/>
        <v>0</v>
      </c>
      <c r="AA128" s="9">
        <f t="shared" si="43"/>
        <v>0</v>
      </c>
      <c r="AB128" s="9">
        <f t="shared" si="43"/>
        <v>0</v>
      </c>
      <c r="AC128" s="9">
        <f t="shared" si="43"/>
        <v>0</v>
      </c>
      <c r="AD128" s="9">
        <f t="shared" si="43"/>
        <v>0</v>
      </c>
      <c r="AE128" s="9">
        <f t="shared" si="43"/>
        <v>0</v>
      </c>
      <c r="AF128" s="9">
        <f t="shared" si="43"/>
        <v>0</v>
      </c>
      <c r="AG128" s="9">
        <f t="shared" si="43"/>
        <v>0</v>
      </c>
      <c r="AH128" s="9">
        <f t="shared" si="43"/>
        <v>0</v>
      </c>
      <c r="AI128" s="9">
        <f t="shared" si="43"/>
        <v>0</v>
      </c>
      <c r="AJ128" s="9">
        <f t="shared" si="43"/>
        <v>0</v>
      </c>
      <c r="AK128" s="9">
        <f t="shared" si="43"/>
        <v>0</v>
      </c>
      <c r="AL128" s="9">
        <f t="shared" si="43"/>
        <v>0</v>
      </c>
      <c r="AM128" s="9">
        <f t="shared" si="43"/>
        <v>0</v>
      </c>
      <c r="AN128" s="9">
        <f t="shared" si="43"/>
        <v>0</v>
      </c>
    </row>
    <row r="129" spans="1:40" x14ac:dyDescent="0.25">
      <c r="A129">
        <v>41</v>
      </c>
      <c r="B129">
        <v>1</v>
      </c>
      <c r="C129">
        <v>8</v>
      </c>
      <c r="D129" t="s">
        <v>286</v>
      </c>
      <c r="E129" t="s">
        <v>286</v>
      </c>
      <c r="F129" s="21">
        <f t="shared" si="28"/>
        <v>0</v>
      </c>
      <c r="G129" s="9">
        <f t="shared" si="33"/>
        <v>1.3707533891835055</v>
      </c>
      <c r="H129" s="9">
        <f t="shared" si="34"/>
        <v>1.3707533891835055</v>
      </c>
      <c r="I129" s="10">
        <f t="shared" si="35"/>
        <v>0.37661713870913338</v>
      </c>
      <c r="N129" s="9" t="s">
        <v>409</v>
      </c>
      <c r="O129" s="23">
        <f t="shared" si="26"/>
        <v>1.2150000000000003E-2</v>
      </c>
      <c r="P129" s="9">
        <f t="shared" si="27"/>
        <v>1</v>
      </c>
      <c r="Q129" s="9">
        <f t="shared" si="42"/>
        <v>0</v>
      </c>
      <c r="R129" s="9">
        <f t="shared" si="42"/>
        <v>0</v>
      </c>
      <c r="S129" s="9">
        <f t="shared" si="42"/>
        <v>0</v>
      </c>
      <c r="T129" s="9">
        <f t="shared" si="42"/>
        <v>0</v>
      </c>
      <c r="U129" s="9">
        <f t="shared" si="42"/>
        <v>0.65610000000000013</v>
      </c>
      <c r="V129" s="9">
        <f t="shared" si="42"/>
        <v>0</v>
      </c>
      <c r="W129" s="9">
        <f t="shared" si="42"/>
        <v>0</v>
      </c>
      <c r="X129" s="9">
        <f t="shared" si="42"/>
        <v>0</v>
      </c>
      <c r="Y129" s="9">
        <f t="shared" si="42"/>
        <v>0</v>
      </c>
      <c r="Z129" s="9">
        <f t="shared" si="42"/>
        <v>0</v>
      </c>
      <c r="AA129" s="9">
        <f t="shared" si="43"/>
        <v>0</v>
      </c>
      <c r="AB129" s="9">
        <f t="shared" si="43"/>
        <v>0</v>
      </c>
      <c r="AC129" s="9">
        <f t="shared" si="43"/>
        <v>0</v>
      </c>
      <c r="AD129" s="9">
        <f t="shared" si="43"/>
        <v>0</v>
      </c>
      <c r="AE129" s="9">
        <f t="shared" si="43"/>
        <v>0</v>
      </c>
      <c r="AF129" s="9">
        <f t="shared" si="43"/>
        <v>0</v>
      </c>
      <c r="AG129" s="9">
        <f t="shared" si="43"/>
        <v>0</v>
      </c>
      <c r="AH129" s="9">
        <f t="shared" si="43"/>
        <v>0</v>
      </c>
      <c r="AI129" s="9">
        <f t="shared" si="43"/>
        <v>0</v>
      </c>
      <c r="AJ129" s="9">
        <f t="shared" si="43"/>
        <v>0</v>
      </c>
      <c r="AK129" s="9">
        <f t="shared" si="43"/>
        <v>0</v>
      </c>
      <c r="AL129" s="9">
        <f t="shared" si="43"/>
        <v>0</v>
      </c>
      <c r="AM129" s="9">
        <f t="shared" si="43"/>
        <v>0</v>
      </c>
      <c r="AN129" s="9">
        <f t="shared" si="43"/>
        <v>0</v>
      </c>
    </row>
    <row r="130" spans="1:40" x14ac:dyDescent="0.25">
      <c r="A130">
        <v>42</v>
      </c>
      <c r="B130">
        <v>1</v>
      </c>
      <c r="C130">
        <v>1</v>
      </c>
      <c r="D130" t="s">
        <v>107</v>
      </c>
      <c r="E130" t="s">
        <v>107</v>
      </c>
      <c r="F130" s="21">
        <f t="shared" si="28"/>
        <v>0.15207606474240742</v>
      </c>
      <c r="G130" s="9">
        <f t="shared" si="33"/>
        <v>0.15207606474240742</v>
      </c>
      <c r="H130" s="9">
        <f t="shared" si="34"/>
        <v>0</v>
      </c>
      <c r="I130" s="10">
        <f t="shared" si="35"/>
        <v>0</v>
      </c>
      <c r="N130" s="9" t="s">
        <v>555</v>
      </c>
      <c r="O130" s="23">
        <f t="shared" ref="O130:O193" si="44">SUM(Q130:AN130)/54</f>
        <v>1.2150000000000003E-2</v>
      </c>
      <c r="P130" s="9">
        <f t="shared" ref="P130:P193" si="45">COUNTIF($E$2:$E$631,N130)</f>
        <v>1</v>
      </c>
      <c r="Q130" s="9">
        <f t="shared" si="42"/>
        <v>0</v>
      </c>
      <c r="R130" s="9">
        <f t="shared" si="42"/>
        <v>0</v>
      </c>
      <c r="S130" s="9">
        <f t="shared" si="42"/>
        <v>0</v>
      </c>
      <c r="T130" s="9">
        <f t="shared" si="42"/>
        <v>0</v>
      </c>
      <c r="U130" s="9">
        <f t="shared" si="42"/>
        <v>0.65610000000000013</v>
      </c>
      <c r="V130" s="9">
        <f t="shared" si="42"/>
        <v>0</v>
      </c>
      <c r="W130" s="9">
        <f t="shared" si="42"/>
        <v>0</v>
      </c>
      <c r="X130" s="9">
        <f t="shared" si="42"/>
        <v>0</v>
      </c>
      <c r="Y130" s="9">
        <f t="shared" si="42"/>
        <v>0</v>
      </c>
      <c r="Z130" s="9">
        <f t="shared" si="42"/>
        <v>0</v>
      </c>
      <c r="AA130" s="9">
        <f t="shared" si="43"/>
        <v>0</v>
      </c>
      <c r="AB130" s="9">
        <f t="shared" si="43"/>
        <v>0</v>
      </c>
      <c r="AC130" s="9">
        <f t="shared" si="43"/>
        <v>0</v>
      </c>
      <c r="AD130" s="9">
        <f t="shared" si="43"/>
        <v>0</v>
      </c>
      <c r="AE130" s="9">
        <f t="shared" si="43"/>
        <v>0</v>
      </c>
      <c r="AF130" s="9">
        <f t="shared" si="43"/>
        <v>0</v>
      </c>
      <c r="AG130" s="9">
        <f t="shared" si="43"/>
        <v>0</v>
      </c>
      <c r="AH130" s="9">
        <f t="shared" si="43"/>
        <v>0</v>
      </c>
      <c r="AI130" s="9">
        <f t="shared" si="43"/>
        <v>0</v>
      </c>
      <c r="AJ130" s="9">
        <f t="shared" si="43"/>
        <v>0</v>
      </c>
      <c r="AK130" s="9">
        <f t="shared" si="43"/>
        <v>0</v>
      </c>
      <c r="AL130" s="9">
        <f t="shared" si="43"/>
        <v>0</v>
      </c>
      <c r="AM130" s="9">
        <f t="shared" si="43"/>
        <v>0</v>
      </c>
      <c r="AN130" s="9">
        <f t="shared" si="43"/>
        <v>0</v>
      </c>
    </row>
    <row r="131" spans="1:40" x14ac:dyDescent="0.25">
      <c r="A131">
        <v>42</v>
      </c>
      <c r="B131">
        <v>1</v>
      </c>
      <c r="C131">
        <v>2</v>
      </c>
      <c r="D131" t="s">
        <v>108</v>
      </c>
      <c r="E131" t="s">
        <v>108</v>
      </c>
      <c r="F131" s="21">
        <f t="shared" si="28"/>
        <v>0.14332546641816671</v>
      </c>
      <c r="G131" s="9">
        <f t="shared" si="33"/>
        <v>0.2954015311605741</v>
      </c>
      <c r="H131" s="9">
        <f t="shared" si="34"/>
        <v>0</v>
      </c>
      <c r="I131" s="10">
        <f t="shared" si="35"/>
        <v>0</v>
      </c>
      <c r="N131" s="9" t="s">
        <v>447</v>
      </c>
      <c r="O131" s="23">
        <f t="shared" si="44"/>
        <v>1.2150000000000003E-2</v>
      </c>
      <c r="P131" s="9">
        <f t="shared" si="45"/>
        <v>1</v>
      </c>
      <c r="Q131" s="9">
        <f t="shared" si="42"/>
        <v>0</v>
      </c>
      <c r="R131" s="9">
        <f t="shared" si="42"/>
        <v>0</v>
      </c>
      <c r="S131" s="9">
        <f t="shared" si="42"/>
        <v>0</v>
      </c>
      <c r="T131" s="9">
        <f t="shared" si="42"/>
        <v>0</v>
      </c>
      <c r="U131" s="9">
        <f t="shared" si="42"/>
        <v>0.65610000000000013</v>
      </c>
      <c r="V131" s="9">
        <f t="shared" si="42"/>
        <v>0</v>
      </c>
      <c r="W131" s="9">
        <f t="shared" si="42"/>
        <v>0</v>
      </c>
      <c r="X131" s="9">
        <f t="shared" si="42"/>
        <v>0</v>
      </c>
      <c r="Y131" s="9">
        <f t="shared" si="42"/>
        <v>0</v>
      </c>
      <c r="Z131" s="9">
        <f t="shared" si="42"/>
        <v>0</v>
      </c>
      <c r="AA131" s="9">
        <f t="shared" si="43"/>
        <v>0</v>
      </c>
      <c r="AB131" s="9">
        <f t="shared" si="43"/>
        <v>0</v>
      </c>
      <c r="AC131" s="9">
        <f t="shared" si="43"/>
        <v>0</v>
      </c>
      <c r="AD131" s="9">
        <f t="shared" si="43"/>
        <v>0</v>
      </c>
      <c r="AE131" s="9">
        <f t="shared" si="43"/>
        <v>0</v>
      </c>
      <c r="AF131" s="9">
        <f t="shared" si="43"/>
        <v>0</v>
      </c>
      <c r="AG131" s="9">
        <f t="shared" si="43"/>
        <v>0</v>
      </c>
      <c r="AH131" s="9">
        <f t="shared" si="43"/>
        <v>0</v>
      </c>
      <c r="AI131" s="9">
        <f t="shared" si="43"/>
        <v>0</v>
      </c>
      <c r="AJ131" s="9">
        <f t="shared" si="43"/>
        <v>0</v>
      </c>
      <c r="AK131" s="9">
        <f t="shared" si="43"/>
        <v>0</v>
      </c>
      <c r="AL131" s="9">
        <f t="shared" si="43"/>
        <v>0</v>
      </c>
      <c r="AM131" s="9">
        <f t="shared" si="43"/>
        <v>0</v>
      </c>
      <c r="AN131" s="9">
        <f t="shared" si="43"/>
        <v>0</v>
      </c>
    </row>
    <row r="132" spans="1:40" x14ac:dyDescent="0.25">
      <c r="A132">
        <v>42</v>
      </c>
      <c r="B132">
        <v>1</v>
      </c>
      <c r="C132">
        <v>3</v>
      </c>
      <c r="D132" t="s">
        <v>112</v>
      </c>
      <c r="E132" t="s">
        <v>112</v>
      </c>
      <c r="F132" s="21">
        <f t="shared" ref="F132:F195" si="46">IF(ISERROR(VLOOKUP(E132,$N$2:$O$25,2,FALSE)),0,VLOOKUP(E132,$N$2:$O$25,2,FALSE))</f>
        <v>0.10668161244135002</v>
      </c>
      <c r="G132" s="9">
        <f t="shared" si="33"/>
        <v>0.4020831436019241</v>
      </c>
      <c r="H132" s="9">
        <f t="shared" si="34"/>
        <v>0</v>
      </c>
      <c r="I132" s="10">
        <f t="shared" si="35"/>
        <v>0</v>
      </c>
      <c r="N132" s="9" t="s">
        <v>222</v>
      </c>
      <c r="O132" s="23">
        <f t="shared" si="44"/>
        <v>1.0935000000000004E-2</v>
      </c>
      <c r="P132" s="9">
        <f t="shared" si="45"/>
        <v>1</v>
      </c>
      <c r="Q132" s="9">
        <f t="shared" ref="Q132:Z141" si="47">COUNTIFS($C$2:$C$631,Q$1,$E$2:$E$631,$N132)*0.9^(Q$1-1)</f>
        <v>0</v>
      </c>
      <c r="R132" s="9">
        <f t="shared" si="47"/>
        <v>0</v>
      </c>
      <c r="S132" s="9">
        <f t="shared" si="47"/>
        <v>0</v>
      </c>
      <c r="T132" s="9">
        <f t="shared" si="47"/>
        <v>0</v>
      </c>
      <c r="U132" s="9">
        <f t="shared" si="47"/>
        <v>0</v>
      </c>
      <c r="V132" s="9">
        <f t="shared" si="47"/>
        <v>0.59049000000000018</v>
      </c>
      <c r="W132" s="9">
        <f t="shared" si="47"/>
        <v>0</v>
      </c>
      <c r="X132" s="9">
        <f t="shared" si="47"/>
        <v>0</v>
      </c>
      <c r="Y132" s="9">
        <f t="shared" si="47"/>
        <v>0</v>
      </c>
      <c r="Z132" s="9">
        <f t="shared" si="47"/>
        <v>0</v>
      </c>
      <c r="AA132" s="9">
        <f t="shared" ref="AA132:AN141" si="48">COUNTIFS($C$2:$C$631,AA$1,$E$2:$E$631,$N132)*0.9^(AA$1-1)</f>
        <v>0</v>
      </c>
      <c r="AB132" s="9">
        <f t="shared" si="48"/>
        <v>0</v>
      </c>
      <c r="AC132" s="9">
        <f t="shared" si="48"/>
        <v>0</v>
      </c>
      <c r="AD132" s="9">
        <f t="shared" si="48"/>
        <v>0</v>
      </c>
      <c r="AE132" s="9">
        <f t="shared" si="48"/>
        <v>0</v>
      </c>
      <c r="AF132" s="9">
        <f t="shared" si="48"/>
        <v>0</v>
      </c>
      <c r="AG132" s="9">
        <f t="shared" si="48"/>
        <v>0</v>
      </c>
      <c r="AH132" s="9">
        <f t="shared" si="48"/>
        <v>0</v>
      </c>
      <c r="AI132" s="9">
        <f t="shared" si="48"/>
        <v>0</v>
      </c>
      <c r="AJ132" s="9">
        <f t="shared" si="48"/>
        <v>0</v>
      </c>
      <c r="AK132" s="9">
        <f t="shared" si="48"/>
        <v>0</v>
      </c>
      <c r="AL132" s="9">
        <f t="shared" si="48"/>
        <v>0</v>
      </c>
      <c r="AM132" s="9">
        <f t="shared" si="48"/>
        <v>0</v>
      </c>
      <c r="AN132" s="9">
        <f t="shared" si="48"/>
        <v>0</v>
      </c>
    </row>
    <row r="133" spans="1:40" x14ac:dyDescent="0.25">
      <c r="A133">
        <v>42</v>
      </c>
      <c r="B133">
        <v>1</v>
      </c>
      <c r="C133">
        <v>4</v>
      </c>
      <c r="D133" t="s">
        <v>111</v>
      </c>
      <c r="E133" t="s">
        <v>111</v>
      </c>
      <c r="F133" s="21">
        <f t="shared" si="46"/>
        <v>9.0354806892493519E-2</v>
      </c>
      <c r="G133" s="9">
        <f t="shared" si="33"/>
        <v>0.49243795049441763</v>
      </c>
      <c r="H133" s="9">
        <f t="shared" si="34"/>
        <v>0</v>
      </c>
      <c r="I133" s="10">
        <f t="shared" si="35"/>
        <v>0</v>
      </c>
      <c r="N133" s="9" t="s">
        <v>232</v>
      </c>
      <c r="O133" s="23">
        <f t="shared" si="44"/>
        <v>1.0935000000000004E-2</v>
      </c>
      <c r="P133" s="9">
        <f t="shared" si="45"/>
        <v>1</v>
      </c>
      <c r="Q133" s="9">
        <f t="shared" si="47"/>
        <v>0</v>
      </c>
      <c r="R133" s="9">
        <f t="shared" si="47"/>
        <v>0</v>
      </c>
      <c r="S133" s="9">
        <f t="shared" si="47"/>
        <v>0</v>
      </c>
      <c r="T133" s="9">
        <f t="shared" si="47"/>
        <v>0</v>
      </c>
      <c r="U133" s="9">
        <f t="shared" si="47"/>
        <v>0</v>
      </c>
      <c r="V133" s="9">
        <f t="shared" si="47"/>
        <v>0.59049000000000018</v>
      </c>
      <c r="W133" s="9">
        <f t="shared" si="47"/>
        <v>0</v>
      </c>
      <c r="X133" s="9">
        <f t="shared" si="47"/>
        <v>0</v>
      </c>
      <c r="Y133" s="9">
        <f t="shared" si="47"/>
        <v>0</v>
      </c>
      <c r="Z133" s="9">
        <f t="shared" si="47"/>
        <v>0</v>
      </c>
      <c r="AA133" s="9">
        <f t="shared" si="48"/>
        <v>0</v>
      </c>
      <c r="AB133" s="9">
        <f t="shared" si="48"/>
        <v>0</v>
      </c>
      <c r="AC133" s="9">
        <f t="shared" si="48"/>
        <v>0</v>
      </c>
      <c r="AD133" s="9">
        <f t="shared" si="48"/>
        <v>0</v>
      </c>
      <c r="AE133" s="9">
        <f t="shared" si="48"/>
        <v>0</v>
      </c>
      <c r="AF133" s="9">
        <f t="shared" si="48"/>
        <v>0</v>
      </c>
      <c r="AG133" s="9">
        <f t="shared" si="48"/>
        <v>0</v>
      </c>
      <c r="AH133" s="9">
        <f t="shared" si="48"/>
        <v>0</v>
      </c>
      <c r="AI133" s="9">
        <f t="shared" si="48"/>
        <v>0</v>
      </c>
      <c r="AJ133" s="9">
        <f t="shared" si="48"/>
        <v>0</v>
      </c>
      <c r="AK133" s="9">
        <f t="shared" si="48"/>
        <v>0</v>
      </c>
      <c r="AL133" s="9">
        <f t="shared" si="48"/>
        <v>0</v>
      </c>
      <c r="AM133" s="9">
        <f t="shared" si="48"/>
        <v>0</v>
      </c>
      <c r="AN133" s="9">
        <f t="shared" si="48"/>
        <v>0</v>
      </c>
    </row>
    <row r="134" spans="1:40" x14ac:dyDescent="0.25">
      <c r="A134">
        <v>42</v>
      </c>
      <c r="B134">
        <v>1</v>
      </c>
      <c r="C134">
        <v>5</v>
      </c>
      <c r="D134" t="s">
        <v>287</v>
      </c>
      <c r="E134" t="s">
        <v>288</v>
      </c>
      <c r="F134" s="21">
        <f t="shared" si="46"/>
        <v>0</v>
      </c>
      <c r="G134" s="9">
        <f t="shared" si="33"/>
        <v>0.49243795049441763</v>
      </c>
      <c r="H134" s="9">
        <f t="shared" si="34"/>
        <v>0</v>
      </c>
      <c r="I134" s="10">
        <f t="shared" si="35"/>
        <v>0</v>
      </c>
      <c r="N134" s="9" t="s">
        <v>553</v>
      </c>
      <c r="O134" s="23">
        <f t="shared" si="44"/>
        <v>1.0935000000000004E-2</v>
      </c>
      <c r="P134" s="9">
        <f t="shared" si="45"/>
        <v>1</v>
      </c>
      <c r="Q134" s="9">
        <f t="shared" si="47"/>
        <v>0</v>
      </c>
      <c r="R134" s="9">
        <f t="shared" si="47"/>
        <v>0</v>
      </c>
      <c r="S134" s="9">
        <f t="shared" si="47"/>
        <v>0</v>
      </c>
      <c r="T134" s="9">
        <f t="shared" si="47"/>
        <v>0</v>
      </c>
      <c r="U134" s="9">
        <f t="shared" si="47"/>
        <v>0</v>
      </c>
      <c r="V134" s="9">
        <f t="shared" si="47"/>
        <v>0.59049000000000018</v>
      </c>
      <c r="W134" s="9">
        <f t="shared" si="47"/>
        <v>0</v>
      </c>
      <c r="X134" s="9">
        <f t="shared" si="47"/>
        <v>0</v>
      </c>
      <c r="Y134" s="9">
        <f t="shared" si="47"/>
        <v>0</v>
      </c>
      <c r="Z134" s="9">
        <f t="shared" si="47"/>
        <v>0</v>
      </c>
      <c r="AA134" s="9">
        <f t="shared" si="48"/>
        <v>0</v>
      </c>
      <c r="AB134" s="9">
        <f t="shared" si="48"/>
        <v>0</v>
      </c>
      <c r="AC134" s="9">
        <f t="shared" si="48"/>
        <v>0</v>
      </c>
      <c r="AD134" s="9">
        <f t="shared" si="48"/>
        <v>0</v>
      </c>
      <c r="AE134" s="9">
        <f t="shared" si="48"/>
        <v>0</v>
      </c>
      <c r="AF134" s="9">
        <f t="shared" si="48"/>
        <v>0</v>
      </c>
      <c r="AG134" s="9">
        <f t="shared" si="48"/>
        <v>0</v>
      </c>
      <c r="AH134" s="9">
        <f t="shared" si="48"/>
        <v>0</v>
      </c>
      <c r="AI134" s="9">
        <f t="shared" si="48"/>
        <v>0</v>
      </c>
      <c r="AJ134" s="9">
        <f t="shared" si="48"/>
        <v>0</v>
      </c>
      <c r="AK134" s="9">
        <f t="shared" si="48"/>
        <v>0</v>
      </c>
      <c r="AL134" s="9">
        <f t="shared" si="48"/>
        <v>0</v>
      </c>
      <c r="AM134" s="9">
        <f t="shared" si="48"/>
        <v>0</v>
      </c>
      <c r="AN134" s="9">
        <f t="shared" si="48"/>
        <v>0</v>
      </c>
    </row>
    <row r="135" spans="1:40" x14ac:dyDescent="0.25">
      <c r="A135">
        <v>42</v>
      </c>
      <c r="B135">
        <v>1</v>
      </c>
      <c r="C135">
        <v>6</v>
      </c>
      <c r="D135" t="s">
        <v>169</v>
      </c>
      <c r="E135" t="s">
        <v>169</v>
      </c>
      <c r="F135" s="21">
        <f t="shared" si="46"/>
        <v>0</v>
      </c>
      <c r="G135" s="9">
        <f t="shared" si="33"/>
        <v>0.49243795049441763</v>
      </c>
      <c r="H135" s="9">
        <f t="shared" si="34"/>
        <v>0</v>
      </c>
      <c r="I135" s="10">
        <f t="shared" si="35"/>
        <v>0</v>
      </c>
      <c r="N135" s="9" t="s">
        <v>244</v>
      </c>
      <c r="O135" s="23">
        <f t="shared" si="44"/>
        <v>1.0935000000000004E-2</v>
      </c>
      <c r="P135" s="9">
        <f t="shared" si="45"/>
        <v>1</v>
      </c>
      <c r="Q135" s="9">
        <f t="shared" si="47"/>
        <v>0</v>
      </c>
      <c r="R135" s="9">
        <f t="shared" si="47"/>
        <v>0</v>
      </c>
      <c r="S135" s="9">
        <f t="shared" si="47"/>
        <v>0</v>
      </c>
      <c r="T135" s="9">
        <f t="shared" si="47"/>
        <v>0</v>
      </c>
      <c r="U135" s="9">
        <f t="shared" si="47"/>
        <v>0</v>
      </c>
      <c r="V135" s="9">
        <f t="shared" si="47"/>
        <v>0.59049000000000018</v>
      </c>
      <c r="W135" s="9">
        <f t="shared" si="47"/>
        <v>0</v>
      </c>
      <c r="X135" s="9">
        <f t="shared" si="47"/>
        <v>0</v>
      </c>
      <c r="Y135" s="9">
        <f t="shared" si="47"/>
        <v>0</v>
      </c>
      <c r="Z135" s="9">
        <f t="shared" si="47"/>
        <v>0</v>
      </c>
      <c r="AA135" s="9">
        <f t="shared" si="48"/>
        <v>0</v>
      </c>
      <c r="AB135" s="9">
        <f t="shared" si="48"/>
        <v>0</v>
      </c>
      <c r="AC135" s="9">
        <f t="shared" si="48"/>
        <v>0</v>
      </c>
      <c r="AD135" s="9">
        <f t="shared" si="48"/>
        <v>0</v>
      </c>
      <c r="AE135" s="9">
        <f t="shared" si="48"/>
        <v>0</v>
      </c>
      <c r="AF135" s="9">
        <f t="shared" si="48"/>
        <v>0</v>
      </c>
      <c r="AG135" s="9">
        <f t="shared" si="48"/>
        <v>0</v>
      </c>
      <c r="AH135" s="9">
        <f t="shared" si="48"/>
        <v>0</v>
      </c>
      <c r="AI135" s="9">
        <f t="shared" si="48"/>
        <v>0</v>
      </c>
      <c r="AJ135" s="9">
        <f t="shared" si="48"/>
        <v>0</v>
      </c>
      <c r="AK135" s="9">
        <f t="shared" si="48"/>
        <v>0</v>
      </c>
      <c r="AL135" s="9">
        <f t="shared" si="48"/>
        <v>0</v>
      </c>
      <c r="AM135" s="9">
        <f t="shared" si="48"/>
        <v>0</v>
      </c>
      <c r="AN135" s="9">
        <f t="shared" si="48"/>
        <v>0</v>
      </c>
    </row>
    <row r="136" spans="1:40" x14ac:dyDescent="0.25">
      <c r="A136">
        <v>42</v>
      </c>
      <c r="B136">
        <v>1</v>
      </c>
      <c r="C136">
        <v>7</v>
      </c>
      <c r="D136" t="s">
        <v>252</v>
      </c>
      <c r="E136" t="s">
        <v>252</v>
      </c>
      <c r="F136" s="21">
        <f t="shared" si="46"/>
        <v>0</v>
      </c>
      <c r="G136" s="9">
        <f t="shared" si="33"/>
        <v>0.49243795049441763</v>
      </c>
      <c r="H136" s="9">
        <f t="shared" si="34"/>
        <v>0</v>
      </c>
      <c r="I136" s="10">
        <f t="shared" si="35"/>
        <v>0</v>
      </c>
      <c r="N136" s="9" t="s">
        <v>293</v>
      </c>
      <c r="O136" s="23">
        <f t="shared" si="44"/>
        <v>1.0935000000000004E-2</v>
      </c>
      <c r="P136" s="9">
        <f t="shared" si="45"/>
        <v>1</v>
      </c>
      <c r="Q136" s="9">
        <f t="shared" si="47"/>
        <v>0</v>
      </c>
      <c r="R136" s="9">
        <f t="shared" si="47"/>
        <v>0</v>
      </c>
      <c r="S136" s="9">
        <f t="shared" si="47"/>
        <v>0</v>
      </c>
      <c r="T136" s="9">
        <f t="shared" si="47"/>
        <v>0</v>
      </c>
      <c r="U136" s="9">
        <f t="shared" si="47"/>
        <v>0</v>
      </c>
      <c r="V136" s="9">
        <f t="shared" si="47"/>
        <v>0.59049000000000018</v>
      </c>
      <c r="W136" s="9">
        <f t="shared" si="47"/>
        <v>0</v>
      </c>
      <c r="X136" s="9">
        <f t="shared" si="47"/>
        <v>0</v>
      </c>
      <c r="Y136" s="9">
        <f t="shared" si="47"/>
        <v>0</v>
      </c>
      <c r="Z136" s="9">
        <f t="shared" si="47"/>
        <v>0</v>
      </c>
      <c r="AA136" s="9">
        <f t="shared" si="48"/>
        <v>0</v>
      </c>
      <c r="AB136" s="9">
        <f t="shared" si="48"/>
        <v>0</v>
      </c>
      <c r="AC136" s="9">
        <f t="shared" si="48"/>
        <v>0</v>
      </c>
      <c r="AD136" s="9">
        <f t="shared" si="48"/>
        <v>0</v>
      </c>
      <c r="AE136" s="9">
        <f t="shared" si="48"/>
        <v>0</v>
      </c>
      <c r="AF136" s="9">
        <f t="shared" si="48"/>
        <v>0</v>
      </c>
      <c r="AG136" s="9">
        <f t="shared" si="48"/>
        <v>0</v>
      </c>
      <c r="AH136" s="9">
        <f t="shared" si="48"/>
        <v>0</v>
      </c>
      <c r="AI136" s="9">
        <f t="shared" si="48"/>
        <v>0</v>
      </c>
      <c r="AJ136" s="9">
        <f t="shared" si="48"/>
        <v>0</v>
      </c>
      <c r="AK136" s="9">
        <f t="shared" si="48"/>
        <v>0</v>
      </c>
      <c r="AL136" s="9">
        <f t="shared" si="48"/>
        <v>0</v>
      </c>
      <c r="AM136" s="9">
        <f t="shared" si="48"/>
        <v>0</v>
      </c>
      <c r="AN136" s="9">
        <f t="shared" si="48"/>
        <v>0</v>
      </c>
    </row>
    <row r="137" spans="1:40" x14ac:dyDescent="0.25">
      <c r="A137">
        <v>42</v>
      </c>
      <c r="B137">
        <v>1</v>
      </c>
      <c r="C137">
        <v>8</v>
      </c>
      <c r="D137" t="s">
        <v>179</v>
      </c>
      <c r="E137" t="s">
        <v>179</v>
      </c>
      <c r="F137" s="21">
        <f t="shared" si="46"/>
        <v>0</v>
      </c>
      <c r="G137" s="9">
        <f t="shared" si="33"/>
        <v>0.49243795049441763</v>
      </c>
      <c r="H137" s="9">
        <f t="shared" si="34"/>
        <v>0</v>
      </c>
      <c r="I137" s="10">
        <f t="shared" si="35"/>
        <v>0</v>
      </c>
      <c r="N137" s="9" t="s">
        <v>299</v>
      </c>
      <c r="O137" s="23">
        <f t="shared" si="44"/>
        <v>1.0935000000000004E-2</v>
      </c>
      <c r="P137" s="9">
        <f t="shared" si="45"/>
        <v>1</v>
      </c>
      <c r="Q137" s="9">
        <f t="shared" si="47"/>
        <v>0</v>
      </c>
      <c r="R137" s="9">
        <f t="shared" si="47"/>
        <v>0</v>
      </c>
      <c r="S137" s="9">
        <f t="shared" si="47"/>
        <v>0</v>
      </c>
      <c r="T137" s="9">
        <f t="shared" si="47"/>
        <v>0</v>
      </c>
      <c r="U137" s="9">
        <f t="shared" si="47"/>
        <v>0</v>
      </c>
      <c r="V137" s="9">
        <f t="shared" si="47"/>
        <v>0.59049000000000018</v>
      </c>
      <c r="W137" s="9">
        <f t="shared" si="47"/>
        <v>0</v>
      </c>
      <c r="X137" s="9">
        <f t="shared" si="47"/>
        <v>0</v>
      </c>
      <c r="Y137" s="9">
        <f t="shared" si="47"/>
        <v>0</v>
      </c>
      <c r="Z137" s="9">
        <f t="shared" si="47"/>
        <v>0</v>
      </c>
      <c r="AA137" s="9">
        <f t="shared" si="48"/>
        <v>0</v>
      </c>
      <c r="AB137" s="9">
        <f t="shared" si="48"/>
        <v>0</v>
      </c>
      <c r="AC137" s="9">
        <f t="shared" si="48"/>
        <v>0</v>
      </c>
      <c r="AD137" s="9">
        <f t="shared" si="48"/>
        <v>0</v>
      </c>
      <c r="AE137" s="9">
        <f t="shared" si="48"/>
        <v>0</v>
      </c>
      <c r="AF137" s="9">
        <f t="shared" si="48"/>
        <v>0</v>
      </c>
      <c r="AG137" s="9">
        <f t="shared" si="48"/>
        <v>0</v>
      </c>
      <c r="AH137" s="9">
        <f t="shared" si="48"/>
        <v>0</v>
      </c>
      <c r="AI137" s="9">
        <f t="shared" si="48"/>
        <v>0</v>
      </c>
      <c r="AJ137" s="9">
        <f t="shared" si="48"/>
        <v>0</v>
      </c>
      <c r="AK137" s="9">
        <f t="shared" si="48"/>
        <v>0</v>
      </c>
      <c r="AL137" s="9">
        <f t="shared" si="48"/>
        <v>0</v>
      </c>
      <c r="AM137" s="9">
        <f t="shared" si="48"/>
        <v>0</v>
      </c>
      <c r="AN137" s="9">
        <f t="shared" si="48"/>
        <v>0</v>
      </c>
    </row>
    <row r="138" spans="1:40" x14ac:dyDescent="0.25">
      <c r="A138">
        <v>42</v>
      </c>
      <c r="B138">
        <v>1</v>
      </c>
      <c r="C138">
        <v>9</v>
      </c>
      <c r="D138" t="s">
        <v>167</v>
      </c>
      <c r="E138" t="s">
        <v>88</v>
      </c>
      <c r="F138" s="21">
        <f t="shared" si="46"/>
        <v>0.60883197051851856</v>
      </c>
      <c r="G138" s="9">
        <f t="shared" si="33"/>
        <v>1.1012699210129362</v>
      </c>
      <c r="H138" s="9">
        <f t="shared" si="34"/>
        <v>0</v>
      </c>
      <c r="I138" s="10">
        <f t="shared" si="35"/>
        <v>0</v>
      </c>
      <c r="N138" s="9" t="s">
        <v>318</v>
      </c>
      <c r="O138" s="23">
        <f t="shared" si="44"/>
        <v>1.0935000000000004E-2</v>
      </c>
      <c r="P138" s="9">
        <f t="shared" si="45"/>
        <v>1</v>
      </c>
      <c r="Q138" s="9">
        <f t="shared" si="47"/>
        <v>0</v>
      </c>
      <c r="R138" s="9">
        <f t="shared" si="47"/>
        <v>0</v>
      </c>
      <c r="S138" s="9">
        <f t="shared" si="47"/>
        <v>0</v>
      </c>
      <c r="T138" s="9">
        <f t="shared" si="47"/>
        <v>0</v>
      </c>
      <c r="U138" s="9">
        <f t="shared" si="47"/>
        <v>0</v>
      </c>
      <c r="V138" s="9">
        <f t="shared" si="47"/>
        <v>0.59049000000000018</v>
      </c>
      <c r="W138" s="9">
        <f t="shared" si="47"/>
        <v>0</v>
      </c>
      <c r="X138" s="9">
        <f t="shared" si="47"/>
        <v>0</v>
      </c>
      <c r="Y138" s="9">
        <f t="shared" si="47"/>
        <v>0</v>
      </c>
      <c r="Z138" s="9">
        <f t="shared" si="47"/>
        <v>0</v>
      </c>
      <c r="AA138" s="9">
        <f t="shared" si="48"/>
        <v>0</v>
      </c>
      <c r="AB138" s="9">
        <f t="shared" si="48"/>
        <v>0</v>
      </c>
      <c r="AC138" s="9">
        <f t="shared" si="48"/>
        <v>0</v>
      </c>
      <c r="AD138" s="9">
        <f t="shared" si="48"/>
        <v>0</v>
      </c>
      <c r="AE138" s="9">
        <f t="shared" si="48"/>
        <v>0</v>
      </c>
      <c r="AF138" s="9">
        <f t="shared" si="48"/>
        <v>0</v>
      </c>
      <c r="AG138" s="9">
        <f t="shared" si="48"/>
        <v>0</v>
      </c>
      <c r="AH138" s="9">
        <f t="shared" si="48"/>
        <v>0</v>
      </c>
      <c r="AI138" s="9">
        <f t="shared" si="48"/>
        <v>0</v>
      </c>
      <c r="AJ138" s="9">
        <f t="shared" si="48"/>
        <v>0</v>
      </c>
      <c r="AK138" s="9">
        <f t="shared" si="48"/>
        <v>0</v>
      </c>
      <c r="AL138" s="9">
        <f t="shared" si="48"/>
        <v>0</v>
      </c>
      <c r="AM138" s="9">
        <f t="shared" si="48"/>
        <v>0</v>
      </c>
      <c r="AN138" s="9">
        <f t="shared" si="48"/>
        <v>0</v>
      </c>
    </row>
    <row r="139" spans="1:40" x14ac:dyDescent="0.25">
      <c r="A139">
        <v>42</v>
      </c>
      <c r="B139">
        <v>1</v>
      </c>
      <c r="C139">
        <v>10</v>
      </c>
      <c r="D139" t="s">
        <v>289</v>
      </c>
      <c r="E139" t="s">
        <v>247</v>
      </c>
      <c r="F139" s="21">
        <f t="shared" si="46"/>
        <v>0</v>
      </c>
      <c r="G139" s="9">
        <f t="shared" si="33"/>
        <v>1.1012699210129362</v>
      </c>
      <c r="H139" s="9">
        <f t="shared" si="34"/>
        <v>0</v>
      </c>
      <c r="I139" s="10">
        <f t="shared" si="35"/>
        <v>0</v>
      </c>
      <c r="N139" s="9" t="s">
        <v>342</v>
      </c>
      <c r="O139" s="23">
        <f t="shared" si="44"/>
        <v>1.0935000000000004E-2</v>
      </c>
      <c r="P139" s="9">
        <f t="shared" si="45"/>
        <v>1</v>
      </c>
      <c r="Q139" s="9">
        <f t="shared" si="47"/>
        <v>0</v>
      </c>
      <c r="R139" s="9">
        <f t="shared" si="47"/>
        <v>0</v>
      </c>
      <c r="S139" s="9">
        <f t="shared" si="47"/>
        <v>0</v>
      </c>
      <c r="T139" s="9">
        <f t="shared" si="47"/>
        <v>0</v>
      </c>
      <c r="U139" s="9">
        <f t="shared" si="47"/>
        <v>0</v>
      </c>
      <c r="V139" s="9">
        <f t="shared" si="47"/>
        <v>0.59049000000000018</v>
      </c>
      <c r="W139" s="9">
        <f t="shared" si="47"/>
        <v>0</v>
      </c>
      <c r="X139" s="9">
        <f t="shared" si="47"/>
        <v>0</v>
      </c>
      <c r="Y139" s="9">
        <f t="shared" si="47"/>
        <v>0</v>
      </c>
      <c r="Z139" s="9">
        <f t="shared" si="47"/>
        <v>0</v>
      </c>
      <c r="AA139" s="9">
        <f t="shared" si="48"/>
        <v>0</v>
      </c>
      <c r="AB139" s="9">
        <f t="shared" si="48"/>
        <v>0</v>
      </c>
      <c r="AC139" s="9">
        <f t="shared" si="48"/>
        <v>0</v>
      </c>
      <c r="AD139" s="9">
        <f t="shared" si="48"/>
        <v>0</v>
      </c>
      <c r="AE139" s="9">
        <f t="shared" si="48"/>
        <v>0</v>
      </c>
      <c r="AF139" s="9">
        <f t="shared" si="48"/>
        <v>0</v>
      </c>
      <c r="AG139" s="9">
        <f t="shared" si="48"/>
        <v>0</v>
      </c>
      <c r="AH139" s="9">
        <f t="shared" si="48"/>
        <v>0</v>
      </c>
      <c r="AI139" s="9">
        <f t="shared" si="48"/>
        <v>0</v>
      </c>
      <c r="AJ139" s="9">
        <f t="shared" si="48"/>
        <v>0</v>
      </c>
      <c r="AK139" s="9">
        <f t="shared" si="48"/>
        <v>0</v>
      </c>
      <c r="AL139" s="9">
        <f t="shared" si="48"/>
        <v>0</v>
      </c>
      <c r="AM139" s="9">
        <f t="shared" si="48"/>
        <v>0</v>
      </c>
      <c r="AN139" s="9">
        <f t="shared" si="48"/>
        <v>0</v>
      </c>
    </row>
    <row r="140" spans="1:40" x14ac:dyDescent="0.25">
      <c r="A140">
        <v>42</v>
      </c>
      <c r="B140">
        <v>1</v>
      </c>
      <c r="C140">
        <v>11</v>
      </c>
      <c r="D140" t="s">
        <v>213</v>
      </c>
      <c r="E140" t="s">
        <v>213</v>
      </c>
      <c r="F140" s="21">
        <f t="shared" si="46"/>
        <v>0.27865668231991092</v>
      </c>
      <c r="G140" s="9">
        <f t="shared" si="33"/>
        <v>1.379926603332847</v>
      </c>
      <c r="H140" s="9">
        <f t="shared" si="34"/>
        <v>1.379926603332847</v>
      </c>
      <c r="I140" s="10">
        <f t="shared" si="35"/>
        <v>0.37913749699746779</v>
      </c>
      <c r="N140" s="9" t="s">
        <v>350</v>
      </c>
      <c r="O140" s="23">
        <f t="shared" si="44"/>
        <v>1.0935000000000004E-2</v>
      </c>
      <c r="P140" s="9">
        <f t="shared" si="45"/>
        <v>1</v>
      </c>
      <c r="Q140" s="9">
        <f t="shared" si="47"/>
        <v>0</v>
      </c>
      <c r="R140" s="9">
        <f t="shared" si="47"/>
        <v>0</v>
      </c>
      <c r="S140" s="9">
        <f t="shared" si="47"/>
        <v>0</v>
      </c>
      <c r="T140" s="9">
        <f t="shared" si="47"/>
        <v>0</v>
      </c>
      <c r="U140" s="9">
        <f t="shared" si="47"/>
        <v>0</v>
      </c>
      <c r="V140" s="9">
        <f t="shared" si="47"/>
        <v>0.59049000000000018</v>
      </c>
      <c r="W140" s="9">
        <f t="shared" si="47"/>
        <v>0</v>
      </c>
      <c r="X140" s="9">
        <f t="shared" si="47"/>
        <v>0</v>
      </c>
      <c r="Y140" s="9">
        <f t="shared" si="47"/>
        <v>0</v>
      </c>
      <c r="Z140" s="9">
        <f t="shared" si="47"/>
        <v>0</v>
      </c>
      <c r="AA140" s="9">
        <f t="shared" si="48"/>
        <v>0</v>
      </c>
      <c r="AB140" s="9">
        <f t="shared" si="48"/>
        <v>0</v>
      </c>
      <c r="AC140" s="9">
        <f t="shared" si="48"/>
        <v>0</v>
      </c>
      <c r="AD140" s="9">
        <f t="shared" si="48"/>
        <v>0</v>
      </c>
      <c r="AE140" s="9">
        <f t="shared" si="48"/>
        <v>0</v>
      </c>
      <c r="AF140" s="9">
        <f t="shared" si="48"/>
        <v>0</v>
      </c>
      <c r="AG140" s="9">
        <f t="shared" si="48"/>
        <v>0</v>
      </c>
      <c r="AH140" s="9">
        <f t="shared" si="48"/>
        <v>0</v>
      </c>
      <c r="AI140" s="9">
        <f t="shared" si="48"/>
        <v>0</v>
      </c>
      <c r="AJ140" s="9">
        <f t="shared" si="48"/>
        <v>0</v>
      </c>
      <c r="AK140" s="9">
        <f t="shared" si="48"/>
        <v>0</v>
      </c>
      <c r="AL140" s="9">
        <f t="shared" si="48"/>
        <v>0</v>
      </c>
      <c r="AM140" s="9">
        <f t="shared" si="48"/>
        <v>0</v>
      </c>
      <c r="AN140" s="9">
        <f t="shared" si="48"/>
        <v>0</v>
      </c>
    </row>
    <row r="141" spans="1:40" x14ac:dyDescent="0.25">
      <c r="A141">
        <v>43</v>
      </c>
      <c r="B141">
        <v>0</v>
      </c>
      <c r="C141">
        <v>1</v>
      </c>
      <c r="D141" t="s">
        <v>102</v>
      </c>
      <c r="E141" t="s">
        <v>102</v>
      </c>
      <c r="F141" s="21">
        <f t="shared" si="46"/>
        <v>0.43201523240925932</v>
      </c>
      <c r="G141" s="9">
        <f t="shared" si="33"/>
        <v>0.43201523240925932</v>
      </c>
      <c r="H141" s="9">
        <f t="shared" si="34"/>
        <v>0</v>
      </c>
      <c r="I141" s="10">
        <f t="shared" si="35"/>
        <v>0</v>
      </c>
      <c r="N141" s="9" t="s">
        <v>355</v>
      </c>
      <c r="O141" s="23">
        <f t="shared" si="44"/>
        <v>1.0935000000000004E-2</v>
      </c>
      <c r="P141" s="9">
        <f t="shared" si="45"/>
        <v>1</v>
      </c>
      <c r="Q141" s="9">
        <f t="shared" si="47"/>
        <v>0</v>
      </c>
      <c r="R141" s="9">
        <f t="shared" si="47"/>
        <v>0</v>
      </c>
      <c r="S141" s="9">
        <f t="shared" si="47"/>
        <v>0</v>
      </c>
      <c r="T141" s="9">
        <f t="shared" si="47"/>
        <v>0</v>
      </c>
      <c r="U141" s="9">
        <f t="shared" si="47"/>
        <v>0</v>
      </c>
      <c r="V141" s="9">
        <f t="shared" si="47"/>
        <v>0.59049000000000018</v>
      </c>
      <c r="W141" s="9">
        <f t="shared" si="47"/>
        <v>0</v>
      </c>
      <c r="X141" s="9">
        <f t="shared" si="47"/>
        <v>0</v>
      </c>
      <c r="Y141" s="9">
        <f t="shared" si="47"/>
        <v>0</v>
      </c>
      <c r="Z141" s="9">
        <f t="shared" si="47"/>
        <v>0</v>
      </c>
      <c r="AA141" s="9">
        <f t="shared" si="48"/>
        <v>0</v>
      </c>
      <c r="AB141" s="9">
        <f t="shared" si="48"/>
        <v>0</v>
      </c>
      <c r="AC141" s="9">
        <f t="shared" si="48"/>
        <v>0</v>
      </c>
      <c r="AD141" s="9">
        <f t="shared" si="48"/>
        <v>0</v>
      </c>
      <c r="AE141" s="9">
        <f t="shared" si="48"/>
        <v>0</v>
      </c>
      <c r="AF141" s="9">
        <f t="shared" si="48"/>
        <v>0</v>
      </c>
      <c r="AG141" s="9">
        <f t="shared" si="48"/>
        <v>0</v>
      </c>
      <c r="AH141" s="9">
        <f t="shared" si="48"/>
        <v>0</v>
      </c>
      <c r="AI141" s="9">
        <f t="shared" si="48"/>
        <v>0</v>
      </c>
      <c r="AJ141" s="9">
        <f t="shared" si="48"/>
        <v>0</v>
      </c>
      <c r="AK141" s="9">
        <f t="shared" si="48"/>
        <v>0</v>
      </c>
      <c r="AL141" s="9">
        <f t="shared" si="48"/>
        <v>0</v>
      </c>
      <c r="AM141" s="9">
        <f t="shared" si="48"/>
        <v>0</v>
      </c>
      <c r="AN141" s="9">
        <f t="shared" si="48"/>
        <v>0</v>
      </c>
    </row>
    <row r="142" spans="1:40" x14ac:dyDescent="0.25">
      <c r="A142">
        <v>43</v>
      </c>
      <c r="B142">
        <v>0</v>
      </c>
      <c r="C142">
        <v>2</v>
      </c>
      <c r="D142" t="s">
        <v>88</v>
      </c>
      <c r="E142" t="s">
        <v>88</v>
      </c>
      <c r="F142" s="21">
        <f t="shared" si="46"/>
        <v>0.60883197051851856</v>
      </c>
      <c r="G142" s="9">
        <f t="shared" si="33"/>
        <v>1.040847202927778</v>
      </c>
      <c r="H142" s="9">
        <f t="shared" si="34"/>
        <v>0</v>
      </c>
      <c r="I142" s="10">
        <f t="shared" si="35"/>
        <v>0</v>
      </c>
      <c r="N142" s="9" t="s">
        <v>381</v>
      </c>
      <c r="O142" s="23">
        <f t="shared" si="44"/>
        <v>1.0935000000000004E-2</v>
      </c>
      <c r="P142" s="9">
        <f t="shared" si="45"/>
        <v>1</v>
      </c>
      <c r="Q142" s="9">
        <f t="shared" ref="Q142:Z151" si="49">COUNTIFS($C$2:$C$631,Q$1,$E$2:$E$631,$N142)*0.9^(Q$1-1)</f>
        <v>0</v>
      </c>
      <c r="R142" s="9">
        <f t="shared" si="49"/>
        <v>0</v>
      </c>
      <c r="S142" s="9">
        <f t="shared" si="49"/>
        <v>0</v>
      </c>
      <c r="T142" s="9">
        <f t="shared" si="49"/>
        <v>0</v>
      </c>
      <c r="U142" s="9">
        <f t="shared" si="49"/>
        <v>0</v>
      </c>
      <c r="V142" s="9">
        <f t="shared" si="49"/>
        <v>0.59049000000000018</v>
      </c>
      <c r="W142" s="9">
        <f t="shared" si="49"/>
        <v>0</v>
      </c>
      <c r="X142" s="9">
        <f t="shared" si="49"/>
        <v>0</v>
      </c>
      <c r="Y142" s="9">
        <f t="shared" si="49"/>
        <v>0</v>
      </c>
      <c r="Z142" s="9">
        <f t="shared" si="49"/>
        <v>0</v>
      </c>
      <c r="AA142" s="9">
        <f t="shared" ref="AA142:AN151" si="50">COUNTIFS($C$2:$C$631,AA$1,$E$2:$E$631,$N142)*0.9^(AA$1-1)</f>
        <v>0</v>
      </c>
      <c r="AB142" s="9">
        <f t="shared" si="50"/>
        <v>0</v>
      </c>
      <c r="AC142" s="9">
        <f t="shared" si="50"/>
        <v>0</v>
      </c>
      <c r="AD142" s="9">
        <f t="shared" si="50"/>
        <v>0</v>
      </c>
      <c r="AE142" s="9">
        <f t="shared" si="50"/>
        <v>0</v>
      </c>
      <c r="AF142" s="9">
        <f t="shared" si="50"/>
        <v>0</v>
      </c>
      <c r="AG142" s="9">
        <f t="shared" si="50"/>
        <v>0</v>
      </c>
      <c r="AH142" s="9">
        <f t="shared" si="50"/>
        <v>0</v>
      </c>
      <c r="AI142" s="9">
        <f t="shared" si="50"/>
        <v>0</v>
      </c>
      <c r="AJ142" s="9">
        <f t="shared" si="50"/>
        <v>0</v>
      </c>
      <c r="AK142" s="9">
        <f t="shared" si="50"/>
        <v>0</v>
      </c>
      <c r="AL142" s="9">
        <f t="shared" si="50"/>
        <v>0</v>
      </c>
      <c r="AM142" s="9">
        <f t="shared" si="50"/>
        <v>0</v>
      </c>
      <c r="AN142" s="9">
        <f t="shared" si="50"/>
        <v>0</v>
      </c>
    </row>
    <row r="143" spans="1:40" x14ac:dyDescent="0.25">
      <c r="A143">
        <v>43</v>
      </c>
      <c r="B143">
        <v>0</v>
      </c>
      <c r="C143">
        <v>3</v>
      </c>
      <c r="D143" t="s">
        <v>281</v>
      </c>
      <c r="E143" t="s">
        <v>281</v>
      </c>
      <c r="F143" s="21">
        <f t="shared" si="46"/>
        <v>7.5120522000000009E-2</v>
      </c>
      <c r="G143" s="9">
        <f t="shared" si="33"/>
        <v>1.115967724927778</v>
      </c>
      <c r="H143" s="9">
        <f t="shared" si="34"/>
        <v>0</v>
      </c>
      <c r="I143" s="10">
        <f t="shared" si="35"/>
        <v>0</v>
      </c>
      <c r="N143" s="9" t="s">
        <v>410</v>
      </c>
      <c r="O143" s="23">
        <f t="shared" si="44"/>
        <v>1.0935000000000004E-2</v>
      </c>
      <c r="P143" s="9">
        <f t="shared" si="45"/>
        <v>1</v>
      </c>
      <c r="Q143" s="9">
        <f t="shared" si="49"/>
        <v>0</v>
      </c>
      <c r="R143" s="9">
        <f t="shared" si="49"/>
        <v>0</v>
      </c>
      <c r="S143" s="9">
        <f t="shared" si="49"/>
        <v>0</v>
      </c>
      <c r="T143" s="9">
        <f t="shared" si="49"/>
        <v>0</v>
      </c>
      <c r="U143" s="9">
        <f t="shared" si="49"/>
        <v>0</v>
      </c>
      <c r="V143" s="9">
        <f t="shared" si="49"/>
        <v>0.59049000000000018</v>
      </c>
      <c r="W143" s="9">
        <f t="shared" si="49"/>
        <v>0</v>
      </c>
      <c r="X143" s="9">
        <f t="shared" si="49"/>
        <v>0</v>
      </c>
      <c r="Y143" s="9">
        <f t="shared" si="49"/>
        <v>0</v>
      </c>
      <c r="Z143" s="9">
        <f t="shared" si="49"/>
        <v>0</v>
      </c>
      <c r="AA143" s="9">
        <f t="shared" si="50"/>
        <v>0</v>
      </c>
      <c r="AB143" s="9">
        <f t="shared" si="50"/>
        <v>0</v>
      </c>
      <c r="AC143" s="9">
        <f t="shared" si="50"/>
        <v>0</v>
      </c>
      <c r="AD143" s="9">
        <f t="shared" si="50"/>
        <v>0</v>
      </c>
      <c r="AE143" s="9">
        <f t="shared" si="50"/>
        <v>0</v>
      </c>
      <c r="AF143" s="9">
        <f t="shared" si="50"/>
        <v>0</v>
      </c>
      <c r="AG143" s="9">
        <f t="shared" si="50"/>
        <v>0</v>
      </c>
      <c r="AH143" s="9">
        <f t="shared" si="50"/>
        <v>0</v>
      </c>
      <c r="AI143" s="9">
        <f t="shared" si="50"/>
        <v>0</v>
      </c>
      <c r="AJ143" s="9">
        <f t="shared" si="50"/>
        <v>0</v>
      </c>
      <c r="AK143" s="9">
        <f t="shared" si="50"/>
        <v>0</v>
      </c>
      <c r="AL143" s="9">
        <f t="shared" si="50"/>
        <v>0</v>
      </c>
      <c r="AM143" s="9">
        <f t="shared" si="50"/>
        <v>0</v>
      </c>
      <c r="AN143" s="9">
        <f t="shared" si="50"/>
        <v>0</v>
      </c>
    </row>
    <row r="144" spans="1:40" x14ac:dyDescent="0.25">
      <c r="A144">
        <v>43</v>
      </c>
      <c r="B144">
        <v>0</v>
      </c>
      <c r="C144">
        <v>4</v>
      </c>
      <c r="D144" t="s">
        <v>290</v>
      </c>
      <c r="E144" t="s">
        <v>290</v>
      </c>
      <c r="F144" s="21">
        <f t="shared" si="46"/>
        <v>0</v>
      </c>
      <c r="G144" s="9">
        <f t="shared" si="33"/>
        <v>1.115967724927778</v>
      </c>
      <c r="H144" s="9">
        <f t="shared" si="34"/>
        <v>0</v>
      </c>
      <c r="I144" s="10">
        <f t="shared" si="35"/>
        <v>0</v>
      </c>
      <c r="N144" s="9" t="s">
        <v>417</v>
      </c>
      <c r="O144" s="23">
        <f t="shared" si="44"/>
        <v>1.0935000000000004E-2</v>
      </c>
      <c r="P144" s="9">
        <f t="shared" si="45"/>
        <v>1</v>
      </c>
      <c r="Q144" s="9">
        <f t="shared" si="49"/>
        <v>0</v>
      </c>
      <c r="R144" s="9">
        <f t="shared" si="49"/>
        <v>0</v>
      </c>
      <c r="S144" s="9">
        <f t="shared" si="49"/>
        <v>0</v>
      </c>
      <c r="T144" s="9">
        <f t="shared" si="49"/>
        <v>0</v>
      </c>
      <c r="U144" s="9">
        <f t="shared" si="49"/>
        <v>0</v>
      </c>
      <c r="V144" s="9">
        <f t="shared" si="49"/>
        <v>0.59049000000000018</v>
      </c>
      <c r="W144" s="9">
        <f t="shared" si="49"/>
        <v>0</v>
      </c>
      <c r="X144" s="9">
        <f t="shared" si="49"/>
        <v>0</v>
      </c>
      <c r="Y144" s="9">
        <f t="shared" si="49"/>
        <v>0</v>
      </c>
      <c r="Z144" s="9">
        <f t="shared" si="49"/>
        <v>0</v>
      </c>
      <c r="AA144" s="9">
        <f t="shared" si="50"/>
        <v>0</v>
      </c>
      <c r="AB144" s="9">
        <f t="shared" si="50"/>
        <v>0</v>
      </c>
      <c r="AC144" s="9">
        <f t="shared" si="50"/>
        <v>0</v>
      </c>
      <c r="AD144" s="9">
        <f t="shared" si="50"/>
        <v>0</v>
      </c>
      <c r="AE144" s="9">
        <f t="shared" si="50"/>
        <v>0</v>
      </c>
      <c r="AF144" s="9">
        <f t="shared" si="50"/>
        <v>0</v>
      </c>
      <c r="AG144" s="9">
        <f t="shared" si="50"/>
        <v>0</v>
      </c>
      <c r="AH144" s="9">
        <f t="shared" si="50"/>
        <v>0</v>
      </c>
      <c r="AI144" s="9">
        <f t="shared" si="50"/>
        <v>0</v>
      </c>
      <c r="AJ144" s="9">
        <f t="shared" si="50"/>
        <v>0</v>
      </c>
      <c r="AK144" s="9">
        <f t="shared" si="50"/>
        <v>0</v>
      </c>
      <c r="AL144" s="9">
        <f t="shared" si="50"/>
        <v>0</v>
      </c>
      <c r="AM144" s="9">
        <f t="shared" si="50"/>
        <v>0</v>
      </c>
      <c r="AN144" s="9">
        <f t="shared" si="50"/>
        <v>0</v>
      </c>
    </row>
    <row r="145" spans="1:40" x14ac:dyDescent="0.25">
      <c r="A145">
        <v>43</v>
      </c>
      <c r="B145">
        <v>0</v>
      </c>
      <c r="C145">
        <v>5</v>
      </c>
      <c r="D145" t="s">
        <v>291</v>
      </c>
      <c r="E145" t="s">
        <v>291</v>
      </c>
      <c r="F145" s="21">
        <f t="shared" si="46"/>
        <v>0</v>
      </c>
      <c r="G145" s="9">
        <f t="shared" si="33"/>
        <v>1.115967724927778</v>
      </c>
      <c r="H145" s="9">
        <f t="shared" si="34"/>
        <v>0</v>
      </c>
      <c r="I145" s="10">
        <f t="shared" si="35"/>
        <v>0</v>
      </c>
      <c r="N145" s="9" t="s">
        <v>420</v>
      </c>
      <c r="O145" s="23">
        <f t="shared" si="44"/>
        <v>1.0935000000000004E-2</v>
      </c>
      <c r="P145" s="9">
        <f t="shared" si="45"/>
        <v>1</v>
      </c>
      <c r="Q145" s="9">
        <f t="shared" si="49"/>
        <v>0</v>
      </c>
      <c r="R145" s="9">
        <f t="shared" si="49"/>
        <v>0</v>
      </c>
      <c r="S145" s="9">
        <f t="shared" si="49"/>
        <v>0</v>
      </c>
      <c r="T145" s="9">
        <f t="shared" si="49"/>
        <v>0</v>
      </c>
      <c r="U145" s="9">
        <f t="shared" si="49"/>
        <v>0</v>
      </c>
      <c r="V145" s="9">
        <f t="shared" si="49"/>
        <v>0.59049000000000018</v>
      </c>
      <c r="W145" s="9">
        <f t="shared" si="49"/>
        <v>0</v>
      </c>
      <c r="X145" s="9">
        <f t="shared" si="49"/>
        <v>0</v>
      </c>
      <c r="Y145" s="9">
        <f t="shared" si="49"/>
        <v>0</v>
      </c>
      <c r="Z145" s="9">
        <f t="shared" si="49"/>
        <v>0</v>
      </c>
      <c r="AA145" s="9">
        <f t="shared" si="50"/>
        <v>0</v>
      </c>
      <c r="AB145" s="9">
        <f t="shared" si="50"/>
        <v>0</v>
      </c>
      <c r="AC145" s="9">
        <f t="shared" si="50"/>
        <v>0</v>
      </c>
      <c r="AD145" s="9">
        <f t="shared" si="50"/>
        <v>0</v>
      </c>
      <c r="AE145" s="9">
        <f t="shared" si="50"/>
        <v>0</v>
      </c>
      <c r="AF145" s="9">
        <f t="shared" si="50"/>
        <v>0</v>
      </c>
      <c r="AG145" s="9">
        <f t="shared" si="50"/>
        <v>0</v>
      </c>
      <c r="AH145" s="9">
        <f t="shared" si="50"/>
        <v>0</v>
      </c>
      <c r="AI145" s="9">
        <f t="shared" si="50"/>
        <v>0</v>
      </c>
      <c r="AJ145" s="9">
        <f t="shared" si="50"/>
        <v>0</v>
      </c>
      <c r="AK145" s="9">
        <f t="shared" si="50"/>
        <v>0</v>
      </c>
      <c r="AL145" s="9">
        <f t="shared" si="50"/>
        <v>0</v>
      </c>
      <c r="AM145" s="9">
        <f t="shared" si="50"/>
        <v>0</v>
      </c>
      <c r="AN145" s="9">
        <f t="shared" si="50"/>
        <v>0</v>
      </c>
    </row>
    <row r="146" spans="1:40" x14ac:dyDescent="0.25">
      <c r="A146">
        <v>43</v>
      </c>
      <c r="B146">
        <v>0</v>
      </c>
      <c r="C146">
        <v>6</v>
      </c>
      <c r="D146" t="s">
        <v>213</v>
      </c>
      <c r="E146" t="s">
        <v>213</v>
      </c>
      <c r="F146" s="21">
        <f t="shared" si="46"/>
        <v>0.27865668231991092</v>
      </c>
      <c r="G146" s="9">
        <f t="shared" si="33"/>
        <v>1.3946244072476888</v>
      </c>
      <c r="H146" s="9">
        <f t="shared" si="34"/>
        <v>0</v>
      </c>
      <c r="I146" s="10">
        <f t="shared" si="35"/>
        <v>0</v>
      </c>
      <c r="N146" s="9" t="s">
        <v>443</v>
      </c>
      <c r="O146" s="23">
        <f t="shared" si="44"/>
        <v>1.0935000000000004E-2</v>
      </c>
      <c r="P146" s="9">
        <f t="shared" si="45"/>
        <v>1</v>
      </c>
      <c r="Q146" s="9">
        <f t="shared" si="49"/>
        <v>0</v>
      </c>
      <c r="R146" s="9">
        <f t="shared" si="49"/>
        <v>0</v>
      </c>
      <c r="S146" s="9">
        <f t="shared" si="49"/>
        <v>0</v>
      </c>
      <c r="T146" s="9">
        <f t="shared" si="49"/>
        <v>0</v>
      </c>
      <c r="U146" s="9">
        <f t="shared" si="49"/>
        <v>0</v>
      </c>
      <c r="V146" s="9">
        <f t="shared" si="49"/>
        <v>0.59049000000000018</v>
      </c>
      <c r="W146" s="9">
        <f t="shared" si="49"/>
        <v>0</v>
      </c>
      <c r="X146" s="9">
        <f t="shared" si="49"/>
        <v>0</v>
      </c>
      <c r="Y146" s="9">
        <f t="shared" si="49"/>
        <v>0</v>
      </c>
      <c r="Z146" s="9">
        <f t="shared" si="49"/>
        <v>0</v>
      </c>
      <c r="AA146" s="9">
        <f t="shared" si="50"/>
        <v>0</v>
      </c>
      <c r="AB146" s="9">
        <f t="shared" si="50"/>
        <v>0</v>
      </c>
      <c r="AC146" s="9">
        <f t="shared" si="50"/>
        <v>0</v>
      </c>
      <c r="AD146" s="9">
        <f t="shared" si="50"/>
        <v>0</v>
      </c>
      <c r="AE146" s="9">
        <f t="shared" si="50"/>
        <v>0</v>
      </c>
      <c r="AF146" s="9">
        <f t="shared" si="50"/>
        <v>0</v>
      </c>
      <c r="AG146" s="9">
        <f t="shared" si="50"/>
        <v>0</v>
      </c>
      <c r="AH146" s="9">
        <f t="shared" si="50"/>
        <v>0</v>
      </c>
      <c r="AI146" s="9">
        <f t="shared" si="50"/>
        <v>0</v>
      </c>
      <c r="AJ146" s="9">
        <f t="shared" si="50"/>
        <v>0</v>
      </c>
      <c r="AK146" s="9">
        <f t="shared" si="50"/>
        <v>0</v>
      </c>
      <c r="AL146" s="9">
        <f t="shared" si="50"/>
        <v>0</v>
      </c>
      <c r="AM146" s="9">
        <f t="shared" si="50"/>
        <v>0</v>
      </c>
      <c r="AN146" s="9">
        <f t="shared" si="50"/>
        <v>0</v>
      </c>
    </row>
    <row r="147" spans="1:40" x14ac:dyDescent="0.25">
      <c r="A147">
        <v>43</v>
      </c>
      <c r="B147">
        <v>0</v>
      </c>
      <c r="C147">
        <v>7</v>
      </c>
      <c r="D147" t="s">
        <v>151</v>
      </c>
      <c r="E147" t="s">
        <v>151</v>
      </c>
      <c r="F147" s="21">
        <f t="shared" si="46"/>
        <v>0.22772816127777779</v>
      </c>
      <c r="G147" s="9">
        <f t="shared" si="33"/>
        <v>1.6223525685254665</v>
      </c>
      <c r="H147" s="9">
        <f t="shared" si="34"/>
        <v>0</v>
      </c>
      <c r="I147" s="10">
        <f t="shared" si="35"/>
        <v>0</v>
      </c>
      <c r="N147" s="9" t="s">
        <v>223</v>
      </c>
      <c r="O147" s="23">
        <f t="shared" si="44"/>
        <v>9.841500000000003E-3</v>
      </c>
      <c r="P147" s="9">
        <f t="shared" si="45"/>
        <v>1</v>
      </c>
      <c r="Q147" s="9">
        <f t="shared" si="49"/>
        <v>0</v>
      </c>
      <c r="R147" s="9">
        <f t="shared" si="49"/>
        <v>0</v>
      </c>
      <c r="S147" s="9">
        <f t="shared" si="49"/>
        <v>0</v>
      </c>
      <c r="T147" s="9">
        <f t="shared" si="49"/>
        <v>0</v>
      </c>
      <c r="U147" s="9">
        <f t="shared" si="49"/>
        <v>0</v>
      </c>
      <c r="V147" s="9">
        <f t="shared" si="49"/>
        <v>0</v>
      </c>
      <c r="W147" s="9">
        <f t="shared" si="49"/>
        <v>0.53144100000000016</v>
      </c>
      <c r="X147" s="9">
        <f t="shared" si="49"/>
        <v>0</v>
      </c>
      <c r="Y147" s="9">
        <f t="shared" si="49"/>
        <v>0</v>
      </c>
      <c r="Z147" s="9">
        <f t="shared" si="49"/>
        <v>0</v>
      </c>
      <c r="AA147" s="9">
        <f t="shared" si="50"/>
        <v>0</v>
      </c>
      <c r="AB147" s="9">
        <f t="shared" si="50"/>
        <v>0</v>
      </c>
      <c r="AC147" s="9">
        <f t="shared" si="50"/>
        <v>0</v>
      </c>
      <c r="AD147" s="9">
        <f t="shared" si="50"/>
        <v>0</v>
      </c>
      <c r="AE147" s="9">
        <f t="shared" si="50"/>
        <v>0</v>
      </c>
      <c r="AF147" s="9">
        <f t="shared" si="50"/>
        <v>0</v>
      </c>
      <c r="AG147" s="9">
        <f t="shared" si="50"/>
        <v>0</v>
      </c>
      <c r="AH147" s="9">
        <f t="shared" si="50"/>
        <v>0</v>
      </c>
      <c r="AI147" s="9">
        <f t="shared" si="50"/>
        <v>0</v>
      </c>
      <c r="AJ147" s="9">
        <f t="shared" si="50"/>
        <v>0</v>
      </c>
      <c r="AK147" s="9">
        <f t="shared" si="50"/>
        <v>0</v>
      </c>
      <c r="AL147" s="9">
        <f t="shared" si="50"/>
        <v>0</v>
      </c>
      <c r="AM147" s="9">
        <f t="shared" si="50"/>
        <v>0</v>
      </c>
      <c r="AN147" s="9">
        <f t="shared" si="50"/>
        <v>0</v>
      </c>
    </row>
    <row r="148" spans="1:40" x14ac:dyDescent="0.25">
      <c r="A148">
        <v>43</v>
      </c>
      <c r="B148">
        <v>0</v>
      </c>
      <c r="C148">
        <v>8</v>
      </c>
      <c r="D148" t="s">
        <v>217</v>
      </c>
      <c r="E148" t="s">
        <v>217</v>
      </c>
      <c r="F148" s="21">
        <f t="shared" si="46"/>
        <v>0</v>
      </c>
      <c r="G148" s="9">
        <f t="shared" si="33"/>
        <v>1.6223525685254665</v>
      </c>
      <c r="H148" s="9">
        <f t="shared" si="34"/>
        <v>0</v>
      </c>
      <c r="I148" s="10">
        <f t="shared" si="35"/>
        <v>0</v>
      </c>
      <c r="N148" s="9" t="s">
        <v>237</v>
      </c>
      <c r="O148" s="23">
        <f t="shared" si="44"/>
        <v>9.841500000000003E-3</v>
      </c>
      <c r="P148" s="9">
        <f t="shared" si="45"/>
        <v>1</v>
      </c>
      <c r="Q148" s="9">
        <f t="shared" si="49"/>
        <v>0</v>
      </c>
      <c r="R148" s="9">
        <f t="shared" si="49"/>
        <v>0</v>
      </c>
      <c r="S148" s="9">
        <f t="shared" si="49"/>
        <v>0</v>
      </c>
      <c r="T148" s="9">
        <f t="shared" si="49"/>
        <v>0</v>
      </c>
      <c r="U148" s="9">
        <f t="shared" si="49"/>
        <v>0</v>
      </c>
      <c r="V148" s="9">
        <f t="shared" si="49"/>
        <v>0</v>
      </c>
      <c r="W148" s="9">
        <f t="shared" si="49"/>
        <v>0.53144100000000016</v>
      </c>
      <c r="X148" s="9">
        <f t="shared" si="49"/>
        <v>0</v>
      </c>
      <c r="Y148" s="9">
        <f t="shared" si="49"/>
        <v>0</v>
      </c>
      <c r="Z148" s="9">
        <f t="shared" si="49"/>
        <v>0</v>
      </c>
      <c r="AA148" s="9">
        <f t="shared" si="50"/>
        <v>0</v>
      </c>
      <c r="AB148" s="9">
        <f t="shared" si="50"/>
        <v>0</v>
      </c>
      <c r="AC148" s="9">
        <f t="shared" si="50"/>
        <v>0</v>
      </c>
      <c r="AD148" s="9">
        <f t="shared" si="50"/>
        <v>0</v>
      </c>
      <c r="AE148" s="9">
        <f t="shared" si="50"/>
        <v>0</v>
      </c>
      <c r="AF148" s="9">
        <f t="shared" si="50"/>
        <v>0</v>
      </c>
      <c r="AG148" s="9">
        <f t="shared" si="50"/>
        <v>0</v>
      </c>
      <c r="AH148" s="9">
        <f t="shared" si="50"/>
        <v>0</v>
      </c>
      <c r="AI148" s="9">
        <f t="shared" si="50"/>
        <v>0</v>
      </c>
      <c r="AJ148" s="9">
        <f t="shared" si="50"/>
        <v>0</v>
      </c>
      <c r="AK148" s="9">
        <f t="shared" si="50"/>
        <v>0</v>
      </c>
      <c r="AL148" s="9">
        <f t="shared" si="50"/>
        <v>0</v>
      </c>
      <c r="AM148" s="9">
        <f t="shared" si="50"/>
        <v>0</v>
      </c>
      <c r="AN148" s="9">
        <f t="shared" si="50"/>
        <v>0</v>
      </c>
    </row>
    <row r="149" spans="1:40" x14ac:dyDescent="0.25">
      <c r="A149">
        <v>43</v>
      </c>
      <c r="B149">
        <v>0</v>
      </c>
      <c r="C149">
        <v>9</v>
      </c>
      <c r="D149" t="s">
        <v>275</v>
      </c>
      <c r="E149" t="s">
        <v>275</v>
      </c>
      <c r="F149" s="21">
        <f t="shared" si="46"/>
        <v>0.14220061140150003</v>
      </c>
      <c r="G149" s="9">
        <f t="shared" ref="G149:G212" si="51">IF(C149=1,F149,F149+G148)</f>
        <v>1.7645531799269665</v>
      </c>
      <c r="H149" s="9">
        <f t="shared" ref="H149:H212" si="52">IF(C150=1,G149,0)</f>
        <v>0</v>
      </c>
      <c r="I149" s="10">
        <f t="shared" ref="I149:I212" si="53">H149/$L$2</f>
        <v>0</v>
      </c>
      <c r="N149" s="9" t="s">
        <v>246</v>
      </c>
      <c r="O149" s="23">
        <f t="shared" si="44"/>
        <v>9.841500000000003E-3</v>
      </c>
      <c r="P149" s="9">
        <f t="shared" si="45"/>
        <v>1</v>
      </c>
      <c r="Q149" s="9">
        <f t="shared" si="49"/>
        <v>0</v>
      </c>
      <c r="R149" s="9">
        <f t="shared" si="49"/>
        <v>0</v>
      </c>
      <c r="S149" s="9">
        <f t="shared" si="49"/>
        <v>0</v>
      </c>
      <c r="T149" s="9">
        <f t="shared" si="49"/>
        <v>0</v>
      </c>
      <c r="U149" s="9">
        <f t="shared" si="49"/>
        <v>0</v>
      </c>
      <c r="V149" s="9">
        <f t="shared" si="49"/>
        <v>0</v>
      </c>
      <c r="W149" s="9">
        <f t="shared" si="49"/>
        <v>0.53144100000000016</v>
      </c>
      <c r="X149" s="9">
        <f t="shared" si="49"/>
        <v>0</v>
      </c>
      <c r="Y149" s="9">
        <f t="shared" si="49"/>
        <v>0</v>
      </c>
      <c r="Z149" s="9">
        <f t="shared" si="49"/>
        <v>0</v>
      </c>
      <c r="AA149" s="9">
        <f t="shared" si="50"/>
        <v>0</v>
      </c>
      <c r="AB149" s="9">
        <f t="shared" si="50"/>
        <v>0</v>
      </c>
      <c r="AC149" s="9">
        <f t="shared" si="50"/>
        <v>0</v>
      </c>
      <c r="AD149" s="9">
        <f t="shared" si="50"/>
        <v>0</v>
      </c>
      <c r="AE149" s="9">
        <f t="shared" si="50"/>
        <v>0</v>
      </c>
      <c r="AF149" s="9">
        <f t="shared" si="50"/>
        <v>0</v>
      </c>
      <c r="AG149" s="9">
        <f t="shared" si="50"/>
        <v>0</v>
      </c>
      <c r="AH149" s="9">
        <f t="shared" si="50"/>
        <v>0</v>
      </c>
      <c r="AI149" s="9">
        <f t="shared" si="50"/>
        <v>0</v>
      </c>
      <c r="AJ149" s="9">
        <f t="shared" si="50"/>
        <v>0</v>
      </c>
      <c r="AK149" s="9">
        <f t="shared" si="50"/>
        <v>0</v>
      </c>
      <c r="AL149" s="9">
        <f t="shared" si="50"/>
        <v>0</v>
      </c>
      <c r="AM149" s="9">
        <f t="shared" si="50"/>
        <v>0</v>
      </c>
      <c r="AN149" s="9">
        <f t="shared" si="50"/>
        <v>0</v>
      </c>
    </row>
    <row r="150" spans="1:40" x14ac:dyDescent="0.25">
      <c r="A150">
        <v>43</v>
      </c>
      <c r="B150">
        <v>0</v>
      </c>
      <c r="C150">
        <v>10</v>
      </c>
      <c r="D150" t="s">
        <v>292</v>
      </c>
      <c r="E150" t="s">
        <v>292</v>
      </c>
      <c r="F150" s="21">
        <f t="shared" si="46"/>
        <v>0</v>
      </c>
      <c r="G150" s="9">
        <f t="shared" si="51"/>
        <v>1.7645531799269665</v>
      </c>
      <c r="H150" s="9">
        <f t="shared" si="52"/>
        <v>0</v>
      </c>
      <c r="I150" s="10">
        <f t="shared" si="53"/>
        <v>0</v>
      </c>
      <c r="N150" s="9" t="s">
        <v>257</v>
      </c>
      <c r="O150" s="23">
        <f t="shared" si="44"/>
        <v>9.841500000000003E-3</v>
      </c>
      <c r="P150" s="9">
        <f t="shared" si="45"/>
        <v>1</v>
      </c>
      <c r="Q150" s="9">
        <f t="shared" si="49"/>
        <v>0</v>
      </c>
      <c r="R150" s="9">
        <f t="shared" si="49"/>
        <v>0</v>
      </c>
      <c r="S150" s="9">
        <f t="shared" si="49"/>
        <v>0</v>
      </c>
      <c r="T150" s="9">
        <f t="shared" si="49"/>
        <v>0</v>
      </c>
      <c r="U150" s="9">
        <f t="shared" si="49"/>
        <v>0</v>
      </c>
      <c r="V150" s="9">
        <f t="shared" si="49"/>
        <v>0</v>
      </c>
      <c r="W150" s="9">
        <f t="shared" si="49"/>
        <v>0.53144100000000016</v>
      </c>
      <c r="X150" s="9">
        <f t="shared" si="49"/>
        <v>0</v>
      </c>
      <c r="Y150" s="9">
        <f t="shared" si="49"/>
        <v>0</v>
      </c>
      <c r="Z150" s="9">
        <f t="shared" si="49"/>
        <v>0</v>
      </c>
      <c r="AA150" s="9">
        <f t="shared" si="50"/>
        <v>0</v>
      </c>
      <c r="AB150" s="9">
        <f t="shared" si="50"/>
        <v>0</v>
      </c>
      <c r="AC150" s="9">
        <f t="shared" si="50"/>
        <v>0</v>
      </c>
      <c r="AD150" s="9">
        <f t="shared" si="50"/>
        <v>0</v>
      </c>
      <c r="AE150" s="9">
        <f t="shared" si="50"/>
        <v>0</v>
      </c>
      <c r="AF150" s="9">
        <f t="shared" si="50"/>
        <v>0</v>
      </c>
      <c r="AG150" s="9">
        <f t="shared" si="50"/>
        <v>0</v>
      </c>
      <c r="AH150" s="9">
        <f t="shared" si="50"/>
        <v>0</v>
      </c>
      <c r="AI150" s="9">
        <f t="shared" si="50"/>
        <v>0</v>
      </c>
      <c r="AJ150" s="9">
        <f t="shared" si="50"/>
        <v>0</v>
      </c>
      <c r="AK150" s="9">
        <f t="shared" si="50"/>
        <v>0</v>
      </c>
      <c r="AL150" s="9">
        <f t="shared" si="50"/>
        <v>0</v>
      </c>
      <c r="AM150" s="9">
        <f t="shared" si="50"/>
        <v>0</v>
      </c>
      <c r="AN150" s="9">
        <f t="shared" si="50"/>
        <v>0</v>
      </c>
    </row>
    <row r="151" spans="1:40" x14ac:dyDescent="0.25">
      <c r="A151">
        <v>43</v>
      </c>
      <c r="B151">
        <v>0</v>
      </c>
      <c r="C151">
        <v>11</v>
      </c>
      <c r="D151" t="s">
        <v>214</v>
      </c>
      <c r="E151" t="s">
        <v>214</v>
      </c>
      <c r="F151" s="21">
        <f t="shared" si="46"/>
        <v>0</v>
      </c>
      <c r="G151" s="9">
        <f t="shared" si="51"/>
        <v>1.7645531799269665</v>
      </c>
      <c r="H151" s="9">
        <f t="shared" si="52"/>
        <v>0</v>
      </c>
      <c r="I151" s="10">
        <f t="shared" si="53"/>
        <v>0</v>
      </c>
      <c r="N151" s="9" t="s">
        <v>285</v>
      </c>
      <c r="O151" s="23">
        <f t="shared" si="44"/>
        <v>9.841500000000003E-3</v>
      </c>
      <c r="P151" s="9">
        <f t="shared" si="45"/>
        <v>1</v>
      </c>
      <c r="Q151" s="9">
        <f t="shared" si="49"/>
        <v>0</v>
      </c>
      <c r="R151" s="9">
        <f t="shared" si="49"/>
        <v>0</v>
      </c>
      <c r="S151" s="9">
        <f t="shared" si="49"/>
        <v>0</v>
      </c>
      <c r="T151" s="9">
        <f t="shared" si="49"/>
        <v>0</v>
      </c>
      <c r="U151" s="9">
        <f t="shared" si="49"/>
        <v>0</v>
      </c>
      <c r="V151" s="9">
        <f t="shared" si="49"/>
        <v>0</v>
      </c>
      <c r="W151" s="9">
        <f t="shared" si="49"/>
        <v>0.53144100000000016</v>
      </c>
      <c r="X151" s="9">
        <f t="shared" si="49"/>
        <v>0</v>
      </c>
      <c r="Y151" s="9">
        <f t="shared" si="49"/>
        <v>0</v>
      </c>
      <c r="Z151" s="9">
        <f t="shared" si="49"/>
        <v>0</v>
      </c>
      <c r="AA151" s="9">
        <f t="shared" si="50"/>
        <v>0</v>
      </c>
      <c r="AB151" s="9">
        <f t="shared" si="50"/>
        <v>0</v>
      </c>
      <c r="AC151" s="9">
        <f t="shared" si="50"/>
        <v>0</v>
      </c>
      <c r="AD151" s="9">
        <f t="shared" si="50"/>
        <v>0</v>
      </c>
      <c r="AE151" s="9">
        <f t="shared" si="50"/>
        <v>0</v>
      </c>
      <c r="AF151" s="9">
        <f t="shared" si="50"/>
        <v>0</v>
      </c>
      <c r="AG151" s="9">
        <f t="shared" si="50"/>
        <v>0</v>
      </c>
      <c r="AH151" s="9">
        <f t="shared" si="50"/>
        <v>0</v>
      </c>
      <c r="AI151" s="9">
        <f t="shared" si="50"/>
        <v>0</v>
      </c>
      <c r="AJ151" s="9">
        <f t="shared" si="50"/>
        <v>0</v>
      </c>
      <c r="AK151" s="9">
        <f t="shared" si="50"/>
        <v>0</v>
      </c>
      <c r="AL151" s="9">
        <f t="shared" si="50"/>
        <v>0</v>
      </c>
      <c r="AM151" s="9">
        <f t="shared" si="50"/>
        <v>0</v>
      </c>
      <c r="AN151" s="9">
        <f t="shared" si="50"/>
        <v>0</v>
      </c>
    </row>
    <row r="152" spans="1:40" x14ac:dyDescent="0.25">
      <c r="A152">
        <v>43</v>
      </c>
      <c r="B152">
        <v>0</v>
      </c>
      <c r="C152">
        <v>12</v>
      </c>
      <c r="D152" t="s">
        <v>100</v>
      </c>
      <c r="E152" t="s">
        <v>100</v>
      </c>
      <c r="F152" s="21">
        <f t="shared" si="46"/>
        <v>0.13229217585351855</v>
      </c>
      <c r="G152" s="9">
        <f t="shared" si="51"/>
        <v>1.896845355780485</v>
      </c>
      <c r="H152" s="9">
        <f t="shared" si="52"/>
        <v>1.896845355780485</v>
      </c>
      <c r="I152" s="10">
        <f t="shared" si="53"/>
        <v>0.5211619216883937</v>
      </c>
      <c r="N152" s="9" t="s">
        <v>144</v>
      </c>
      <c r="O152" s="23">
        <f t="shared" si="44"/>
        <v>9.841500000000003E-3</v>
      </c>
      <c r="P152" s="9">
        <f t="shared" si="45"/>
        <v>1</v>
      </c>
      <c r="Q152" s="9">
        <f t="shared" ref="Q152:Z161" si="54">COUNTIFS($C$2:$C$631,Q$1,$E$2:$E$631,$N152)*0.9^(Q$1-1)</f>
        <v>0</v>
      </c>
      <c r="R152" s="9">
        <f t="shared" si="54"/>
        <v>0</v>
      </c>
      <c r="S152" s="9">
        <f t="shared" si="54"/>
        <v>0</v>
      </c>
      <c r="T152" s="9">
        <f t="shared" si="54"/>
        <v>0</v>
      </c>
      <c r="U152" s="9">
        <f t="shared" si="54"/>
        <v>0</v>
      </c>
      <c r="V152" s="9">
        <f t="shared" si="54"/>
        <v>0</v>
      </c>
      <c r="W152" s="9">
        <f t="shared" si="54"/>
        <v>0.53144100000000016</v>
      </c>
      <c r="X152" s="9">
        <f t="shared" si="54"/>
        <v>0</v>
      </c>
      <c r="Y152" s="9">
        <f t="shared" si="54"/>
        <v>0</v>
      </c>
      <c r="Z152" s="9">
        <f t="shared" si="54"/>
        <v>0</v>
      </c>
      <c r="AA152" s="9">
        <f t="shared" ref="AA152:AN161" si="55">COUNTIFS($C$2:$C$631,AA$1,$E$2:$E$631,$N152)*0.9^(AA$1-1)</f>
        <v>0</v>
      </c>
      <c r="AB152" s="9">
        <f t="shared" si="55"/>
        <v>0</v>
      </c>
      <c r="AC152" s="9">
        <f t="shared" si="55"/>
        <v>0</v>
      </c>
      <c r="AD152" s="9">
        <f t="shared" si="55"/>
        <v>0</v>
      </c>
      <c r="AE152" s="9">
        <f t="shared" si="55"/>
        <v>0</v>
      </c>
      <c r="AF152" s="9">
        <f t="shared" si="55"/>
        <v>0</v>
      </c>
      <c r="AG152" s="9">
        <f t="shared" si="55"/>
        <v>0</v>
      </c>
      <c r="AH152" s="9">
        <f t="shared" si="55"/>
        <v>0</v>
      </c>
      <c r="AI152" s="9">
        <f t="shared" si="55"/>
        <v>0</v>
      </c>
      <c r="AJ152" s="9">
        <f t="shared" si="55"/>
        <v>0</v>
      </c>
      <c r="AK152" s="9">
        <f t="shared" si="55"/>
        <v>0</v>
      </c>
      <c r="AL152" s="9">
        <f t="shared" si="55"/>
        <v>0</v>
      </c>
      <c r="AM152" s="9">
        <f t="shared" si="55"/>
        <v>0</v>
      </c>
      <c r="AN152" s="9">
        <f t="shared" si="55"/>
        <v>0</v>
      </c>
    </row>
    <row r="153" spans="1:40" x14ac:dyDescent="0.25">
      <c r="A153">
        <v>44</v>
      </c>
      <c r="B153">
        <v>1</v>
      </c>
      <c r="C153">
        <v>1</v>
      </c>
      <c r="D153" t="s">
        <v>258</v>
      </c>
      <c r="E153" t="s">
        <v>259</v>
      </c>
      <c r="F153" s="21">
        <f t="shared" si="46"/>
        <v>5.7082028453351849E-2</v>
      </c>
      <c r="G153" s="9">
        <f t="shared" si="51"/>
        <v>5.7082028453351849E-2</v>
      </c>
      <c r="H153" s="9">
        <f t="shared" si="52"/>
        <v>0</v>
      </c>
      <c r="I153" s="10">
        <f t="shared" si="53"/>
        <v>0</v>
      </c>
      <c r="N153" s="9" t="s">
        <v>306</v>
      </c>
      <c r="O153" s="23">
        <f t="shared" si="44"/>
        <v>9.841500000000003E-3</v>
      </c>
      <c r="P153" s="9">
        <f t="shared" si="45"/>
        <v>1</v>
      </c>
      <c r="Q153" s="9">
        <f t="shared" si="54"/>
        <v>0</v>
      </c>
      <c r="R153" s="9">
        <f t="shared" si="54"/>
        <v>0</v>
      </c>
      <c r="S153" s="9">
        <f t="shared" si="54"/>
        <v>0</v>
      </c>
      <c r="T153" s="9">
        <f t="shared" si="54"/>
        <v>0</v>
      </c>
      <c r="U153" s="9">
        <f t="shared" si="54"/>
        <v>0</v>
      </c>
      <c r="V153" s="9">
        <f t="shared" si="54"/>
        <v>0</v>
      </c>
      <c r="W153" s="9">
        <f t="shared" si="54"/>
        <v>0.53144100000000016</v>
      </c>
      <c r="X153" s="9">
        <f t="shared" si="54"/>
        <v>0</v>
      </c>
      <c r="Y153" s="9">
        <f t="shared" si="54"/>
        <v>0</v>
      </c>
      <c r="Z153" s="9">
        <f t="shared" si="54"/>
        <v>0</v>
      </c>
      <c r="AA153" s="9">
        <f t="shared" si="55"/>
        <v>0</v>
      </c>
      <c r="AB153" s="9">
        <f t="shared" si="55"/>
        <v>0</v>
      </c>
      <c r="AC153" s="9">
        <f t="shared" si="55"/>
        <v>0</v>
      </c>
      <c r="AD153" s="9">
        <f t="shared" si="55"/>
        <v>0</v>
      </c>
      <c r="AE153" s="9">
        <f t="shared" si="55"/>
        <v>0</v>
      </c>
      <c r="AF153" s="9">
        <f t="shared" si="55"/>
        <v>0</v>
      </c>
      <c r="AG153" s="9">
        <f t="shared" si="55"/>
        <v>0</v>
      </c>
      <c r="AH153" s="9">
        <f t="shared" si="55"/>
        <v>0</v>
      </c>
      <c r="AI153" s="9">
        <f t="shared" si="55"/>
        <v>0</v>
      </c>
      <c r="AJ153" s="9">
        <f t="shared" si="55"/>
        <v>0</v>
      </c>
      <c r="AK153" s="9">
        <f t="shared" si="55"/>
        <v>0</v>
      </c>
      <c r="AL153" s="9">
        <f t="shared" si="55"/>
        <v>0</v>
      </c>
      <c r="AM153" s="9">
        <f t="shared" si="55"/>
        <v>0</v>
      </c>
      <c r="AN153" s="9">
        <f t="shared" si="55"/>
        <v>0</v>
      </c>
    </row>
    <row r="154" spans="1:40" x14ac:dyDescent="0.25">
      <c r="A154">
        <v>44</v>
      </c>
      <c r="B154">
        <v>1</v>
      </c>
      <c r="C154">
        <v>2</v>
      </c>
      <c r="D154" t="s">
        <v>101</v>
      </c>
      <c r="E154" t="s">
        <v>102</v>
      </c>
      <c r="F154" s="21">
        <f t="shared" si="46"/>
        <v>0.43201523240925932</v>
      </c>
      <c r="G154" s="9">
        <f t="shared" si="51"/>
        <v>0.48909726086261118</v>
      </c>
      <c r="H154" s="9">
        <f t="shared" si="52"/>
        <v>0</v>
      </c>
      <c r="I154" s="10">
        <f t="shared" si="53"/>
        <v>0</v>
      </c>
      <c r="N154" s="9" t="s">
        <v>340</v>
      </c>
      <c r="O154" s="23">
        <f t="shared" si="44"/>
        <v>9.841500000000003E-3</v>
      </c>
      <c r="P154" s="9">
        <f t="shared" si="45"/>
        <v>1</v>
      </c>
      <c r="Q154" s="9">
        <f t="shared" si="54"/>
        <v>0</v>
      </c>
      <c r="R154" s="9">
        <f t="shared" si="54"/>
        <v>0</v>
      </c>
      <c r="S154" s="9">
        <f t="shared" si="54"/>
        <v>0</v>
      </c>
      <c r="T154" s="9">
        <f t="shared" si="54"/>
        <v>0</v>
      </c>
      <c r="U154" s="9">
        <f t="shared" si="54"/>
        <v>0</v>
      </c>
      <c r="V154" s="9">
        <f t="shared" si="54"/>
        <v>0</v>
      </c>
      <c r="W154" s="9">
        <f t="shared" si="54"/>
        <v>0.53144100000000016</v>
      </c>
      <c r="X154" s="9">
        <f t="shared" si="54"/>
        <v>0</v>
      </c>
      <c r="Y154" s="9">
        <f t="shared" si="54"/>
        <v>0</v>
      </c>
      <c r="Z154" s="9">
        <f t="shared" si="54"/>
        <v>0</v>
      </c>
      <c r="AA154" s="9">
        <f t="shared" si="55"/>
        <v>0</v>
      </c>
      <c r="AB154" s="9">
        <f t="shared" si="55"/>
        <v>0</v>
      </c>
      <c r="AC154" s="9">
        <f t="shared" si="55"/>
        <v>0</v>
      </c>
      <c r="AD154" s="9">
        <f t="shared" si="55"/>
        <v>0</v>
      </c>
      <c r="AE154" s="9">
        <f t="shared" si="55"/>
        <v>0</v>
      </c>
      <c r="AF154" s="9">
        <f t="shared" si="55"/>
        <v>0</v>
      </c>
      <c r="AG154" s="9">
        <f t="shared" si="55"/>
        <v>0</v>
      </c>
      <c r="AH154" s="9">
        <f t="shared" si="55"/>
        <v>0</v>
      </c>
      <c r="AI154" s="9">
        <f t="shared" si="55"/>
        <v>0</v>
      </c>
      <c r="AJ154" s="9">
        <f t="shared" si="55"/>
        <v>0</v>
      </c>
      <c r="AK154" s="9">
        <f t="shared" si="55"/>
        <v>0</v>
      </c>
      <c r="AL154" s="9">
        <f t="shared" si="55"/>
        <v>0</v>
      </c>
      <c r="AM154" s="9">
        <f t="shared" si="55"/>
        <v>0</v>
      </c>
      <c r="AN154" s="9">
        <f t="shared" si="55"/>
        <v>0</v>
      </c>
    </row>
    <row r="155" spans="1:40" x14ac:dyDescent="0.25">
      <c r="A155">
        <v>44</v>
      </c>
      <c r="B155">
        <v>1</v>
      </c>
      <c r="C155">
        <v>3</v>
      </c>
      <c r="D155" t="s">
        <v>213</v>
      </c>
      <c r="E155" t="s">
        <v>213</v>
      </c>
      <c r="F155" s="21">
        <f t="shared" si="46"/>
        <v>0.27865668231991092</v>
      </c>
      <c r="G155" s="9">
        <f t="shared" si="51"/>
        <v>0.7677539431825221</v>
      </c>
      <c r="H155" s="9">
        <f t="shared" si="52"/>
        <v>0</v>
      </c>
      <c r="I155" s="10">
        <f t="shared" si="53"/>
        <v>0</v>
      </c>
      <c r="N155" s="9" t="s">
        <v>345</v>
      </c>
      <c r="O155" s="23">
        <f t="shared" si="44"/>
        <v>9.841500000000003E-3</v>
      </c>
      <c r="P155" s="9">
        <f t="shared" si="45"/>
        <v>1</v>
      </c>
      <c r="Q155" s="9">
        <f t="shared" si="54"/>
        <v>0</v>
      </c>
      <c r="R155" s="9">
        <f t="shared" si="54"/>
        <v>0</v>
      </c>
      <c r="S155" s="9">
        <f t="shared" si="54"/>
        <v>0</v>
      </c>
      <c r="T155" s="9">
        <f t="shared" si="54"/>
        <v>0</v>
      </c>
      <c r="U155" s="9">
        <f t="shared" si="54"/>
        <v>0</v>
      </c>
      <c r="V155" s="9">
        <f t="shared" si="54"/>
        <v>0</v>
      </c>
      <c r="W155" s="9">
        <f t="shared" si="54"/>
        <v>0.53144100000000016</v>
      </c>
      <c r="X155" s="9">
        <f t="shared" si="54"/>
        <v>0</v>
      </c>
      <c r="Y155" s="9">
        <f t="shared" si="54"/>
        <v>0</v>
      </c>
      <c r="Z155" s="9">
        <f t="shared" si="54"/>
        <v>0</v>
      </c>
      <c r="AA155" s="9">
        <f t="shared" si="55"/>
        <v>0</v>
      </c>
      <c r="AB155" s="9">
        <f t="shared" si="55"/>
        <v>0</v>
      </c>
      <c r="AC155" s="9">
        <f t="shared" si="55"/>
        <v>0</v>
      </c>
      <c r="AD155" s="9">
        <f t="shared" si="55"/>
        <v>0</v>
      </c>
      <c r="AE155" s="9">
        <f t="shared" si="55"/>
        <v>0</v>
      </c>
      <c r="AF155" s="9">
        <f t="shared" si="55"/>
        <v>0</v>
      </c>
      <c r="AG155" s="9">
        <f t="shared" si="55"/>
        <v>0</v>
      </c>
      <c r="AH155" s="9">
        <f t="shared" si="55"/>
        <v>0</v>
      </c>
      <c r="AI155" s="9">
        <f t="shared" si="55"/>
        <v>0</v>
      </c>
      <c r="AJ155" s="9">
        <f t="shared" si="55"/>
        <v>0</v>
      </c>
      <c r="AK155" s="9">
        <f t="shared" si="55"/>
        <v>0</v>
      </c>
      <c r="AL155" s="9">
        <f t="shared" si="55"/>
        <v>0</v>
      </c>
      <c r="AM155" s="9">
        <f t="shared" si="55"/>
        <v>0</v>
      </c>
      <c r="AN155" s="9">
        <f t="shared" si="55"/>
        <v>0</v>
      </c>
    </row>
    <row r="156" spans="1:40" x14ac:dyDescent="0.25">
      <c r="A156">
        <v>44</v>
      </c>
      <c r="B156">
        <v>1</v>
      </c>
      <c r="C156">
        <v>4</v>
      </c>
      <c r="D156" t="s">
        <v>212</v>
      </c>
      <c r="E156" t="s">
        <v>212</v>
      </c>
      <c r="F156" s="21">
        <f t="shared" si="46"/>
        <v>7.7034174001666678E-2</v>
      </c>
      <c r="G156" s="9">
        <f t="shared" si="51"/>
        <v>0.84478811718418878</v>
      </c>
      <c r="H156" s="9">
        <f t="shared" si="52"/>
        <v>0</v>
      </c>
      <c r="I156" s="10">
        <f t="shared" si="53"/>
        <v>0</v>
      </c>
      <c r="N156" s="9" t="s">
        <v>356</v>
      </c>
      <c r="O156" s="23">
        <f t="shared" si="44"/>
        <v>9.841500000000003E-3</v>
      </c>
      <c r="P156" s="9">
        <f t="shared" si="45"/>
        <v>1</v>
      </c>
      <c r="Q156" s="9">
        <f t="shared" si="54"/>
        <v>0</v>
      </c>
      <c r="R156" s="9">
        <f t="shared" si="54"/>
        <v>0</v>
      </c>
      <c r="S156" s="9">
        <f t="shared" si="54"/>
        <v>0</v>
      </c>
      <c r="T156" s="9">
        <f t="shared" si="54"/>
        <v>0</v>
      </c>
      <c r="U156" s="9">
        <f t="shared" si="54"/>
        <v>0</v>
      </c>
      <c r="V156" s="9">
        <f t="shared" si="54"/>
        <v>0</v>
      </c>
      <c r="W156" s="9">
        <f t="shared" si="54"/>
        <v>0.53144100000000016</v>
      </c>
      <c r="X156" s="9">
        <f t="shared" si="54"/>
        <v>0</v>
      </c>
      <c r="Y156" s="9">
        <f t="shared" si="54"/>
        <v>0</v>
      </c>
      <c r="Z156" s="9">
        <f t="shared" si="54"/>
        <v>0</v>
      </c>
      <c r="AA156" s="9">
        <f t="shared" si="55"/>
        <v>0</v>
      </c>
      <c r="AB156" s="9">
        <f t="shared" si="55"/>
        <v>0</v>
      </c>
      <c r="AC156" s="9">
        <f t="shared" si="55"/>
        <v>0</v>
      </c>
      <c r="AD156" s="9">
        <f t="shared" si="55"/>
        <v>0</v>
      </c>
      <c r="AE156" s="9">
        <f t="shared" si="55"/>
        <v>0</v>
      </c>
      <c r="AF156" s="9">
        <f t="shared" si="55"/>
        <v>0</v>
      </c>
      <c r="AG156" s="9">
        <f t="shared" si="55"/>
        <v>0</v>
      </c>
      <c r="AH156" s="9">
        <f t="shared" si="55"/>
        <v>0</v>
      </c>
      <c r="AI156" s="9">
        <f t="shared" si="55"/>
        <v>0</v>
      </c>
      <c r="AJ156" s="9">
        <f t="shared" si="55"/>
        <v>0</v>
      </c>
      <c r="AK156" s="9">
        <f t="shared" si="55"/>
        <v>0</v>
      </c>
      <c r="AL156" s="9">
        <f t="shared" si="55"/>
        <v>0</v>
      </c>
      <c r="AM156" s="9">
        <f t="shared" si="55"/>
        <v>0</v>
      </c>
      <c r="AN156" s="9">
        <f t="shared" si="55"/>
        <v>0</v>
      </c>
    </row>
    <row r="157" spans="1:40" x14ac:dyDescent="0.25">
      <c r="A157">
        <v>44</v>
      </c>
      <c r="B157">
        <v>1</v>
      </c>
      <c r="C157">
        <v>5</v>
      </c>
      <c r="D157" t="s">
        <v>188</v>
      </c>
      <c r="E157" t="s">
        <v>189</v>
      </c>
      <c r="F157" s="21">
        <f t="shared" si="46"/>
        <v>0.22911018666577754</v>
      </c>
      <c r="G157" s="9">
        <f t="shared" si="51"/>
        <v>1.0738983038499663</v>
      </c>
      <c r="H157" s="9">
        <f t="shared" si="52"/>
        <v>0</v>
      </c>
      <c r="I157" s="10">
        <f t="shared" si="53"/>
        <v>0</v>
      </c>
      <c r="N157" s="9" t="s">
        <v>375</v>
      </c>
      <c r="O157" s="23">
        <f t="shared" si="44"/>
        <v>9.841500000000003E-3</v>
      </c>
      <c r="P157" s="9">
        <f t="shared" si="45"/>
        <v>1</v>
      </c>
      <c r="Q157" s="9">
        <f t="shared" si="54"/>
        <v>0</v>
      </c>
      <c r="R157" s="9">
        <f t="shared" si="54"/>
        <v>0</v>
      </c>
      <c r="S157" s="9">
        <f t="shared" si="54"/>
        <v>0</v>
      </c>
      <c r="T157" s="9">
        <f t="shared" si="54"/>
        <v>0</v>
      </c>
      <c r="U157" s="9">
        <f t="shared" si="54"/>
        <v>0</v>
      </c>
      <c r="V157" s="9">
        <f t="shared" si="54"/>
        <v>0</v>
      </c>
      <c r="W157" s="9">
        <f t="shared" si="54"/>
        <v>0.53144100000000016</v>
      </c>
      <c r="X157" s="9">
        <f t="shared" si="54"/>
        <v>0</v>
      </c>
      <c r="Y157" s="9">
        <f t="shared" si="54"/>
        <v>0</v>
      </c>
      <c r="Z157" s="9">
        <f t="shared" si="54"/>
        <v>0</v>
      </c>
      <c r="AA157" s="9">
        <f t="shared" si="55"/>
        <v>0</v>
      </c>
      <c r="AB157" s="9">
        <f t="shared" si="55"/>
        <v>0</v>
      </c>
      <c r="AC157" s="9">
        <f t="shared" si="55"/>
        <v>0</v>
      </c>
      <c r="AD157" s="9">
        <f t="shared" si="55"/>
        <v>0</v>
      </c>
      <c r="AE157" s="9">
        <f t="shared" si="55"/>
        <v>0</v>
      </c>
      <c r="AF157" s="9">
        <f t="shared" si="55"/>
        <v>0</v>
      </c>
      <c r="AG157" s="9">
        <f t="shared" si="55"/>
        <v>0</v>
      </c>
      <c r="AH157" s="9">
        <f t="shared" si="55"/>
        <v>0</v>
      </c>
      <c r="AI157" s="9">
        <f t="shared" si="55"/>
        <v>0</v>
      </c>
      <c r="AJ157" s="9">
        <f t="shared" si="55"/>
        <v>0</v>
      </c>
      <c r="AK157" s="9">
        <f t="shared" si="55"/>
        <v>0</v>
      </c>
      <c r="AL157" s="9">
        <f t="shared" si="55"/>
        <v>0</v>
      </c>
      <c r="AM157" s="9">
        <f t="shared" si="55"/>
        <v>0</v>
      </c>
      <c r="AN157" s="9">
        <f t="shared" si="55"/>
        <v>0</v>
      </c>
    </row>
    <row r="158" spans="1:40" x14ac:dyDescent="0.25">
      <c r="A158">
        <v>44</v>
      </c>
      <c r="B158">
        <v>1</v>
      </c>
      <c r="C158">
        <v>6</v>
      </c>
      <c r="D158" t="s">
        <v>293</v>
      </c>
      <c r="E158" t="s">
        <v>293</v>
      </c>
      <c r="F158" s="21">
        <f t="shared" si="46"/>
        <v>0</v>
      </c>
      <c r="G158" s="9">
        <f t="shared" si="51"/>
        <v>1.0738983038499663</v>
      </c>
      <c r="H158" s="9">
        <f t="shared" si="52"/>
        <v>0</v>
      </c>
      <c r="I158" s="10">
        <f t="shared" si="53"/>
        <v>0</v>
      </c>
      <c r="N158" s="9" t="s">
        <v>400</v>
      </c>
      <c r="O158" s="23">
        <f t="shared" si="44"/>
        <v>9.841500000000003E-3</v>
      </c>
      <c r="P158" s="9">
        <f t="shared" si="45"/>
        <v>1</v>
      </c>
      <c r="Q158" s="9">
        <f t="shared" si="54"/>
        <v>0</v>
      </c>
      <c r="R158" s="9">
        <f t="shared" si="54"/>
        <v>0</v>
      </c>
      <c r="S158" s="9">
        <f t="shared" si="54"/>
        <v>0</v>
      </c>
      <c r="T158" s="9">
        <f t="shared" si="54"/>
        <v>0</v>
      </c>
      <c r="U158" s="9">
        <f t="shared" si="54"/>
        <v>0</v>
      </c>
      <c r="V158" s="9">
        <f t="shared" si="54"/>
        <v>0</v>
      </c>
      <c r="W158" s="9">
        <f t="shared" si="54"/>
        <v>0.53144100000000016</v>
      </c>
      <c r="X158" s="9">
        <f t="shared" si="54"/>
        <v>0</v>
      </c>
      <c r="Y158" s="9">
        <f t="shared" si="54"/>
        <v>0</v>
      </c>
      <c r="Z158" s="9">
        <f t="shared" si="54"/>
        <v>0</v>
      </c>
      <c r="AA158" s="9">
        <f t="shared" si="55"/>
        <v>0</v>
      </c>
      <c r="AB158" s="9">
        <f t="shared" si="55"/>
        <v>0</v>
      </c>
      <c r="AC158" s="9">
        <f t="shared" si="55"/>
        <v>0</v>
      </c>
      <c r="AD158" s="9">
        <f t="shared" si="55"/>
        <v>0</v>
      </c>
      <c r="AE158" s="9">
        <f t="shared" si="55"/>
        <v>0</v>
      </c>
      <c r="AF158" s="9">
        <f t="shared" si="55"/>
        <v>0</v>
      </c>
      <c r="AG158" s="9">
        <f t="shared" si="55"/>
        <v>0</v>
      </c>
      <c r="AH158" s="9">
        <f t="shared" si="55"/>
        <v>0</v>
      </c>
      <c r="AI158" s="9">
        <f t="shared" si="55"/>
        <v>0</v>
      </c>
      <c r="AJ158" s="9">
        <f t="shared" si="55"/>
        <v>0</v>
      </c>
      <c r="AK158" s="9">
        <f t="shared" si="55"/>
        <v>0</v>
      </c>
      <c r="AL158" s="9">
        <f t="shared" si="55"/>
        <v>0</v>
      </c>
      <c r="AM158" s="9">
        <f t="shared" si="55"/>
        <v>0</v>
      </c>
      <c r="AN158" s="9">
        <f t="shared" si="55"/>
        <v>0</v>
      </c>
    </row>
    <row r="159" spans="1:40" x14ac:dyDescent="0.25">
      <c r="A159">
        <v>44</v>
      </c>
      <c r="B159">
        <v>1</v>
      </c>
      <c r="C159">
        <v>7</v>
      </c>
      <c r="D159" t="s">
        <v>106</v>
      </c>
      <c r="E159" t="s">
        <v>106</v>
      </c>
      <c r="F159" s="21">
        <f t="shared" si="46"/>
        <v>7.5238555555555559E-2</v>
      </c>
      <c r="G159" s="9">
        <f t="shared" si="51"/>
        <v>1.1491368594055218</v>
      </c>
      <c r="H159" s="9">
        <f t="shared" si="52"/>
        <v>0</v>
      </c>
      <c r="I159" s="10">
        <f t="shared" si="53"/>
        <v>0</v>
      </c>
      <c r="N159" s="9" t="s">
        <v>197</v>
      </c>
      <c r="O159" s="23">
        <f t="shared" si="44"/>
        <v>9.841500000000003E-3</v>
      </c>
      <c r="P159" s="9">
        <f t="shared" si="45"/>
        <v>1</v>
      </c>
      <c r="Q159" s="9">
        <f t="shared" si="54"/>
        <v>0</v>
      </c>
      <c r="R159" s="9">
        <f t="shared" si="54"/>
        <v>0</v>
      </c>
      <c r="S159" s="9">
        <f t="shared" si="54"/>
        <v>0</v>
      </c>
      <c r="T159" s="9">
        <f t="shared" si="54"/>
        <v>0</v>
      </c>
      <c r="U159" s="9">
        <f t="shared" si="54"/>
        <v>0</v>
      </c>
      <c r="V159" s="9">
        <f t="shared" si="54"/>
        <v>0</v>
      </c>
      <c r="W159" s="9">
        <f t="shared" si="54"/>
        <v>0.53144100000000016</v>
      </c>
      <c r="X159" s="9">
        <f t="shared" si="54"/>
        <v>0</v>
      </c>
      <c r="Y159" s="9">
        <f t="shared" si="54"/>
        <v>0</v>
      </c>
      <c r="Z159" s="9">
        <f t="shared" si="54"/>
        <v>0</v>
      </c>
      <c r="AA159" s="9">
        <f t="shared" si="55"/>
        <v>0</v>
      </c>
      <c r="AB159" s="9">
        <f t="shared" si="55"/>
        <v>0</v>
      </c>
      <c r="AC159" s="9">
        <f t="shared" si="55"/>
        <v>0</v>
      </c>
      <c r="AD159" s="9">
        <f t="shared" si="55"/>
        <v>0</v>
      </c>
      <c r="AE159" s="9">
        <f t="shared" si="55"/>
        <v>0</v>
      </c>
      <c r="AF159" s="9">
        <f t="shared" si="55"/>
        <v>0</v>
      </c>
      <c r="AG159" s="9">
        <f t="shared" si="55"/>
        <v>0</v>
      </c>
      <c r="AH159" s="9">
        <f t="shared" si="55"/>
        <v>0</v>
      </c>
      <c r="AI159" s="9">
        <f t="shared" si="55"/>
        <v>0</v>
      </c>
      <c r="AJ159" s="9">
        <f t="shared" si="55"/>
        <v>0</v>
      </c>
      <c r="AK159" s="9">
        <f t="shared" si="55"/>
        <v>0</v>
      </c>
      <c r="AL159" s="9">
        <f t="shared" si="55"/>
        <v>0</v>
      </c>
      <c r="AM159" s="9">
        <f t="shared" si="55"/>
        <v>0</v>
      </c>
      <c r="AN159" s="9">
        <f t="shared" si="55"/>
        <v>0</v>
      </c>
    </row>
    <row r="160" spans="1:40" x14ac:dyDescent="0.25">
      <c r="A160">
        <v>44</v>
      </c>
      <c r="B160">
        <v>1</v>
      </c>
      <c r="C160">
        <v>8</v>
      </c>
      <c r="D160" t="s">
        <v>294</v>
      </c>
      <c r="E160" t="s">
        <v>295</v>
      </c>
      <c r="F160" s="21">
        <f t="shared" si="46"/>
        <v>0</v>
      </c>
      <c r="G160" s="9">
        <f t="shared" si="51"/>
        <v>1.1491368594055218</v>
      </c>
      <c r="H160" s="9">
        <f t="shared" si="52"/>
        <v>1.1491368594055218</v>
      </c>
      <c r="I160" s="10">
        <f t="shared" si="53"/>
        <v>0.31572756951729819</v>
      </c>
      <c r="N160" s="9" t="s">
        <v>418</v>
      </c>
      <c r="O160" s="23">
        <f t="shared" si="44"/>
        <v>9.841500000000003E-3</v>
      </c>
      <c r="P160" s="9">
        <f t="shared" si="45"/>
        <v>1</v>
      </c>
      <c r="Q160" s="9">
        <f t="shared" si="54"/>
        <v>0</v>
      </c>
      <c r="R160" s="9">
        <f t="shared" si="54"/>
        <v>0</v>
      </c>
      <c r="S160" s="9">
        <f t="shared" si="54"/>
        <v>0</v>
      </c>
      <c r="T160" s="9">
        <f t="shared" si="54"/>
        <v>0</v>
      </c>
      <c r="U160" s="9">
        <f t="shared" si="54"/>
        <v>0</v>
      </c>
      <c r="V160" s="9">
        <f t="shared" si="54"/>
        <v>0</v>
      </c>
      <c r="W160" s="9">
        <f t="shared" si="54"/>
        <v>0.53144100000000016</v>
      </c>
      <c r="X160" s="9">
        <f t="shared" si="54"/>
        <v>0</v>
      </c>
      <c r="Y160" s="9">
        <f t="shared" si="54"/>
        <v>0</v>
      </c>
      <c r="Z160" s="9">
        <f t="shared" si="54"/>
        <v>0</v>
      </c>
      <c r="AA160" s="9">
        <f t="shared" si="55"/>
        <v>0</v>
      </c>
      <c r="AB160" s="9">
        <f t="shared" si="55"/>
        <v>0</v>
      </c>
      <c r="AC160" s="9">
        <f t="shared" si="55"/>
        <v>0</v>
      </c>
      <c r="AD160" s="9">
        <f t="shared" si="55"/>
        <v>0</v>
      </c>
      <c r="AE160" s="9">
        <f t="shared" si="55"/>
        <v>0</v>
      </c>
      <c r="AF160" s="9">
        <f t="shared" si="55"/>
        <v>0</v>
      </c>
      <c r="AG160" s="9">
        <f t="shared" si="55"/>
        <v>0</v>
      </c>
      <c r="AH160" s="9">
        <f t="shared" si="55"/>
        <v>0</v>
      </c>
      <c r="AI160" s="9">
        <f t="shared" si="55"/>
        <v>0</v>
      </c>
      <c r="AJ160" s="9">
        <f t="shared" si="55"/>
        <v>0</v>
      </c>
      <c r="AK160" s="9">
        <f t="shared" si="55"/>
        <v>0</v>
      </c>
      <c r="AL160" s="9">
        <f t="shared" si="55"/>
        <v>0</v>
      </c>
      <c r="AM160" s="9">
        <f t="shared" si="55"/>
        <v>0</v>
      </c>
      <c r="AN160" s="9">
        <f t="shared" si="55"/>
        <v>0</v>
      </c>
    </row>
    <row r="161" spans="1:40" x14ac:dyDescent="0.25">
      <c r="A161">
        <v>45</v>
      </c>
      <c r="B161">
        <v>0</v>
      </c>
      <c r="C161">
        <v>1</v>
      </c>
      <c r="D161" t="s">
        <v>95</v>
      </c>
      <c r="E161" t="s">
        <v>96</v>
      </c>
      <c r="F161" s="21">
        <f t="shared" si="46"/>
        <v>0.13947700436075927</v>
      </c>
      <c r="G161" s="9">
        <f t="shared" si="51"/>
        <v>0.13947700436075927</v>
      </c>
      <c r="H161" s="9">
        <f t="shared" si="52"/>
        <v>0</v>
      </c>
      <c r="I161" s="10">
        <f t="shared" si="53"/>
        <v>0</v>
      </c>
      <c r="N161" s="9" t="s">
        <v>421</v>
      </c>
      <c r="O161" s="23">
        <f t="shared" si="44"/>
        <v>9.841500000000003E-3</v>
      </c>
      <c r="P161" s="9">
        <f t="shared" si="45"/>
        <v>1</v>
      </c>
      <c r="Q161" s="9">
        <f t="shared" si="54"/>
        <v>0</v>
      </c>
      <c r="R161" s="9">
        <f t="shared" si="54"/>
        <v>0</v>
      </c>
      <c r="S161" s="9">
        <f t="shared" si="54"/>
        <v>0</v>
      </c>
      <c r="T161" s="9">
        <f t="shared" si="54"/>
        <v>0</v>
      </c>
      <c r="U161" s="9">
        <f t="shared" si="54"/>
        <v>0</v>
      </c>
      <c r="V161" s="9">
        <f t="shared" si="54"/>
        <v>0</v>
      </c>
      <c r="W161" s="9">
        <f t="shared" si="54"/>
        <v>0.53144100000000016</v>
      </c>
      <c r="X161" s="9">
        <f t="shared" si="54"/>
        <v>0</v>
      </c>
      <c r="Y161" s="9">
        <f t="shared" si="54"/>
        <v>0</v>
      </c>
      <c r="Z161" s="9">
        <f t="shared" si="54"/>
        <v>0</v>
      </c>
      <c r="AA161" s="9">
        <f t="shared" si="55"/>
        <v>0</v>
      </c>
      <c r="AB161" s="9">
        <f t="shared" si="55"/>
        <v>0</v>
      </c>
      <c r="AC161" s="9">
        <f t="shared" si="55"/>
        <v>0</v>
      </c>
      <c r="AD161" s="9">
        <f t="shared" si="55"/>
        <v>0</v>
      </c>
      <c r="AE161" s="9">
        <f t="shared" si="55"/>
        <v>0</v>
      </c>
      <c r="AF161" s="9">
        <f t="shared" si="55"/>
        <v>0</v>
      </c>
      <c r="AG161" s="9">
        <f t="shared" si="55"/>
        <v>0</v>
      </c>
      <c r="AH161" s="9">
        <f t="shared" si="55"/>
        <v>0</v>
      </c>
      <c r="AI161" s="9">
        <f t="shared" si="55"/>
        <v>0</v>
      </c>
      <c r="AJ161" s="9">
        <f t="shared" si="55"/>
        <v>0</v>
      </c>
      <c r="AK161" s="9">
        <f t="shared" si="55"/>
        <v>0</v>
      </c>
      <c r="AL161" s="9">
        <f t="shared" si="55"/>
        <v>0</v>
      </c>
      <c r="AM161" s="9">
        <f t="shared" si="55"/>
        <v>0</v>
      </c>
      <c r="AN161" s="9">
        <f t="shared" si="55"/>
        <v>0</v>
      </c>
    </row>
    <row r="162" spans="1:40" x14ac:dyDescent="0.25">
      <c r="A162">
        <v>45</v>
      </c>
      <c r="B162">
        <v>0</v>
      </c>
      <c r="C162">
        <v>2</v>
      </c>
      <c r="D162" t="s">
        <v>129</v>
      </c>
      <c r="E162" t="s">
        <v>208</v>
      </c>
      <c r="F162" s="21">
        <f t="shared" si="46"/>
        <v>0</v>
      </c>
      <c r="G162" s="9">
        <f t="shared" si="51"/>
        <v>0.13947700436075927</v>
      </c>
      <c r="H162" s="9">
        <f t="shared" si="52"/>
        <v>0</v>
      </c>
      <c r="I162" s="10">
        <f t="shared" si="53"/>
        <v>0</v>
      </c>
      <c r="N162" s="9" t="s">
        <v>457</v>
      </c>
      <c r="O162" s="23">
        <f t="shared" si="44"/>
        <v>9.841500000000003E-3</v>
      </c>
      <c r="P162" s="9">
        <f t="shared" si="45"/>
        <v>1</v>
      </c>
      <c r="Q162" s="9">
        <f t="shared" ref="Q162:Z171" si="56">COUNTIFS($C$2:$C$631,Q$1,$E$2:$E$631,$N162)*0.9^(Q$1-1)</f>
        <v>0</v>
      </c>
      <c r="R162" s="9">
        <f t="shared" si="56"/>
        <v>0</v>
      </c>
      <c r="S162" s="9">
        <f t="shared" si="56"/>
        <v>0</v>
      </c>
      <c r="T162" s="9">
        <f t="shared" si="56"/>
        <v>0</v>
      </c>
      <c r="U162" s="9">
        <f t="shared" si="56"/>
        <v>0</v>
      </c>
      <c r="V162" s="9">
        <f t="shared" si="56"/>
        <v>0</v>
      </c>
      <c r="W162" s="9">
        <f t="shared" si="56"/>
        <v>0.53144100000000016</v>
      </c>
      <c r="X162" s="9">
        <f t="shared" si="56"/>
        <v>0</v>
      </c>
      <c r="Y162" s="9">
        <f t="shared" si="56"/>
        <v>0</v>
      </c>
      <c r="Z162" s="9">
        <f t="shared" si="56"/>
        <v>0</v>
      </c>
      <c r="AA162" s="9">
        <f t="shared" ref="AA162:AN171" si="57">COUNTIFS($C$2:$C$631,AA$1,$E$2:$E$631,$N162)*0.9^(AA$1-1)</f>
        <v>0</v>
      </c>
      <c r="AB162" s="9">
        <f t="shared" si="57"/>
        <v>0</v>
      </c>
      <c r="AC162" s="9">
        <f t="shared" si="57"/>
        <v>0</v>
      </c>
      <c r="AD162" s="9">
        <f t="shared" si="57"/>
        <v>0</v>
      </c>
      <c r="AE162" s="9">
        <f t="shared" si="57"/>
        <v>0</v>
      </c>
      <c r="AF162" s="9">
        <f t="shared" si="57"/>
        <v>0</v>
      </c>
      <c r="AG162" s="9">
        <f t="shared" si="57"/>
        <v>0</v>
      </c>
      <c r="AH162" s="9">
        <f t="shared" si="57"/>
        <v>0</v>
      </c>
      <c r="AI162" s="9">
        <f t="shared" si="57"/>
        <v>0</v>
      </c>
      <c r="AJ162" s="9">
        <f t="shared" si="57"/>
        <v>0</v>
      </c>
      <c r="AK162" s="9">
        <f t="shared" si="57"/>
        <v>0</v>
      </c>
      <c r="AL162" s="9">
        <f t="shared" si="57"/>
        <v>0</v>
      </c>
      <c r="AM162" s="9">
        <f t="shared" si="57"/>
        <v>0</v>
      </c>
      <c r="AN162" s="9">
        <f t="shared" si="57"/>
        <v>0</v>
      </c>
    </row>
    <row r="163" spans="1:40" x14ac:dyDescent="0.25">
      <c r="A163">
        <v>45</v>
      </c>
      <c r="B163">
        <v>0</v>
      </c>
      <c r="C163">
        <v>3</v>
      </c>
      <c r="D163" t="s">
        <v>296</v>
      </c>
      <c r="E163" t="s">
        <v>296</v>
      </c>
      <c r="F163" s="21">
        <f t="shared" si="46"/>
        <v>0</v>
      </c>
      <c r="G163" s="9">
        <f t="shared" si="51"/>
        <v>0.13947700436075927</v>
      </c>
      <c r="H163" s="9">
        <f t="shared" si="52"/>
        <v>0</v>
      </c>
      <c r="I163" s="10">
        <f t="shared" si="53"/>
        <v>0</v>
      </c>
      <c r="N163" s="9" t="s">
        <v>150</v>
      </c>
      <c r="O163" s="23">
        <f t="shared" si="44"/>
        <v>9.841500000000003E-3</v>
      </c>
      <c r="P163" s="9">
        <f t="shared" si="45"/>
        <v>1</v>
      </c>
      <c r="Q163" s="9">
        <f t="shared" si="56"/>
        <v>0</v>
      </c>
      <c r="R163" s="9">
        <f t="shared" si="56"/>
        <v>0</v>
      </c>
      <c r="S163" s="9">
        <f t="shared" si="56"/>
        <v>0</v>
      </c>
      <c r="T163" s="9">
        <f t="shared" si="56"/>
        <v>0</v>
      </c>
      <c r="U163" s="9">
        <f t="shared" si="56"/>
        <v>0</v>
      </c>
      <c r="V163" s="9">
        <f t="shared" si="56"/>
        <v>0</v>
      </c>
      <c r="W163" s="9">
        <f t="shared" si="56"/>
        <v>0.53144100000000016</v>
      </c>
      <c r="X163" s="9">
        <f t="shared" si="56"/>
        <v>0</v>
      </c>
      <c r="Y163" s="9">
        <f t="shared" si="56"/>
        <v>0</v>
      </c>
      <c r="Z163" s="9">
        <f t="shared" si="56"/>
        <v>0</v>
      </c>
      <c r="AA163" s="9">
        <f t="shared" si="57"/>
        <v>0</v>
      </c>
      <c r="AB163" s="9">
        <f t="shared" si="57"/>
        <v>0</v>
      </c>
      <c r="AC163" s="9">
        <f t="shared" si="57"/>
        <v>0</v>
      </c>
      <c r="AD163" s="9">
        <f t="shared" si="57"/>
        <v>0</v>
      </c>
      <c r="AE163" s="9">
        <f t="shared" si="57"/>
        <v>0</v>
      </c>
      <c r="AF163" s="9">
        <f t="shared" si="57"/>
        <v>0</v>
      </c>
      <c r="AG163" s="9">
        <f t="shared" si="57"/>
        <v>0</v>
      </c>
      <c r="AH163" s="9">
        <f t="shared" si="57"/>
        <v>0</v>
      </c>
      <c r="AI163" s="9">
        <f t="shared" si="57"/>
        <v>0</v>
      </c>
      <c r="AJ163" s="9">
        <f t="shared" si="57"/>
        <v>0</v>
      </c>
      <c r="AK163" s="9">
        <f t="shared" si="57"/>
        <v>0</v>
      </c>
      <c r="AL163" s="9">
        <f t="shared" si="57"/>
        <v>0</v>
      </c>
      <c r="AM163" s="9">
        <f t="shared" si="57"/>
        <v>0</v>
      </c>
      <c r="AN163" s="9">
        <f t="shared" si="57"/>
        <v>0</v>
      </c>
    </row>
    <row r="164" spans="1:40" x14ac:dyDescent="0.25">
      <c r="A164">
        <v>45</v>
      </c>
      <c r="B164">
        <v>0</v>
      </c>
      <c r="C164">
        <v>4</v>
      </c>
      <c r="D164" t="s">
        <v>297</v>
      </c>
      <c r="E164" t="s">
        <v>297</v>
      </c>
      <c r="F164" s="21">
        <f t="shared" si="46"/>
        <v>0</v>
      </c>
      <c r="G164" s="9">
        <f t="shared" si="51"/>
        <v>0.13947700436075927</v>
      </c>
      <c r="H164" s="9">
        <f t="shared" si="52"/>
        <v>0</v>
      </c>
      <c r="I164" s="10">
        <f t="shared" si="53"/>
        <v>0</v>
      </c>
      <c r="N164" s="9" t="s">
        <v>195</v>
      </c>
      <c r="O164" s="23">
        <f t="shared" si="44"/>
        <v>8.8573500000000017E-3</v>
      </c>
      <c r="P164" s="9">
        <f t="shared" si="45"/>
        <v>1</v>
      </c>
      <c r="Q164" s="9">
        <f t="shared" si="56"/>
        <v>0</v>
      </c>
      <c r="R164" s="9">
        <f t="shared" si="56"/>
        <v>0</v>
      </c>
      <c r="S164" s="9">
        <f t="shared" si="56"/>
        <v>0</v>
      </c>
      <c r="T164" s="9">
        <f t="shared" si="56"/>
        <v>0</v>
      </c>
      <c r="U164" s="9">
        <f t="shared" si="56"/>
        <v>0</v>
      </c>
      <c r="V164" s="9">
        <f t="shared" si="56"/>
        <v>0</v>
      </c>
      <c r="W164" s="9">
        <f t="shared" si="56"/>
        <v>0</v>
      </c>
      <c r="X164" s="9">
        <f t="shared" si="56"/>
        <v>0.47829690000000014</v>
      </c>
      <c r="Y164" s="9">
        <f t="shared" si="56"/>
        <v>0</v>
      </c>
      <c r="Z164" s="9">
        <f t="shared" si="56"/>
        <v>0</v>
      </c>
      <c r="AA164" s="9">
        <f t="shared" si="57"/>
        <v>0</v>
      </c>
      <c r="AB164" s="9">
        <f t="shared" si="57"/>
        <v>0</v>
      </c>
      <c r="AC164" s="9">
        <f t="shared" si="57"/>
        <v>0</v>
      </c>
      <c r="AD164" s="9">
        <f t="shared" si="57"/>
        <v>0</v>
      </c>
      <c r="AE164" s="9">
        <f t="shared" si="57"/>
        <v>0</v>
      </c>
      <c r="AF164" s="9">
        <f t="shared" si="57"/>
        <v>0</v>
      </c>
      <c r="AG164" s="9">
        <f t="shared" si="57"/>
        <v>0</v>
      </c>
      <c r="AH164" s="9">
        <f t="shared" si="57"/>
        <v>0</v>
      </c>
      <c r="AI164" s="9">
        <f t="shared" si="57"/>
        <v>0</v>
      </c>
      <c r="AJ164" s="9">
        <f t="shared" si="57"/>
        <v>0</v>
      </c>
      <c r="AK164" s="9">
        <f t="shared" si="57"/>
        <v>0</v>
      </c>
      <c r="AL164" s="9">
        <f t="shared" si="57"/>
        <v>0</v>
      </c>
      <c r="AM164" s="9">
        <f t="shared" si="57"/>
        <v>0</v>
      </c>
      <c r="AN164" s="9">
        <f t="shared" si="57"/>
        <v>0</v>
      </c>
    </row>
    <row r="165" spans="1:40" x14ac:dyDescent="0.25">
      <c r="A165">
        <v>45</v>
      </c>
      <c r="B165">
        <v>0</v>
      </c>
      <c r="C165">
        <v>5</v>
      </c>
      <c r="D165" t="s">
        <v>298</v>
      </c>
      <c r="E165" t="s">
        <v>298</v>
      </c>
      <c r="F165" s="21">
        <f t="shared" si="46"/>
        <v>0</v>
      </c>
      <c r="G165" s="9">
        <f t="shared" si="51"/>
        <v>0.13947700436075927</v>
      </c>
      <c r="H165" s="9">
        <f t="shared" si="52"/>
        <v>0</v>
      </c>
      <c r="I165" s="10">
        <f t="shared" si="53"/>
        <v>0</v>
      </c>
      <c r="N165" s="9" t="s">
        <v>272</v>
      </c>
      <c r="O165" s="23">
        <f t="shared" si="44"/>
        <v>8.8573500000000017E-3</v>
      </c>
      <c r="P165" s="9">
        <f t="shared" si="45"/>
        <v>1</v>
      </c>
      <c r="Q165" s="9">
        <f t="shared" si="56"/>
        <v>0</v>
      </c>
      <c r="R165" s="9">
        <f t="shared" si="56"/>
        <v>0</v>
      </c>
      <c r="S165" s="9">
        <f t="shared" si="56"/>
        <v>0</v>
      </c>
      <c r="T165" s="9">
        <f t="shared" si="56"/>
        <v>0</v>
      </c>
      <c r="U165" s="9">
        <f t="shared" si="56"/>
        <v>0</v>
      </c>
      <c r="V165" s="9">
        <f t="shared" si="56"/>
        <v>0</v>
      </c>
      <c r="W165" s="9">
        <f t="shared" si="56"/>
        <v>0</v>
      </c>
      <c r="X165" s="9">
        <f t="shared" si="56"/>
        <v>0.47829690000000014</v>
      </c>
      <c r="Y165" s="9">
        <f t="shared" si="56"/>
        <v>0</v>
      </c>
      <c r="Z165" s="9">
        <f t="shared" si="56"/>
        <v>0</v>
      </c>
      <c r="AA165" s="9">
        <f t="shared" si="57"/>
        <v>0</v>
      </c>
      <c r="AB165" s="9">
        <f t="shared" si="57"/>
        <v>0</v>
      </c>
      <c r="AC165" s="9">
        <f t="shared" si="57"/>
        <v>0</v>
      </c>
      <c r="AD165" s="9">
        <f t="shared" si="57"/>
        <v>0</v>
      </c>
      <c r="AE165" s="9">
        <f t="shared" si="57"/>
        <v>0</v>
      </c>
      <c r="AF165" s="9">
        <f t="shared" si="57"/>
        <v>0</v>
      </c>
      <c r="AG165" s="9">
        <f t="shared" si="57"/>
        <v>0</v>
      </c>
      <c r="AH165" s="9">
        <f t="shared" si="57"/>
        <v>0</v>
      </c>
      <c r="AI165" s="9">
        <f t="shared" si="57"/>
        <v>0</v>
      </c>
      <c r="AJ165" s="9">
        <f t="shared" si="57"/>
        <v>0</v>
      </c>
      <c r="AK165" s="9">
        <f t="shared" si="57"/>
        <v>0</v>
      </c>
      <c r="AL165" s="9">
        <f t="shared" si="57"/>
        <v>0</v>
      </c>
      <c r="AM165" s="9">
        <f t="shared" si="57"/>
        <v>0</v>
      </c>
      <c r="AN165" s="9">
        <f t="shared" si="57"/>
        <v>0</v>
      </c>
    </row>
    <row r="166" spans="1:40" x14ac:dyDescent="0.25">
      <c r="A166">
        <v>45</v>
      </c>
      <c r="B166">
        <v>0</v>
      </c>
      <c r="C166">
        <v>6</v>
      </c>
      <c r="D166" t="s">
        <v>299</v>
      </c>
      <c r="E166" t="s">
        <v>299</v>
      </c>
      <c r="F166" s="21">
        <f t="shared" si="46"/>
        <v>0</v>
      </c>
      <c r="G166" s="9">
        <f t="shared" si="51"/>
        <v>0.13947700436075927</v>
      </c>
      <c r="H166" s="9">
        <f t="shared" si="52"/>
        <v>0</v>
      </c>
      <c r="I166" s="10">
        <f t="shared" si="53"/>
        <v>0</v>
      </c>
      <c r="N166" s="9" t="s">
        <v>286</v>
      </c>
      <c r="O166" s="23">
        <f t="shared" si="44"/>
        <v>8.8573500000000017E-3</v>
      </c>
      <c r="P166" s="9">
        <f t="shared" si="45"/>
        <v>1</v>
      </c>
      <c r="Q166" s="9">
        <f t="shared" si="56"/>
        <v>0</v>
      </c>
      <c r="R166" s="9">
        <f t="shared" si="56"/>
        <v>0</v>
      </c>
      <c r="S166" s="9">
        <f t="shared" si="56"/>
        <v>0</v>
      </c>
      <c r="T166" s="9">
        <f t="shared" si="56"/>
        <v>0</v>
      </c>
      <c r="U166" s="9">
        <f t="shared" si="56"/>
        <v>0</v>
      </c>
      <c r="V166" s="9">
        <f t="shared" si="56"/>
        <v>0</v>
      </c>
      <c r="W166" s="9">
        <f t="shared" si="56"/>
        <v>0</v>
      </c>
      <c r="X166" s="9">
        <f t="shared" si="56"/>
        <v>0.47829690000000014</v>
      </c>
      <c r="Y166" s="9">
        <f t="shared" si="56"/>
        <v>0</v>
      </c>
      <c r="Z166" s="9">
        <f t="shared" si="56"/>
        <v>0</v>
      </c>
      <c r="AA166" s="9">
        <f t="shared" si="57"/>
        <v>0</v>
      </c>
      <c r="AB166" s="9">
        <f t="shared" si="57"/>
        <v>0</v>
      </c>
      <c r="AC166" s="9">
        <f t="shared" si="57"/>
        <v>0</v>
      </c>
      <c r="AD166" s="9">
        <f t="shared" si="57"/>
        <v>0</v>
      </c>
      <c r="AE166" s="9">
        <f t="shared" si="57"/>
        <v>0</v>
      </c>
      <c r="AF166" s="9">
        <f t="shared" si="57"/>
        <v>0</v>
      </c>
      <c r="AG166" s="9">
        <f t="shared" si="57"/>
        <v>0</v>
      </c>
      <c r="AH166" s="9">
        <f t="shared" si="57"/>
        <v>0</v>
      </c>
      <c r="AI166" s="9">
        <f t="shared" si="57"/>
        <v>0</v>
      </c>
      <c r="AJ166" s="9">
        <f t="shared" si="57"/>
        <v>0</v>
      </c>
      <c r="AK166" s="9">
        <f t="shared" si="57"/>
        <v>0</v>
      </c>
      <c r="AL166" s="9">
        <f t="shared" si="57"/>
        <v>0</v>
      </c>
      <c r="AM166" s="9">
        <f t="shared" si="57"/>
        <v>0</v>
      </c>
      <c r="AN166" s="9">
        <f t="shared" si="57"/>
        <v>0</v>
      </c>
    </row>
    <row r="167" spans="1:40" x14ac:dyDescent="0.25">
      <c r="A167">
        <v>45</v>
      </c>
      <c r="B167">
        <v>0</v>
      </c>
      <c r="C167">
        <v>7</v>
      </c>
      <c r="D167" t="s">
        <v>144</v>
      </c>
      <c r="E167" t="s">
        <v>144</v>
      </c>
      <c r="F167" s="21">
        <f t="shared" si="46"/>
        <v>0</v>
      </c>
      <c r="G167" s="9">
        <f t="shared" si="51"/>
        <v>0.13947700436075927</v>
      </c>
      <c r="H167" s="9">
        <f t="shared" si="52"/>
        <v>0</v>
      </c>
      <c r="I167" s="10">
        <f t="shared" si="53"/>
        <v>0</v>
      </c>
      <c r="N167" s="9" t="s">
        <v>295</v>
      </c>
      <c r="O167" s="23">
        <f t="shared" si="44"/>
        <v>8.8573500000000017E-3</v>
      </c>
      <c r="P167" s="9">
        <f t="shared" si="45"/>
        <v>1</v>
      </c>
      <c r="Q167" s="9">
        <f t="shared" si="56"/>
        <v>0</v>
      </c>
      <c r="R167" s="9">
        <f t="shared" si="56"/>
        <v>0</v>
      </c>
      <c r="S167" s="9">
        <f t="shared" si="56"/>
        <v>0</v>
      </c>
      <c r="T167" s="9">
        <f t="shared" si="56"/>
        <v>0</v>
      </c>
      <c r="U167" s="9">
        <f t="shared" si="56"/>
        <v>0</v>
      </c>
      <c r="V167" s="9">
        <f t="shared" si="56"/>
        <v>0</v>
      </c>
      <c r="W167" s="9">
        <f t="shared" si="56"/>
        <v>0</v>
      </c>
      <c r="X167" s="9">
        <f t="shared" si="56"/>
        <v>0.47829690000000014</v>
      </c>
      <c r="Y167" s="9">
        <f t="shared" si="56"/>
        <v>0</v>
      </c>
      <c r="Z167" s="9">
        <f t="shared" si="56"/>
        <v>0</v>
      </c>
      <c r="AA167" s="9">
        <f t="shared" si="57"/>
        <v>0</v>
      </c>
      <c r="AB167" s="9">
        <f t="shared" si="57"/>
        <v>0</v>
      </c>
      <c r="AC167" s="9">
        <f t="shared" si="57"/>
        <v>0</v>
      </c>
      <c r="AD167" s="9">
        <f t="shared" si="57"/>
        <v>0</v>
      </c>
      <c r="AE167" s="9">
        <f t="shared" si="57"/>
        <v>0</v>
      </c>
      <c r="AF167" s="9">
        <f t="shared" si="57"/>
        <v>0</v>
      </c>
      <c r="AG167" s="9">
        <f t="shared" si="57"/>
        <v>0</v>
      </c>
      <c r="AH167" s="9">
        <f t="shared" si="57"/>
        <v>0</v>
      </c>
      <c r="AI167" s="9">
        <f t="shared" si="57"/>
        <v>0</v>
      </c>
      <c r="AJ167" s="9">
        <f t="shared" si="57"/>
        <v>0</v>
      </c>
      <c r="AK167" s="9">
        <f t="shared" si="57"/>
        <v>0</v>
      </c>
      <c r="AL167" s="9">
        <f t="shared" si="57"/>
        <v>0</v>
      </c>
      <c r="AM167" s="9">
        <f t="shared" si="57"/>
        <v>0</v>
      </c>
      <c r="AN167" s="9">
        <f t="shared" si="57"/>
        <v>0</v>
      </c>
    </row>
    <row r="168" spans="1:40" x14ac:dyDescent="0.25">
      <c r="A168">
        <v>45</v>
      </c>
      <c r="B168">
        <v>0</v>
      </c>
      <c r="C168">
        <v>8</v>
      </c>
      <c r="D168" t="s">
        <v>300</v>
      </c>
      <c r="E168" t="s">
        <v>300</v>
      </c>
      <c r="F168" s="21">
        <f t="shared" si="46"/>
        <v>0</v>
      </c>
      <c r="G168" s="9">
        <f t="shared" si="51"/>
        <v>0.13947700436075927</v>
      </c>
      <c r="H168" s="9">
        <f t="shared" si="52"/>
        <v>0</v>
      </c>
      <c r="I168" s="10">
        <f t="shared" si="53"/>
        <v>0</v>
      </c>
      <c r="N168" s="9" t="s">
        <v>300</v>
      </c>
      <c r="O168" s="23">
        <f t="shared" si="44"/>
        <v>8.8573500000000017E-3</v>
      </c>
      <c r="P168" s="9">
        <f t="shared" si="45"/>
        <v>1</v>
      </c>
      <c r="Q168" s="9">
        <f t="shared" si="56"/>
        <v>0</v>
      </c>
      <c r="R168" s="9">
        <f t="shared" si="56"/>
        <v>0</v>
      </c>
      <c r="S168" s="9">
        <f t="shared" si="56"/>
        <v>0</v>
      </c>
      <c r="T168" s="9">
        <f t="shared" si="56"/>
        <v>0</v>
      </c>
      <c r="U168" s="9">
        <f t="shared" si="56"/>
        <v>0</v>
      </c>
      <c r="V168" s="9">
        <f t="shared" si="56"/>
        <v>0</v>
      </c>
      <c r="W168" s="9">
        <f t="shared" si="56"/>
        <v>0</v>
      </c>
      <c r="X168" s="9">
        <f t="shared" si="56"/>
        <v>0.47829690000000014</v>
      </c>
      <c r="Y168" s="9">
        <f t="shared" si="56"/>
        <v>0</v>
      </c>
      <c r="Z168" s="9">
        <f t="shared" si="56"/>
        <v>0</v>
      </c>
      <c r="AA168" s="9">
        <f t="shared" si="57"/>
        <v>0</v>
      </c>
      <c r="AB168" s="9">
        <f t="shared" si="57"/>
        <v>0</v>
      </c>
      <c r="AC168" s="9">
        <f t="shared" si="57"/>
        <v>0</v>
      </c>
      <c r="AD168" s="9">
        <f t="shared" si="57"/>
        <v>0</v>
      </c>
      <c r="AE168" s="9">
        <f t="shared" si="57"/>
        <v>0</v>
      </c>
      <c r="AF168" s="9">
        <f t="shared" si="57"/>
        <v>0</v>
      </c>
      <c r="AG168" s="9">
        <f t="shared" si="57"/>
        <v>0</v>
      </c>
      <c r="AH168" s="9">
        <f t="shared" si="57"/>
        <v>0</v>
      </c>
      <c r="AI168" s="9">
        <f t="shared" si="57"/>
        <v>0</v>
      </c>
      <c r="AJ168" s="9">
        <f t="shared" si="57"/>
        <v>0</v>
      </c>
      <c r="AK168" s="9">
        <f t="shared" si="57"/>
        <v>0</v>
      </c>
      <c r="AL168" s="9">
        <f t="shared" si="57"/>
        <v>0</v>
      </c>
      <c r="AM168" s="9">
        <f t="shared" si="57"/>
        <v>0</v>
      </c>
      <c r="AN168" s="9">
        <f t="shared" si="57"/>
        <v>0</v>
      </c>
    </row>
    <row r="169" spans="1:40" x14ac:dyDescent="0.25">
      <c r="A169">
        <v>45</v>
      </c>
      <c r="B169">
        <v>0</v>
      </c>
      <c r="C169">
        <v>9</v>
      </c>
      <c r="D169" t="s">
        <v>301</v>
      </c>
      <c r="E169" t="s">
        <v>302</v>
      </c>
      <c r="F169" s="21">
        <f t="shared" si="46"/>
        <v>0</v>
      </c>
      <c r="G169" s="9">
        <f t="shared" si="51"/>
        <v>0.13947700436075927</v>
      </c>
      <c r="H169" s="9">
        <f t="shared" si="52"/>
        <v>0</v>
      </c>
      <c r="I169" s="10">
        <f t="shared" si="53"/>
        <v>0</v>
      </c>
      <c r="N169" s="9" t="s">
        <v>308</v>
      </c>
      <c r="O169" s="23">
        <f t="shared" si="44"/>
        <v>8.8573500000000017E-3</v>
      </c>
      <c r="P169" s="9">
        <f t="shared" si="45"/>
        <v>1</v>
      </c>
      <c r="Q169" s="9">
        <f t="shared" si="56"/>
        <v>0</v>
      </c>
      <c r="R169" s="9">
        <f t="shared" si="56"/>
        <v>0</v>
      </c>
      <c r="S169" s="9">
        <f t="shared" si="56"/>
        <v>0</v>
      </c>
      <c r="T169" s="9">
        <f t="shared" si="56"/>
        <v>0</v>
      </c>
      <c r="U169" s="9">
        <f t="shared" si="56"/>
        <v>0</v>
      </c>
      <c r="V169" s="9">
        <f t="shared" si="56"/>
        <v>0</v>
      </c>
      <c r="W169" s="9">
        <f t="shared" si="56"/>
        <v>0</v>
      </c>
      <c r="X169" s="9">
        <f t="shared" si="56"/>
        <v>0.47829690000000014</v>
      </c>
      <c r="Y169" s="9">
        <f t="shared" si="56"/>
        <v>0</v>
      </c>
      <c r="Z169" s="9">
        <f t="shared" si="56"/>
        <v>0</v>
      </c>
      <c r="AA169" s="9">
        <f t="shared" si="57"/>
        <v>0</v>
      </c>
      <c r="AB169" s="9">
        <f t="shared" si="57"/>
        <v>0</v>
      </c>
      <c r="AC169" s="9">
        <f t="shared" si="57"/>
        <v>0</v>
      </c>
      <c r="AD169" s="9">
        <f t="shared" si="57"/>
        <v>0</v>
      </c>
      <c r="AE169" s="9">
        <f t="shared" si="57"/>
        <v>0</v>
      </c>
      <c r="AF169" s="9">
        <f t="shared" si="57"/>
        <v>0</v>
      </c>
      <c r="AG169" s="9">
        <f t="shared" si="57"/>
        <v>0</v>
      </c>
      <c r="AH169" s="9">
        <f t="shared" si="57"/>
        <v>0</v>
      </c>
      <c r="AI169" s="9">
        <f t="shared" si="57"/>
        <v>0</v>
      </c>
      <c r="AJ169" s="9">
        <f t="shared" si="57"/>
        <v>0</v>
      </c>
      <c r="AK169" s="9">
        <f t="shared" si="57"/>
        <v>0</v>
      </c>
      <c r="AL169" s="9">
        <f t="shared" si="57"/>
        <v>0</v>
      </c>
      <c r="AM169" s="9">
        <f t="shared" si="57"/>
        <v>0</v>
      </c>
      <c r="AN169" s="9">
        <f t="shared" si="57"/>
        <v>0</v>
      </c>
    </row>
    <row r="170" spans="1:40" x14ac:dyDescent="0.25">
      <c r="A170">
        <v>45</v>
      </c>
      <c r="B170">
        <v>0</v>
      </c>
      <c r="C170">
        <v>10</v>
      </c>
      <c r="D170" t="s">
        <v>303</v>
      </c>
      <c r="E170" t="s">
        <v>303</v>
      </c>
      <c r="F170" s="21">
        <f t="shared" si="46"/>
        <v>0</v>
      </c>
      <c r="G170" s="9">
        <f t="shared" si="51"/>
        <v>0.13947700436075927</v>
      </c>
      <c r="H170" s="9">
        <f t="shared" si="52"/>
        <v>0</v>
      </c>
      <c r="I170" s="10">
        <f t="shared" si="53"/>
        <v>0</v>
      </c>
      <c r="N170" s="9" t="s">
        <v>321</v>
      </c>
      <c r="O170" s="23">
        <f t="shared" si="44"/>
        <v>8.8573500000000017E-3</v>
      </c>
      <c r="P170" s="9">
        <f t="shared" si="45"/>
        <v>1</v>
      </c>
      <c r="Q170" s="9">
        <f t="shared" si="56"/>
        <v>0</v>
      </c>
      <c r="R170" s="9">
        <f t="shared" si="56"/>
        <v>0</v>
      </c>
      <c r="S170" s="9">
        <f t="shared" si="56"/>
        <v>0</v>
      </c>
      <c r="T170" s="9">
        <f t="shared" si="56"/>
        <v>0</v>
      </c>
      <c r="U170" s="9">
        <f t="shared" si="56"/>
        <v>0</v>
      </c>
      <c r="V170" s="9">
        <f t="shared" si="56"/>
        <v>0</v>
      </c>
      <c r="W170" s="9">
        <f t="shared" si="56"/>
        <v>0</v>
      </c>
      <c r="X170" s="9">
        <f t="shared" si="56"/>
        <v>0.47829690000000014</v>
      </c>
      <c r="Y170" s="9">
        <f t="shared" si="56"/>
        <v>0</v>
      </c>
      <c r="Z170" s="9">
        <f t="shared" si="56"/>
        <v>0</v>
      </c>
      <c r="AA170" s="9">
        <f t="shared" si="57"/>
        <v>0</v>
      </c>
      <c r="AB170" s="9">
        <f t="shared" si="57"/>
        <v>0</v>
      </c>
      <c r="AC170" s="9">
        <f t="shared" si="57"/>
        <v>0</v>
      </c>
      <c r="AD170" s="9">
        <f t="shared" si="57"/>
        <v>0</v>
      </c>
      <c r="AE170" s="9">
        <f t="shared" si="57"/>
        <v>0</v>
      </c>
      <c r="AF170" s="9">
        <f t="shared" si="57"/>
        <v>0</v>
      </c>
      <c r="AG170" s="9">
        <f t="shared" si="57"/>
        <v>0</v>
      </c>
      <c r="AH170" s="9">
        <f t="shared" si="57"/>
        <v>0</v>
      </c>
      <c r="AI170" s="9">
        <f t="shared" si="57"/>
        <v>0</v>
      </c>
      <c r="AJ170" s="9">
        <f t="shared" si="57"/>
        <v>0</v>
      </c>
      <c r="AK170" s="9">
        <f t="shared" si="57"/>
        <v>0</v>
      </c>
      <c r="AL170" s="9">
        <f t="shared" si="57"/>
        <v>0</v>
      </c>
      <c r="AM170" s="9">
        <f t="shared" si="57"/>
        <v>0</v>
      </c>
      <c r="AN170" s="9">
        <f t="shared" si="57"/>
        <v>0</v>
      </c>
    </row>
    <row r="171" spans="1:40" x14ac:dyDescent="0.25">
      <c r="A171">
        <v>45</v>
      </c>
      <c r="B171">
        <v>0</v>
      </c>
      <c r="C171">
        <v>11</v>
      </c>
      <c r="D171" t="s">
        <v>304</v>
      </c>
      <c r="E171" t="s">
        <v>304</v>
      </c>
      <c r="F171" s="21">
        <f t="shared" si="46"/>
        <v>0</v>
      </c>
      <c r="G171" s="9">
        <f t="shared" si="51"/>
        <v>0.13947700436075927</v>
      </c>
      <c r="H171" s="9">
        <f t="shared" si="52"/>
        <v>0.13947700436075927</v>
      </c>
      <c r="I171" s="10">
        <f t="shared" si="53"/>
        <v>3.8321576085512968E-2</v>
      </c>
      <c r="N171" s="9" t="s">
        <v>364</v>
      </c>
      <c r="O171" s="23">
        <f t="shared" si="44"/>
        <v>8.8573500000000017E-3</v>
      </c>
      <c r="P171" s="9">
        <f t="shared" si="45"/>
        <v>1</v>
      </c>
      <c r="Q171" s="9">
        <f t="shared" si="56"/>
        <v>0</v>
      </c>
      <c r="R171" s="9">
        <f t="shared" si="56"/>
        <v>0</v>
      </c>
      <c r="S171" s="9">
        <f t="shared" si="56"/>
        <v>0</v>
      </c>
      <c r="T171" s="9">
        <f t="shared" si="56"/>
        <v>0</v>
      </c>
      <c r="U171" s="9">
        <f t="shared" si="56"/>
        <v>0</v>
      </c>
      <c r="V171" s="9">
        <f t="shared" si="56"/>
        <v>0</v>
      </c>
      <c r="W171" s="9">
        <f t="shared" si="56"/>
        <v>0</v>
      </c>
      <c r="X171" s="9">
        <f t="shared" si="56"/>
        <v>0.47829690000000014</v>
      </c>
      <c r="Y171" s="9">
        <f t="shared" si="56"/>
        <v>0</v>
      </c>
      <c r="Z171" s="9">
        <f t="shared" si="56"/>
        <v>0</v>
      </c>
      <c r="AA171" s="9">
        <f t="shared" si="57"/>
        <v>0</v>
      </c>
      <c r="AB171" s="9">
        <f t="shared" si="57"/>
        <v>0</v>
      </c>
      <c r="AC171" s="9">
        <f t="shared" si="57"/>
        <v>0</v>
      </c>
      <c r="AD171" s="9">
        <f t="shared" si="57"/>
        <v>0</v>
      </c>
      <c r="AE171" s="9">
        <f t="shared" si="57"/>
        <v>0</v>
      </c>
      <c r="AF171" s="9">
        <f t="shared" si="57"/>
        <v>0</v>
      </c>
      <c r="AG171" s="9">
        <f t="shared" si="57"/>
        <v>0</v>
      </c>
      <c r="AH171" s="9">
        <f t="shared" si="57"/>
        <v>0</v>
      </c>
      <c r="AI171" s="9">
        <f t="shared" si="57"/>
        <v>0</v>
      </c>
      <c r="AJ171" s="9">
        <f t="shared" si="57"/>
        <v>0</v>
      </c>
      <c r="AK171" s="9">
        <f t="shared" si="57"/>
        <v>0</v>
      </c>
      <c r="AL171" s="9">
        <f t="shared" si="57"/>
        <v>0</v>
      </c>
      <c r="AM171" s="9">
        <f t="shared" si="57"/>
        <v>0</v>
      </c>
      <c r="AN171" s="9">
        <f t="shared" si="57"/>
        <v>0</v>
      </c>
    </row>
    <row r="172" spans="1:40" x14ac:dyDescent="0.25">
      <c r="A172">
        <v>46</v>
      </c>
      <c r="B172">
        <v>1</v>
      </c>
      <c r="C172">
        <v>1</v>
      </c>
      <c r="D172" t="s">
        <v>88</v>
      </c>
      <c r="E172" t="s">
        <v>88</v>
      </c>
      <c r="F172" s="21">
        <f t="shared" si="46"/>
        <v>0.60883197051851856</v>
      </c>
      <c r="G172" s="9">
        <f t="shared" si="51"/>
        <v>0.60883197051851856</v>
      </c>
      <c r="H172" s="9">
        <f t="shared" si="52"/>
        <v>0</v>
      </c>
      <c r="I172" s="10">
        <f t="shared" si="53"/>
        <v>0</v>
      </c>
      <c r="N172" s="9" t="s">
        <v>377</v>
      </c>
      <c r="O172" s="23">
        <f t="shared" si="44"/>
        <v>8.8573500000000017E-3</v>
      </c>
      <c r="P172" s="9">
        <f t="shared" si="45"/>
        <v>1</v>
      </c>
      <c r="Q172" s="9">
        <f t="shared" ref="Q172:Z181" si="58">COUNTIFS($C$2:$C$631,Q$1,$E$2:$E$631,$N172)*0.9^(Q$1-1)</f>
        <v>0</v>
      </c>
      <c r="R172" s="9">
        <f t="shared" si="58"/>
        <v>0</v>
      </c>
      <c r="S172" s="9">
        <f t="shared" si="58"/>
        <v>0</v>
      </c>
      <c r="T172" s="9">
        <f t="shared" si="58"/>
        <v>0</v>
      </c>
      <c r="U172" s="9">
        <f t="shared" si="58"/>
        <v>0</v>
      </c>
      <c r="V172" s="9">
        <f t="shared" si="58"/>
        <v>0</v>
      </c>
      <c r="W172" s="9">
        <f t="shared" si="58"/>
        <v>0</v>
      </c>
      <c r="X172" s="9">
        <f t="shared" si="58"/>
        <v>0.47829690000000014</v>
      </c>
      <c r="Y172" s="9">
        <f t="shared" si="58"/>
        <v>0</v>
      </c>
      <c r="Z172" s="9">
        <f t="shared" si="58"/>
        <v>0</v>
      </c>
      <c r="AA172" s="9">
        <f t="shared" ref="AA172:AN181" si="59">COUNTIFS($C$2:$C$631,AA$1,$E$2:$E$631,$N172)*0.9^(AA$1-1)</f>
        <v>0</v>
      </c>
      <c r="AB172" s="9">
        <f t="shared" si="59"/>
        <v>0</v>
      </c>
      <c r="AC172" s="9">
        <f t="shared" si="59"/>
        <v>0</v>
      </c>
      <c r="AD172" s="9">
        <f t="shared" si="59"/>
        <v>0</v>
      </c>
      <c r="AE172" s="9">
        <f t="shared" si="59"/>
        <v>0</v>
      </c>
      <c r="AF172" s="9">
        <f t="shared" si="59"/>
        <v>0</v>
      </c>
      <c r="AG172" s="9">
        <f t="shared" si="59"/>
        <v>0</v>
      </c>
      <c r="AH172" s="9">
        <f t="shared" si="59"/>
        <v>0</v>
      </c>
      <c r="AI172" s="9">
        <f t="shared" si="59"/>
        <v>0</v>
      </c>
      <c r="AJ172" s="9">
        <f t="shared" si="59"/>
        <v>0</v>
      </c>
      <c r="AK172" s="9">
        <f t="shared" si="59"/>
        <v>0</v>
      </c>
      <c r="AL172" s="9">
        <f t="shared" si="59"/>
        <v>0</v>
      </c>
      <c r="AM172" s="9">
        <f t="shared" si="59"/>
        <v>0</v>
      </c>
      <c r="AN172" s="9">
        <f t="shared" si="59"/>
        <v>0</v>
      </c>
    </row>
    <row r="173" spans="1:40" x14ac:dyDescent="0.25">
      <c r="A173">
        <v>46</v>
      </c>
      <c r="B173">
        <v>1</v>
      </c>
      <c r="C173">
        <v>2</v>
      </c>
      <c r="D173" t="s">
        <v>249</v>
      </c>
      <c r="E173" t="s">
        <v>249</v>
      </c>
      <c r="F173" s="21">
        <f t="shared" si="46"/>
        <v>8.1998780314753078E-2</v>
      </c>
      <c r="G173" s="9">
        <f t="shared" si="51"/>
        <v>0.69083075083327161</v>
      </c>
      <c r="H173" s="9">
        <f t="shared" si="52"/>
        <v>0</v>
      </c>
      <c r="I173" s="10">
        <f t="shared" si="53"/>
        <v>0</v>
      </c>
      <c r="N173" s="9" t="s">
        <v>392</v>
      </c>
      <c r="O173" s="23">
        <f t="shared" si="44"/>
        <v>8.8573500000000017E-3</v>
      </c>
      <c r="P173" s="9">
        <f t="shared" si="45"/>
        <v>1</v>
      </c>
      <c r="Q173" s="9">
        <f t="shared" si="58"/>
        <v>0</v>
      </c>
      <c r="R173" s="9">
        <f t="shared" si="58"/>
        <v>0</v>
      </c>
      <c r="S173" s="9">
        <f t="shared" si="58"/>
        <v>0</v>
      </c>
      <c r="T173" s="9">
        <f t="shared" si="58"/>
        <v>0</v>
      </c>
      <c r="U173" s="9">
        <f t="shared" si="58"/>
        <v>0</v>
      </c>
      <c r="V173" s="9">
        <f t="shared" si="58"/>
        <v>0</v>
      </c>
      <c r="W173" s="9">
        <f t="shared" si="58"/>
        <v>0</v>
      </c>
      <c r="X173" s="9">
        <f t="shared" si="58"/>
        <v>0.47829690000000014</v>
      </c>
      <c r="Y173" s="9">
        <f t="shared" si="58"/>
        <v>0</v>
      </c>
      <c r="Z173" s="9">
        <f t="shared" si="58"/>
        <v>0</v>
      </c>
      <c r="AA173" s="9">
        <f t="shared" si="59"/>
        <v>0</v>
      </c>
      <c r="AB173" s="9">
        <f t="shared" si="59"/>
        <v>0</v>
      </c>
      <c r="AC173" s="9">
        <f t="shared" si="59"/>
        <v>0</v>
      </c>
      <c r="AD173" s="9">
        <f t="shared" si="59"/>
        <v>0</v>
      </c>
      <c r="AE173" s="9">
        <f t="shared" si="59"/>
        <v>0</v>
      </c>
      <c r="AF173" s="9">
        <f t="shared" si="59"/>
        <v>0</v>
      </c>
      <c r="AG173" s="9">
        <f t="shared" si="59"/>
        <v>0</v>
      </c>
      <c r="AH173" s="9">
        <f t="shared" si="59"/>
        <v>0</v>
      </c>
      <c r="AI173" s="9">
        <f t="shared" si="59"/>
        <v>0</v>
      </c>
      <c r="AJ173" s="9">
        <f t="shared" si="59"/>
        <v>0</v>
      </c>
      <c r="AK173" s="9">
        <f t="shared" si="59"/>
        <v>0</v>
      </c>
      <c r="AL173" s="9">
        <f t="shared" si="59"/>
        <v>0</v>
      </c>
      <c r="AM173" s="9">
        <f t="shared" si="59"/>
        <v>0</v>
      </c>
      <c r="AN173" s="9">
        <f t="shared" si="59"/>
        <v>0</v>
      </c>
    </row>
    <row r="174" spans="1:40" x14ac:dyDescent="0.25">
      <c r="A174">
        <v>46</v>
      </c>
      <c r="B174">
        <v>1</v>
      </c>
      <c r="C174">
        <v>3</v>
      </c>
      <c r="D174" t="s">
        <v>128</v>
      </c>
      <c r="E174" t="s">
        <v>128</v>
      </c>
      <c r="F174" s="21">
        <f t="shared" si="46"/>
        <v>0.11935270533333335</v>
      </c>
      <c r="G174" s="9">
        <f t="shared" si="51"/>
        <v>0.81018345616660492</v>
      </c>
      <c r="H174" s="9">
        <f t="shared" si="52"/>
        <v>0</v>
      </c>
      <c r="I174" s="10">
        <f t="shared" si="53"/>
        <v>0</v>
      </c>
      <c r="N174" s="9" t="s">
        <v>402</v>
      </c>
      <c r="O174" s="23">
        <f t="shared" si="44"/>
        <v>8.8573500000000017E-3</v>
      </c>
      <c r="P174" s="9">
        <f t="shared" si="45"/>
        <v>1</v>
      </c>
      <c r="Q174" s="9">
        <f t="shared" si="58"/>
        <v>0</v>
      </c>
      <c r="R174" s="9">
        <f t="shared" si="58"/>
        <v>0</v>
      </c>
      <c r="S174" s="9">
        <f t="shared" si="58"/>
        <v>0</v>
      </c>
      <c r="T174" s="9">
        <f t="shared" si="58"/>
        <v>0</v>
      </c>
      <c r="U174" s="9">
        <f t="shared" si="58"/>
        <v>0</v>
      </c>
      <c r="V174" s="9">
        <f t="shared" si="58"/>
        <v>0</v>
      </c>
      <c r="W174" s="9">
        <f t="shared" si="58"/>
        <v>0</v>
      </c>
      <c r="X174" s="9">
        <f t="shared" si="58"/>
        <v>0.47829690000000014</v>
      </c>
      <c r="Y174" s="9">
        <f t="shared" si="58"/>
        <v>0</v>
      </c>
      <c r="Z174" s="9">
        <f t="shared" si="58"/>
        <v>0</v>
      </c>
      <c r="AA174" s="9">
        <f t="shared" si="59"/>
        <v>0</v>
      </c>
      <c r="AB174" s="9">
        <f t="shared" si="59"/>
        <v>0</v>
      </c>
      <c r="AC174" s="9">
        <f t="shared" si="59"/>
        <v>0</v>
      </c>
      <c r="AD174" s="9">
        <f t="shared" si="59"/>
        <v>0</v>
      </c>
      <c r="AE174" s="9">
        <f t="shared" si="59"/>
        <v>0</v>
      </c>
      <c r="AF174" s="9">
        <f t="shared" si="59"/>
        <v>0</v>
      </c>
      <c r="AG174" s="9">
        <f t="shared" si="59"/>
        <v>0</v>
      </c>
      <c r="AH174" s="9">
        <f t="shared" si="59"/>
        <v>0</v>
      </c>
      <c r="AI174" s="9">
        <f t="shared" si="59"/>
        <v>0</v>
      </c>
      <c r="AJ174" s="9">
        <f t="shared" si="59"/>
        <v>0</v>
      </c>
      <c r="AK174" s="9">
        <f t="shared" si="59"/>
        <v>0</v>
      </c>
      <c r="AL174" s="9">
        <f t="shared" si="59"/>
        <v>0</v>
      </c>
      <c r="AM174" s="9">
        <f t="shared" si="59"/>
        <v>0</v>
      </c>
      <c r="AN174" s="9">
        <f t="shared" si="59"/>
        <v>0</v>
      </c>
    </row>
    <row r="175" spans="1:40" x14ac:dyDescent="0.25">
      <c r="A175">
        <v>46</v>
      </c>
      <c r="B175">
        <v>1</v>
      </c>
      <c r="C175">
        <v>4</v>
      </c>
      <c r="D175" t="s">
        <v>305</v>
      </c>
      <c r="E175" t="s">
        <v>305</v>
      </c>
      <c r="F175" s="21">
        <f t="shared" si="46"/>
        <v>0</v>
      </c>
      <c r="G175" s="9">
        <f t="shared" si="51"/>
        <v>0.81018345616660492</v>
      </c>
      <c r="H175" s="9">
        <f t="shared" si="52"/>
        <v>0</v>
      </c>
      <c r="I175" s="10">
        <f t="shared" si="53"/>
        <v>0</v>
      </c>
      <c r="N175" s="9" t="s">
        <v>204</v>
      </c>
      <c r="O175" s="23">
        <f t="shared" si="44"/>
        <v>8.8573500000000017E-3</v>
      </c>
      <c r="P175" s="9">
        <f t="shared" si="45"/>
        <v>1</v>
      </c>
      <c r="Q175" s="9">
        <f t="shared" si="58"/>
        <v>0</v>
      </c>
      <c r="R175" s="9">
        <f t="shared" si="58"/>
        <v>0</v>
      </c>
      <c r="S175" s="9">
        <f t="shared" si="58"/>
        <v>0</v>
      </c>
      <c r="T175" s="9">
        <f t="shared" si="58"/>
        <v>0</v>
      </c>
      <c r="U175" s="9">
        <f t="shared" si="58"/>
        <v>0</v>
      </c>
      <c r="V175" s="9">
        <f t="shared" si="58"/>
        <v>0</v>
      </c>
      <c r="W175" s="9">
        <f t="shared" si="58"/>
        <v>0</v>
      </c>
      <c r="X175" s="9">
        <f t="shared" si="58"/>
        <v>0.47829690000000014</v>
      </c>
      <c r="Y175" s="9">
        <f t="shared" si="58"/>
        <v>0</v>
      </c>
      <c r="Z175" s="9">
        <f t="shared" si="58"/>
        <v>0</v>
      </c>
      <c r="AA175" s="9">
        <f t="shared" si="59"/>
        <v>0</v>
      </c>
      <c r="AB175" s="9">
        <f t="shared" si="59"/>
        <v>0</v>
      </c>
      <c r="AC175" s="9">
        <f t="shared" si="59"/>
        <v>0</v>
      </c>
      <c r="AD175" s="9">
        <f t="shared" si="59"/>
        <v>0</v>
      </c>
      <c r="AE175" s="9">
        <f t="shared" si="59"/>
        <v>0</v>
      </c>
      <c r="AF175" s="9">
        <f t="shared" si="59"/>
        <v>0</v>
      </c>
      <c r="AG175" s="9">
        <f t="shared" si="59"/>
        <v>0</v>
      </c>
      <c r="AH175" s="9">
        <f t="shared" si="59"/>
        <v>0</v>
      </c>
      <c r="AI175" s="9">
        <f t="shared" si="59"/>
        <v>0</v>
      </c>
      <c r="AJ175" s="9">
        <f t="shared" si="59"/>
        <v>0</v>
      </c>
      <c r="AK175" s="9">
        <f t="shared" si="59"/>
        <v>0</v>
      </c>
      <c r="AL175" s="9">
        <f t="shared" si="59"/>
        <v>0</v>
      </c>
      <c r="AM175" s="9">
        <f t="shared" si="59"/>
        <v>0</v>
      </c>
      <c r="AN175" s="9">
        <f t="shared" si="59"/>
        <v>0</v>
      </c>
    </row>
    <row r="176" spans="1:40" x14ac:dyDescent="0.25">
      <c r="A176">
        <v>46</v>
      </c>
      <c r="B176">
        <v>1</v>
      </c>
      <c r="C176">
        <v>5</v>
      </c>
      <c r="D176" t="s">
        <v>101</v>
      </c>
      <c r="E176" t="s">
        <v>102</v>
      </c>
      <c r="F176" s="21">
        <f t="shared" si="46"/>
        <v>0.43201523240925932</v>
      </c>
      <c r="G176" s="9">
        <f t="shared" si="51"/>
        <v>1.2421986885758642</v>
      </c>
      <c r="H176" s="9">
        <f t="shared" si="52"/>
        <v>0</v>
      </c>
      <c r="I176" s="10">
        <f t="shared" si="53"/>
        <v>0</v>
      </c>
      <c r="N176" s="9" t="s">
        <v>109</v>
      </c>
      <c r="O176" s="23">
        <f t="shared" si="44"/>
        <v>8.8573500000000017E-3</v>
      </c>
      <c r="P176" s="9">
        <f t="shared" si="45"/>
        <v>1</v>
      </c>
      <c r="Q176" s="9">
        <f t="shared" si="58"/>
        <v>0</v>
      </c>
      <c r="R176" s="9">
        <f t="shared" si="58"/>
        <v>0</v>
      </c>
      <c r="S176" s="9">
        <f t="shared" si="58"/>
        <v>0</v>
      </c>
      <c r="T176" s="9">
        <f t="shared" si="58"/>
        <v>0</v>
      </c>
      <c r="U176" s="9">
        <f t="shared" si="58"/>
        <v>0</v>
      </c>
      <c r="V176" s="9">
        <f t="shared" si="58"/>
        <v>0</v>
      </c>
      <c r="W176" s="9">
        <f t="shared" si="58"/>
        <v>0</v>
      </c>
      <c r="X176" s="9">
        <f t="shared" si="58"/>
        <v>0.47829690000000014</v>
      </c>
      <c r="Y176" s="9">
        <f t="shared" si="58"/>
        <v>0</v>
      </c>
      <c r="Z176" s="9">
        <f t="shared" si="58"/>
        <v>0</v>
      </c>
      <c r="AA176" s="9">
        <f t="shared" si="59"/>
        <v>0</v>
      </c>
      <c r="AB176" s="9">
        <f t="shared" si="59"/>
        <v>0</v>
      </c>
      <c r="AC176" s="9">
        <f t="shared" si="59"/>
        <v>0</v>
      </c>
      <c r="AD176" s="9">
        <f t="shared" si="59"/>
        <v>0</v>
      </c>
      <c r="AE176" s="9">
        <f t="shared" si="59"/>
        <v>0</v>
      </c>
      <c r="AF176" s="9">
        <f t="shared" si="59"/>
        <v>0</v>
      </c>
      <c r="AG176" s="9">
        <f t="shared" si="59"/>
        <v>0</v>
      </c>
      <c r="AH176" s="9">
        <f t="shared" si="59"/>
        <v>0</v>
      </c>
      <c r="AI176" s="9">
        <f t="shared" si="59"/>
        <v>0</v>
      </c>
      <c r="AJ176" s="9">
        <f t="shared" si="59"/>
        <v>0</v>
      </c>
      <c r="AK176" s="9">
        <f t="shared" si="59"/>
        <v>0</v>
      </c>
      <c r="AL176" s="9">
        <f t="shared" si="59"/>
        <v>0</v>
      </c>
      <c r="AM176" s="9">
        <f t="shared" si="59"/>
        <v>0</v>
      </c>
      <c r="AN176" s="9">
        <f t="shared" si="59"/>
        <v>0</v>
      </c>
    </row>
    <row r="177" spans="1:40" x14ac:dyDescent="0.25">
      <c r="A177">
        <v>46</v>
      </c>
      <c r="B177">
        <v>1</v>
      </c>
      <c r="C177">
        <v>6</v>
      </c>
      <c r="D177" t="s">
        <v>99</v>
      </c>
      <c r="E177" t="s">
        <v>100</v>
      </c>
      <c r="F177" s="21">
        <f t="shared" si="46"/>
        <v>0.13229217585351855</v>
      </c>
      <c r="G177" s="9">
        <f t="shared" si="51"/>
        <v>1.3744908644293827</v>
      </c>
      <c r="H177" s="9">
        <f t="shared" si="52"/>
        <v>0</v>
      </c>
      <c r="I177" s="10">
        <f t="shared" si="53"/>
        <v>0</v>
      </c>
      <c r="N177" s="9" t="s">
        <v>224</v>
      </c>
      <c r="O177" s="23">
        <f t="shared" si="44"/>
        <v>7.9716150000000031E-3</v>
      </c>
      <c r="P177" s="9">
        <f t="shared" si="45"/>
        <v>1</v>
      </c>
      <c r="Q177" s="9">
        <f t="shared" si="58"/>
        <v>0</v>
      </c>
      <c r="R177" s="9">
        <f t="shared" si="58"/>
        <v>0</v>
      </c>
      <c r="S177" s="9">
        <f t="shared" si="58"/>
        <v>0</v>
      </c>
      <c r="T177" s="9">
        <f t="shared" si="58"/>
        <v>0</v>
      </c>
      <c r="U177" s="9">
        <f t="shared" si="58"/>
        <v>0</v>
      </c>
      <c r="V177" s="9">
        <f t="shared" si="58"/>
        <v>0</v>
      </c>
      <c r="W177" s="9">
        <f t="shared" si="58"/>
        <v>0</v>
      </c>
      <c r="X177" s="9">
        <f t="shared" si="58"/>
        <v>0</v>
      </c>
      <c r="Y177" s="9">
        <f t="shared" si="58"/>
        <v>0.43046721000000016</v>
      </c>
      <c r="Z177" s="9">
        <f t="shared" si="58"/>
        <v>0</v>
      </c>
      <c r="AA177" s="9">
        <f t="shared" si="59"/>
        <v>0</v>
      </c>
      <c r="AB177" s="9">
        <f t="shared" si="59"/>
        <v>0</v>
      </c>
      <c r="AC177" s="9">
        <f t="shared" si="59"/>
        <v>0</v>
      </c>
      <c r="AD177" s="9">
        <f t="shared" si="59"/>
        <v>0</v>
      </c>
      <c r="AE177" s="9">
        <f t="shared" si="59"/>
        <v>0</v>
      </c>
      <c r="AF177" s="9">
        <f t="shared" si="59"/>
        <v>0</v>
      </c>
      <c r="AG177" s="9">
        <f t="shared" si="59"/>
        <v>0</v>
      </c>
      <c r="AH177" s="9">
        <f t="shared" si="59"/>
        <v>0</v>
      </c>
      <c r="AI177" s="9">
        <f t="shared" si="59"/>
        <v>0</v>
      </c>
      <c r="AJ177" s="9">
        <f t="shared" si="59"/>
        <v>0</v>
      </c>
      <c r="AK177" s="9">
        <f t="shared" si="59"/>
        <v>0</v>
      </c>
      <c r="AL177" s="9">
        <f t="shared" si="59"/>
        <v>0</v>
      </c>
      <c r="AM177" s="9">
        <f t="shared" si="59"/>
        <v>0</v>
      </c>
      <c r="AN177" s="9">
        <f t="shared" si="59"/>
        <v>0</v>
      </c>
    </row>
    <row r="178" spans="1:40" x14ac:dyDescent="0.25">
      <c r="A178">
        <v>46</v>
      </c>
      <c r="B178">
        <v>1</v>
      </c>
      <c r="C178">
        <v>7</v>
      </c>
      <c r="D178" t="s">
        <v>306</v>
      </c>
      <c r="E178" t="s">
        <v>306</v>
      </c>
      <c r="F178" s="21">
        <f t="shared" si="46"/>
        <v>0</v>
      </c>
      <c r="G178" s="9">
        <f t="shared" si="51"/>
        <v>1.3744908644293827</v>
      </c>
      <c r="H178" s="9">
        <f t="shared" si="52"/>
        <v>0</v>
      </c>
      <c r="I178" s="10">
        <f t="shared" si="53"/>
        <v>0</v>
      </c>
      <c r="N178" s="9" t="s">
        <v>273</v>
      </c>
      <c r="O178" s="23">
        <f t="shared" si="44"/>
        <v>7.9716150000000031E-3</v>
      </c>
      <c r="P178" s="9">
        <f t="shared" si="45"/>
        <v>1</v>
      </c>
      <c r="Q178" s="9">
        <f t="shared" si="58"/>
        <v>0</v>
      </c>
      <c r="R178" s="9">
        <f t="shared" si="58"/>
        <v>0</v>
      </c>
      <c r="S178" s="9">
        <f t="shared" si="58"/>
        <v>0</v>
      </c>
      <c r="T178" s="9">
        <f t="shared" si="58"/>
        <v>0</v>
      </c>
      <c r="U178" s="9">
        <f t="shared" si="58"/>
        <v>0</v>
      </c>
      <c r="V178" s="9">
        <f t="shared" si="58"/>
        <v>0</v>
      </c>
      <c r="W178" s="9">
        <f t="shared" si="58"/>
        <v>0</v>
      </c>
      <c r="X178" s="9">
        <f t="shared" si="58"/>
        <v>0</v>
      </c>
      <c r="Y178" s="9">
        <f t="shared" si="58"/>
        <v>0.43046721000000016</v>
      </c>
      <c r="Z178" s="9">
        <f t="shared" si="58"/>
        <v>0</v>
      </c>
      <c r="AA178" s="9">
        <f t="shared" si="59"/>
        <v>0</v>
      </c>
      <c r="AB178" s="9">
        <f t="shared" si="59"/>
        <v>0</v>
      </c>
      <c r="AC178" s="9">
        <f t="shared" si="59"/>
        <v>0</v>
      </c>
      <c r="AD178" s="9">
        <f t="shared" si="59"/>
        <v>0</v>
      </c>
      <c r="AE178" s="9">
        <f t="shared" si="59"/>
        <v>0</v>
      </c>
      <c r="AF178" s="9">
        <f t="shared" si="59"/>
        <v>0</v>
      </c>
      <c r="AG178" s="9">
        <f t="shared" si="59"/>
        <v>0</v>
      </c>
      <c r="AH178" s="9">
        <f t="shared" si="59"/>
        <v>0</v>
      </c>
      <c r="AI178" s="9">
        <f t="shared" si="59"/>
        <v>0</v>
      </c>
      <c r="AJ178" s="9">
        <f t="shared" si="59"/>
        <v>0</v>
      </c>
      <c r="AK178" s="9">
        <f t="shared" si="59"/>
        <v>0</v>
      </c>
      <c r="AL178" s="9">
        <f t="shared" si="59"/>
        <v>0</v>
      </c>
      <c r="AM178" s="9">
        <f t="shared" si="59"/>
        <v>0</v>
      </c>
      <c r="AN178" s="9">
        <f t="shared" si="59"/>
        <v>0</v>
      </c>
    </row>
    <row r="179" spans="1:40" x14ac:dyDescent="0.25">
      <c r="A179">
        <v>46</v>
      </c>
      <c r="B179">
        <v>1</v>
      </c>
      <c r="C179">
        <v>8</v>
      </c>
      <c r="D179" t="s">
        <v>307</v>
      </c>
      <c r="E179" t="s">
        <v>308</v>
      </c>
      <c r="F179" s="21">
        <f t="shared" si="46"/>
        <v>0</v>
      </c>
      <c r="G179" s="9">
        <f t="shared" si="51"/>
        <v>1.3744908644293827</v>
      </c>
      <c r="H179" s="9">
        <f t="shared" si="52"/>
        <v>0</v>
      </c>
      <c r="I179" s="10">
        <f t="shared" si="53"/>
        <v>0</v>
      </c>
      <c r="N179" s="9" t="s">
        <v>302</v>
      </c>
      <c r="O179" s="23">
        <f t="shared" si="44"/>
        <v>7.9716150000000031E-3</v>
      </c>
      <c r="P179" s="9">
        <f t="shared" si="45"/>
        <v>1</v>
      </c>
      <c r="Q179" s="9">
        <f t="shared" si="58"/>
        <v>0</v>
      </c>
      <c r="R179" s="9">
        <f t="shared" si="58"/>
        <v>0</v>
      </c>
      <c r="S179" s="9">
        <f t="shared" si="58"/>
        <v>0</v>
      </c>
      <c r="T179" s="9">
        <f t="shared" si="58"/>
        <v>0</v>
      </c>
      <c r="U179" s="9">
        <f t="shared" si="58"/>
        <v>0</v>
      </c>
      <c r="V179" s="9">
        <f t="shared" si="58"/>
        <v>0</v>
      </c>
      <c r="W179" s="9">
        <f t="shared" si="58"/>
        <v>0</v>
      </c>
      <c r="X179" s="9">
        <f t="shared" si="58"/>
        <v>0</v>
      </c>
      <c r="Y179" s="9">
        <f t="shared" si="58"/>
        <v>0.43046721000000016</v>
      </c>
      <c r="Z179" s="9">
        <f t="shared" si="58"/>
        <v>0</v>
      </c>
      <c r="AA179" s="9">
        <f t="shared" si="59"/>
        <v>0</v>
      </c>
      <c r="AB179" s="9">
        <f t="shared" si="59"/>
        <v>0</v>
      </c>
      <c r="AC179" s="9">
        <f t="shared" si="59"/>
        <v>0</v>
      </c>
      <c r="AD179" s="9">
        <f t="shared" si="59"/>
        <v>0</v>
      </c>
      <c r="AE179" s="9">
        <f t="shared" si="59"/>
        <v>0</v>
      </c>
      <c r="AF179" s="9">
        <f t="shared" si="59"/>
        <v>0</v>
      </c>
      <c r="AG179" s="9">
        <f t="shared" si="59"/>
        <v>0</v>
      </c>
      <c r="AH179" s="9">
        <f t="shared" si="59"/>
        <v>0</v>
      </c>
      <c r="AI179" s="9">
        <f t="shared" si="59"/>
        <v>0</v>
      </c>
      <c r="AJ179" s="9">
        <f t="shared" si="59"/>
        <v>0</v>
      </c>
      <c r="AK179" s="9">
        <f t="shared" si="59"/>
        <v>0</v>
      </c>
      <c r="AL179" s="9">
        <f t="shared" si="59"/>
        <v>0</v>
      </c>
      <c r="AM179" s="9">
        <f t="shared" si="59"/>
        <v>0</v>
      </c>
      <c r="AN179" s="9">
        <f t="shared" si="59"/>
        <v>0</v>
      </c>
    </row>
    <row r="180" spans="1:40" x14ac:dyDescent="0.25">
      <c r="A180">
        <v>46</v>
      </c>
      <c r="B180">
        <v>1</v>
      </c>
      <c r="C180">
        <v>9</v>
      </c>
      <c r="D180" t="s">
        <v>309</v>
      </c>
      <c r="E180" t="s">
        <v>310</v>
      </c>
      <c r="F180" s="21">
        <f t="shared" si="46"/>
        <v>0</v>
      </c>
      <c r="G180" s="9">
        <f t="shared" si="51"/>
        <v>1.3744908644293827</v>
      </c>
      <c r="H180" s="9">
        <f t="shared" si="52"/>
        <v>1.3744908644293827</v>
      </c>
      <c r="I180" s="10">
        <f t="shared" si="53"/>
        <v>0.3776440172448392</v>
      </c>
      <c r="N180" s="9" t="s">
        <v>310</v>
      </c>
      <c r="O180" s="23">
        <f t="shared" si="44"/>
        <v>7.9716150000000031E-3</v>
      </c>
      <c r="P180" s="9">
        <f t="shared" si="45"/>
        <v>1</v>
      </c>
      <c r="Q180" s="9">
        <f t="shared" si="58"/>
        <v>0</v>
      </c>
      <c r="R180" s="9">
        <f t="shared" si="58"/>
        <v>0</v>
      </c>
      <c r="S180" s="9">
        <f t="shared" si="58"/>
        <v>0</v>
      </c>
      <c r="T180" s="9">
        <f t="shared" si="58"/>
        <v>0</v>
      </c>
      <c r="U180" s="9">
        <f t="shared" si="58"/>
        <v>0</v>
      </c>
      <c r="V180" s="9">
        <f t="shared" si="58"/>
        <v>0</v>
      </c>
      <c r="W180" s="9">
        <f t="shared" si="58"/>
        <v>0</v>
      </c>
      <c r="X180" s="9">
        <f t="shared" si="58"/>
        <v>0</v>
      </c>
      <c r="Y180" s="9">
        <f t="shared" si="58"/>
        <v>0.43046721000000016</v>
      </c>
      <c r="Z180" s="9">
        <f t="shared" si="58"/>
        <v>0</v>
      </c>
      <c r="AA180" s="9">
        <f t="shared" si="59"/>
        <v>0</v>
      </c>
      <c r="AB180" s="9">
        <f t="shared" si="59"/>
        <v>0</v>
      </c>
      <c r="AC180" s="9">
        <f t="shared" si="59"/>
        <v>0</v>
      </c>
      <c r="AD180" s="9">
        <f t="shared" si="59"/>
        <v>0</v>
      </c>
      <c r="AE180" s="9">
        <f t="shared" si="59"/>
        <v>0</v>
      </c>
      <c r="AF180" s="9">
        <f t="shared" si="59"/>
        <v>0</v>
      </c>
      <c r="AG180" s="9">
        <f t="shared" si="59"/>
        <v>0</v>
      </c>
      <c r="AH180" s="9">
        <f t="shared" si="59"/>
        <v>0</v>
      </c>
      <c r="AI180" s="9">
        <f t="shared" si="59"/>
        <v>0</v>
      </c>
      <c r="AJ180" s="9">
        <f t="shared" si="59"/>
        <v>0</v>
      </c>
      <c r="AK180" s="9">
        <f t="shared" si="59"/>
        <v>0</v>
      </c>
      <c r="AL180" s="9">
        <f t="shared" si="59"/>
        <v>0</v>
      </c>
      <c r="AM180" s="9">
        <f t="shared" si="59"/>
        <v>0</v>
      </c>
      <c r="AN180" s="9">
        <f t="shared" si="59"/>
        <v>0</v>
      </c>
    </row>
    <row r="181" spans="1:40" x14ac:dyDescent="0.25">
      <c r="A181">
        <v>47</v>
      </c>
      <c r="B181">
        <v>0</v>
      </c>
      <c r="C181">
        <v>1</v>
      </c>
      <c r="D181" t="s">
        <v>151</v>
      </c>
      <c r="E181" t="s">
        <v>151</v>
      </c>
      <c r="F181" s="21">
        <f t="shared" si="46"/>
        <v>0.22772816127777779</v>
      </c>
      <c r="G181" s="9">
        <f t="shared" si="51"/>
        <v>0.22772816127777779</v>
      </c>
      <c r="H181" s="9">
        <f t="shared" si="52"/>
        <v>0</v>
      </c>
      <c r="I181" s="10">
        <f t="shared" si="53"/>
        <v>0</v>
      </c>
      <c r="N181" s="9" t="s">
        <v>347</v>
      </c>
      <c r="O181" s="23">
        <f t="shared" si="44"/>
        <v>7.9716150000000031E-3</v>
      </c>
      <c r="P181" s="9">
        <f t="shared" si="45"/>
        <v>1</v>
      </c>
      <c r="Q181" s="9">
        <f t="shared" si="58"/>
        <v>0</v>
      </c>
      <c r="R181" s="9">
        <f t="shared" si="58"/>
        <v>0</v>
      </c>
      <c r="S181" s="9">
        <f t="shared" si="58"/>
        <v>0</v>
      </c>
      <c r="T181" s="9">
        <f t="shared" si="58"/>
        <v>0</v>
      </c>
      <c r="U181" s="9">
        <f t="shared" si="58"/>
        <v>0</v>
      </c>
      <c r="V181" s="9">
        <f t="shared" si="58"/>
        <v>0</v>
      </c>
      <c r="W181" s="9">
        <f t="shared" si="58"/>
        <v>0</v>
      </c>
      <c r="X181" s="9">
        <f t="shared" si="58"/>
        <v>0</v>
      </c>
      <c r="Y181" s="9">
        <f t="shared" si="58"/>
        <v>0.43046721000000016</v>
      </c>
      <c r="Z181" s="9">
        <f t="shared" si="58"/>
        <v>0</v>
      </c>
      <c r="AA181" s="9">
        <f t="shared" si="59"/>
        <v>0</v>
      </c>
      <c r="AB181" s="9">
        <f t="shared" si="59"/>
        <v>0</v>
      </c>
      <c r="AC181" s="9">
        <f t="shared" si="59"/>
        <v>0</v>
      </c>
      <c r="AD181" s="9">
        <f t="shared" si="59"/>
        <v>0</v>
      </c>
      <c r="AE181" s="9">
        <f t="shared" si="59"/>
        <v>0</v>
      </c>
      <c r="AF181" s="9">
        <f t="shared" si="59"/>
        <v>0</v>
      </c>
      <c r="AG181" s="9">
        <f t="shared" si="59"/>
        <v>0</v>
      </c>
      <c r="AH181" s="9">
        <f t="shared" si="59"/>
        <v>0</v>
      </c>
      <c r="AI181" s="9">
        <f t="shared" si="59"/>
        <v>0</v>
      </c>
      <c r="AJ181" s="9">
        <f t="shared" si="59"/>
        <v>0</v>
      </c>
      <c r="AK181" s="9">
        <f t="shared" si="59"/>
        <v>0</v>
      </c>
      <c r="AL181" s="9">
        <f t="shared" si="59"/>
        <v>0</v>
      </c>
      <c r="AM181" s="9">
        <f t="shared" si="59"/>
        <v>0</v>
      </c>
      <c r="AN181" s="9">
        <f t="shared" si="59"/>
        <v>0</v>
      </c>
    </row>
    <row r="182" spans="1:40" x14ac:dyDescent="0.25">
      <c r="A182">
        <v>47</v>
      </c>
      <c r="B182">
        <v>0</v>
      </c>
      <c r="C182">
        <v>2</v>
      </c>
      <c r="D182" t="s">
        <v>311</v>
      </c>
      <c r="E182" t="s">
        <v>312</v>
      </c>
      <c r="F182" s="21">
        <f t="shared" si="46"/>
        <v>0</v>
      </c>
      <c r="G182" s="9">
        <f t="shared" si="51"/>
        <v>0.22772816127777779</v>
      </c>
      <c r="H182" s="9">
        <f t="shared" si="52"/>
        <v>0</v>
      </c>
      <c r="I182" s="10">
        <f t="shared" si="53"/>
        <v>0</v>
      </c>
      <c r="N182" s="9" t="s">
        <v>358</v>
      </c>
      <c r="O182" s="23">
        <f t="shared" si="44"/>
        <v>7.9716150000000031E-3</v>
      </c>
      <c r="P182" s="9">
        <f t="shared" si="45"/>
        <v>1</v>
      </c>
      <c r="Q182" s="9">
        <f t="shared" ref="Q182:Z191" si="60">COUNTIFS($C$2:$C$631,Q$1,$E$2:$E$631,$N182)*0.9^(Q$1-1)</f>
        <v>0</v>
      </c>
      <c r="R182" s="9">
        <f t="shared" si="60"/>
        <v>0</v>
      </c>
      <c r="S182" s="9">
        <f t="shared" si="60"/>
        <v>0</v>
      </c>
      <c r="T182" s="9">
        <f t="shared" si="60"/>
        <v>0</v>
      </c>
      <c r="U182" s="9">
        <f t="shared" si="60"/>
        <v>0</v>
      </c>
      <c r="V182" s="9">
        <f t="shared" si="60"/>
        <v>0</v>
      </c>
      <c r="W182" s="9">
        <f t="shared" si="60"/>
        <v>0</v>
      </c>
      <c r="X182" s="9">
        <f t="shared" si="60"/>
        <v>0</v>
      </c>
      <c r="Y182" s="9">
        <f t="shared" si="60"/>
        <v>0.43046721000000016</v>
      </c>
      <c r="Z182" s="9">
        <f t="shared" si="60"/>
        <v>0</v>
      </c>
      <c r="AA182" s="9">
        <f t="shared" ref="AA182:AN191" si="61">COUNTIFS($C$2:$C$631,AA$1,$E$2:$E$631,$N182)*0.9^(AA$1-1)</f>
        <v>0</v>
      </c>
      <c r="AB182" s="9">
        <f t="shared" si="61"/>
        <v>0</v>
      </c>
      <c r="AC182" s="9">
        <f t="shared" si="61"/>
        <v>0</v>
      </c>
      <c r="AD182" s="9">
        <f t="shared" si="61"/>
        <v>0</v>
      </c>
      <c r="AE182" s="9">
        <f t="shared" si="61"/>
        <v>0</v>
      </c>
      <c r="AF182" s="9">
        <f t="shared" si="61"/>
        <v>0</v>
      </c>
      <c r="AG182" s="9">
        <f t="shared" si="61"/>
        <v>0</v>
      </c>
      <c r="AH182" s="9">
        <f t="shared" si="61"/>
        <v>0</v>
      </c>
      <c r="AI182" s="9">
        <f t="shared" si="61"/>
        <v>0</v>
      </c>
      <c r="AJ182" s="9">
        <f t="shared" si="61"/>
        <v>0</v>
      </c>
      <c r="AK182" s="9">
        <f t="shared" si="61"/>
        <v>0</v>
      </c>
      <c r="AL182" s="9">
        <f t="shared" si="61"/>
        <v>0</v>
      </c>
      <c r="AM182" s="9">
        <f t="shared" si="61"/>
        <v>0</v>
      </c>
      <c r="AN182" s="9">
        <f t="shared" si="61"/>
        <v>0</v>
      </c>
    </row>
    <row r="183" spans="1:40" x14ac:dyDescent="0.25">
      <c r="A183">
        <v>47</v>
      </c>
      <c r="B183">
        <v>0</v>
      </c>
      <c r="C183">
        <v>3</v>
      </c>
      <c r="D183" t="s">
        <v>209</v>
      </c>
      <c r="E183" t="s">
        <v>209</v>
      </c>
      <c r="F183" s="21">
        <f t="shared" si="46"/>
        <v>0</v>
      </c>
      <c r="G183" s="9">
        <f t="shared" si="51"/>
        <v>0.22772816127777779</v>
      </c>
      <c r="H183" s="9">
        <f t="shared" si="52"/>
        <v>0</v>
      </c>
      <c r="I183" s="10">
        <f t="shared" si="53"/>
        <v>0</v>
      </c>
      <c r="N183" s="9" t="s">
        <v>366</v>
      </c>
      <c r="O183" s="23">
        <f t="shared" si="44"/>
        <v>7.9716150000000031E-3</v>
      </c>
      <c r="P183" s="9">
        <f t="shared" si="45"/>
        <v>1</v>
      </c>
      <c r="Q183" s="9">
        <f t="shared" si="60"/>
        <v>0</v>
      </c>
      <c r="R183" s="9">
        <f t="shared" si="60"/>
        <v>0</v>
      </c>
      <c r="S183" s="9">
        <f t="shared" si="60"/>
        <v>0</v>
      </c>
      <c r="T183" s="9">
        <f t="shared" si="60"/>
        <v>0</v>
      </c>
      <c r="U183" s="9">
        <f t="shared" si="60"/>
        <v>0</v>
      </c>
      <c r="V183" s="9">
        <f t="shared" si="60"/>
        <v>0</v>
      </c>
      <c r="W183" s="9">
        <f t="shared" si="60"/>
        <v>0</v>
      </c>
      <c r="X183" s="9">
        <f t="shared" si="60"/>
        <v>0</v>
      </c>
      <c r="Y183" s="9">
        <f t="shared" si="60"/>
        <v>0.43046721000000016</v>
      </c>
      <c r="Z183" s="9">
        <f t="shared" si="60"/>
        <v>0</v>
      </c>
      <c r="AA183" s="9">
        <f t="shared" si="61"/>
        <v>0</v>
      </c>
      <c r="AB183" s="9">
        <f t="shared" si="61"/>
        <v>0</v>
      </c>
      <c r="AC183" s="9">
        <f t="shared" si="61"/>
        <v>0</v>
      </c>
      <c r="AD183" s="9">
        <f t="shared" si="61"/>
        <v>0</v>
      </c>
      <c r="AE183" s="9">
        <f t="shared" si="61"/>
        <v>0</v>
      </c>
      <c r="AF183" s="9">
        <f t="shared" si="61"/>
        <v>0</v>
      </c>
      <c r="AG183" s="9">
        <f t="shared" si="61"/>
        <v>0</v>
      </c>
      <c r="AH183" s="9">
        <f t="shared" si="61"/>
        <v>0</v>
      </c>
      <c r="AI183" s="9">
        <f t="shared" si="61"/>
        <v>0</v>
      </c>
      <c r="AJ183" s="9">
        <f t="shared" si="61"/>
        <v>0</v>
      </c>
      <c r="AK183" s="9">
        <f t="shared" si="61"/>
        <v>0</v>
      </c>
      <c r="AL183" s="9">
        <f t="shared" si="61"/>
        <v>0</v>
      </c>
      <c r="AM183" s="9">
        <f t="shared" si="61"/>
        <v>0</v>
      </c>
      <c r="AN183" s="9">
        <f t="shared" si="61"/>
        <v>0</v>
      </c>
    </row>
    <row r="184" spans="1:40" x14ac:dyDescent="0.25">
      <c r="A184">
        <v>47</v>
      </c>
      <c r="B184">
        <v>0</v>
      </c>
      <c r="C184">
        <v>4</v>
      </c>
      <c r="D184" t="s">
        <v>313</v>
      </c>
      <c r="E184" t="s">
        <v>313</v>
      </c>
      <c r="F184" s="21">
        <f t="shared" si="46"/>
        <v>0</v>
      </c>
      <c r="G184" s="9">
        <f t="shared" si="51"/>
        <v>0.22772816127777779</v>
      </c>
      <c r="H184" s="9">
        <f t="shared" si="52"/>
        <v>0</v>
      </c>
      <c r="I184" s="10">
        <f t="shared" si="53"/>
        <v>0</v>
      </c>
      <c r="N184" s="9" t="s">
        <v>458</v>
      </c>
      <c r="O184" s="23">
        <f t="shared" si="44"/>
        <v>7.9716150000000031E-3</v>
      </c>
      <c r="P184" s="9">
        <f t="shared" si="45"/>
        <v>1</v>
      </c>
      <c r="Q184" s="9">
        <f t="shared" si="60"/>
        <v>0</v>
      </c>
      <c r="R184" s="9">
        <f t="shared" si="60"/>
        <v>0</v>
      </c>
      <c r="S184" s="9">
        <f t="shared" si="60"/>
        <v>0</v>
      </c>
      <c r="T184" s="9">
        <f t="shared" si="60"/>
        <v>0</v>
      </c>
      <c r="U184" s="9">
        <f t="shared" si="60"/>
        <v>0</v>
      </c>
      <c r="V184" s="9">
        <f t="shared" si="60"/>
        <v>0</v>
      </c>
      <c r="W184" s="9">
        <f t="shared" si="60"/>
        <v>0</v>
      </c>
      <c r="X184" s="9">
        <f t="shared" si="60"/>
        <v>0</v>
      </c>
      <c r="Y184" s="9">
        <f t="shared" si="60"/>
        <v>0.43046721000000016</v>
      </c>
      <c r="Z184" s="9">
        <f t="shared" si="60"/>
        <v>0</v>
      </c>
      <c r="AA184" s="9">
        <f t="shared" si="61"/>
        <v>0</v>
      </c>
      <c r="AB184" s="9">
        <f t="shared" si="61"/>
        <v>0</v>
      </c>
      <c r="AC184" s="9">
        <f t="shared" si="61"/>
        <v>0</v>
      </c>
      <c r="AD184" s="9">
        <f t="shared" si="61"/>
        <v>0</v>
      </c>
      <c r="AE184" s="9">
        <f t="shared" si="61"/>
        <v>0</v>
      </c>
      <c r="AF184" s="9">
        <f t="shared" si="61"/>
        <v>0</v>
      </c>
      <c r="AG184" s="9">
        <f t="shared" si="61"/>
        <v>0</v>
      </c>
      <c r="AH184" s="9">
        <f t="shared" si="61"/>
        <v>0</v>
      </c>
      <c r="AI184" s="9">
        <f t="shared" si="61"/>
        <v>0</v>
      </c>
      <c r="AJ184" s="9">
        <f t="shared" si="61"/>
        <v>0</v>
      </c>
      <c r="AK184" s="9">
        <f t="shared" si="61"/>
        <v>0</v>
      </c>
      <c r="AL184" s="9">
        <f t="shared" si="61"/>
        <v>0</v>
      </c>
      <c r="AM184" s="9">
        <f t="shared" si="61"/>
        <v>0</v>
      </c>
      <c r="AN184" s="9">
        <f t="shared" si="61"/>
        <v>0</v>
      </c>
    </row>
    <row r="185" spans="1:40" x14ac:dyDescent="0.25">
      <c r="A185">
        <v>47</v>
      </c>
      <c r="B185">
        <v>0</v>
      </c>
      <c r="C185">
        <v>5</v>
      </c>
      <c r="D185" t="s">
        <v>101</v>
      </c>
      <c r="E185" t="s">
        <v>102</v>
      </c>
      <c r="F185" s="21">
        <f t="shared" si="46"/>
        <v>0.43201523240925932</v>
      </c>
      <c r="G185" s="9">
        <f t="shared" si="51"/>
        <v>0.65974339368703716</v>
      </c>
      <c r="H185" s="9">
        <f t="shared" si="52"/>
        <v>0</v>
      </c>
      <c r="I185" s="10">
        <f t="shared" si="53"/>
        <v>0</v>
      </c>
      <c r="N185" s="18" t="s">
        <v>556</v>
      </c>
      <c r="O185" s="23">
        <f t="shared" si="44"/>
        <v>7.9716150000000031E-3</v>
      </c>
      <c r="P185" s="9">
        <f t="shared" si="45"/>
        <v>1</v>
      </c>
      <c r="Q185" s="9">
        <f t="shared" si="60"/>
        <v>0</v>
      </c>
      <c r="R185" s="9">
        <f t="shared" si="60"/>
        <v>0</v>
      </c>
      <c r="S185" s="9">
        <f t="shared" si="60"/>
        <v>0</v>
      </c>
      <c r="T185" s="9">
        <f t="shared" si="60"/>
        <v>0</v>
      </c>
      <c r="U185" s="9">
        <f t="shared" si="60"/>
        <v>0</v>
      </c>
      <c r="V185" s="9">
        <f t="shared" si="60"/>
        <v>0</v>
      </c>
      <c r="W185" s="9">
        <f t="shared" si="60"/>
        <v>0</v>
      </c>
      <c r="X185" s="9">
        <f t="shared" si="60"/>
        <v>0</v>
      </c>
      <c r="Y185" s="9">
        <f t="shared" si="60"/>
        <v>0.43046721000000016</v>
      </c>
      <c r="Z185" s="9">
        <f t="shared" si="60"/>
        <v>0</v>
      </c>
      <c r="AA185" s="9">
        <f t="shared" si="61"/>
        <v>0</v>
      </c>
      <c r="AB185" s="9">
        <f t="shared" si="61"/>
        <v>0</v>
      </c>
      <c r="AC185" s="9">
        <f t="shared" si="61"/>
        <v>0</v>
      </c>
      <c r="AD185" s="9">
        <f t="shared" si="61"/>
        <v>0</v>
      </c>
      <c r="AE185" s="9">
        <f t="shared" si="61"/>
        <v>0</v>
      </c>
      <c r="AF185" s="9">
        <f t="shared" si="61"/>
        <v>0</v>
      </c>
      <c r="AG185" s="9">
        <f t="shared" si="61"/>
        <v>0</v>
      </c>
      <c r="AH185" s="9">
        <f t="shared" si="61"/>
        <v>0</v>
      </c>
      <c r="AI185" s="9">
        <f t="shared" si="61"/>
        <v>0</v>
      </c>
      <c r="AJ185" s="9">
        <f t="shared" si="61"/>
        <v>0</v>
      </c>
      <c r="AK185" s="9">
        <f t="shared" si="61"/>
        <v>0</v>
      </c>
      <c r="AL185" s="9">
        <f t="shared" si="61"/>
        <v>0</v>
      </c>
      <c r="AM185" s="9">
        <f t="shared" si="61"/>
        <v>0</v>
      </c>
      <c r="AN185" s="9">
        <f t="shared" si="61"/>
        <v>0</v>
      </c>
    </row>
    <row r="186" spans="1:40" x14ac:dyDescent="0.25">
      <c r="A186">
        <v>47</v>
      </c>
      <c r="B186">
        <v>0</v>
      </c>
      <c r="C186">
        <v>6</v>
      </c>
      <c r="D186" t="s">
        <v>167</v>
      </c>
      <c r="E186" t="s">
        <v>88</v>
      </c>
      <c r="F186" s="21">
        <f t="shared" si="46"/>
        <v>0.60883197051851856</v>
      </c>
      <c r="G186" s="9">
        <f t="shared" si="51"/>
        <v>1.2685753642055557</v>
      </c>
      <c r="H186" s="9">
        <f t="shared" si="52"/>
        <v>0</v>
      </c>
      <c r="I186" s="10">
        <f t="shared" si="53"/>
        <v>0</v>
      </c>
      <c r="N186" s="9" t="s">
        <v>202</v>
      </c>
      <c r="O186" s="23">
        <f t="shared" si="44"/>
        <v>7.795525922769741E-3</v>
      </c>
      <c r="P186" s="9">
        <f t="shared" si="45"/>
        <v>2</v>
      </c>
      <c r="Q186" s="9">
        <f t="shared" si="60"/>
        <v>0</v>
      </c>
      <c r="R186" s="9">
        <f t="shared" si="60"/>
        <v>0</v>
      </c>
      <c r="S186" s="9">
        <f t="shared" si="60"/>
        <v>0</v>
      </c>
      <c r="T186" s="9">
        <f t="shared" si="60"/>
        <v>0</v>
      </c>
      <c r="U186" s="9">
        <f t="shared" si="60"/>
        <v>0</v>
      </c>
      <c r="V186" s="9">
        <f t="shared" si="60"/>
        <v>0</v>
      </c>
      <c r="W186" s="9">
        <f t="shared" si="60"/>
        <v>0</v>
      </c>
      <c r="X186" s="9">
        <f t="shared" si="60"/>
        <v>0</v>
      </c>
      <c r="Y186" s="9">
        <f t="shared" si="60"/>
        <v>0</v>
      </c>
      <c r="Z186" s="9">
        <f t="shared" si="60"/>
        <v>0</v>
      </c>
      <c r="AA186" s="9">
        <f t="shared" si="61"/>
        <v>0</v>
      </c>
      <c r="AB186" s="9">
        <f t="shared" si="61"/>
        <v>0</v>
      </c>
      <c r="AC186" s="9">
        <f t="shared" si="61"/>
        <v>0</v>
      </c>
      <c r="AD186" s="9">
        <f t="shared" si="61"/>
        <v>0.25418658283290019</v>
      </c>
      <c r="AE186" s="9">
        <f t="shared" si="61"/>
        <v>0</v>
      </c>
      <c r="AF186" s="9">
        <f t="shared" si="61"/>
        <v>0</v>
      </c>
      <c r="AG186" s="9">
        <f t="shared" si="61"/>
        <v>0</v>
      </c>
      <c r="AH186" s="9">
        <f t="shared" si="61"/>
        <v>0.16677181699666582</v>
      </c>
      <c r="AI186" s="9">
        <f t="shared" si="61"/>
        <v>0</v>
      </c>
      <c r="AJ186" s="9">
        <f t="shared" si="61"/>
        <v>0</v>
      </c>
      <c r="AK186" s="9">
        <f t="shared" si="61"/>
        <v>0</v>
      </c>
      <c r="AL186" s="9">
        <f t="shared" si="61"/>
        <v>0</v>
      </c>
      <c r="AM186" s="9">
        <f t="shared" si="61"/>
        <v>0</v>
      </c>
      <c r="AN186" s="9">
        <f t="shared" si="61"/>
        <v>0</v>
      </c>
    </row>
    <row r="187" spans="1:40" x14ac:dyDescent="0.25">
      <c r="A187">
        <v>47</v>
      </c>
      <c r="B187">
        <v>0</v>
      </c>
      <c r="C187">
        <v>7</v>
      </c>
      <c r="D187" t="s">
        <v>275</v>
      </c>
      <c r="E187" t="s">
        <v>275</v>
      </c>
      <c r="F187" s="21">
        <f t="shared" si="46"/>
        <v>0.14220061140150003</v>
      </c>
      <c r="G187" s="9">
        <f t="shared" si="51"/>
        <v>1.4107759756070557</v>
      </c>
      <c r="H187" s="9">
        <f t="shared" si="52"/>
        <v>0</v>
      </c>
      <c r="I187" s="10">
        <f t="shared" si="53"/>
        <v>0</v>
      </c>
      <c r="N187" s="9" t="s">
        <v>225</v>
      </c>
      <c r="O187" s="23">
        <f t="shared" si="44"/>
        <v>7.1744535000000031E-3</v>
      </c>
      <c r="P187" s="9">
        <f t="shared" si="45"/>
        <v>1</v>
      </c>
      <c r="Q187" s="9">
        <f t="shared" si="60"/>
        <v>0</v>
      </c>
      <c r="R187" s="9">
        <f t="shared" si="60"/>
        <v>0</v>
      </c>
      <c r="S187" s="9">
        <f t="shared" si="60"/>
        <v>0</v>
      </c>
      <c r="T187" s="9">
        <f t="shared" si="60"/>
        <v>0</v>
      </c>
      <c r="U187" s="9">
        <f t="shared" si="60"/>
        <v>0</v>
      </c>
      <c r="V187" s="9">
        <f t="shared" si="60"/>
        <v>0</v>
      </c>
      <c r="W187" s="9">
        <f t="shared" si="60"/>
        <v>0</v>
      </c>
      <c r="X187" s="9">
        <f t="shared" si="60"/>
        <v>0</v>
      </c>
      <c r="Y187" s="9">
        <f t="shared" si="60"/>
        <v>0</v>
      </c>
      <c r="Z187" s="9">
        <f t="shared" si="60"/>
        <v>0.38742048900000015</v>
      </c>
      <c r="AA187" s="9">
        <f t="shared" si="61"/>
        <v>0</v>
      </c>
      <c r="AB187" s="9">
        <f t="shared" si="61"/>
        <v>0</v>
      </c>
      <c r="AC187" s="9">
        <f t="shared" si="61"/>
        <v>0</v>
      </c>
      <c r="AD187" s="9">
        <f t="shared" si="61"/>
        <v>0</v>
      </c>
      <c r="AE187" s="9">
        <f t="shared" si="61"/>
        <v>0</v>
      </c>
      <c r="AF187" s="9">
        <f t="shared" si="61"/>
        <v>0</v>
      </c>
      <c r="AG187" s="9">
        <f t="shared" si="61"/>
        <v>0</v>
      </c>
      <c r="AH187" s="9">
        <f t="shared" si="61"/>
        <v>0</v>
      </c>
      <c r="AI187" s="9">
        <f t="shared" si="61"/>
        <v>0</v>
      </c>
      <c r="AJ187" s="9">
        <f t="shared" si="61"/>
        <v>0</v>
      </c>
      <c r="AK187" s="9">
        <f t="shared" si="61"/>
        <v>0</v>
      </c>
      <c r="AL187" s="9">
        <f t="shared" si="61"/>
        <v>0</v>
      </c>
      <c r="AM187" s="9">
        <f t="shared" si="61"/>
        <v>0</v>
      </c>
      <c r="AN187" s="9">
        <f t="shared" si="61"/>
        <v>0</v>
      </c>
    </row>
    <row r="188" spans="1:40" x14ac:dyDescent="0.25">
      <c r="A188">
        <v>47</v>
      </c>
      <c r="B188">
        <v>0</v>
      </c>
      <c r="C188">
        <v>8</v>
      </c>
      <c r="D188" t="s">
        <v>314</v>
      </c>
      <c r="E188" t="s">
        <v>314</v>
      </c>
      <c r="F188" s="21">
        <f t="shared" si="46"/>
        <v>0</v>
      </c>
      <c r="G188" s="9">
        <f t="shared" si="51"/>
        <v>1.4107759756070557</v>
      </c>
      <c r="H188" s="9">
        <f t="shared" si="52"/>
        <v>1.4107759756070557</v>
      </c>
      <c r="I188" s="10">
        <f t="shared" si="53"/>
        <v>0.38761342155732309</v>
      </c>
      <c r="N188" s="9" t="s">
        <v>234</v>
      </c>
      <c r="O188" s="23">
        <f t="shared" si="44"/>
        <v>7.1744535000000031E-3</v>
      </c>
      <c r="P188" s="9">
        <f t="shared" si="45"/>
        <v>1</v>
      </c>
      <c r="Q188" s="9">
        <f t="shared" si="60"/>
        <v>0</v>
      </c>
      <c r="R188" s="9">
        <f t="shared" si="60"/>
        <v>0</v>
      </c>
      <c r="S188" s="9">
        <f t="shared" si="60"/>
        <v>0</v>
      </c>
      <c r="T188" s="9">
        <f t="shared" si="60"/>
        <v>0</v>
      </c>
      <c r="U188" s="9">
        <f t="shared" si="60"/>
        <v>0</v>
      </c>
      <c r="V188" s="9">
        <f t="shared" si="60"/>
        <v>0</v>
      </c>
      <c r="W188" s="9">
        <f t="shared" si="60"/>
        <v>0</v>
      </c>
      <c r="X188" s="9">
        <f t="shared" si="60"/>
        <v>0</v>
      </c>
      <c r="Y188" s="9">
        <f t="shared" si="60"/>
        <v>0</v>
      </c>
      <c r="Z188" s="9">
        <f t="shared" si="60"/>
        <v>0.38742048900000015</v>
      </c>
      <c r="AA188" s="9">
        <f t="shared" si="61"/>
        <v>0</v>
      </c>
      <c r="AB188" s="9">
        <f t="shared" si="61"/>
        <v>0</v>
      </c>
      <c r="AC188" s="9">
        <f t="shared" si="61"/>
        <v>0</v>
      </c>
      <c r="AD188" s="9">
        <f t="shared" si="61"/>
        <v>0</v>
      </c>
      <c r="AE188" s="9">
        <f t="shared" si="61"/>
        <v>0</v>
      </c>
      <c r="AF188" s="9">
        <f t="shared" si="61"/>
        <v>0</v>
      </c>
      <c r="AG188" s="9">
        <f t="shared" si="61"/>
        <v>0</v>
      </c>
      <c r="AH188" s="9">
        <f t="shared" si="61"/>
        <v>0</v>
      </c>
      <c r="AI188" s="9">
        <f t="shared" si="61"/>
        <v>0</v>
      </c>
      <c r="AJ188" s="9">
        <f t="shared" si="61"/>
        <v>0</v>
      </c>
      <c r="AK188" s="9">
        <f t="shared" si="61"/>
        <v>0</v>
      </c>
      <c r="AL188" s="9">
        <f t="shared" si="61"/>
        <v>0</v>
      </c>
      <c r="AM188" s="9">
        <f t="shared" si="61"/>
        <v>0</v>
      </c>
      <c r="AN188" s="9">
        <f t="shared" si="61"/>
        <v>0</v>
      </c>
    </row>
    <row r="189" spans="1:40" x14ac:dyDescent="0.25">
      <c r="A189">
        <v>48</v>
      </c>
      <c r="B189">
        <v>1</v>
      </c>
      <c r="C189">
        <v>1</v>
      </c>
      <c r="D189" t="s">
        <v>151</v>
      </c>
      <c r="E189" t="s">
        <v>151</v>
      </c>
      <c r="F189" s="21">
        <f t="shared" si="46"/>
        <v>0.22772816127777779</v>
      </c>
      <c r="G189" s="9">
        <f t="shared" si="51"/>
        <v>0.22772816127777779</v>
      </c>
      <c r="H189" s="9">
        <f t="shared" si="52"/>
        <v>0</v>
      </c>
      <c r="I189" s="10">
        <f t="shared" si="53"/>
        <v>0</v>
      </c>
      <c r="N189" s="9" t="s">
        <v>303</v>
      </c>
      <c r="O189" s="23">
        <f t="shared" si="44"/>
        <v>7.1744535000000031E-3</v>
      </c>
      <c r="P189" s="9">
        <f t="shared" si="45"/>
        <v>1</v>
      </c>
      <c r="Q189" s="9">
        <f t="shared" si="60"/>
        <v>0</v>
      </c>
      <c r="R189" s="9">
        <f t="shared" si="60"/>
        <v>0</v>
      </c>
      <c r="S189" s="9">
        <f t="shared" si="60"/>
        <v>0</v>
      </c>
      <c r="T189" s="9">
        <f t="shared" si="60"/>
        <v>0</v>
      </c>
      <c r="U189" s="9">
        <f t="shared" si="60"/>
        <v>0</v>
      </c>
      <c r="V189" s="9">
        <f t="shared" si="60"/>
        <v>0</v>
      </c>
      <c r="W189" s="9">
        <f t="shared" si="60"/>
        <v>0</v>
      </c>
      <c r="X189" s="9">
        <f t="shared" si="60"/>
        <v>0</v>
      </c>
      <c r="Y189" s="9">
        <f t="shared" si="60"/>
        <v>0</v>
      </c>
      <c r="Z189" s="9">
        <f t="shared" si="60"/>
        <v>0.38742048900000015</v>
      </c>
      <c r="AA189" s="9">
        <f t="shared" si="61"/>
        <v>0</v>
      </c>
      <c r="AB189" s="9">
        <f t="shared" si="61"/>
        <v>0</v>
      </c>
      <c r="AC189" s="9">
        <f t="shared" si="61"/>
        <v>0</v>
      </c>
      <c r="AD189" s="9">
        <f t="shared" si="61"/>
        <v>0</v>
      </c>
      <c r="AE189" s="9">
        <f t="shared" si="61"/>
        <v>0</v>
      </c>
      <c r="AF189" s="9">
        <f t="shared" si="61"/>
        <v>0</v>
      </c>
      <c r="AG189" s="9">
        <f t="shared" si="61"/>
        <v>0</v>
      </c>
      <c r="AH189" s="9">
        <f t="shared" si="61"/>
        <v>0</v>
      </c>
      <c r="AI189" s="9">
        <f t="shared" si="61"/>
        <v>0</v>
      </c>
      <c r="AJ189" s="9">
        <f t="shared" si="61"/>
        <v>0</v>
      </c>
      <c r="AK189" s="9">
        <f t="shared" si="61"/>
        <v>0</v>
      </c>
      <c r="AL189" s="9">
        <f t="shared" si="61"/>
        <v>0</v>
      </c>
      <c r="AM189" s="9">
        <f t="shared" si="61"/>
        <v>0</v>
      </c>
      <c r="AN189" s="9">
        <f t="shared" si="61"/>
        <v>0</v>
      </c>
    </row>
    <row r="190" spans="1:40" x14ac:dyDescent="0.25">
      <c r="A190">
        <v>48</v>
      </c>
      <c r="B190">
        <v>1</v>
      </c>
      <c r="C190">
        <v>2</v>
      </c>
      <c r="D190" t="s">
        <v>315</v>
      </c>
      <c r="E190" t="s">
        <v>315</v>
      </c>
      <c r="F190" s="21">
        <f t="shared" si="46"/>
        <v>0</v>
      </c>
      <c r="G190" s="9">
        <f t="shared" si="51"/>
        <v>0.22772816127777779</v>
      </c>
      <c r="H190" s="9">
        <f t="shared" si="52"/>
        <v>0</v>
      </c>
      <c r="I190" s="10">
        <f t="shared" si="53"/>
        <v>0</v>
      </c>
      <c r="N190" s="9" t="s">
        <v>368</v>
      </c>
      <c r="O190" s="23">
        <f t="shared" si="44"/>
        <v>7.1744535000000031E-3</v>
      </c>
      <c r="P190" s="9">
        <f t="shared" si="45"/>
        <v>1</v>
      </c>
      <c r="Q190" s="9">
        <f t="shared" si="60"/>
        <v>0</v>
      </c>
      <c r="R190" s="9">
        <f t="shared" si="60"/>
        <v>0</v>
      </c>
      <c r="S190" s="9">
        <f t="shared" si="60"/>
        <v>0</v>
      </c>
      <c r="T190" s="9">
        <f t="shared" si="60"/>
        <v>0</v>
      </c>
      <c r="U190" s="9">
        <f t="shared" si="60"/>
        <v>0</v>
      </c>
      <c r="V190" s="9">
        <f t="shared" si="60"/>
        <v>0</v>
      </c>
      <c r="W190" s="9">
        <f t="shared" si="60"/>
        <v>0</v>
      </c>
      <c r="X190" s="9">
        <f t="shared" si="60"/>
        <v>0</v>
      </c>
      <c r="Y190" s="9">
        <f t="shared" si="60"/>
        <v>0</v>
      </c>
      <c r="Z190" s="9">
        <f t="shared" si="60"/>
        <v>0.38742048900000015</v>
      </c>
      <c r="AA190" s="9">
        <f t="shared" si="61"/>
        <v>0</v>
      </c>
      <c r="AB190" s="9">
        <f t="shared" si="61"/>
        <v>0</v>
      </c>
      <c r="AC190" s="9">
        <f t="shared" si="61"/>
        <v>0</v>
      </c>
      <c r="AD190" s="9">
        <f t="shared" si="61"/>
        <v>0</v>
      </c>
      <c r="AE190" s="9">
        <f t="shared" si="61"/>
        <v>0</v>
      </c>
      <c r="AF190" s="9">
        <f t="shared" si="61"/>
        <v>0</v>
      </c>
      <c r="AG190" s="9">
        <f t="shared" si="61"/>
        <v>0</v>
      </c>
      <c r="AH190" s="9">
        <f t="shared" si="61"/>
        <v>0</v>
      </c>
      <c r="AI190" s="9">
        <f t="shared" si="61"/>
        <v>0</v>
      </c>
      <c r="AJ190" s="9">
        <f t="shared" si="61"/>
        <v>0</v>
      </c>
      <c r="AK190" s="9">
        <f t="shared" si="61"/>
        <v>0</v>
      </c>
      <c r="AL190" s="9">
        <f t="shared" si="61"/>
        <v>0</v>
      </c>
      <c r="AM190" s="9">
        <f t="shared" si="61"/>
        <v>0</v>
      </c>
      <c r="AN190" s="9">
        <f t="shared" si="61"/>
        <v>0</v>
      </c>
    </row>
    <row r="191" spans="1:40" x14ac:dyDescent="0.25">
      <c r="A191">
        <v>48</v>
      </c>
      <c r="B191">
        <v>1</v>
      </c>
      <c r="C191">
        <v>3</v>
      </c>
      <c r="D191" t="s">
        <v>292</v>
      </c>
      <c r="E191" t="s">
        <v>292</v>
      </c>
      <c r="F191" s="21">
        <f t="shared" si="46"/>
        <v>0</v>
      </c>
      <c r="G191" s="9">
        <f t="shared" si="51"/>
        <v>0.22772816127777779</v>
      </c>
      <c r="H191" s="9">
        <f t="shared" si="52"/>
        <v>0</v>
      </c>
      <c r="I191" s="10">
        <f t="shared" si="53"/>
        <v>0</v>
      </c>
      <c r="N191" s="9" t="s">
        <v>378</v>
      </c>
      <c r="O191" s="23">
        <f t="shared" si="44"/>
        <v>7.1744535000000031E-3</v>
      </c>
      <c r="P191" s="9">
        <f t="shared" si="45"/>
        <v>1</v>
      </c>
      <c r="Q191" s="9">
        <f t="shared" si="60"/>
        <v>0</v>
      </c>
      <c r="R191" s="9">
        <f t="shared" si="60"/>
        <v>0</v>
      </c>
      <c r="S191" s="9">
        <f t="shared" si="60"/>
        <v>0</v>
      </c>
      <c r="T191" s="9">
        <f t="shared" si="60"/>
        <v>0</v>
      </c>
      <c r="U191" s="9">
        <f t="shared" si="60"/>
        <v>0</v>
      </c>
      <c r="V191" s="9">
        <f t="shared" si="60"/>
        <v>0</v>
      </c>
      <c r="W191" s="9">
        <f t="shared" si="60"/>
        <v>0</v>
      </c>
      <c r="X191" s="9">
        <f t="shared" si="60"/>
        <v>0</v>
      </c>
      <c r="Y191" s="9">
        <f t="shared" si="60"/>
        <v>0</v>
      </c>
      <c r="Z191" s="9">
        <f t="shared" si="60"/>
        <v>0.38742048900000015</v>
      </c>
      <c r="AA191" s="9">
        <f t="shared" si="61"/>
        <v>0</v>
      </c>
      <c r="AB191" s="9">
        <f t="shared" si="61"/>
        <v>0</v>
      </c>
      <c r="AC191" s="9">
        <f t="shared" si="61"/>
        <v>0</v>
      </c>
      <c r="AD191" s="9">
        <f t="shared" si="61"/>
        <v>0</v>
      </c>
      <c r="AE191" s="9">
        <f t="shared" si="61"/>
        <v>0</v>
      </c>
      <c r="AF191" s="9">
        <f t="shared" si="61"/>
        <v>0</v>
      </c>
      <c r="AG191" s="9">
        <f t="shared" si="61"/>
        <v>0</v>
      </c>
      <c r="AH191" s="9">
        <f t="shared" si="61"/>
        <v>0</v>
      </c>
      <c r="AI191" s="9">
        <f t="shared" si="61"/>
        <v>0</v>
      </c>
      <c r="AJ191" s="9">
        <f t="shared" si="61"/>
        <v>0</v>
      </c>
      <c r="AK191" s="9">
        <f t="shared" si="61"/>
        <v>0</v>
      </c>
      <c r="AL191" s="9">
        <f t="shared" si="61"/>
        <v>0</v>
      </c>
      <c r="AM191" s="9">
        <f t="shared" si="61"/>
        <v>0</v>
      </c>
      <c r="AN191" s="9">
        <f t="shared" si="61"/>
        <v>0</v>
      </c>
    </row>
    <row r="192" spans="1:40" x14ac:dyDescent="0.25">
      <c r="A192">
        <v>48</v>
      </c>
      <c r="B192">
        <v>1</v>
      </c>
      <c r="C192">
        <v>4</v>
      </c>
      <c r="D192" t="s">
        <v>275</v>
      </c>
      <c r="E192" t="s">
        <v>275</v>
      </c>
      <c r="F192" s="21">
        <f t="shared" si="46"/>
        <v>0.14220061140150003</v>
      </c>
      <c r="G192" s="9">
        <f t="shared" si="51"/>
        <v>0.36992877267927782</v>
      </c>
      <c r="H192" s="9">
        <f t="shared" si="52"/>
        <v>0</v>
      </c>
      <c r="I192" s="10">
        <f t="shared" si="53"/>
        <v>0</v>
      </c>
      <c r="N192" s="9" t="s">
        <v>385</v>
      </c>
      <c r="O192" s="23">
        <f t="shared" si="44"/>
        <v>7.1744535000000031E-3</v>
      </c>
      <c r="P192" s="9">
        <f t="shared" si="45"/>
        <v>1</v>
      </c>
      <c r="Q192" s="9">
        <f t="shared" ref="Q192:Z201" si="62">COUNTIFS($C$2:$C$631,Q$1,$E$2:$E$631,$N192)*0.9^(Q$1-1)</f>
        <v>0</v>
      </c>
      <c r="R192" s="9">
        <f t="shared" si="62"/>
        <v>0</v>
      </c>
      <c r="S192" s="9">
        <f t="shared" si="62"/>
        <v>0</v>
      </c>
      <c r="T192" s="9">
        <f t="shared" si="62"/>
        <v>0</v>
      </c>
      <c r="U192" s="9">
        <f t="shared" si="62"/>
        <v>0</v>
      </c>
      <c r="V192" s="9">
        <f t="shared" si="62"/>
        <v>0</v>
      </c>
      <c r="W192" s="9">
        <f t="shared" si="62"/>
        <v>0</v>
      </c>
      <c r="X192" s="9">
        <f t="shared" si="62"/>
        <v>0</v>
      </c>
      <c r="Y192" s="9">
        <f t="shared" si="62"/>
        <v>0</v>
      </c>
      <c r="Z192" s="9">
        <f t="shared" si="62"/>
        <v>0.38742048900000015</v>
      </c>
      <c r="AA192" s="9">
        <f t="shared" ref="AA192:AN201" si="63">COUNTIFS($C$2:$C$631,AA$1,$E$2:$E$631,$N192)*0.9^(AA$1-1)</f>
        <v>0</v>
      </c>
      <c r="AB192" s="9">
        <f t="shared" si="63"/>
        <v>0</v>
      </c>
      <c r="AC192" s="9">
        <f t="shared" si="63"/>
        <v>0</v>
      </c>
      <c r="AD192" s="9">
        <f t="shared" si="63"/>
        <v>0</v>
      </c>
      <c r="AE192" s="9">
        <f t="shared" si="63"/>
        <v>0</v>
      </c>
      <c r="AF192" s="9">
        <f t="shared" si="63"/>
        <v>0</v>
      </c>
      <c r="AG192" s="9">
        <f t="shared" si="63"/>
        <v>0</v>
      </c>
      <c r="AH192" s="9">
        <f t="shared" si="63"/>
        <v>0</v>
      </c>
      <c r="AI192" s="9">
        <f t="shared" si="63"/>
        <v>0</v>
      </c>
      <c r="AJ192" s="9">
        <f t="shared" si="63"/>
        <v>0</v>
      </c>
      <c r="AK192" s="9">
        <f t="shared" si="63"/>
        <v>0</v>
      </c>
      <c r="AL192" s="9">
        <f t="shared" si="63"/>
        <v>0</v>
      </c>
      <c r="AM192" s="9">
        <f t="shared" si="63"/>
        <v>0</v>
      </c>
      <c r="AN192" s="9">
        <f t="shared" si="63"/>
        <v>0</v>
      </c>
    </row>
    <row r="193" spans="1:40" x14ac:dyDescent="0.25">
      <c r="A193">
        <v>48</v>
      </c>
      <c r="B193">
        <v>1</v>
      </c>
      <c r="C193">
        <v>5</v>
      </c>
      <c r="D193" t="s">
        <v>167</v>
      </c>
      <c r="E193" t="s">
        <v>88</v>
      </c>
      <c r="F193" s="21">
        <f t="shared" si="46"/>
        <v>0.60883197051851856</v>
      </c>
      <c r="G193" s="9">
        <f t="shared" si="51"/>
        <v>0.97876074319779638</v>
      </c>
      <c r="H193" s="9">
        <f t="shared" si="52"/>
        <v>0</v>
      </c>
      <c r="I193" s="10">
        <f t="shared" si="53"/>
        <v>0</v>
      </c>
      <c r="N193" s="9" t="s">
        <v>449</v>
      </c>
      <c r="O193" s="23">
        <f t="shared" si="44"/>
        <v>7.1744535000000031E-3</v>
      </c>
      <c r="P193" s="9">
        <f t="shared" si="45"/>
        <v>1</v>
      </c>
      <c r="Q193" s="9">
        <f t="shared" si="62"/>
        <v>0</v>
      </c>
      <c r="R193" s="9">
        <f t="shared" si="62"/>
        <v>0</v>
      </c>
      <c r="S193" s="9">
        <f t="shared" si="62"/>
        <v>0</v>
      </c>
      <c r="T193" s="9">
        <f t="shared" si="62"/>
        <v>0</v>
      </c>
      <c r="U193" s="9">
        <f t="shared" si="62"/>
        <v>0</v>
      </c>
      <c r="V193" s="9">
        <f t="shared" si="62"/>
        <v>0</v>
      </c>
      <c r="W193" s="9">
        <f t="shared" si="62"/>
        <v>0</v>
      </c>
      <c r="X193" s="9">
        <f t="shared" si="62"/>
        <v>0</v>
      </c>
      <c r="Y193" s="9">
        <f t="shared" si="62"/>
        <v>0</v>
      </c>
      <c r="Z193" s="9">
        <f t="shared" si="62"/>
        <v>0.38742048900000015</v>
      </c>
      <c r="AA193" s="9">
        <f t="shared" si="63"/>
        <v>0</v>
      </c>
      <c r="AB193" s="9">
        <f t="shared" si="63"/>
        <v>0</v>
      </c>
      <c r="AC193" s="9">
        <f t="shared" si="63"/>
        <v>0</v>
      </c>
      <c r="AD193" s="9">
        <f t="shared" si="63"/>
        <v>0</v>
      </c>
      <c r="AE193" s="9">
        <f t="shared" si="63"/>
        <v>0</v>
      </c>
      <c r="AF193" s="9">
        <f t="shared" si="63"/>
        <v>0</v>
      </c>
      <c r="AG193" s="9">
        <f t="shared" si="63"/>
        <v>0</v>
      </c>
      <c r="AH193" s="9">
        <f t="shared" si="63"/>
        <v>0</v>
      </c>
      <c r="AI193" s="9">
        <f t="shared" si="63"/>
        <v>0</v>
      </c>
      <c r="AJ193" s="9">
        <f t="shared" si="63"/>
        <v>0</v>
      </c>
      <c r="AK193" s="9">
        <f t="shared" si="63"/>
        <v>0</v>
      </c>
      <c r="AL193" s="9">
        <f t="shared" si="63"/>
        <v>0</v>
      </c>
      <c r="AM193" s="9">
        <f t="shared" si="63"/>
        <v>0</v>
      </c>
      <c r="AN193" s="9">
        <f t="shared" si="63"/>
        <v>0</v>
      </c>
    </row>
    <row r="194" spans="1:40" x14ac:dyDescent="0.25">
      <c r="A194">
        <v>48</v>
      </c>
      <c r="B194">
        <v>1</v>
      </c>
      <c r="C194">
        <v>6</v>
      </c>
      <c r="D194" t="s">
        <v>101</v>
      </c>
      <c r="E194" t="s">
        <v>102</v>
      </c>
      <c r="F194" s="21">
        <f t="shared" si="46"/>
        <v>0.43201523240925932</v>
      </c>
      <c r="G194" s="9">
        <f t="shared" si="51"/>
        <v>1.4107759756070557</v>
      </c>
      <c r="H194" s="9">
        <f t="shared" si="52"/>
        <v>0</v>
      </c>
      <c r="I194" s="10">
        <f t="shared" si="53"/>
        <v>0</v>
      </c>
      <c r="N194" s="9" t="s">
        <v>304</v>
      </c>
      <c r="O194" s="23">
        <f t="shared" ref="O194:O247" si="64">SUM(Q194:AN194)/54</f>
        <v>6.4570081500000031E-3</v>
      </c>
      <c r="P194" s="9">
        <f t="shared" ref="P194:P247" si="65">COUNTIF($E$2:$E$631,N194)</f>
        <v>1</v>
      </c>
      <c r="Q194" s="9">
        <f t="shared" si="62"/>
        <v>0</v>
      </c>
      <c r="R194" s="9">
        <f t="shared" si="62"/>
        <v>0</v>
      </c>
      <c r="S194" s="9">
        <f t="shared" si="62"/>
        <v>0</v>
      </c>
      <c r="T194" s="9">
        <f t="shared" si="62"/>
        <v>0</v>
      </c>
      <c r="U194" s="9">
        <f t="shared" si="62"/>
        <v>0</v>
      </c>
      <c r="V194" s="9">
        <f t="shared" si="62"/>
        <v>0</v>
      </c>
      <c r="W194" s="9">
        <f t="shared" si="62"/>
        <v>0</v>
      </c>
      <c r="X194" s="9">
        <f t="shared" si="62"/>
        <v>0</v>
      </c>
      <c r="Y194" s="9">
        <f t="shared" si="62"/>
        <v>0</v>
      </c>
      <c r="Z194" s="9">
        <f t="shared" si="62"/>
        <v>0</v>
      </c>
      <c r="AA194" s="9">
        <f t="shared" si="63"/>
        <v>0.34867844010000015</v>
      </c>
      <c r="AB194" s="9">
        <f t="shared" si="63"/>
        <v>0</v>
      </c>
      <c r="AC194" s="9">
        <f t="shared" si="63"/>
        <v>0</v>
      </c>
      <c r="AD194" s="9">
        <f t="shared" si="63"/>
        <v>0</v>
      </c>
      <c r="AE194" s="9">
        <f t="shared" si="63"/>
        <v>0</v>
      </c>
      <c r="AF194" s="9">
        <f t="shared" si="63"/>
        <v>0</v>
      </c>
      <c r="AG194" s="9">
        <f t="shared" si="63"/>
        <v>0</v>
      </c>
      <c r="AH194" s="9">
        <f t="shared" si="63"/>
        <v>0</v>
      </c>
      <c r="AI194" s="9">
        <f t="shared" si="63"/>
        <v>0</v>
      </c>
      <c r="AJ194" s="9">
        <f t="shared" si="63"/>
        <v>0</v>
      </c>
      <c r="AK194" s="9">
        <f t="shared" si="63"/>
        <v>0</v>
      </c>
      <c r="AL194" s="9">
        <f t="shared" si="63"/>
        <v>0</v>
      </c>
      <c r="AM194" s="9">
        <f t="shared" si="63"/>
        <v>0</v>
      </c>
      <c r="AN194" s="9">
        <f t="shared" si="63"/>
        <v>0</v>
      </c>
    </row>
    <row r="195" spans="1:40" x14ac:dyDescent="0.25">
      <c r="A195">
        <v>48</v>
      </c>
      <c r="B195">
        <v>1</v>
      </c>
      <c r="C195">
        <v>7</v>
      </c>
      <c r="D195" t="s">
        <v>213</v>
      </c>
      <c r="E195" t="s">
        <v>213</v>
      </c>
      <c r="F195" s="21">
        <f t="shared" si="46"/>
        <v>0.27865668231991092</v>
      </c>
      <c r="G195" s="9">
        <f t="shared" si="51"/>
        <v>1.6894326579269667</v>
      </c>
      <c r="H195" s="9">
        <f t="shared" si="52"/>
        <v>0</v>
      </c>
      <c r="I195" s="10">
        <f t="shared" si="53"/>
        <v>0</v>
      </c>
      <c r="N195" s="9" t="s">
        <v>348</v>
      </c>
      <c r="O195" s="23">
        <f t="shared" si="64"/>
        <v>6.4570081500000031E-3</v>
      </c>
      <c r="P195" s="9">
        <f t="shared" si="65"/>
        <v>1</v>
      </c>
      <c r="Q195" s="9">
        <f t="shared" si="62"/>
        <v>0</v>
      </c>
      <c r="R195" s="9">
        <f t="shared" si="62"/>
        <v>0</v>
      </c>
      <c r="S195" s="9">
        <f t="shared" si="62"/>
        <v>0</v>
      </c>
      <c r="T195" s="9">
        <f t="shared" si="62"/>
        <v>0</v>
      </c>
      <c r="U195" s="9">
        <f t="shared" si="62"/>
        <v>0</v>
      </c>
      <c r="V195" s="9">
        <f t="shared" si="62"/>
        <v>0</v>
      </c>
      <c r="W195" s="9">
        <f t="shared" si="62"/>
        <v>0</v>
      </c>
      <c r="X195" s="9">
        <f t="shared" si="62"/>
        <v>0</v>
      </c>
      <c r="Y195" s="9">
        <f t="shared" si="62"/>
        <v>0</v>
      </c>
      <c r="Z195" s="9">
        <f t="shared" si="62"/>
        <v>0</v>
      </c>
      <c r="AA195" s="9">
        <f t="shared" si="63"/>
        <v>0.34867844010000015</v>
      </c>
      <c r="AB195" s="9">
        <f t="shared" si="63"/>
        <v>0</v>
      </c>
      <c r="AC195" s="9">
        <f t="shared" si="63"/>
        <v>0</v>
      </c>
      <c r="AD195" s="9">
        <f t="shared" si="63"/>
        <v>0</v>
      </c>
      <c r="AE195" s="9">
        <f t="shared" si="63"/>
        <v>0</v>
      </c>
      <c r="AF195" s="9">
        <f t="shared" si="63"/>
        <v>0</v>
      </c>
      <c r="AG195" s="9">
        <f t="shared" si="63"/>
        <v>0</v>
      </c>
      <c r="AH195" s="9">
        <f t="shared" si="63"/>
        <v>0</v>
      </c>
      <c r="AI195" s="9">
        <f t="shared" si="63"/>
        <v>0</v>
      </c>
      <c r="AJ195" s="9">
        <f t="shared" si="63"/>
        <v>0</v>
      </c>
      <c r="AK195" s="9">
        <f t="shared" si="63"/>
        <v>0</v>
      </c>
      <c r="AL195" s="9">
        <f t="shared" si="63"/>
        <v>0</v>
      </c>
      <c r="AM195" s="9">
        <f t="shared" si="63"/>
        <v>0</v>
      </c>
      <c r="AN195" s="9">
        <f t="shared" si="63"/>
        <v>0</v>
      </c>
    </row>
    <row r="196" spans="1:40" x14ac:dyDescent="0.25">
      <c r="A196">
        <v>48</v>
      </c>
      <c r="B196">
        <v>1</v>
      </c>
      <c r="C196">
        <v>8</v>
      </c>
      <c r="D196" t="s">
        <v>212</v>
      </c>
      <c r="E196" t="s">
        <v>212</v>
      </c>
      <c r="F196" s="21">
        <f t="shared" ref="F196:F259" si="66">IF(ISERROR(VLOOKUP(E196,$N$2:$O$25,2,FALSE)),0,VLOOKUP(E196,$N$2:$O$25,2,FALSE))</f>
        <v>7.7034174001666678E-2</v>
      </c>
      <c r="G196" s="9">
        <f t="shared" si="51"/>
        <v>1.7664668319286334</v>
      </c>
      <c r="H196" s="9">
        <f t="shared" si="52"/>
        <v>0</v>
      </c>
      <c r="I196" s="10">
        <f t="shared" si="53"/>
        <v>0</v>
      </c>
      <c r="N196" s="9" t="s">
        <v>380</v>
      </c>
      <c r="O196" s="23">
        <f t="shared" si="64"/>
        <v>6.4570081500000031E-3</v>
      </c>
      <c r="P196" s="9">
        <f t="shared" si="65"/>
        <v>1</v>
      </c>
      <c r="Q196" s="9">
        <f t="shared" si="62"/>
        <v>0</v>
      </c>
      <c r="R196" s="9">
        <f t="shared" si="62"/>
        <v>0</v>
      </c>
      <c r="S196" s="9">
        <f t="shared" si="62"/>
        <v>0</v>
      </c>
      <c r="T196" s="9">
        <f t="shared" si="62"/>
        <v>0</v>
      </c>
      <c r="U196" s="9">
        <f t="shared" si="62"/>
        <v>0</v>
      </c>
      <c r="V196" s="9">
        <f t="shared" si="62"/>
        <v>0</v>
      </c>
      <c r="W196" s="9">
        <f t="shared" si="62"/>
        <v>0</v>
      </c>
      <c r="X196" s="9">
        <f t="shared" si="62"/>
        <v>0</v>
      </c>
      <c r="Y196" s="9">
        <f t="shared" si="62"/>
        <v>0</v>
      </c>
      <c r="Z196" s="9">
        <f t="shared" si="62"/>
        <v>0</v>
      </c>
      <c r="AA196" s="9">
        <f t="shared" si="63"/>
        <v>0.34867844010000015</v>
      </c>
      <c r="AB196" s="9">
        <f t="shared" si="63"/>
        <v>0</v>
      </c>
      <c r="AC196" s="9">
        <f t="shared" si="63"/>
        <v>0</v>
      </c>
      <c r="AD196" s="9">
        <f t="shared" si="63"/>
        <v>0</v>
      </c>
      <c r="AE196" s="9">
        <f t="shared" si="63"/>
        <v>0</v>
      </c>
      <c r="AF196" s="9">
        <f t="shared" si="63"/>
        <v>0</v>
      </c>
      <c r="AG196" s="9">
        <f t="shared" si="63"/>
        <v>0</v>
      </c>
      <c r="AH196" s="9">
        <f t="shared" si="63"/>
        <v>0</v>
      </c>
      <c r="AI196" s="9">
        <f t="shared" si="63"/>
        <v>0</v>
      </c>
      <c r="AJ196" s="9">
        <f t="shared" si="63"/>
        <v>0</v>
      </c>
      <c r="AK196" s="9">
        <f t="shared" si="63"/>
        <v>0</v>
      </c>
      <c r="AL196" s="9">
        <f t="shared" si="63"/>
        <v>0</v>
      </c>
      <c r="AM196" s="9">
        <f t="shared" si="63"/>
        <v>0</v>
      </c>
      <c r="AN196" s="9">
        <f t="shared" si="63"/>
        <v>0</v>
      </c>
    </row>
    <row r="197" spans="1:40" x14ac:dyDescent="0.25">
      <c r="A197">
        <v>48</v>
      </c>
      <c r="B197">
        <v>1</v>
      </c>
      <c r="C197">
        <v>9</v>
      </c>
      <c r="D197" t="s">
        <v>249</v>
      </c>
      <c r="E197" t="s">
        <v>249</v>
      </c>
      <c r="F197" s="21">
        <f t="shared" si="66"/>
        <v>8.1998780314753078E-2</v>
      </c>
      <c r="G197" s="9">
        <f t="shared" si="51"/>
        <v>1.8484656122433865</v>
      </c>
      <c r="H197" s="9">
        <f t="shared" si="52"/>
        <v>0</v>
      </c>
      <c r="I197" s="10">
        <f t="shared" si="53"/>
        <v>0</v>
      </c>
      <c r="N197" s="9" t="s">
        <v>386</v>
      </c>
      <c r="O197" s="23">
        <f t="shared" si="64"/>
        <v>6.4570081500000031E-3</v>
      </c>
      <c r="P197" s="9">
        <f t="shared" si="65"/>
        <v>1</v>
      </c>
      <c r="Q197" s="9">
        <f t="shared" si="62"/>
        <v>0</v>
      </c>
      <c r="R197" s="9">
        <f t="shared" si="62"/>
        <v>0</v>
      </c>
      <c r="S197" s="9">
        <f t="shared" si="62"/>
        <v>0</v>
      </c>
      <c r="T197" s="9">
        <f t="shared" si="62"/>
        <v>0</v>
      </c>
      <c r="U197" s="9">
        <f t="shared" si="62"/>
        <v>0</v>
      </c>
      <c r="V197" s="9">
        <f t="shared" si="62"/>
        <v>0</v>
      </c>
      <c r="W197" s="9">
        <f t="shared" si="62"/>
        <v>0</v>
      </c>
      <c r="X197" s="9">
        <f t="shared" si="62"/>
        <v>0</v>
      </c>
      <c r="Y197" s="9">
        <f t="shared" si="62"/>
        <v>0</v>
      </c>
      <c r="Z197" s="9">
        <f t="shared" si="62"/>
        <v>0</v>
      </c>
      <c r="AA197" s="9">
        <f t="shared" si="63"/>
        <v>0.34867844010000015</v>
      </c>
      <c r="AB197" s="9">
        <f t="shared" si="63"/>
        <v>0</v>
      </c>
      <c r="AC197" s="9">
        <f t="shared" si="63"/>
        <v>0</v>
      </c>
      <c r="AD197" s="9">
        <f t="shared" si="63"/>
        <v>0</v>
      </c>
      <c r="AE197" s="9">
        <f t="shared" si="63"/>
        <v>0</v>
      </c>
      <c r="AF197" s="9">
        <f t="shared" si="63"/>
        <v>0</v>
      </c>
      <c r="AG197" s="9">
        <f t="shared" si="63"/>
        <v>0</v>
      </c>
      <c r="AH197" s="9">
        <f t="shared" si="63"/>
        <v>0</v>
      </c>
      <c r="AI197" s="9">
        <f t="shared" si="63"/>
        <v>0</v>
      </c>
      <c r="AJ197" s="9">
        <f t="shared" si="63"/>
        <v>0</v>
      </c>
      <c r="AK197" s="9">
        <f t="shared" si="63"/>
        <v>0</v>
      </c>
      <c r="AL197" s="9">
        <f t="shared" si="63"/>
        <v>0</v>
      </c>
      <c r="AM197" s="9">
        <f t="shared" si="63"/>
        <v>0</v>
      </c>
      <c r="AN197" s="9">
        <f t="shared" si="63"/>
        <v>0</v>
      </c>
    </row>
    <row r="198" spans="1:40" x14ac:dyDescent="0.25">
      <c r="A198">
        <v>48</v>
      </c>
      <c r="B198">
        <v>1</v>
      </c>
      <c r="C198">
        <v>10</v>
      </c>
      <c r="D198" t="s">
        <v>127</v>
      </c>
      <c r="E198" t="s">
        <v>128</v>
      </c>
      <c r="F198" s="21">
        <f t="shared" si="66"/>
        <v>0.11935270533333335</v>
      </c>
      <c r="G198" s="9">
        <f t="shared" si="51"/>
        <v>1.9678183175767199</v>
      </c>
      <c r="H198" s="9">
        <f t="shared" si="52"/>
        <v>0</v>
      </c>
      <c r="I198" s="10">
        <f t="shared" si="53"/>
        <v>0</v>
      </c>
      <c r="N198" s="9" t="s">
        <v>404</v>
      </c>
      <c r="O198" s="23">
        <f t="shared" si="64"/>
        <v>6.4570081500000031E-3</v>
      </c>
      <c r="P198" s="9">
        <f t="shared" si="65"/>
        <v>1</v>
      </c>
      <c r="Q198" s="9">
        <f t="shared" si="62"/>
        <v>0</v>
      </c>
      <c r="R198" s="9">
        <f t="shared" si="62"/>
        <v>0</v>
      </c>
      <c r="S198" s="9">
        <f t="shared" si="62"/>
        <v>0</v>
      </c>
      <c r="T198" s="9">
        <f t="shared" si="62"/>
        <v>0</v>
      </c>
      <c r="U198" s="9">
        <f t="shared" si="62"/>
        <v>0</v>
      </c>
      <c r="V198" s="9">
        <f t="shared" si="62"/>
        <v>0</v>
      </c>
      <c r="W198" s="9">
        <f t="shared" si="62"/>
        <v>0</v>
      </c>
      <c r="X198" s="9">
        <f t="shared" si="62"/>
        <v>0</v>
      </c>
      <c r="Y198" s="9">
        <f t="shared" si="62"/>
        <v>0</v>
      </c>
      <c r="Z198" s="9">
        <f t="shared" si="62"/>
        <v>0</v>
      </c>
      <c r="AA198" s="9">
        <f t="shared" si="63"/>
        <v>0.34867844010000015</v>
      </c>
      <c r="AB198" s="9">
        <f t="shared" si="63"/>
        <v>0</v>
      </c>
      <c r="AC198" s="9">
        <f t="shared" si="63"/>
        <v>0</v>
      </c>
      <c r="AD198" s="9">
        <f t="shared" si="63"/>
        <v>0</v>
      </c>
      <c r="AE198" s="9">
        <f t="shared" si="63"/>
        <v>0</v>
      </c>
      <c r="AF198" s="9">
        <f t="shared" si="63"/>
        <v>0</v>
      </c>
      <c r="AG198" s="9">
        <f t="shared" si="63"/>
        <v>0</v>
      </c>
      <c r="AH198" s="9">
        <f t="shared" si="63"/>
        <v>0</v>
      </c>
      <c r="AI198" s="9">
        <f t="shared" si="63"/>
        <v>0</v>
      </c>
      <c r="AJ198" s="9">
        <f t="shared" si="63"/>
        <v>0</v>
      </c>
      <c r="AK198" s="9">
        <f t="shared" si="63"/>
        <v>0</v>
      </c>
      <c r="AL198" s="9">
        <f t="shared" si="63"/>
        <v>0</v>
      </c>
      <c r="AM198" s="9">
        <f t="shared" si="63"/>
        <v>0</v>
      </c>
      <c r="AN198" s="9">
        <f t="shared" si="63"/>
        <v>0</v>
      </c>
    </row>
    <row r="199" spans="1:40" x14ac:dyDescent="0.25">
      <c r="A199">
        <v>48</v>
      </c>
      <c r="B199">
        <v>1</v>
      </c>
      <c r="C199">
        <v>11</v>
      </c>
      <c r="D199" t="s">
        <v>316</v>
      </c>
      <c r="E199" t="s">
        <v>316</v>
      </c>
      <c r="F199" s="21">
        <f t="shared" si="66"/>
        <v>0</v>
      </c>
      <c r="G199" s="9">
        <f t="shared" si="51"/>
        <v>1.9678183175767199</v>
      </c>
      <c r="H199" s="9">
        <f t="shared" si="52"/>
        <v>1.9678183175767199</v>
      </c>
      <c r="I199" s="10">
        <f t="shared" si="53"/>
        <v>0.54066187989264247</v>
      </c>
      <c r="N199" s="9" t="s">
        <v>414</v>
      </c>
      <c r="O199" s="23">
        <f t="shared" si="64"/>
        <v>6.4570081500000031E-3</v>
      </c>
      <c r="P199" s="9">
        <f t="shared" si="65"/>
        <v>1</v>
      </c>
      <c r="Q199" s="9">
        <f t="shared" si="62"/>
        <v>0</v>
      </c>
      <c r="R199" s="9">
        <f t="shared" si="62"/>
        <v>0</v>
      </c>
      <c r="S199" s="9">
        <f t="shared" si="62"/>
        <v>0</v>
      </c>
      <c r="T199" s="9">
        <f t="shared" si="62"/>
        <v>0</v>
      </c>
      <c r="U199" s="9">
        <f t="shared" si="62"/>
        <v>0</v>
      </c>
      <c r="V199" s="9">
        <f t="shared" si="62"/>
        <v>0</v>
      </c>
      <c r="W199" s="9">
        <f t="shared" si="62"/>
        <v>0</v>
      </c>
      <c r="X199" s="9">
        <f t="shared" si="62"/>
        <v>0</v>
      </c>
      <c r="Y199" s="9">
        <f t="shared" si="62"/>
        <v>0</v>
      </c>
      <c r="Z199" s="9">
        <f t="shared" si="62"/>
        <v>0</v>
      </c>
      <c r="AA199" s="9">
        <f t="shared" si="63"/>
        <v>0.34867844010000015</v>
      </c>
      <c r="AB199" s="9">
        <f t="shared" si="63"/>
        <v>0</v>
      </c>
      <c r="AC199" s="9">
        <f t="shared" si="63"/>
        <v>0</v>
      </c>
      <c r="AD199" s="9">
        <f t="shared" si="63"/>
        <v>0</v>
      </c>
      <c r="AE199" s="9">
        <f t="shared" si="63"/>
        <v>0</v>
      </c>
      <c r="AF199" s="9">
        <f t="shared" si="63"/>
        <v>0</v>
      </c>
      <c r="AG199" s="9">
        <f t="shared" si="63"/>
        <v>0</v>
      </c>
      <c r="AH199" s="9">
        <f t="shared" si="63"/>
        <v>0</v>
      </c>
      <c r="AI199" s="9">
        <f t="shared" si="63"/>
        <v>0</v>
      </c>
      <c r="AJ199" s="9">
        <f t="shared" si="63"/>
        <v>0</v>
      </c>
      <c r="AK199" s="9">
        <f t="shared" si="63"/>
        <v>0</v>
      </c>
      <c r="AL199" s="9">
        <f t="shared" si="63"/>
        <v>0</v>
      </c>
      <c r="AM199" s="9">
        <f t="shared" si="63"/>
        <v>0</v>
      </c>
      <c r="AN199" s="9">
        <f t="shared" si="63"/>
        <v>0</v>
      </c>
    </row>
    <row r="200" spans="1:40" x14ac:dyDescent="0.25">
      <c r="A200">
        <v>49</v>
      </c>
      <c r="B200">
        <v>1</v>
      </c>
      <c r="C200">
        <v>1</v>
      </c>
      <c r="D200" t="s">
        <v>151</v>
      </c>
      <c r="E200" t="s">
        <v>151</v>
      </c>
      <c r="F200" s="21">
        <f t="shared" si="66"/>
        <v>0.22772816127777779</v>
      </c>
      <c r="G200" s="9">
        <f t="shared" si="51"/>
        <v>0.22772816127777779</v>
      </c>
      <c r="H200" s="9">
        <f t="shared" si="52"/>
        <v>0</v>
      </c>
      <c r="I200" s="10">
        <f t="shared" si="53"/>
        <v>0</v>
      </c>
      <c r="N200" s="9" t="s">
        <v>431</v>
      </c>
      <c r="O200" s="23">
        <f t="shared" si="64"/>
        <v>6.2627206237244933E-3</v>
      </c>
      <c r="P200" s="9">
        <f t="shared" si="65"/>
        <v>2</v>
      </c>
      <c r="Q200" s="9">
        <f t="shared" si="62"/>
        <v>0</v>
      </c>
      <c r="R200" s="9">
        <f t="shared" si="62"/>
        <v>0</v>
      </c>
      <c r="S200" s="9">
        <f t="shared" si="62"/>
        <v>0</v>
      </c>
      <c r="T200" s="9">
        <f t="shared" si="62"/>
        <v>0</v>
      </c>
      <c r="U200" s="9">
        <f t="shared" si="62"/>
        <v>0</v>
      </c>
      <c r="V200" s="9">
        <f t="shared" si="62"/>
        <v>0</v>
      </c>
      <c r="W200" s="9">
        <f t="shared" si="62"/>
        <v>0</v>
      </c>
      <c r="X200" s="9">
        <f t="shared" si="62"/>
        <v>0</v>
      </c>
      <c r="Y200" s="9">
        <f t="shared" si="62"/>
        <v>0</v>
      </c>
      <c r="Z200" s="9">
        <f t="shared" si="62"/>
        <v>0</v>
      </c>
      <c r="AA200" s="9">
        <f t="shared" si="63"/>
        <v>0</v>
      </c>
      <c r="AB200" s="9">
        <f t="shared" si="63"/>
        <v>0</v>
      </c>
      <c r="AC200" s="9">
        <f t="shared" si="63"/>
        <v>0</v>
      </c>
      <c r="AD200" s="9">
        <f t="shared" si="63"/>
        <v>0</v>
      </c>
      <c r="AE200" s="9">
        <f t="shared" si="63"/>
        <v>0.22876792454961015</v>
      </c>
      <c r="AF200" s="9">
        <f t="shared" si="63"/>
        <v>0</v>
      </c>
      <c r="AG200" s="9">
        <f t="shared" si="63"/>
        <v>0</v>
      </c>
      <c r="AH200" s="9">
        <f t="shared" si="63"/>
        <v>0</v>
      </c>
      <c r="AI200" s="9">
        <f t="shared" si="63"/>
        <v>0</v>
      </c>
      <c r="AJ200" s="9">
        <f t="shared" si="63"/>
        <v>0</v>
      </c>
      <c r="AK200" s="9">
        <f t="shared" si="63"/>
        <v>0</v>
      </c>
      <c r="AL200" s="9">
        <f t="shared" si="63"/>
        <v>0.10941898913151248</v>
      </c>
      <c r="AM200" s="9">
        <f t="shared" si="63"/>
        <v>0</v>
      </c>
      <c r="AN200" s="9">
        <f t="shared" si="63"/>
        <v>0</v>
      </c>
    </row>
    <row r="201" spans="1:40" x14ac:dyDescent="0.25">
      <c r="A201">
        <v>49</v>
      </c>
      <c r="B201">
        <v>1</v>
      </c>
      <c r="C201">
        <v>2</v>
      </c>
      <c r="D201" t="s">
        <v>317</v>
      </c>
      <c r="E201" t="s">
        <v>317</v>
      </c>
      <c r="F201" s="21">
        <f t="shared" si="66"/>
        <v>0</v>
      </c>
      <c r="G201" s="9">
        <f t="shared" si="51"/>
        <v>0.22772816127777779</v>
      </c>
      <c r="H201" s="9">
        <f t="shared" si="52"/>
        <v>0</v>
      </c>
      <c r="I201" s="10">
        <f t="shared" si="53"/>
        <v>0</v>
      </c>
      <c r="N201" s="9" t="s">
        <v>325</v>
      </c>
      <c r="O201" s="23">
        <f t="shared" si="64"/>
        <v>5.8113073350000034E-3</v>
      </c>
      <c r="P201" s="9">
        <f t="shared" si="65"/>
        <v>1</v>
      </c>
      <c r="Q201" s="9">
        <f t="shared" si="62"/>
        <v>0</v>
      </c>
      <c r="R201" s="9">
        <f t="shared" si="62"/>
        <v>0</v>
      </c>
      <c r="S201" s="9">
        <f t="shared" si="62"/>
        <v>0</v>
      </c>
      <c r="T201" s="9">
        <f t="shared" si="62"/>
        <v>0</v>
      </c>
      <c r="U201" s="9">
        <f t="shared" si="62"/>
        <v>0</v>
      </c>
      <c r="V201" s="9">
        <f t="shared" si="62"/>
        <v>0</v>
      </c>
      <c r="W201" s="9">
        <f t="shared" si="62"/>
        <v>0</v>
      </c>
      <c r="X201" s="9">
        <f t="shared" si="62"/>
        <v>0</v>
      </c>
      <c r="Y201" s="9">
        <f t="shared" si="62"/>
        <v>0</v>
      </c>
      <c r="Z201" s="9">
        <f t="shared" si="62"/>
        <v>0</v>
      </c>
      <c r="AA201" s="9">
        <f t="shared" si="63"/>
        <v>0</v>
      </c>
      <c r="AB201" s="9">
        <f t="shared" si="63"/>
        <v>0.31381059609000017</v>
      </c>
      <c r="AC201" s="9">
        <f t="shared" si="63"/>
        <v>0</v>
      </c>
      <c r="AD201" s="9">
        <f t="shared" si="63"/>
        <v>0</v>
      </c>
      <c r="AE201" s="9">
        <f t="shared" si="63"/>
        <v>0</v>
      </c>
      <c r="AF201" s="9">
        <f t="shared" si="63"/>
        <v>0</v>
      </c>
      <c r="AG201" s="9">
        <f t="shared" si="63"/>
        <v>0</v>
      </c>
      <c r="AH201" s="9">
        <f t="shared" si="63"/>
        <v>0</v>
      </c>
      <c r="AI201" s="9">
        <f t="shared" si="63"/>
        <v>0</v>
      </c>
      <c r="AJ201" s="9">
        <f t="shared" si="63"/>
        <v>0</v>
      </c>
      <c r="AK201" s="9">
        <f t="shared" si="63"/>
        <v>0</v>
      </c>
      <c r="AL201" s="9">
        <f t="shared" si="63"/>
        <v>0</v>
      </c>
      <c r="AM201" s="9">
        <f t="shared" si="63"/>
        <v>0</v>
      </c>
      <c r="AN201" s="9">
        <f t="shared" si="63"/>
        <v>0</v>
      </c>
    </row>
    <row r="202" spans="1:40" x14ac:dyDescent="0.25">
      <c r="A202">
        <v>49</v>
      </c>
      <c r="B202">
        <v>1</v>
      </c>
      <c r="C202">
        <v>3</v>
      </c>
      <c r="D202" t="s">
        <v>167</v>
      </c>
      <c r="E202" t="s">
        <v>88</v>
      </c>
      <c r="F202" s="21">
        <f t="shared" si="66"/>
        <v>0.60883197051851856</v>
      </c>
      <c r="G202" s="9">
        <f t="shared" si="51"/>
        <v>0.83656013179629629</v>
      </c>
      <c r="H202" s="9">
        <f t="shared" si="52"/>
        <v>0</v>
      </c>
      <c r="I202" s="10">
        <f t="shared" si="53"/>
        <v>0</v>
      </c>
      <c r="N202" s="9" t="s">
        <v>120</v>
      </c>
      <c r="O202" s="23">
        <f t="shared" si="64"/>
        <v>5.8113073350000034E-3</v>
      </c>
      <c r="P202" s="9">
        <f t="shared" si="65"/>
        <v>1</v>
      </c>
      <c r="Q202" s="9">
        <f t="shared" ref="Q202:Z211" si="67">COUNTIFS($C$2:$C$631,Q$1,$E$2:$E$631,$N202)*0.9^(Q$1-1)</f>
        <v>0</v>
      </c>
      <c r="R202" s="9">
        <f t="shared" si="67"/>
        <v>0</v>
      </c>
      <c r="S202" s="9">
        <f t="shared" si="67"/>
        <v>0</v>
      </c>
      <c r="T202" s="9">
        <f t="shared" si="67"/>
        <v>0</v>
      </c>
      <c r="U202" s="9">
        <f t="shared" si="67"/>
        <v>0</v>
      </c>
      <c r="V202" s="9">
        <f t="shared" si="67"/>
        <v>0</v>
      </c>
      <c r="W202" s="9">
        <f t="shared" si="67"/>
        <v>0</v>
      </c>
      <c r="X202" s="9">
        <f t="shared" si="67"/>
        <v>0</v>
      </c>
      <c r="Y202" s="9">
        <f t="shared" si="67"/>
        <v>0</v>
      </c>
      <c r="Z202" s="9">
        <f t="shared" si="67"/>
        <v>0</v>
      </c>
      <c r="AA202" s="9">
        <f t="shared" ref="AA202:AN211" si="68">COUNTIFS($C$2:$C$631,AA$1,$E$2:$E$631,$N202)*0.9^(AA$1-1)</f>
        <v>0</v>
      </c>
      <c r="AB202" s="9">
        <f t="shared" si="68"/>
        <v>0.31381059609000017</v>
      </c>
      <c r="AC202" s="9">
        <f t="shared" si="68"/>
        <v>0</v>
      </c>
      <c r="AD202" s="9">
        <f t="shared" si="68"/>
        <v>0</v>
      </c>
      <c r="AE202" s="9">
        <f t="shared" si="68"/>
        <v>0</v>
      </c>
      <c r="AF202" s="9">
        <f t="shared" si="68"/>
        <v>0</v>
      </c>
      <c r="AG202" s="9">
        <f t="shared" si="68"/>
        <v>0</v>
      </c>
      <c r="AH202" s="9">
        <f t="shared" si="68"/>
        <v>0</v>
      </c>
      <c r="AI202" s="9">
        <f t="shared" si="68"/>
        <v>0</v>
      </c>
      <c r="AJ202" s="9">
        <f t="shared" si="68"/>
        <v>0</v>
      </c>
      <c r="AK202" s="9">
        <f t="shared" si="68"/>
        <v>0</v>
      </c>
      <c r="AL202" s="9">
        <f t="shared" si="68"/>
        <v>0</v>
      </c>
      <c r="AM202" s="9">
        <f t="shared" si="68"/>
        <v>0</v>
      </c>
      <c r="AN202" s="9">
        <f t="shared" si="68"/>
        <v>0</v>
      </c>
    </row>
    <row r="203" spans="1:40" x14ac:dyDescent="0.25">
      <c r="A203">
        <v>49</v>
      </c>
      <c r="B203">
        <v>1</v>
      </c>
      <c r="C203">
        <v>4</v>
      </c>
      <c r="D203" t="s">
        <v>101</v>
      </c>
      <c r="E203" t="s">
        <v>102</v>
      </c>
      <c r="F203" s="21">
        <f t="shared" si="66"/>
        <v>0.43201523240925932</v>
      </c>
      <c r="G203" s="9">
        <f t="shared" si="51"/>
        <v>1.2685753642055557</v>
      </c>
      <c r="H203" s="9">
        <f t="shared" si="52"/>
        <v>0</v>
      </c>
      <c r="I203" s="10">
        <f t="shared" si="53"/>
        <v>0</v>
      </c>
      <c r="N203" s="9" t="s">
        <v>349</v>
      </c>
      <c r="O203" s="23">
        <f t="shared" si="64"/>
        <v>5.8113073350000034E-3</v>
      </c>
      <c r="P203" s="9">
        <f t="shared" si="65"/>
        <v>1</v>
      </c>
      <c r="Q203" s="9">
        <f t="shared" si="67"/>
        <v>0</v>
      </c>
      <c r="R203" s="9">
        <f t="shared" si="67"/>
        <v>0</v>
      </c>
      <c r="S203" s="9">
        <f t="shared" si="67"/>
        <v>0</v>
      </c>
      <c r="T203" s="9">
        <f t="shared" si="67"/>
        <v>0</v>
      </c>
      <c r="U203" s="9">
        <f t="shared" si="67"/>
        <v>0</v>
      </c>
      <c r="V203" s="9">
        <f t="shared" si="67"/>
        <v>0</v>
      </c>
      <c r="W203" s="9">
        <f t="shared" si="67"/>
        <v>0</v>
      </c>
      <c r="X203" s="9">
        <f t="shared" si="67"/>
        <v>0</v>
      </c>
      <c r="Y203" s="9">
        <f t="shared" si="67"/>
        <v>0</v>
      </c>
      <c r="Z203" s="9">
        <f t="shared" si="67"/>
        <v>0</v>
      </c>
      <c r="AA203" s="9">
        <f t="shared" si="68"/>
        <v>0</v>
      </c>
      <c r="AB203" s="9">
        <f t="shared" si="68"/>
        <v>0.31381059609000017</v>
      </c>
      <c r="AC203" s="9">
        <f t="shared" si="68"/>
        <v>0</v>
      </c>
      <c r="AD203" s="9">
        <f t="shared" si="68"/>
        <v>0</v>
      </c>
      <c r="AE203" s="9">
        <f t="shared" si="68"/>
        <v>0</v>
      </c>
      <c r="AF203" s="9">
        <f t="shared" si="68"/>
        <v>0</v>
      </c>
      <c r="AG203" s="9">
        <f t="shared" si="68"/>
        <v>0</v>
      </c>
      <c r="AH203" s="9">
        <f t="shared" si="68"/>
        <v>0</v>
      </c>
      <c r="AI203" s="9">
        <f t="shared" si="68"/>
        <v>0</v>
      </c>
      <c r="AJ203" s="9">
        <f t="shared" si="68"/>
        <v>0</v>
      </c>
      <c r="AK203" s="9">
        <f t="shared" si="68"/>
        <v>0</v>
      </c>
      <c r="AL203" s="9">
        <f t="shared" si="68"/>
        <v>0</v>
      </c>
      <c r="AM203" s="9">
        <f t="shared" si="68"/>
        <v>0</v>
      </c>
      <c r="AN203" s="9">
        <f t="shared" si="68"/>
        <v>0</v>
      </c>
    </row>
    <row r="204" spans="1:40" x14ac:dyDescent="0.25">
      <c r="A204">
        <v>49</v>
      </c>
      <c r="B204">
        <v>1</v>
      </c>
      <c r="C204">
        <v>5</v>
      </c>
      <c r="D204" t="s">
        <v>213</v>
      </c>
      <c r="E204" t="s">
        <v>213</v>
      </c>
      <c r="F204" s="21">
        <f t="shared" si="66"/>
        <v>0.27865668231991092</v>
      </c>
      <c r="G204" s="9">
        <f t="shared" si="51"/>
        <v>1.5472320465254668</v>
      </c>
      <c r="H204" s="9">
        <f t="shared" si="52"/>
        <v>0</v>
      </c>
      <c r="I204" s="10">
        <f t="shared" si="53"/>
        <v>0</v>
      </c>
      <c r="N204" s="9" t="s">
        <v>360</v>
      </c>
      <c r="O204" s="23">
        <f t="shared" si="64"/>
        <v>5.8113073350000034E-3</v>
      </c>
      <c r="P204" s="9">
        <f t="shared" si="65"/>
        <v>1</v>
      </c>
      <c r="Q204" s="9">
        <f t="shared" si="67"/>
        <v>0</v>
      </c>
      <c r="R204" s="9">
        <f t="shared" si="67"/>
        <v>0</v>
      </c>
      <c r="S204" s="9">
        <f t="shared" si="67"/>
        <v>0</v>
      </c>
      <c r="T204" s="9">
        <f t="shared" si="67"/>
        <v>0</v>
      </c>
      <c r="U204" s="9">
        <f t="shared" si="67"/>
        <v>0</v>
      </c>
      <c r="V204" s="9">
        <f t="shared" si="67"/>
        <v>0</v>
      </c>
      <c r="W204" s="9">
        <f t="shared" si="67"/>
        <v>0</v>
      </c>
      <c r="X204" s="9">
        <f t="shared" si="67"/>
        <v>0</v>
      </c>
      <c r="Y204" s="9">
        <f t="shared" si="67"/>
        <v>0</v>
      </c>
      <c r="Z204" s="9">
        <f t="shared" si="67"/>
        <v>0</v>
      </c>
      <c r="AA204" s="9">
        <f t="shared" si="68"/>
        <v>0</v>
      </c>
      <c r="AB204" s="9">
        <f t="shared" si="68"/>
        <v>0.31381059609000017</v>
      </c>
      <c r="AC204" s="9">
        <f t="shared" si="68"/>
        <v>0</v>
      </c>
      <c r="AD204" s="9">
        <f t="shared" si="68"/>
        <v>0</v>
      </c>
      <c r="AE204" s="9">
        <f t="shared" si="68"/>
        <v>0</v>
      </c>
      <c r="AF204" s="9">
        <f t="shared" si="68"/>
        <v>0</v>
      </c>
      <c r="AG204" s="9">
        <f t="shared" si="68"/>
        <v>0</v>
      </c>
      <c r="AH204" s="9">
        <f t="shared" si="68"/>
        <v>0</v>
      </c>
      <c r="AI204" s="9">
        <f t="shared" si="68"/>
        <v>0</v>
      </c>
      <c r="AJ204" s="9">
        <f t="shared" si="68"/>
        <v>0</v>
      </c>
      <c r="AK204" s="9">
        <f t="shared" si="68"/>
        <v>0</v>
      </c>
      <c r="AL204" s="9">
        <f t="shared" si="68"/>
        <v>0</v>
      </c>
      <c r="AM204" s="9">
        <f t="shared" si="68"/>
        <v>0</v>
      </c>
      <c r="AN204" s="9">
        <f t="shared" si="68"/>
        <v>0</v>
      </c>
    </row>
    <row r="205" spans="1:40" x14ac:dyDescent="0.25">
      <c r="A205">
        <v>49</v>
      </c>
      <c r="B205">
        <v>1</v>
      </c>
      <c r="C205">
        <v>6</v>
      </c>
      <c r="D205" t="s">
        <v>318</v>
      </c>
      <c r="E205" t="s">
        <v>318</v>
      </c>
      <c r="F205" s="21">
        <f t="shared" si="66"/>
        <v>0</v>
      </c>
      <c r="G205" s="9">
        <f t="shared" si="51"/>
        <v>1.5472320465254668</v>
      </c>
      <c r="H205" s="9">
        <f t="shared" si="52"/>
        <v>0</v>
      </c>
      <c r="I205" s="10">
        <f t="shared" si="53"/>
        <v>0</v>
      </c>
      <c r="N205" s="9" t="s">
        <v>383</v>
      </c>
      <c r="O205" s="23">
        <f t="shared" si="64"/>
        <v>5.8113073350000034E-3</v>
      </c>
      <c r="P205" s="9">
        <f t="shared" si="65"/>
        <v>1</v>
      </c>
      <c r="Q205" s="9">
        <f t="shared" si="67"/>
        <v>0</v>
      </c>
      <c r="R205" s="9">
        <f t="shared" si="67"/>
        <v>0</v>
      </c>
      <c r="S205" s="9">
        <f t="shared" si="67"/>
        <v>0</v>
      </c>
      <c r="T205" s="9">
        <f t="shared" si="67"/>
        <v>0</v>
      </c>
      <c r="U205" s="9">
        <f t="shared" si="67"/>
        <v>0</v>
      </c>
      <c r="V205" s="9">
        <f t="shared" si="67"/>
        <v>0</v>
      </c>
      <c r="W205" s="9">
        <f t="shared" si="67"/>
        <v>0</v>
      </c>
      <c r="X205" s="9">
        <f t="shared" si="67"/>
        <v>0</v>
      </c>
      <c r="Y205" s="9">
        <f t="shared" si="67"/>
        <v>0</v>
      </c>
      <c r="Z205" s="9">
        <f t="shared" si="67"/>
        <v>0</v>
      </c>
      <c r="AA205" s="9">
        <f t="shared" si="68"/>
        <v>0</v>
      </c>
      <c r="AB205" s="9">
        <f t="shared" si="68"/>
        <v>0.31381059609000017</v>
      </c>
      <c r="AC205" s="9">
        <f t="shared" si="68"/>
        <v>0</v>
      </c>
      <c r="AD205" s="9">
        <f t="shared" si="68"/>
        <v>0</v>
      </c>
      <c r="AE205" s="9">
        <f t="shared" si="68"/>
        <v>0</v>
      </c>
      <c r="AF205" s="9">
        <f t="shared" si="68"/>
        <v>0</v>
      </c>
      <c r="AG205" s="9">
        <f t="shared" si="68"/>
        <v>0</v>
      </c>
      <c r="AH205" s="9">
        <f t="shared" si="68"/>
        <v>0</v>
      </c>
      <c r="AI205" s="9">
        <f t="shared" si="68"/>
        <v>0</v>
      </c>
      <c r="AJ205" s="9">
        <f t="shared" si="68"/>
        <v>0</v>
      </c>
      <c r="AK205" s="9">
        <f t="shared" si="68"/>
        <v>0</v>
      </c>
      <c r="AL205" s="9">
        <f t="shared" si="68"/>
        <v>0</v>
      </c>
      <c r="AM205" s="9">
        <f t="shared" si="68"/>
        <v>0</v>
      </c>
      <c r="AN205" s="9">
        <f t="shared" si="68"/>
        <v>0</v>
      </c>
    </row>
    <row r="206" spans="1:40" x14ac:dyDescent="0.25">
      <c r="A206">
        <v>49</v>
      </c>
      <c r="B206">
        <v>1</v>
      </c>
      <c r="C206">
        <v>7</v>
      </c>
      <c r="D206" t="s">
        <v>319</v>
      </c>
      <c r="E206" t="s">
        <v>320</v>
      </c>
      <c r="F206" s="21">
        <f t="shared" si="66"/>
        <v>0</v>
      </c>
      <c r="G206" s="9">
        <f t="shared" si="51"/>
        <v>1.5472320465254668</v>
      </c>
      <c r="H206" s="9">
        <f t="shared" si="52"/>
        <v>0</v>
      </c>
      <c r="I206" s="10">
        <f t="shared" si="53"/>
        <v>0</v>
      </c>
      <c r="N206" s="9" t="s">
        <v>554</v>
      </c>
      <c r="O206" s="23">
        <f t="shared" si="64"/>
        <v>5.8113073350000034E-3</v>
      </c>
      <c r="P206" s="9">
        <f t="shared" si="65"/>
        <v>1</v>
      </c>
      <c r="Q206" s="9">
        <f t="shared" si="67"/>
        <v>0</v>
      </c>
      <c r="R206" s="9">
        <f t="shared" si="67"/>
        <v>0</v>
      </c>
      <c r="S206" s="9">
        <f t="shared" si="67"/>
        <v>0</v>
      </c>
      <c r="T206" s="9">
        <f t="shared" si="67"/>
        <v>0</v>
      </c>
      <c r="U206" s="9">
        <f t="shared" si="67"/>
        <v>0</v>
      </c>
      <c r="V206" s="9">
        <f t="shared" si="67"/>
        <v>0</v>
      </c>
      <c r="W206" s="9">
        <f t="shared" si="67"/>
        <v>0</v>
      </c>
      <c r="X206" s="9">
        <f t="shared" si="67"/>
        <v>0</v>
      </c>
      <c r="Y206" s="9">
        <f t="shared" si="67"/>
        <v>0</v>
      </c>
      <c r="Z206" s="9">
        <f t="shared" si="67"/>
        <v>0</v>
      </c>
      <c r="AA206" s="9">
        <f t="shared" si="68"/>
        <v>0</v>
      </c>
      <c r="AB206" s="9">
        <f t="shared" si="68"/>
        <v>0.31381059609000017</v>
      </c>
      <c r="AC206" s="9">
        <f t="shared" si="68"/>
        <v>0</v>
      </c>
      <c r="AD206" s="9">
        <f t="shared" si="68"/>
        <v>0</v>
      </c>
      <c r="AE206" s="9">
        <f t="shared" si="68"/>
        <v>0</v>
      </c>
      <c r="AF206" s="9">
        <f t="shared" si="68"/>
        <v>0</v>
      </c>
      <c r="AG206" s="9">
        <f t="shared" si="68"/>
        <v>0</v>
      </c>
      <c r="AH206" s="9">
        <f t="shared" si="68"/>
        <v>0</v>
      </c>
      <c r="AI206" s="9">
        <f t="shared" si="68"/>
        <v>0</v>
      </c>
      <c r="AJ206" s="9">
        <f t="shared" si="68"/>
        <v>0</v>
      </c>
      <c r="AK206" s="9">
        <f t="shared" si="68"/>
        <v>0</v>
      </c>
      <c r="AL206" s="9">
        <f t="shared" si="68"/>
        <v>0</v>
      </c>
      <c r="AM206" s="9">
        <f t="shared" si="68"/>
        <v>0</v>
      </c>
      <c r="AN206" s="9">
        <f t="shared" si="68"/>
        <v>0</v>
      </c>
    </row>
    <row r="207" spans="1:40" x14ac:dyDescent="0.25">
      <c r="A207">
        <v>49</v>
      </c>
      <c r="B207">
        <v>1</v>
      </c>
      <c r="C207">
        <v>8</v>
      </c>
      <c r="D207" t="s">
        <v>321</v>
      </c>
      <c r="E207" t="s">
        <v>321</v>
      </c>
      <c r="F207" s="21">
        <f t="shared" si="66"/>
        <v>0</v>
      </c>
      <c r="G207" s="9">
        <f t="shared" si="51"/>
        <v>1.5472320465254668</v>
      </c>
      <c r="H207" s="9">
        <f t="shared" si="52"/>
        <v>0</v>
      </c>
      <c r="I207" s="10">
        <f t="shared" si="53"/>
        <v>0</v>
      </c>
      <c r="N207" s="9" t="s">
        <v>405</v>
      </c>
      <c r="O207" s="23">
        <f t="shared" si="64"/>
        <v>5.8113073350000034E-3</v>
      </c>
      <c r="P207" s="9">
        <f t="shared" si="65"/>
        <v>1</v>
      </c>
      <c r="Q207" s="9">
        <f t="shared" si="67"/>
        <v>0</v>
      </c>
      <c r="R207" s="9">
        <f t="shared" si="67"/>
        <v>0</v>
      </c>
      <c r="S207" s="9">
        <f t="shared" si="67"/>
        <v>0</v>
      </c>
      <c r="T207" s="9">
        <f t="shared" si="67"/>
        <v>0</v>
      </c>
      <c r="U207" s="9">
        <f t="shared" si="67"/>
        <v>0</v>
      </c>
      <c r="V207" s="9">
        <f t="shared" si="67"/>
        <v>0</v>
      </c>
      <c r="W207" s="9">
        <f t="shared" si="67"/>
        <v>0</v>
      </c>
      <c r="X207" s="9">
        <f t="shared" si="67"/>
        <v>0</v>
      </c>
      <c r="Y207" s="9">
        <f t="shared" si="67"/>
        <v>0</v>
      </c>
      <c r="Z207" s="9">
        <f t="shared" si="67"/>
        <v>0</v>
      </c>
      <c r="AA207" s="9">
        <f t="shared" si="68"/>
        <v>0</v>
      </c>
      <c r="AB207" s="9">
        <f t="shared" si="68"/>
        <v>0.31381059609000017</v>
      </c>
      <c r="AC207" s="9">
        <f t="shared" si="68"/>
        <v>0</v>
      </c>
      <c r="AD207" s="9">
        <f t="shared" si="68"/>
        <v>0</v>
      </c>
      <c r="AE207" s="9">
        <f t="shared" si="68"/>
        <v>0</v>
      </c>
      <c r="AF207" s="9">
        <f t="shared" si="68"/>
        <v>0</v>
      </c>
      <c r="AG207" s="9">
        <f t="shared" si="68"/>
        <v>0</v>
      </c>
      <c r="AH207" s="9">
        <f t="shared" si="68"/>
        <v>0</v>
      </c>
      <c r="AI207" s="9">
        <f t="shared" si="68"/>
        <v>0</v>
      </c>
      <c r="AJ207" s="9">
        <f t="shared" si="68"/>
        <v>0</v>
      </c>
      <c r="AK207" s="9">
        <f t="shared" si="68"/>
        <v>0</v>
      </c>
      <c r="AL207" s="9">
        <f t="shared" si="68"/>
        <v>0</v>
      </c>
      <c r="AM207" s="9">
        <f t="shared" si="68"/>
        <v>0</v>
      </c>
      <c r="AN207" s="9">
        <f t="shared" si="68"/>
        <v>0</v>
      </c>
    </row>
    <row r="208" spans="1:40" x14ac:dyDescent="0.25">
      <c r="A208">
        <v>49</v>
      </c>
      <c r="B208">
        <v>1</v>
      </c>
      <c r="C208">
        <v>9</v>
      </c>
      <c r="D208" t="s">
        <v>322</v>
      </c>
      <c r="E208" t="s">
        <v>322</v>
      </c>
      <c r="F208" s="21">
        <f t="shared" si="66"/>
        <v>6.1494141601500019E-2</v>
      </c>
      <c r="G208" s="9">
        <f t="shared" si="51"/>
        <v>1.6087261881269668</v>
      </c>
      <c r="H208" s="9">
        <f t="shared" si="52"/>
        <v>0</v>
      </c>
      <c r="I208" s="10">
        <f t="shared" si="53"/>
        <v>0</v>
      </c>
      <c r="N208" s="9" t="s">
        <v>89</v>
      </c>
      <c r="O208" s="23">
        <f t="shared" si="64"/>
        <v>5.8113073350000034E-3</v>
      </c>
      <c r="P208" s="9">
        <f t="shared" si="65"/>
        <v>1</v>
      </c>
      <c r="Q208" s="9">
        <f t="shared" si="67"/>
        <v>0</v>
      </c>
      <c r="R208" s="9">
        <f t="shared" si="67"/>
        <v>0</v>
      </c>
      <c r="S208" s="9">
        <f t="shared" si="67"/>
        <v>0</v>
      </c>
      <c r="T208" s="9">
        <f t="shared" si="67"/>
        <v>0</v>
      </c>
      <c r="U208" s="9">
        <f t="shared" si="67"/>
        <v>0</v>
      </c>
      <c r="V208" s="9">
        <f t="shared" si="67"/>
        <v>0</v>
      </c>
      <c r="W208" s="9">
        <f t="shared" si="67"/>
        <v>0</v>
      </c>
      <c r="X208" s="9">
        <f t="shared" si="67"/>
        <v>0</v>
      </c>
      <c r="Y208" s="9">
        <f t="shared" si="67"/>
        <v>0</v>
      </c>
      <c r="Z208" s="9">
        <f t="shared" si="67"/>
        <v>0</v>
      </c>
      <c r="AA208" s="9">
        <f t="shared" si="68"/>
        <v>0</v>
      </c>
      <c r="AB208" s="9">
        <f t="shared" si="68"/>
        <v>0.31381059609000017</v>
      </c>
      <c r="AC208" s="9">
        <f t="shared" si="68"/>
        <v>0</v>
      </c>
      <c r="AD208" s="9">
        <f t="shared" si="68"/>
        <v>0</v>
      </c>
      <c r="AE208" s="9">
        <f t="shared" si="68"/>
        <v>0</v>
      </c>
      <c r="AF208" s="9">
        <f t="shared" si="68"/>
        <v>0</v>
      </c>
      <c r="AG208" s="9">
        <f t="shared" si="68"/>
        <v>0</v>
      </c>
      <c r="AH208" s="9">
        <f t="shared" si="68"/>
        <v>0</v>
      </c>
      <c r="AI208" s="9">
        <f t="shared" si="68"/>
        <v>0</v>
      </c>
      <c r="AJ208" s="9">
        <f t="shared" si="68"/>
        <v>0</v>
      </c>
      <c r="AK208" s="9">
        <f t="shared" si="68"/>
        <v>0</v>
      </c>
      <c r="AL208" s="9">
        <f t="shared" si="68"/>
        <v>0</v>
      </c>
      <c r="AM208" s="9">
        <f t="shared" si="68"/>
        <v>0</v>
      </c>
      <c r="AN208" s="9">
        <f t="shared" si="68"/>
        <v>0</v>
      </c>
    </row>
    <row r="209" spans="1:40" x14ac:dyDescent="0.25">
      <c r="A209">
        <v>49</v>
      </c>
      <c r="B209">
        <v>1</v>
      </c>
      <c r="C209">
        <v>10</v>
      </c>
      <c r="D209" t="s">
        <v>323</v>
      </c>
      <c r="E209" t="s">
        <v>323</v>
      </c>
      <c r="F209" s="21">
        <f t="shared" si="66"/>
        <v>0</v>
      </c>
      <c r="G209" s="9">
        <f t="shared" si="51"/>
        <v>1.6087261881269668</v>
      </c>
      <c r="H209" s="9">
        <f t="shared" si="52"/>
        <v>0</v>
      </c>
      <c r="I209" s="10">
        <f t="shared" si="53"/>
        <v>0</v>
      </c>
      <c r="N209" s="9" t="s">
        <v>459</v>
      </c>
      <c r="O209" s="23">
        <f t="shared" si="64"/>
        <v>5.8113073350000034E-3</v>
      </c>
      <c r="P209" s="9">
        <f t="shared" si="65"/>
        <v>1</v>
      </c>
      <c r="Q209" s="9">
        <f t="shared" si="67"/>
        <v>0</v>
      </c>
      <c r="R209" s="9">
        <f t="shared" si="67"/>
        <v>0</v>
      </c>
      <c r="S209" s="9">
        <f t="shared" si="67"/>
        <v>0</v>
      </c>
      <c r="T209" s="9">
        <f t="shared" si="67"/>
        <v>0</v>
      </c>
      <c r="U209" s="9">
        <f t="shared" si="67"/>
        <v>0</v>
      </c>
      <c r="V209" s="9">
        <f t="shared" si="67"/>
        <v>0</v>
      </c>
      <c r="W209" s="9">
        <f t="shared" si="67"/>
        <v>0</v>
      </c>
      <c r="X209" s="9">
        <f t="shared" si="67"/>
        <v>0</v>
      </c>
      <c r="Y209" s="9">
        <f t="shared" si="67"/>
        <v>0</v>
      </c>
      <c r="Z209" s="9">
        <f t="shared" si="67"/>
        <v>0</v>
      </c>
      <c r="AA209" s="9">
        <f t="shared" si="68"/>
        <v>0</v>
      </c>
      <c r="AB209" s="9">
        <f t="shared" si="68"/>
        <v>0.31381059609000017</v>
      </c>
      <c r="AC209" s="9">
        <f t="shared" si="68"/>
        <v>0</v>
      </c>
      <c r="AD209" s="9">
        <f t="shared" si="68"/>
        <v>0</v>
      </c>
      <c r="AE209" s="9">
        <f t="shared" si="68"/>
        <v>0</v>
      </c>
      <c r="AF209" s="9">
        <f t="shared" si="68"/>
        <v>0</v>
      </c>
      <c r="AG209" s="9">
        <f t="shared" si="68"/>
        <v>0</v>
      </c>
      <c r="AH209" s="9">
        <f t="shared" si="68"/>
        <v>0</v>
      </c>
      <c r="AI209" s="9">
        <f t="shared" si="68"/>
        <v>0</v>
      </c>
      <c r="AJ209" s="9">
        <f t="shared" si="68"/>
        <v>0</v>
      </c>
      <c r="AK209" s="9">
        <f t="shared" si="68"/>
        <v>0</v>
      </c>
      <c r="AL209" s="9">
        <f t="shared" si="68"/>
        <v>0</v>
      </c>
      <c r="AM209" s="9">
        <f t="shared" si="68"/>
        <v>0</v>
      </c>
      <c r="AN209" s="9">
        <f t="shared" si="68"/>
        <v>0</v>
      </c>
    </row>
    <row r="210" spans="1:40" x14ac:dyDescent="0.25">
      <c r="A210">
        <v>49</v>
      </c>
      <c r="B210">
        <v>1</v>
      </c>
      <c r="C210">
        <v>11</v>
      </c>
      <c r="D210" t="s">
        <v>324</v>
      </c>
      <c r="E210" t="s">
        <v>324</v>
      </c>
      <c r="F210" s="21">
        <f t="shared" si="66"/>
        <v>6.7171542679454993E-2</v>
      </c>
      <c r="G210" s="9">
        <f t="shared" si="51"/>
        <v>1.6758977308064218</v>
      </c>
      <c r="H210" s="9">
        <f t="shared" si="52"/>
        <v>0</v>
      </c>
      <c r="I210" s="10">
        <f t="shared" si="53"/>
        <v>0</v>
      </c>
      <c r="N210" s="9" t="s">
        <v>388</v>
      </c>
      <c r="O210" s="23">
        <f t="shared" si="64"/>
        <v>5.230176601500003E-3</v>
      </c>
      <c r="P210" s="9">
        <f t="shared" si="65"/>
        <v>1</v>
      </c>
      <c r="Q210" s="9">
        <f t="shared" si="67"/>
        <v>0</v>
      </c>
      <c r="R210" s="9">
        <f t="shared" si="67"/>
        <v>0</v>
      </c>
      <c r="S210" s="9">
        <f t="shared" si="67"/>
        <v>0</v>
      </c>
      <c r="T210" s="9">
        <f t="shared" si="67"/>
        <v>0</v>
      </c>
      <c r="U210" s="9">
        <f t="shared" si="67"/>
        <v>0</v>
      </c>
      <c r="V210" s="9">
        <f t="shared" si="67"/>
        <v>0</v>
      </c>
      <c r="W210" s="9">
        <f t="shared" si="67"/>
        <v>0</v>
      </c>
      <c r="X210" s="9">
        <f t="shared" si="67"/>
        <v>0</v>
      </c>
      <c r="Y210" s="9">
        <f t="shared" si="67"/>
        <v>0</v>
      </c>
      <c r="Z210" s="9">
        <f t="shared" si="67"/>
        <v>0</v>
      </c>
      <c r="AA210" s="9">
        <f t="shared" si="68"/>
        <v>0</v>
      </c>
      <c r="AB210" s="9">
        <f t="shared" si="68"/>
        <v>0</v>
      </c>
      <c r="AC210" s="9">
        <f t="shared" si="68"/>
        <v>0.28242953648100017</v>
      </c>
      <c r="AD210" s="9">
        <f t="shared" si="68"/>
        <v>0</v>
      </c>
      <c r="AE210" s="9">
        <f t="shared" si="68"/>
        <v>0</v>
      </c>
      <c r="AF210" s="9">
        <f t="shared" si="68"/>
        <v>0</v>
      </c>
      <c r="AG210" s="9">
        <f t="shared" si="68"/>
        <v>0</v>
      </c>
      <c r="AH210" s="9">
        <f t="shared" si="68"/>
        <v>0</v>
      </c>
      <c r="AI210" s="9">
        <f t="shared" si="68"/>
        <v>0</v>
      </c>
      <c r="AJ210" s="9">
        <f t="shared" si="68"/>
        <v>0</v>
      </c>
      <c r="AK210" s="9">
        <f t="shared" si="68"/>
        <v>0</v>
      </c>
      <c r="AL210" s="9">
        <f t="shared" si="68"/>
        <v>0</v>
      </c>
      <c r="AM210" s="9">
        <f t="shared" si="68"/>
        <v>0</v>
      </c>
      <c r="AN210" s="9">
        <f t="shared" si="68"/>
        <v>0</v>
      </c>
    </row>
    <row r="211" spans="1:40" x14ac:dyDescent="0.25">
      <c r="A211">
        <v>49</v>
      </c>
      <c r="B211">
        <v>1</v>
      </c>
      <c r="C211">
        <v>12</v>
      </c>
      <c r="D211" t="s">
        <v>325</v>
      </c>
      <c r="E211" t="s">
        <v>325</v>
      </c>
      <c r="F211" s="21">
        <f t="shared" si="66"/>
        <v>0</v>
      </c>
      <c r="G211" s="9">
        <f t="shared" si="51"/>
        <v>1.6758977308064218</v>
      </c>
      <c r="H211" s="9">
        <f t="shared" si="52"/>
        <v>1.6758977308064218</v>
      </c>
      <c r="I211" s="10">
        <f t="shared" si="53"/>
        <v>0.46045613538216673</v>
      </c>
      <c r="N211" s="9" t="s">
        <v>394</v>
      </c>
      <c r="O211" s="23">
        <f t="shared" si="64"/>
        <v>5.230176601500003E-3</v>
      </c>
      <c r="P211" s="9">
        <f t="shared" si="65"/>
        <v>1</v>
      </c>
      <c r="Q211" s="9">
        <f t="shared" si="67"/>
        <v>0</v>
      </c>
      <c r="R211" s="9">
        <f t="shared" si="67"/>
        <v>0</v>
      </c>
      <c r="S211" s="9">
        <f t="shared" si="67"/>
        <v>0</v>
      </c>
      <c r="T211" s="9">
        <f t="shared" si="67"/>
        <v>0</v>
      </c>
      <c r="U211" s="9">
        <f t="shared" si="67"/>
        <v>0</v>
      </c>
      <c r="V211" s="9">
        <f t="shared" si="67"/>
        <v>0</v>
      </c>
      <c r="W211" s="9">
        <f t="shared" si="67"/>
        <v>0</v>
      </c>
      <c r="X211" s="9">
        <f t="shared" si="67"/>
        <v>0</v>
      </c>
      <c r="Y211" s="9">
        <f t="shared" si="67"/>
        <v>0</v>
      </c>
      <c r="Z211" s="9">
        <f t="shared" si="67"/>
        <v>0</v>
      </c>
      <c r="AA211" s="9">
        <f t="shared" si="68"/>
        <v>0</v>
      </c>
      <c r="AB211" s="9">
        <f t="shared" si="68"/>
        <v>0</v>
      </c>
      <c r="AC211" s="9">
        <f t="shared" si="68"/>
        <v>0.28242953648100017</v>
      </c>
      <c r="AD211" s="9">
        <f t="shared" si="68"/>
        <v>0</v>
      </c>
      <c r="AE211" s="9">
        <f t="shared" si="68"/>
        <v>0</v>
      </c>
      <c r="AF211" s="9">
        <f t="shared" si="68"/>
        <v>0</v>
      </c>
      <c r="AG211" s="9">
        <f t="shared" si="68"/>
        <v>0</v>
      </c>
      <c r="AH211" s="9">
        <f t="shared" si="68"/>
        <v>0</v>
      </c>
      <c r="AI211" s="9">
        <f t="shared" si="68"/>
        <v>0</v>
      </c>
      <c r="AJ211" s="9">
        <f t="shared" si="68"/>
        <v>0</v>
      </c>
      <c r="AK211" s="9">
        <f t="shared" si="68"/>
        <v>0</v>
      </c>
      <c r="AL211" s="9">
        <f t="shared" si="68"/>
        <v>0</v>
      </c>
      <c r="AM211" s="9">
        <f t="shared" si="68"/>
        <v>0</v>
      </c>
      <c r="AN211" s="9">
        <f t="shared" si="68"/>
        <v>0</v>
      </c>
    </row>
    <row r="212" spans="1:40" x14ac:dyDescent="0.25">
      <c r="A212">
        <v>50</v>
      </c>
      <c r="B212">
        <v>0</v>
      </c>
      <c r="C212">
        <v>1</v>
      </c>
      <c r="D212" t="s">
        <v>181</v>
      </c>
      <c r="E212" t="s">
        <v>158</v>
      </c>
      <c r="F212" s="21">
        <f t="shared" si="66"/>
        <v>0</v>
      </c>
      <c r="G212" s="9">
        <f t="shared" si="51"/>
        <v>0</v>
      </c>
      <c r="H212" s="9">
        <f t="shared" si="52"/>
        <v>0</v>
      </c>
      <c r="I212" s="10">
        <f t="shared" si="53"/>
        <v>0</v>
      </c>
      <c r="N212" s="9" t="s">
        <v>415</v>
      </c>
      <c r="O212" s="23">
        <f t="shared" si="64"/>
        <v>5.230176601500003E-3</v>
      </c>
      <c r="P212" s="9">
        <f t="shared" si="65"/>
        <v>1</v>
      </c>
      <c r="Q212" s="9">
        <f t="shared" ref="Q212:Z221" si="69">COUNTIFS($C$2:$C$631,Q$1,$E$2:$E$631,$N212)*0.9^(Q$1-1)</f>
        <v>0</v>
      </c>
      <c r="R212" s="9">
        <f t="shared" si="69"/>
        <v>0</v>
      </c>
      <c r="S212" s="9">
        <f t="shared" si="69"/>
        <v>0</v>
      </c>
      <c r="T212" s="9">
        <f t="shared" si="69"/>
        <v>0</v>
      </c>
      <c r="U212" s="9">
        <f t="shared" si="69"/>
        <v>0</v>
      </c>
      <c r="V212" s="9">
        <f t="shared" si="69"/>
        <v>0</v>
      </c>
      <c r="W212" s="9">
        <f t="shared" si="69"/>
        <v>0</v>
      </c>
      <c r="X212" s="9">
        <f t="shared" si="69"/>
        <v>0</v>
      </c>
      <c r="Y212" s="9">
        <f t="shared" si="69"/>
        <v>0</v>
      </c>
      <c r="Z212" s="9">
        <f t="shared" si="69"/>
        <v>0</v>
      </c>
      <c r="AA212" s="9">
        <f t="shared" ref="AA212:AN221" si="70">COUNTIFS($C$2:$C$631,AA$1,$E$2:$E$631,$N212)*0.9^(AA$1-1)</f>
        <v>0</v>
      </c>
      <c r="AB212" s="9">
        <f t="shared" si="70"/>
        <v>0</v>
      </c>
      <c r="AC212" s="9">
        <f t="shared" si="70"/>
        <v>0.28242953648100017</v>
      </c>
      <c r="AD212" s="9">
        <f t="shared" si="70"/>
        <v>0</v>
      </c>
      <c r="AE212" s="9">
        <f t="shared" si="70"/>
        <v>0</v>
      </c>
      <c r="AF212" s="9">
        <f t="shared" si="70"/>
        <v>0</v>
      </c>
      <c r="AG212" s="9">
        <f t="shared" si="70"/>
        <v>0</v>
      </c>
      <c r="AH212" s="9">
        <f t="shared" si="70"/>
        <v>0</v>
      </c>
      <c r="AI212" s="9">
        <f t="shared" si="70"/>
        <v>0</v>
      </c>
      <c r="AJ212" s="9">
        <f t="shared" si="70"/>
        <v>0</v>
      </c>
      <c r="AK212" s="9">
        <f t="shared" si="70"/>
        <v>0</v>
      </c>
      <c r="AL212" s="9">
        <f t="shared" si="70"/>
        <v>0</v>
      </c>
      <c r="AM212" s="9">
        <f t="shared" si="70"/>
        <v>0</v>
      </c>
      <c r="AN212" s="9">
        <f t="shared" si="70"/>
        <v>0</v>
      </c>
    </row>
    <row r="213" spans="1:40" x14ac:dyDescent="0.25">
      <c r="A213">
        <v>50</v>
      </c>
      <c r="B213">
        <v>0</v>
      </c>
      <c r="C213">
        <v>2</v>
      </c>
      <c r="D213" t="s">
        <v>167</v>
      </c>
      <c r="E213" t="s">
        <v>88</v>
      </c>
      <c r="F213" s="21">
        <f t="shared" si="66"/>
        <v>0.60883197051851856</v>
      </c>
      <c r="G213" s="9">
        <f t="shared" ref="G213:G276" si="71">IF(C213=1,F213,F213+G212)</f>
        <v>0.60883197051851856</v>
      </c>
      <c r="H213" s="9">
        <f t="shared" ref="H213:H276" si="72">IF(C214=1,G213,0)</f>
        <v>0</v>
      </c>
      <c r="I213" s="10">
        <f t="shared" ref="I213:I276" si="73">H213/$L$2</f>
        <v>0</v>
      </c>
      <c r="N213" s="9" t="s">
        <v>422</v>
      </c>
      <c r="O213" s="23">
        <f t="shared" si="64"/>
        <v>5.230176601500003E-3</v>
      </c>
      <c r="P213" s="9">
        <f t="shared" si="65"/>
        <v>1</v>
      </c>
      <c r="Q213" s="9">
        <f t="shared" si="69"/>
        <v>0</v>
      </c>
      <c r="R213" s="9">
        <f t="shared" si="69"/>
        <v>0</v>
      </c>
      <c r="S213" s="9">
        <f t="shared" si="69"/>
        <v>0</v>
      </c>
      <c r="T213" s="9">
        <f t="shared" si="69"/>
        <v>0</v>
      </c>
      <c r="U213" s="9">
        <f t="shared" si="69"/>
        <v>0</v>
      </c>
      <c r="V213" s="9">
        <f t="shared" si="69"/>
        <v>0</v>
      </c>
      <c r="W213" s="9">
        <f t="shared" si="69"/>
        <v>0</v>
      </c>
      <c r="X213" s="9">
        <f t="shared" si="69"/>
        <v>0</v>
      </c>
      <c r="Y213" s="9">
        <f t="shared" si="69"/>
        <v>0</v>
      </c>
      <c r="Z213" s="9">
        <f t="shared" si="69"/>
        <v>0</v>
      </c>
      <c r="AA213" s="9">
        <f t="shared" si="70"/>
        <v>0</v>
      </c>
      <c r="AB213" s="9">
        <f t="shared" si="70"/>
        <v>0</v>
      </c>
      <c r="AC213" s="9">
        <f t="shared" si="70"/>
        <v>0.28242953648100017</v>
      </c>
      <c r="AD213" s="9">
        <f t="shared" si="70"/>
        <v>0</v>
      </c>
      <c r="AE213" s="9">
        <f t="shared" si="70"/>
        <v>0</v>
      </c>
      <c r="AF213" s="9">
        <f t="shared" si="70"/>
        <v>0</v>
      </c>
      <c r="AG213" s="9">
        <f t="shared" si="70"/>
        <v>0</v>
      </c>
      <c r="AH213" s="9">
        <f t="shared" si="70"/>
        <v>0</v>
      </c>
      <c r="AI213" s="9">
        <f t="shared" si="70"/>
        <v>0</v>
      </c>
      <c r="AJ213" s="9">
        <f t="shared" si="70"/>
        <v>0</v>
      </c>
      <c r="AK213" s="9">
        <f t="shared" si="70"/>
        <v>0</v>
      </c>
      <c r="AL213" s="9">
        <f t="shared" si="70"/>
        <v>0</v>
      </c>
      <c r="AM213" s="9">
        <f t="shared" si="70"/>
        <v>0</v>
      </c>
      <c r="AN213" s="9">
        <f t="shared" si="70"/>
        <v>0</v>
      </c>
    </row>
    <row r="214" spans="1:40" x14ac:dyDescent="0.25">
      <c r="A214">
        <v>50</v>
      </c>
      <c r="B214">
        <v>0</v>
      </c>
      <c r="C214">
        <v>3</v>
      </c>
      <c r="D214" t="s">
        <v>179</v>
      </c>
      <c r="E214" t="s">
        <v>179</v>
      </c>
      <c r="F214" s="21">
        <f t="shared" si="66"/>
        <v>0</v>
      </c>
      <c r="G214" s="9">
        <f t="shared" si="71"/>
        <v>0.60883197051851856</v>
      </c>
      <c r="H214" s="9">
        <f t="shared" si="72"/>
        <v>0</v>
      </c>
      <c r="I214" s="10">
        <f t="shared" si="73"/>
        <v>0</v>
      </c>
      <c r="N214" s="9" t="s">
        <v>450</v>
      </c>
      <c r="O214" s="23">
        <f t="shared" si="64"/>
        <v>5.230176601500003E-3</v>
      </c>
      <c r="P214" s="9">
        <f t="shared" si="65"/>
        <v>1</v>
      </c>
      <c r="Q214" s="9">
        <f t="shared" si="69"/>
        <v>0</v>
      </c>
      <c r="R214" s="9">
        <f t="shared" si="69"/>
        <v>0</v>
      </c>
      <c r="S214" s="9">
        <f t="shared" si="69"/>
        <v>0</v>
      </c>
      <c r="T214" s="9">
        <f t="shared" si="69"/>
        <v>0</v>
      </c>
      <c r="U214" s="9">
        <f t="shared" si="69"/>
        <v>0</v>
      </c>
      <c r="V214" s="9">
        <f t="shared" si="69"/>
        <v>0</v>
      </c>
      <c r="W214" s="9">
        <f t="shared" si="69"/>
        <v>0</v>
      </c>
      <c r="X214" s="9">
        <f t="shared" si="69"/>
        <v>0</v>
      </c>
      <c r="Y214" s="9">
        <f t="shared" si="69"/>
        <v>0</v>
      </c>
      <c r="Z214" s="9">
        <f t="shared" si="69"/>
        <v>0</v>
      </c>
      <c r="AA214" s="9">
        <f t="shared" si="70"/>
        <v>0</v>
      </c>
      <c r="AB214" s="9">
        <f t="shared" si="70"/>
        <v>0</v>
      </c>
      <c r="AC214" s="9">
        <f t="shared" si="70"/>
        <v>0.28242953648100017</v>
      </c>
      <c r="AD214" s="9">
        <f t="shared" si="70"/>
        <v>0</v>
      </c>
      <c r="AE214" s="9">
        <f t="shared" si="70"/>
        <v>0</v>
      </c>
      <c r="AF214" s="9">
        <f t="shared" si="70"/>
        <v>0</v>
      </c>
      <c r="AG214" s="9">
        <f t="shared" si="70"/>
        <v>0</v>
      </c>
      <c r="AH214" s="9">
        <f t="shared" si="70"/>
        <v>0</v>
      </c>
      <c r="AI214" s="9">
        <f t="shared" si="70"/>
        <v>0</v>
      </c>
      <c r="AJ214" s="9">
        <f t="shared" si="70"/>
        <v>0</v>
      </c>
      <c r="AK214" s="9">
        <f t="shared" si="70"/>
        <v>0</v>
      </c>
      <c r="AL214" s="9">
        <f t="shared" si="70"/>
        <v>0</v>
      </c>
      <c r="AM214" s="9">
        <f t="shared" si="70"/>
        <v>0</v>
      </c>
      <c r="AN214" s="9">
        <f t="shared" si="70"/>
        <v>0</v>
      </c>
    </row>
    <row r="215" spans="1:40" x14ac:dyDescent="0.25">
      <c r="A215">
        <v>50</v>
      </c>
      <c r="B215">
        <v>0</v>
      </c>
      <c r="C215">
        <v>4</v>
      </c>
      <c r="D215" t="s">
        <v>105</v>
      </c>
      <c r="E215" t="s">
        <v>105</v>
      </c>
      <c r="F215" s="21">
        <f t="shared" si="66"/>
        <v>0</v>
      </c>
      <c r="G215" s="9">
        <f t="shared" si="71"/>
        <v>0.60883197051851856</v>
      </c>
      <c r="H215" s="9">
        <f t="shared" si="72"/>
        <v>0</v>
      </c>
      <c r="I215" s="10">
        <f t="shared" si="73"/>
        <v>0</v>
      </c>
      <c r="N215" s="9" t="s">
        <v>460</v>
      </c>
      <c r="O215" s="23">
        <f t="shared" si="64"/>
        <v>5.230176601500003E-3</v>
      </c>
      <c r="P215" s="9">
        <f t="shared" si="65"/>
        <v>1</v>
      </c>
      <c r="Q215" s="9">
        <f t="shared" si="69"/>
        <v>0</v>
      </c>
      <c r="R215" s="9">
        <f t="shared" si="69"/>
        <v>0</v>
      </c>
      <c r="S215" s="9">
        <f t="shared" si="69"/>
        <v>0</v>
      </c>
      <c r="T215" s="9">
        <f t="shared" si="69"/>
        <v>0</v>
      </c>
      <c r="U215" s="9">
        <f t="shared" si="69"/>
        <v>0</v>
      </c>
      <c r="V215" s="9">
        <f t="shared" si="69"/>
        <v>0</v>
      </c>
      <c r="W215" s="9">
        <f t="shared" si="69"/>
        <v>0</v>
      </c>
      <c r="X215" s="9">
        <f t="shared" si="69"/>
        <v>0</v>
      </c>
      <c r="Y215" s="9">
        <f t="shared" si="69"/>
        <v>0</v>
      </c>
      <c r="Z215" s="9">
        <f t="shared" si="69"/>
        <v>0</v>
      </c>
      <c r="AA215" s="9">
        <f t="shared" si="70"/>
        <v>0</v>
      </c>
      <c r="AB215" s="9">
        <f t="shared" si="70"/>
        <v>0</v>
      </c>
      <c r="AC215" s="9">
        <f t="shared" si="70"/>
        <v>0.28242953648100017</v>
      </c>
      <c r="AD215" s="9">
        <f t="shared" si="70"/>
        <v>0</v>
      </c>
      <c r="AE215" s="9">
        <f t="shared" si="70"/>
        <v>0</v>
      </c>
      <c r="AF215" s="9">
        <f t="shared" si="70"/>
        <v>0</v>
      </c>
      <c r="AG215" s="9">
        <f t="shared" si="70"/>
        <v>0</v>
      </c>
      <c r="AH215" s="9">
        <f t="shared" si="70"/>
        <v>0</v>
      </c>
      <c r="AI215" s="9">
        <f t="shared" si="70"/>
        <v>0</v>
      </c>
      <c r="AJ215" s="9">
        <f t="shared" si="70"/>
        <v>0</v>
      </c>
      <c r="AK215" s="9">
        <f t="shared" si="70"/>
        <v>0</v>
      </c>
      <c r="AL215" s="9">
        <f t="shared" si="70"/>
        <v>0</v>
      </c>
      <c r="AM215" s="9">
        <f t="shared" si="70"/>
        <v>0</v>
      </c>
      <c r="AN215" s="9">
        <f t="shared" si="70"/>
        <v>0</v>
      </c>
    </row>
    <row r="216" spans="1:40" x14ac:dyDescent="0.25">
      <c r="A216">
        <v>50</v>
      </c>
      <c r="B216">
        <v>0</v>
      </c>
      <c r="C216">
        <v>5</v>
      </c>
      <c r="D216" t="s">
        <v>163</v>
      </c>
      <c r="E216" t="s">
        <v>164</v>
      </c>
      <c r="F216" s="21">
        <f t="shared" si="66"/>
        <v>0</v>
      </c>
      <c r="G216" s="9">
        <f t="shared" si="71"/>
        <v>0.60883197051851856</v>
      </c>
      <c r="H216" s="9">
        <f t="shared" si="72"/>
        <v>0</v>
      </c>
      <c r="I216" s="10">
        <f t="shared" si="73"/>
        <v>0</v>
      </c>
      <c r="N216" s="9" t="s">
        <v>91</v>
      </c>
      <c r="O216" s="23">
        <f t="shared" si="64"/>
        <v>4.7071589413500035E-3</v>
      </c>
      <c r="P216" s="9">
        <f t="shared" si="65"/>
        <v>1</v>
      </c>
      <c r="Q216" s="9">
        <f t="shared" si="69"/>
        <v>0</v>
      </c>
      <c r="R216" s="9">
        <f t="shared" si="69"/>
        <v>0</v>
      </c>
      <c r="S216" s="9">
        <f t="shared" si="69"/>
        <v>0</v>
      </c>
      <c r="T216" s="9">
        <f t="shared" si="69"/>
        <v>0</v>
      </c>
      <c r="U216" s="9">
        <f t="shared" si="69"/>
        <v>0</v>
      </c>
      <c r="V216" s="9">
        <f t="shared" si="69"/>
        <v>0</v>
      </c>
      <c r="W216" s="9">
        <f t="shared" si="69"/>
        <v>0</v>
      </c>
      <c r="X216" s="9">
        <f t="shared" si="69"/>
        <v>0</v>
      </c>
      <c r="Y216" s="9">
        <f t="shared" si="69"/>
        <v>0</v>
      </c>
      <c r="Z216" s="9">
        <f t="shared" si="69"/>
        <v>0</v>
      </c>
      <c r="AA216" s="9">
        <f t="shared" si="70"/>
        <v>0</v>
      </c>
      <c r="AB216" s="9">
        <f t="shared" si="70"/>
        <v>0</v>
      </c>
      <c r="AC216" s="9">
        <f t="shared" si="70"/>
        <v>0</v>
      </c>
      <c r="AD216" s="9">
        <f t="shared" si="70"/>
        <v>0.25418658283290019</v>
      </c>
      <c r="AE216" s="9">
        <f t="shared" si="70"/>
        <v>0</v>
      </c>
      <c r="AF216" s="9">
        <f t="shared" si="70"/>
        <v>0</v>
      </c>
      <c r="AG216" s="9">
        <f t="shared" si="70"/>
        <v>0</v>
      </c>
      <c r="AH216" s="9">
        <f t="shared" si="70"/>
        <v>0</v>
      </c>
      <c r="AI216" s="9">
        <f t="shared" si="70"/>
        <v>0</v>
      </c>
      <c r="AJ216" s="9">
        <f t="shared" si="70"/>
        <v>0</v>
      </c>
      <c r="AK216" s="9">
        <f t="shared" si="70"/>
        <v>0</v>
      </c>
      <c r="AL216" s="9">
        <f t="shared" si="70"/>
        <v>0</v>
      </c>
      <c r="AM216" s="9">
        <f t="shared" si="70"/>
        <v>0</v>
      </c>
      <c r="AN216" s="9">
        <f t="shared" si="70"/>
        <v>0</v>
      </c>
    </row>
    <row r="217" spans="1:40" x14ac:dyDescent="0.25">
      <c r="A217">
        <v>50</v>
      </c>
      <c r="B217">
        <v>0</v>
      </c>
      <c r="C217">
        <v>6</v>
      </c>
      <c r="D217" t="s">
        <v>161</v>
      </c>
      <c r="E217" t="s">
        <v>162</v>
      </c>
      <c r="F217" s="21">
        <f t="shared" si="66"/>
        <v>6.8888518518518529E-2</v>
      </c>
      <c r="G217" s="9">
        <f t="shared" si="71"/>
        <v>0.67772048903703708</v>
      </c>
      <c r="H217" s="9">
        <f t="shared" si="72"/>
        <v>0</v>
      </c>
      <c r="I217" s="10">
        <f t="shared" si="73"/>
        <v>0</v>
      </c>
      <c r="N217" s="9" t="s">
        <v>416</v>
      </c>
      <c r="O217" s="23">
        <f t="shared" si="64"/>
        <v>4.7071589413500035E-3</v>
      </c>
      <c r="P217" s="9">
        <f t="shared" si="65"/>
        <v>1</v>
      </c>
      <c r="Q217" s="9">
        <f t="shared" si="69"/>
        <v>0</v>
      </c>
      <c r="R217" s="9">
        <f t="shared" si="69"/>
        <v>0</v>
      </c>
      <c r="S217" s="9">
        <f t="shared" si="69"/>
        <v>0</v>
      </c>
      <c r="T217" s="9">
        <f t="shared" si="69"/>
        <v>0</v>
      </c>
      <c r="U217" s="9">
        <f t="shared" si="69"/>
        <v>0</v>
      </c>
      <c r="V217" s="9">
        <f t="shared" si="69"/>
        <v>0</v>
      </c>
      <c r="W217" s="9">
        <f t="shared" si="69"/>
        <v>0</v>
      </c>
      <c r="X217" s="9">
        <f t="shared" si="69"/>
        <v>0</v>
      </c>
      <c r="Y217" s="9">
        <f t="shared" si="69"/>
        <v>0</v>
      </c>
      <c r="Z217" s="9">
        <f t="shared" si="69"/>
        <v>0</v>
      </c>
      <c r="AA217" s="9">
        <f t="shared" si="70"/>
        <v>0</v>
      </c>
      <c r="AB217" s="9">
        <f t="shared" si="70"/>
        <v>0</v>
      </c>
      <c r="AC217" s="9">
        <f t="shared" si="70"/>
        <v>0</v>
      </c>
      <c r="AD217" s="9">
        <f t="shared" si="70"/>
        <v>0.25418658283290019</v>
      </c>
      <c r="AE217" s="9">
        <f t="shared" si="70"/>
        <v>0</v>
      </c>
      <c r="AF217" s="9">
        <f t="shared" si="70"/>
        <v>0</v>
      </c>
      <c r="AG217" s="9">
        <f t="shared" si="70"/>
        <v>0</v>
      </c>
      <c r="AH217" s="9">
        <f t="shared" si="70"/>
        <v>0</v>
      </c>
      <c r="AI217" s="9">
        <f t="shared" si="70"/>
        <v>0</v>
      </c>
      <c r="AJ217" s="9">
        <f t="shared" si="70"/>
        <v>0</v>
      </c>
      <c r="AK217" s="9">
        <f t="shared" si="70"/>
        <v>0</v>
      </c>
      <c r="AL217" s="9">
        <f t="shared" si="70"/>
        <v>0</v>
      </c>
      <c r="AM217" s="9">
        <f t="shared" si="70"/>
        <v>0</v>
      </c>
      <c r="AN217" s="9">
        <f t="shared" si="70"/>
        <v>0</v>
      </c>
    </row>
    <row r="218" spans="1:40" x14ac:dyDescent="0.25">
      <c r="A218">
        <v>50</v>
      </c>
      <c r="B218">
        <v>0</v>
      </c>
      <c r="C218">
        <v>7</v>
      </c>
      <c r="D218" t="s">
        <v>151</v>
      </c>
      <c r="E218" t="s">
        <v>151</v>
      </c>
      <c r="F218" s="21">
        <f t="shared" si="66"/>
        <v>0.22772816127777779</v>
      </c>
      <c r="G218" s="9">
        <f t="shared" si="71"/>
        <v>0.90544865031481492</v>
      </c>
      <c r="H218" s="9">
        <f t="shared" si="72"/>
        <v>0</v>
      </c>
      <c r="I218" s="10">
        <f t="shared" si="73"/>
        <v>0</v>
      </c>
      <c r="N218" s="9" t="s">
        <v>423</v>
      </c>
      <c r="O218" s="23">
        <f t="shared" si="64"/>
        <v>4.7071589413500035E-3</v>
      </c>
      <c r="P218" s="9">
        <f t="shared" si="65"/>
        <v>1</v>
      </c>
      <c r="Q218" s="9">
        <f t="shared" si="69"/>
        <v>0</v>
      </c>
      <c r="R218" s="9">
        <f t="shared" si="69"/>
        <v>0</v>
      </c>
      <c r="S218" s="9">
        <f t="shared" si="69"/>
        <v>0</v>
      </c>
      <c r="T218" s="9">
        <f t="shared" si="69"/>
        <v>0</v>
      </c>
      <c r="U218" s="9">
        <f t="shared" si="69"/>
        <v>0</v>
      </c>
      <c r="V218" s="9">
        <f t="shared" si="69"/>
        <v>0</v>
      </c>
      <c r="W218" s="9">
        <f t="shared" si="69"/>
        <v>0</v>
      </c>
      <c r="X218" s="9">
        <f t="shared" si="69"/>
        <v>0</v>
      </c>
      <c r="Y218" s="9">
        <f t="shared" si="69"/>
        <v>0</v>
      </c>
      <c r="Z218" s="9">
        <f t="shared" si="69"/>
        <v>0</v>
      </c>
      <c r="AA218" s="9">
        <f t="shared" si="70"/>
        <v>0</v>
      </c>
      <c r="AB218" s="9">
        <f t="shared" si="70"/>
        <v>0</v>
      </c>
      <c r="AC218" s="9">
        <f t="shared" si="70"/>
        <v>0</v>
      </c>
      <c r="AD218" s="9">
        <f t="shared" si="70"/>
        <v>0.25418658283290019</v>
      </c>
      <c r="AE218" s="9">
        <f t="shared" si="70"/>
        <v>0</v>
      </c>
      <c r="AF218" s="9">
        <f t="shared" si="70"/>
        <v>0</v>
      </c>
      <c r="AG218" s="9">
        <f t="shared" si="70"/>
        <v>0</v>
      </c>
      <c r="AH218" s="9">
        <f t="shared" si="70"/>
        <v>0</v>
      </c>
      <c r="AI218" s="9">
        <f t="shared" si="70"/>
        <v>0</v>
      </c>
      <c r="AJ218" s="9">
        <f t="shared" si="70"/>
        <v>0</v>
      </c>
      <c r="AK218" s="9">
        <f t="shared" si="70"/>
        <v>0</v>
      </c>
      <c r="AL218" s="9">
        <f t="shared" si="70"/>
        <v>0</v>
      </c>
      <c r="AM218" s="9">
        <f t="shared" si="70"/>
        <v>0</v>
      </c>
      <c r="AN218" s="9">
        <f t="shared" si="70"/>
        <v>0</v>
      </c>
    </row>
    <row r="219" spans="1:40" x14ac:dyDescent="0.25">
      <c r="A219">
        <v>50</v>
      </c>
      <c r="B219">
        <v>0</v>
      </c>
      <c r="C219">
        <v>8</v>
      </c>
      <c r="D219" t="s">
        <v>326</v>
      </c>
      <c r="E219" t="s">
        <v>326</v>
      </c>
      <c r="F219" s="21">
        <f t="shared" si="66"/>
        <v>0</v>
      </c>
      <c r="G219" s="9">
        <f t="shared" si="71"/>
        <v>0.90544865031481492</v>
      </c>
      <c r="H219" s="9">
        <f t="shared" si="72"/>
        <v>0</v>
      </c>
      <c r="I219" s="10">
        <f t="shared" si="73"/>
        <v>0</v>
      </c>
      <c r="N219" s="9" t="s">
        <v>430</v>
      </c>
      <c r="O219" s="23">
        <f t="shared" si="64"/>
        <v>4.7071589413500035E-3</v>
      </c>
      <c r="P219" s="9">
        <f t="shared" si="65"/>
        <v>1</v>
      </c>
      <c r="Q219" s="9">
        <f t="shared" si="69"/>
        <v>0</v>
      </c>
      <c r="R219" s="9">
        <f t="shared" si="69"/>
        <v>0</v>
      </c>
      <c r="S219" s="9">
        <f t="shared" si="69"/>
        <v>0</v>
      </c>
      <c r="T219" s="9">
        <f t="shared" si="69"/>
        <v>0</v>
      </c>
      <c r="U219" s="9">
        <f t="shared" si="69"/>
        <v>0</v>
      </c>
      <c r="V219" s="9">
        <f t="shared" si="69"/>
        <v>0</v>
      </c>
      <c r="W219" s="9">
        <f t="shared" si="69"/>
        <v>0</v>
      </c>
      <c r="X219" s="9">
        <f t="shared" si="69"/>
        <v>0</v>
      </c>
      <c r="Y219" s="9">
        <f t="shared" si="69"/>
        <v>0</v>
      </c>
      <c r="Z219" s="9">
        <f t="shared" si="69"/>
        <v>0</v>
      </c>
      <c r="AA219" s="9">
        <f t="shared" si="70"/>
        <v>0</v>
      </c>
      <c r="AB219" s="9">
        <f t="shared" si="70"/>
        <v>0</v>
      </c>
      <c r="AC219" s="9">
        <f t="shared" si="70"/>
        <v>0</v>
      </c>
      <c r="AD219" s="9">
        <f t="shared" si="70"/>
        <v>0.25418658283290019</v>
      </c>
      <c r="AE219" s="9">
        <f t="shared" si="70"/>
        <v>0</v>
      </c>
      <c r="AF219" s="9">
        <f t="shared" si="70"/>
        <v>0</v>
      </c>
      <c r="AG219" s="9">
        <f t="shared" si="70"/>
        <v>0</v>
      </c>
      <c r="AH219" s="9">
        <f t="shared" si="70"/>
        <v>0</v>
      </c>
      <c r="AI219" s="9">
        <f t="shared" si="70"/>
        <v>0</v>
      </c>
      <c r="AJ219" s="9">
        <f t="shared" si="70"/>
        <v>0</v>
      </c>
      <c r="AK219" s="9">
        <f t="shared" si="70"/>
        <v>0</v>
      </c>
      <c r="AL219" s="9">
        <f t="shared" si="70"/>
        <v>0</v>
      </c>
      <c r="AM219" s="9">
        <f t="shared" si="70"/>
        <v>0</v>
      </c>
      <c r="AN219" s="9">
        <f t="shared" si="70"/>
        <v>0</v>
      </c>
    </row>
    <row r="220" spans="1:40" x14ac:dyDescent="0.25">
      <c r="A220">
        <v>50</v>
      </c>
      <c r="B220">
        <v>0</v>
      </c>
      <c r="C220">
        <v>9</v>
      </c>
      <c r="D220" t="s">
        <v>327</v>
      </c>
      <c r="E220" t="s">
        <v>314</v>
      </c>
      <c r="F220" s="21">
        <f t="shared" si="66"/>
        <v>0</v>
      </c>
      <c r="G220" s="9">
        <f t="shared" si="71"/>
        <v>0.90544865031481492</v>
      </c>
      <c r="H220" s="9">
        <f t="shared" si="72"/>
        <v>0.90544865031481492</v>
      </c>
      <c r="I220" s="10">
        <f t="shared" si="73"/>
        <v>0.24877376384437369</v>
      </c>
      <c r="N220" s="9" t="s">
        <v>451</v>
      </c>
      <c r="O220" s="23">
        <f t="shared" si="64"/>
        <v>4.7071589413500035E-3</v>
      </c>
      <c r="P220" s="9">
        <f t="shared" si="65"/>
        <v>1</v>
      </c>
      <c r="Q220" s="9">
        <f t="shared" si="69"/>
        <v>0</v>
      </c>
      <c r="R220" s="9">
        <f t="shared" si="69"/>
        <v>0</v>
      </c>
      <c r="S220" s="9">
        <f t="shared" si="69"/>
        <v>0</v>
      </c>
      <c r="T220" s="9">
        <f t="shared" si="69"/>
        <v>0</v>
      </c>
      <c r="U220" s="9">
        <f t="shared" si="69"/>
        <v>0</v>
      </c>
      <c r="V220" s="9">
        <f t="shared" si="69"/>
        <v>0</v>
      </c>
      <c r="W220" s="9">
        <f t="shared" si="69"/>
        <v>0</v>
      </c>
      <c r="X220" s="9">
        <f t="shared" si="69"/>
        <v>0</v>
      </c>
      <c r="Y220" s="9">
        <f t="shared" si="69"/>
        <v>0</v>
      </c>
      <c r="Z220" s="9">
        <f t="shared" si="69"/>
        <v>0</v>
      </c>
      <c r="AA220" s="9">
        <f t="shared" si="70"/>
        <v>0</v>
      </c>
      <c r="AB220" s="9">
        <f t="shared" si="70"/>
        <v>0</v>
      </c>
      <c r="AC220" s="9">
        <f t="shared" si="70"/>
        <v>0</v>
      </c>
      <c r="AD220" s="9">
        <f t="shared" si="70"/>
        <v>0.25418658283290019</v>
      </c>
      <c r="AE220" s="9">
        <f t="shared" si="70"/>
        <v>0</v>
      </c>
      <c r="AF220" s="9">
        <f t="shared" si="70"/>
        <v>0</v>
      </c>
      <c r="AG220" s="9">
        <f t="shared" si="70"/>
        <v>0</v>
      </c>
      <c r="AH220" s="9">
        <f t="shared" si="70"/>
        <v>0</v>
      </c>
      <c r="AI220" s="9">
        <f t="shared" si="70"/>
        <v>0</v>
      </c>
      <c r="AJ220" s="9">
        <f t="shared" si="70"/>
        <v>0</v>
      </c>
      <c r="AK220" s="9">
        <f t="shared" si="70"/>
        <v>0</v>
      </c>
      <c r="AL220" s="9">
        <f t="shared" si="70"/>
        <v>0</v>
      </c>
      <c r="AM220" s="9">
        <f t="shared" si="70"/>
        <v>0</v>
      </c>
      <c r="AN220" s="9">
        <f t="shared" si="70"/>
        <v>0</v>
      </c>
    </row>
    <row r="221" spans="1:40" x14ac:dyDescent="0.25">
      <c r="A221">
        <v>51</v>
      </c>
      <c r="B221">
        <v>0</v>
      </c>
      <c r="C221">
        <v>1</v>
      </c>
      <c r="D221" t="s">
        <v>328</v>
      </c>
      <c r="E221" t="s">
        <v>328</v>
      </c>
      <c r="F221" s="21">
        <f t="shared" si="66"/>
        <v>0</v>
      </c>
      <c r="G221" s="9">
        <f t="shared" si="71"/>
        <v>0</v>
      </c>
      <c r="H221" s="9">
        <f t="shared" si="72"/>
        <v>0</v>
      </c>
      <c r="I221" s="10">
        <f t="shared" si="73"/>
        <v>0</v>
      </c>
      <c r="N221" s="9" t="s">
        <v>199</v>
      </c>
      <c r="O221" s="23">
        <f t="shared" si="64"/>
        <v>4.7071589413500035E-3</v>
      </c>
      <c r="P221" s="9">
        <f t="shared" si="65"/>
        <v>1</v>
      </c>
      <c r="Q221" s="9">
        <f t="shared" si="69"/>
        <v>0</v>
      </c>
      <c r="R221" s="9">
        <f t="shared" si="69"/>
        <v>0</v>
      </c>
      <c r="S221" s="9">
        <f t="shared" si="69"/>
        <v>0</v>
      </c>
      <c r="T221" s="9">
        <f t="shared" si="69"/>
        <v>0</v>
      </c>
      <c r="U221" s="9">
        <f t="shared" si="69"/>
        <v>0</v>
      </c>
      <c r="V221" s="9">
        <f t="shared" si="69"/>
        <v>0</v>
      </c>
      <c r="W221" s="9">
        <f t="shared" si="69"/>
        <v>0</v>
      </c>
      <c r="X221" s="9">
        <f t="shared" si="69"/>
        <v>0</v>
      </c>
      <c r="Y221" s="9">
        <f t="shared" si="69"/>
        <v>0</v>
      </c>
      <c r="Z221" s="9">
        <f t="shared" si="69"/>
        <v>0</v>
      </c>
      <c r="AA221" s="9">
        <f t="shared" si="70"/>
        <v>0</v>
      </c>
      <c r="AB221" s="9">
        <f t="shared" si="70"/>
        <v>0</v>
      </c>
      <c r="AC221" s="9">
        <f t="shared" si="70"/>
        <v>0</v>
      </c>
      <c r="AD221" s="9">
        <f t="shared" si="70"/>
        <v>0.25418658283290019</v>
      </c>
      <c r="AE221" s="9">
        <f t="shared" si="70"/>
        <v>0</v>
      </c>
      <c r="AF221" s="9">
        <f t="shared" si="70"/>
        <v>0</v>
      </c>
      <c r="AG221" s="9">
        <f t="shared" si="70"/>
        <v>0</v>
      </c>
      <c r="AH221" s="9">
        <f t="shared" si="70"/>
        <v>0</v>
      </c>
      <c r="AI221" s="9">
        <f t="shared" si="70"/>
        <v>0</v>
      </c>
      <c r="AJ221" s="9">
        <f t="shared" si="70"/>
        <v>0</v>
      </c>
      <c r="AK221" s="9">
        <f t="shared" si="70"/>
        <v>0</v>
      </c>
      <c r="AL221" s="9">
        <f t="shared" si="70"/>
        <v>0</v>
      </c>
      <c r="AM221" s="9">
        <f t="shared" si="70"/>
        <v>0</v>
      </c>
      <c r="AN221" s="9">
        <f t="shared" si="70"/>
        <v>0</v>
      </c>
    </row>
    <row r="222" spans="1:40" x14ac:dyDescent="0.25">
      <c r="A222">
        <v>51</v>
      </c>
      <c r="B222">
        <v>0</v>
      </c>
      <c r="C222">
        <v>2</v>
      </c>
      <c r="D222" t="s">
        <v>329</v>
      </c>
      <c r="E222" t="s">
        <v>329</v>
      </c>
      <c r="F222" s="21">
        <f t="shared" si="66"/>
        <v>0</v>
      </c>
      <c r="G222" s="9">
        <f t="shared" si="71"/>
        <v>0</v>
      </c>
      <c r="H222" s="9">
        <f t="shared" si="72"/>
        <v>0</v>
      </c>
      <c r="I222" s="10">
        <f t="shared" si="73"/>
        <v>0</v>
      </c>
      <c r="N222" s="9" t="s">
        <v>277</v>
      </c>
      <c r="O222" s="23">
        <f t="shared" si="64"/>
        <v>4.2364430472150031E-3</v>
      </c>
      <c r="P222" s="9">
        <f t="shared" si="65"/>
        <v>1</v>
      </c>
      <c r="Q222" s="9">
        <f t="shared" ref="Q222:Z231" si="74">COUNTIFS($C$2:$C$631,Q$1,$E$2:$E$631,$N222)*0.9^(Q$1-1)</f>
        <v>0</v>
      </c>
      <c r="R222" s="9">
        <f t="shared" si="74"/>
        <v>0</v>
      </c>
      <c r="S222" s="9">
        <f t="shared" si="74"/>
        <v>0</v>
      </c>
      <c r="T222" s="9">
        <f t="shared" si="74"/>
        <v>0</v>
      </c>
      <c r="U222" s="9">
        <f t="shared" si="74"/>
        <v>0</v>
      </c>
      <c r="V222" s="9">
        <f t="shared" si="74"/>
        <v>0</v>
      </c>
      <c r="W222" s="9">
        <f t="shared" si="74"/>
        <v>0</v>
      </c>
      <c r="X222" s="9">
        <f t="shared" si="74"/>
        <v>0</v>
      </c>
      <c r="Y222" s="9">
        <f t="shared" si="74"/>
        <v>0</v>
      </c>
      <c r="Z222" s="9">
        <f t="shared" si="74"/>
        <v>0</v>
      </c>
      <c r="AA222" s="9">
        <f t="shared" ref="AA222:AN231" si="75">COUNTIFS($C$2:$C$631,AA$1,$E$2:$E$631,$N222)*0.9^(AA$1-1)</f>
        <v>0</v>
      </c>
      <c r="AB222" s="9">
        <f t="shared" si="75"/>
        <v>0</v>
      </c>
      <c r="AC222" s="9">
        <f t="shared" si="75"/>
        <v>0</v>
      </c>
      <c r="AD222" s="9">
        <f t="shared" si="75"/>
        <v>0</v>
      </c>
      <c r="AE222" s="9">
        <f t="shared" si="75"/>
        <v>0.22876792454961015</v>
      </c>
      <c r="AF222" s="9">
        <f t="shared" si="75"/>
        <v>0</v>
      </c>
      <c r="AG222" s="9">
        <f t="shared" si="75"/>
        <v>0</v>
      </c>
      <c r="AH222" s="9">
        <f t="shared" si="75"/>
        <v>0</v>
      </c>
      <c r="AI222" s="9">
        <f t="shared" si="75"/>
        <v>0</v>
      </c>
      <c r="AJ222" s="9">
        <f t="shared" si="75"/>
        <v>0</v>
      </c>
      <c r="AK222" s="9">
        <f t="shared" si="75"/>
        <v>0</v>
      </c>
      <c r="AL222" s="9">
        <f t="shared" si="75"/>
        <v>0</v>
      </c>
      <c r="AM222" s="9">
        <f t="shared" si="75"/>
        <v>0</v>
      </c>
      <c r="AN222" s="9">
        <f t="shared" si="75"/>
        <v>0</v>
      </c>
    </row>
    <row r="223" spans="1:40" x14ac:dyDescent="0.25">
      <c r="A223">
        <v>51</v>
      </c>
      <c r="B223">
        <v>0</v>
      </c>
      <c r="C223">
        <v>3</v>
      </c>
      <c r="D223" t="s">
        <v>330</v>
      </c>
      <c r="E223" t="s">
        <v>330</v>
      </c>
      <c r="F223" s="21">
        <f t="shared" si="66"/>
        <v>0</v>
      </c>
      <c r="G223" s="9">
        <f t="shared" si="71"/>
        <v>0</v>
      </c>
      <c r="H223" s="9">
        <f t="shared" si="72"/>
        <v>0</v>
      </c>
      <c r="I223" s="10">
        <f t="shared" si="73"/>
        <v>0</v>
      </c>
      <c r="N223" s="9" t="s">
        <v>343</v>
      </c>
      <c r="O223" s="23">
        <f t="shared" si="64"/>
        <v>4.2364430472150031E-3</v>
      </c>
      <c r="P223" s="9">
        <f t="shared" si="65"/>
        <v>1</v>
      </c>
      <c r="Q223" s="9">
        <f t="shared" si="74"/>
        <v>0</v>
      </c>
      <c r="R223" s="9">
        <f t="shared" si="74"/>
        <v>0</v>
      </c>
      <c r="S223" s="9">
        <f t="shared" si="74"/>
        <v>0</v>
      </c>
      <c r="T223" s="9">
        <f t="shared" si="74"/>
        <v>0</v>
      </c>
      <c r="U223" s="9">
        <f t="shared" si="74"/>
        <v>0</v>
      </c>
      <c r="V223" s="9">
        <f t="shared" si="74"/>
        <v>0</v>
      </c>
      <c r="W223" s="9">
        <f t="shared" si="74"/>
        <v>0</v>
      </c>
      <c r="X223" s="9">
        <f t="shared" si="74"/>
        <v>0</v>
      </c>
      <c r="Y223" s="9">
        <f t="shared" si="74"/>
        <v>0</v>
      </c>
      <c r="Z223" s="9">
        <f t="shared" si="74"/>
        <v>0</v>
      </c>
      <c r="AA223" s="9">
        <f t="shared" si="75"/>
        <v>0</v>
      </c>
      <c r="AB223" s="9">
        <f t="shared" si="75"/>
        <v>0</v>
      </c>
      <c r="AC223" s="9">
        <f t="shared" si="75"/>
        <v>0</v>
      </c>
      <c r="AD223" s="9">
        <f t="shared" si="75"/>
        <v>0</v>
      </c>
      <c r="AE223" s="9">
        <f t="shared" si="75"/>
        <v>0.22876792454961015</v>
      </c>
      <c r="AF223" s="9">
        <f t="shared" si="75"/>
        <v>0</v>
      </c>
      <c r="AG223" s="9">
        <f t="shared" si="75"/>
        <v>0</v>
      </c>
      <c r="AH223" s="9">
        <f t="shared" si="75"/>
        <v>0</v>
      </c>
      <c r="AI223" s="9">
        <f t="shared" si="75"/>
        <v>0</v>
      </c>
      <c r="AJ223" s="9">
        <f t="shared" si="75"/>
        <v>0</v>
      </c>
      <c r="AK223" s="9">
        <f t="shared" si="75"/>
        <v>0</v>
      </c>
      <c r="AL223" s="9">
        <f t="shared" si="75"/>
        <v>0</v>
      </c>
      <c r="AM223" s="9">
        <f t="shared" si="75"/>
        <v>0</v>
      </c>
      <c r="AN223" s="9">
        <f t="shared" si="75"/>
        <v>0</v>
      </c>
    </row>
    <row r="224" spans="1:40" x14ac:dyDescent="0.25">
      <c r="A224">
        <v>51</v>
      </c>
      <c r="B224">
        <v>0</v>
      </c>
      <c r="C224">
        <v>4</v>
      </c>
      <c r="D224" t="s">
        <v>175</v>
      </c>
      <c r="E224" t="s">
        <v>175</v>
      </c>
      <c r="F224" s="21">
        <f t="shared" si="66"/>
        <v>0</v>
      </c>
      <c r="G224" s="9">
        <f t="shared" si="71"/>
        <v>0</v>
      </c>
      <c r="H224" s="9">
        <f t="shared" si="72"/>
        <v>0</v>
      </c>
      <c r="I224" s="10">
        <f t="shared" si="73"/>
        <v>0</v>
      </c>
      <c r="N224" s="9" t="s">
        <v>182</v>
      </c>
      <c r="O224" s="23">
        <f t="shared" si="64"/>
        <v>4.2364430472150031E-3</v>
      </c>
      <c r="P224" s="9">
        <f t="shared" si="65"/>
        <v>1</v>
      </c>
      <c r="Q224" s="9">
        <f t="shared" si="74"/>
        <v>0</v>
      </c>
      <c r="R224" s="9">
        <f t="shared" si="74"/>
        <v>0</v>
      </c>
      <c r="S224" s="9">
        <f t="shared" si="74"/>
        <v>0</v>
      </c>
      <c r="T224" s="9">
        <f t="shared" si="74"/>
        <v>0</v>
      </c>
      <c r="U224" s="9">
        <f t="shared" si="74"/>
        <v>0</v>
      </c>
      <c r="V224" s="9">
        <f t="shared" si="74"/>
        <v>0</v>
      </c>
      <c r="W224" s="9">
        <f t="shared" si="74"/>
        <v>0</v>
      </c>
      <c r="X224" s="9">
        <f t="shared" si="74"/>
        <v>0</v>
      </c>
      <c r="Y224" s="9">
        <f t="shared" si="74"/>
        <v>0</v>
      </c>
      <c r="Z224" s="9">
        <f t="shared" si="74"/>
        <v>0</v>
      </c>
      <c r="AA224" s="9">
        <f t="shared" si="75"/>
        <v>0</v>
      </c>
      <c r="AB224" s="9">
        <f t="shared" si="75"/>
        <v>0</v>
      </c>
      <c r="AC224" s="9">
        <f t="shared" si="75"/>
        <v>0</v>
      </c>
      <c r="AD224" s="9">
        <f t="shared" si="75"/>
        <v>0</v>
      </c>
      <c r="AE224" s="9">
        <f t="shared" si="75"/>
        <v>0.22876792454961015</v>
      </c>
      <c r="AF224" s="9">
        <f t="shared" si="75"/>
        <v>0</v>
      </c>
      <c r="AG224" s="9">
        <f t="shared" si="75"/>
        <v>0</v>
      </c>
      <c r="AH224" s="9">
        <f t="shared" si="75"/>
        <v>0</v>
      </c>
      <c r="AI224" s="9">
        <f t="shared" si="75"/>
        <v>0</v>
      </c>
      <c r="AJ224" s="9">
        <f t="shared" si="75"/>
        <v>0</v>
      </c>
      <c r="AK224" s="9">
        <f t="shared" si="75"/>
        <v>0</v>
      </c>
      <c r="AL224" s="9">
        <f t="shared" si="75"/>
        <v>0</v>
      </c>
      <c r="AM224" s="9">
        <f t="shared" si="75"/>
        <v>0</v>
      </c>
      <c r="AN224" s="9">
        <f t="shared" si="75"/>
        <v>0</v>
      </c>
    </row>
    <row r="225" spans="1:40" x14ac:dyDescent="0.25">
      <c r="A225">
        <v>51</v>
      </c>
      <c r="B225">
        <v>0</v>
      </c>
      <c r="C225">
        <v>5</v>
      </c>
      <c r="D225" t="s">
        <v>167</v>
      </c>
      <c r="E225" t="s">
        <v>88</v>
      </c>
      <c r="F225" s="21">
        <f t="shared" si="66"/>
        <v>0.60883197051851856</v>
      </c>
      <c r="G225" s="9">
        <f t="shared" si="71"/>
        <v>0.60883197051851856</v>
      </c>
      <c r="H225" s="9">
        <f t="shared" si="72"/>
        <v>0</v>
      </c>
      <c r="I225" s="10">
        <f t="shared" si="73"/>
        <v>0</v>
      </c>
      <c r="N225" s="9" t="s">
        <v>406</v>
      </c>
      <c r="O225" s="23">
        <f t="shared" si="64"/>
        <v>4.2364430472150031E-3</v>
      </c>
      <c r="P225" s="9">
        <f t="shared" si="65"/>
        <v>1</v>
      </c>
      <c r="Q225" s="9">
        <f t="shared" si="74"/>
        <v>0</v>
      </c>
      <c r="R225" s="9">
        <f t="shared" si="74"/>
        <v>0</v>
      </c>
      <c r="S225" s="9">
        <f t="shared" si="74"/>
        <v>0</v>
      </c>
      <c r="T225" s="9">
        <f t="shared" si="74"/>
        <v>0</v>
      </c>
      <c r="U225" s="9">
        <f t="shared" si="74"/>
        <v>0</v>
      </c>
      <c r="V225" s="9">
        <f t="shared" si="74"/>
        <v>0</v>
      </c>
      <c r="W225" s="9">
        <f t="shared" si="74"/>
        <v>0</v>
      </c>
      <c r="X225" s="9">
        <f t="shared" si="74"/>
        <v>0</v>
      </c>
      <c r="Y225" s="9">
        <f t="shared" si="74"/>
        <v>0</v>
      </c>
      <c r="Z225" s="9">
        <f t="shared" si="74"/>
        <v>0</v>
      </c>
      <c r="AA225" s="9">
        <f t="shared" si="75"/>
        <v>0</v>
      </c>
      <c r="AB225" s="9">
        <f t="shared" si="75"/>
        <v>0</v>
      </c>
      <c r="AC225" s="9">
        <f t="shared" si="75"/>
        <v>0</v>
      </c>
      <c r="AD225" s="9">
        <f t="shared" si="75"/>
        <v>0</v>
      </c>
      <c r="AE225" s="9">
        <f t="shared" si="75"/>
        <v>0.22876792454961015</v>
      </c>
      <c r="AF225" s="9">
        <f t="shared" si="75"/>
        <v>0</v>
      </c>
      <c r="AG225" s="9">
        <f t="shared" si="75"/>
        <v>0</v>
      </c>
      <c r="AH225" s="9">
        <f t="shared" si="75"/>
        <v>0</v>
      </c>
      <c r="AI225" s="9">
        <f t="shared" si="75"/>
        <v>0</v>
      </c>
      <c r="AJ225" s="9">
        <f t="shared" si="75"/>
        <v>0</v>
      </c>
      <c r="AK225" s="9">
        <f t="shared" si="75"/>
        <v>0</v>
      </c>
      <c r="AL225" s="9">
        <f t="shared" si="75"/>
        <v>0</v>
      </c>
      <c r="AM225" s="9">
        <f t="shared" si="75"/>
        <v>0</v>
      </c>
      <c r="AN225" s="9">
        <f t="shared" si="75"/>
        <v>0</v>
      </c>
    </row>
    <row r="226" spans="1:40" x14ac:dyDescent="0.25">
      <c r="A226">
        <v>51</v>
      </c>
      <c r="B226">
        <v>0</v>
      </c>
      <c r="C226">
        <v>6</v>
      </c>
      <c r="D226" t="s">
        <v>188</v>
      </c>
      <c r="E226" t="s">
        <v>189</v>
      </c>
      <c r="F226" s="21">
        <f t="shared" si="66"/>
        <v>0.22911018666577754</v>
      </c>
      <c r="G226" s="9">
        <f t="shared" si="71"/>
        <v>0.8379421571842961</v>
      </c>
      <c r="H226" s="9">
        <f t="shared" si="72"/>
        <v>0</v>
      </c>
      <c r="I226" s="10">
        <f t="shared" si="73"/>
        <v>0</v>
      </c>
      <c r="N226" s="9" t="s">
        <v>424</v>
      </c>
      <c r="O226" s="23">
        <f t="shared" si="64"/>
        <v>4.2364430472150031E-3</v>
      </c>
      <c r="P226" s="9">
        <f t="shared" si="65"/>
        <v>1</v>
      </c>
      <c r="Q226" s="9">
        <f t="shared" si="74"/>
        <v>0</v>
      </c>
      <c r="R226" s="9">
        <f t="shared" si="74"/>
        <v>0</v>
      </c>
      <c r="S226" s="9">
        <f t="shared" si="74"/>
        <v>0</v>
      </c>
      <c r="T226" s="9">
        <f t="shared" si="74"/>
        <v>0</v>
      </c>
      <c r="U226" s="9">
        <f t="shared" si="74"/>
        <v>0</v>
      </c>
      <c r="V226" s="9">
        <f t="shared" si="74"/>
        <v>0</v>
      </c>
      <c r="W226" s="9">
        <f t="shared" si="74"/>
        <v>0</v>
      </c>
      <c r="X226" s="9">
        <f t="shared" si="74"/>
        <v>0</v>
      </c>
      <c r="Y226" s="9">
        <f t="shared" si="74"/>
        <v>0</v>
      </c>
      <c r="Z226" s="9">
        <f t="shared" si="74"/>
        <v>0</v>
      </c>
      <c r="AA226" s="9">
        <f t="shared" si="75"/>
        <v>0</v>
      </c>
      <c r="AB226" s="9">
        <f t="shared" si="75"/>
        <v>0</v>
      </c>
      <c r="AC226" s="9">
        <f t="shared" si="75"/>
        <v>0</v>
      </c>
      <c r="AD226" s="9">
        <f t="shared" si="75"/>
        <v>0</v>
      </c>
      <c r="AE226" s="9">
        <f t="shared" si="75"/>
        <v>0.22876792454961015</v>
      </c>
      <c r="AF226" s="9">
        <f t="shared" si="75"/>
        <v>0</v>
      </c>
      <c r="AG226" s="9">
        <f t="shared" si="75"/>
        <v>0</v>
      </c>
      <c r="AH226" s="9">
        <f t="shared" si="75"/>
        <v>0</v>
      </c>
      <c r="AI226" s="9">
        <f t="shared" si="75"/>
        <v>0</v>
      </c>
      <c r="AJ226" s="9">
        <f t="shared" si="75"/>
        <v>0</v>
      </c>
      <c r="AK226" s="9">
        <f t="shared" si="75"/>
        <v>0</v>
      </c>
      <c r="AL226" s="9">
        <f t="shared" si="75"/>
        <v>0</v>
      </c>
      <c r="AM226" s="9">
        <f t="shared" si="75"/>
        <v>0</v>
      </c>
      <c r="AN226" s="9">
        <f t="shared" si="75"/>
        <v>0</v>
      </c>
    </row>
    <row r="227" spans="1:40" x14ac:dyDescent="0.25">
      <c r="A227">
        <v>51</v>
      </c>
      <c r="B227">
        <v>0</v>
      </c>
      <c r="C227">
        <v>7</v>
      </c>
      <c r="D227" t="s">
        <v>213</v>
      </c>
      <c r="E227" t="s">
        <v>213</v>
      </c>
      <c r="F227" s="21">
        <f t="shared" si="66"/>
        <v>0.27865668231991092</v>
      </c>
      <c r="G227" s="9">
        <f t="shared" si="71"/>
        <v>1.116598839504207</v>
      </c>
      <c r="H227" s="9">
        <f t="shared" si="72"/>
        <v>0</v>
      </c>
      <c r="I227" s="10">
        <f t="shared" si="73"/>
        <v>0</v>
      </c>
      <c r="N227" s="9" t="s">
        <v>452</v>
      </c>
      <c r="O227" s="23">
        <f t="shared" si="64"/>
        <v>4.2364430472150031E-3</v>
      </c>
      <c r="P227" s="9">
        <f t="shared" si="65"/>
        <v>1</v>
      </c>
      <c r="Q227" s="9">
        <f t="shared" si="74"/>
        <v>0</v>
      </c>
      <c r="R227" s="9">
        <f t="shared" si="74"/>
        <v>0</v>
      </c>
      <c r="S227" s="9">
        <f t="shared" si="74"/>
        <v>0</v>
      </c>
      <c r="T227" s="9">
        <f t="shared" si="74"/>
        <v>0</v>
      </c>
      <c r="U227" s="9">
        <f t="shared" si="74"/>
        <v>0</v>
      </c>
      <c r="V227" s="9">
        <f t="shared" si="74"/>
        <v>0</v>
      </c>
      <c r="W227" s="9">
        <f t="shared" si="74"/>
        <v>0</v>
      </c>
      <c r="X227" s="9">
        <f t="shared" si="74"/>
        <v>0</v>
      </c>
      <c r="Y227" s="9">
        <f t="shared" si="74"/>
        <v>0</v>
      </c>
      <c r="Z227" s="9">
        <f t="shared" si="74"/>
        <v>0</v>
      </c>
      <c r="AA227" s="9">
        <f t="shared" si="75"/>
        <v>0</v>
      </c>
      <c r="AB227" s="9">
        <f t="shared" si="75"/>
        <v>0</v>
      </c>
      <c r="AC227" s="9">
        <f t="shared" si="75"/>
        <v>0</v>
      </c>
      <c r="AD227" s="9">
        <f t="shared" si="75"/>
        <v>0</v>
      </c>
      <c r="AE227" s="9">
        <f t="shared" si="75"/>
        <v>0.22876792454961015</v>
      </c>
      <c r="AF227" s="9">
        <f t="shared" si="75"/>
        <v>0</v>
      </c>
      <c r="AG227" s="9">
        <f t="shared" si="75"/>
        <v>0</v>
      </c>
      <c r="AH227" s="9">
        <f t="shared" si="75"/>
        <v>0</v>
      </c>
      <c r="AI227" s="9">
        <f t="shared" si="75"/>
        <v>0</v>
      </c>
      <c r="AJ227" s="9">
        <f t="shared" si="75"/>
        <v>0</v>
      </c>
      <c r="AK227" s="9">
        <f t="shared" si="75"/>
        <v>0</v>
      </c>
      <c r="AL227" s="9">
        <f t="shared" si="75"/>
        <v>0</v>
      </c>
      <c r="AM227" s="9">
        <f t="shared" si="75"/>
        <v>0</v>
      </c>
      <c r="AN227" s="9">
        <f t="shared" si="75"/>
        <v>0</v>
      </c>
    </row>
    <row r="228" spans="1:40" x14ac:dyDescent="0.25">
      <c r="A228">
        <v>51</v>
      </c>
      <c r="B228">
        <v>0</v>
      </c>
      <c r="C228">
        <v>8</v>
      </c>
      <c r="D228" t="s">
        <v>275</v>
      </c>
      <c r="E228" t="s">
        <v>275</v>
      </c>
      <c r="F228" s="21">
        <f t="shared" si="66"/>
        <v>0.14220061140150003</v>
      </c>
      <c r="G228" s="9">
        <f t="shared" si="71"/>
        <v>1.258799450905707</v>
      </c>
      <c r="H228" s="9">
        <f t="shared" si="72"/>
        <v>0</v>
      </c>
      <c r="I228" s="10">
        <f t="shared" si="73"/>
        <v>0</v>
      </c>
      <c r="N228" s="9" t="s">
        <v>461</v>
      </c>
      <c r="O228" s="23">
        <f t="shared" si="64"/>
        <v>4.2364430472150031E-3</v>
      </c>
      <c r="P228" s="9">
        <f t="shared" si="65"/>
        <v>1</v>
      </c>
      <c r="Q228" s="9">
        <f t="shared" si="74"/>
        <v>0</v>
      </c>
      <c r="R228" s="9">
        <f t="shared" si="74"/>
        <v>0</v>
      </c>
      <c r="S228" s="9">
        <f t="shared" si="74"/>
        <v>0</v>
      </c>
      <c r="T228" s="9">
        <f t="shared" si="74"/>
        <v>0</v>
      </c>
      <c r="U228" s="9">
        <f t="shared" si="74"/>
        <v>0</v>
      </c>
      <c r="V228" s="9">
        <f t="shared" si="74"/>
        <v>0</v>
      </c>
      <c r="W228" s="9">
        <f t="shared" si="74"/>
        <v>0</v>
      </c>
      <c r="X228" s="9">
        <f t="shared" si="74"/>
        <v>0</v>
      </c>
      <c r="Y228" s="9">
        <f t="shared" si="74"/>
        <v>0</v>
      </c>
      <c r="Z228" s="9">
        <f t="shared" si="74"/>
        <v>0</v>
      </c>
      <c r="AA228" s="9">
        <f t="shared" si="75"/>
        <v>0</v>
      </c>
      <c r="AB228" s="9">
        <f t="shared" si="75"/>
        <v>0</v>
      </c>
      <c r="AC228" s="9">
        <f t="shared" si="75"/>
        <v>0</v>
      </c>
      <c r="AD228" s="9">
        <f t="shared" si="75"/>
        <v>0</v>
      </c>
      <c r="AE228" s="9">
        <f t="shared" si="75"/>
        <v>0.22876792454961015</v>
      </c>
      <c r="AF228" s="9">
        <f t="shared" si="75"/>
        <v>0</v>
      </c>
      <c r="AG228" s="9">
        <f t="shared" si="75"/>
        <v>0</v>
      </c>
      <c r="AH228" s="9">
        <f t="shared" si="75"/>
        <v>0</v>
      </c>
      <c r="AI228" s="9">
        <f t="shared" si="75"/>
        <v>0</v>
      </c>
      <c r="AJ228" s="9">
        <f t="shared" si="75"/>
        <v>0</v>
      </c>
      <c r="AK228" s="9">
        <f t="shared" si="75"/>
        <v>0</v>
      </c>
      <c r="AL228" s="9">
        <f t="shared" si="75"/>
        <v>0</v>
      </c>
      <c r="AM228" s="9">
        <f t="shared" si="75"/>
        <v>0</v>
      </c>
      <c r="AN228" s="9">
        <f t="shared" si="75"/>
        <v>0</v>
      </c>
    </row>
    <row r="229" spans="1:40" x14ac:dyDescent="0.25">
      <c r="A229">
        <v>51</v>
      </c>
      <c r="B229">
        <v>0</v>
      </c>
      <c r="C229">
        <v>9</v>
      </c>
      <c r="D229" t="s">
        <v>324</v>
      </c>
      <c r="E229" t="s">
        <v>324</v>
      </c>
      <c r="F229" s="21">
        <f t="shared" si="66"/>
        <v>6.7171542679454993E-2</v>
      </c>
      <c r="G229" s="9">
        <f t="shared" si="71"/>
        <v>1.325970993585162</v>
      </c>
      <c r="H229" s="9">
        <f t="shared" si="72"/>
        <v>1.325970993585162</v>
      </c>
      <c r="I229" s="10">
        <f t="shared" si="73"/>
        <v>0.36431308910555388</v>
      </c>
      <c r="N229" s="9" t="s">
        <v>389</v>
      </c>
      <c r="O229" s="23">
        <f t="shared" si="64"/>
        <v>3.8127987424935025E-3</v>
      </c>
      <c r="P229" s="9">
        <f t="shared" si="65"/>
        <v>1</v>
      </c>
      <c r="Q229" s="9">
        <f t="shared" si="74"/>
        <v>0</v>
      </c>
      <c r="R229" s="9">
        <f t="shared" si="74"/>
        <v>0</v>
      </c>
      <c r="S229" s="9">
        <f t="shared" si="74"/>
        <v>0</v>
      </c>
      <c r="T229" s="9">
        <f t="shared" si="74"/>
        <v>0</v>
      </c>
      <c r="U229" s="9">
        <f t="shared" si="74"/>
        <v>0</v>
      </c>
      <c r="V229" s="9">
        <f t="shared" si="74"/>
        <v>0</v>
      </c>
      <c r="W229" s="9">
        <f t="shared" si="74"/>
        <v>0</v>
      </c>
      <c r="X229" s="9">
        <f t="shared" si="74"/>
        <v>0</v>
      </c>
      <c r="Y229" s="9">
        <f t="shared" si="74"/>
        <v>0</v>
      </c>
      <c r="Z229" s="9">
        <f t="shared" si="74"/>
        <v>0</v>
      </c>
      <c r="AA229" s="9">
        <f t="shared" si="75"/>
        <v>0</v>
      </c>
      <c r="AB229" s="9">
        <f t="shared" si="75"/>
        <v>0</v>
      </c>
      <c r="AC229" s="9">
        <f t="shared" si="75"/>
        <v>0</v>
      </c>
      <c r="AD229" s="9">
        <f t="shared" si="75"/>
        <v>0</v>
      </c>
      <c r="AE229" s="9">
        <f t="shared" si="75"/>
        <v>0</v>
      </c>
      <c r="AF229" s="9">
        <f t="shared" si="75"/>
        <v>0.20589113209464913</v>
      </c>
      <c r="AG229" s="9">
        <f t="shared" si="75"/>
        <v>0</v>
      </c>
      <c r="AH229" s="9">
        <f t="shared" si="75"/>
        <v>0</v>
      </c>
      <c r="AI229" s="9">
        <f t="shared" si="75"/>
        <v>0</v>
      </c>
      <c r="AJ229" s="9">
        <f t="shared" si="75"/>
        <v>0</v>
      </c>
      <c r="AK229" s="9">
        <f t="shared" si="75"/>
        <v>0</v>
      </c>
      <c r="AL229" s="9">
        <f t="shared" si="75"/>
        <v>0</v>
      </c>
      <c r="AM229" s="9">
        <f t="shared" si="75"/>
        <v>0</v>
      </c>
      <c r="AN229" s="9">
        <f t="shared" si="75"/>
        <v>0</v>
      </c>
    </row>
    <row r="230" spans="1:40" x14ac:dyDescent="0.25">
      <c r="A230">
        <v>52</v>
      </c>
      <c r="B230">
        <v>0</v>
      </c>
      <c r="C230">
        <v>1</v>
      </c>
      <c r="D230" t="s">
        <v>331</v>
      </c>
      <c r="E230" t="s">
        <v>331</v>
      </c>
      <c r="F230" s="21">
        <f t="shared" si="66"/>
        <v>0</v>
      </c>
      <c r="G230" s="9">
        <f t="shared" si="71"/>
        <v>0</v>
      </c>
      <c r="H230" s="9">
        <f t="shared" si="72"/>
        <v>0</v>
      </c>
      <c r="I230" s="10">
        <f t="shared" si="73"/>
        <v>0</v>
      </c>
      <c r="N230" s="9" t="s">
        <v>407</v>
      </c>
      <c r="O230" s="23">
        <f t="shared" si="64"/>
        <v>3.8127987424935025E-3</v>
      </c>
      <c r="P230" s="9">
        <f t="shared" si="65"/>
        <v>1</v>
      </c>
      <c r="Q230" s="9">
        <f t="shared" si="74"/>
        <v>0</v>
      </c>
      <c r="R230" s="9">
        <f t="shared" si="74"/>
        <v>0</v>
      </c>
      <c r="S230" s="9">
        <f t="shared" si="74"/>
        <v>0</v>
      </c>
      <c r="T230" s="9">
        <f t="shared" si="74"/>
        <v>0</v>
      </c>
      <c r="U230" s="9">
        <f t="shared" si="74"/>
        <v>0</v>
      </c>
      <c r="V230" s="9">
        <f t="shared" si="74"/>
        <v>0</v>
      </c>
      <c r="W230" s="9">
        <f t="shared" si="74"/>
        <v>0</v>
      </c>
      <c r="X230" s="9">
        <f t="shared" si="74"/>
        <v>0</v>
      </c>
      <c r="Y230" s="9">
        <f t="shared" si="74"/>
        <v>0</v>
      </c>
      <c r="Z230" s="9">
        <f t="shared" si="74"/>
        <v>0</v>
      </c>
      <c r="AA230" s="9">
        <f t="shared" si="75"/>
        <v>0</v>
      </c>
      <c r="AB230" s="9">
        <f t="shared" si="75"/>
        <v>0</v>
      </c>
      <c r="AC230" s="9">
        <f t="shared" si="75"/>
        <v>0</v>
      </c>
      <c r="AD230" s="9">
        <f t="shared" si="75"/>
        <v>0</v>
      </c>
      <c r="AE230" s="9">
        <f t="shared" si="75"/>
        <v>0</v>
      </c>
      <c r="AF230" s="9">
        <f t="shared" si="75"/>
        <v>0.20589113209464913</v>
      </c>
      <c r="AG230" s="9">
        <f t="shared" si="75"/>
        <v>0</v>
      </c>
      <c r="AH230" s="9">
        <f t="shared" si="75"/>
        <v>0</v>
      </c>
      <c r="AI230" s="9">
        <f t="shared" si="75"/>
        <v>0</v>
      </c>
      <c r="AJ230" s="9">
        <f t="shared" si="75"/>
        <v>0</v>
      </c>
      <c r="AK230" s="9">
        <f t="shared" si="75"/>
        <v>0</v>
      </c>
      <c r="AL230" s="9">
        <f t="shared" si="75"/>
        <v>0</v>
      </c>
      <c r="AM230" s="9">
        <f t="shared" si="75"/>
        <v>0</v>
      </c>
      <c r="AN230" s="9">
        <f t="shared" si="75"/>
        <v>0</v>
      </c>
    </row>
    <row r="231" spans="1:40" x14ac:dyDescent="0.25">
      <c r="A231">
        <v>52</v>
      </c>
      <c r="B231">
        <v>0</v>
      </c>
      <c r="C231">
        <v>2</v>
      </c>
      <c r="D231" t="s">
        <v>332</v>
      </c>
      <c r="E231" t="s">
        <v>107</v>
      </c>
      <c r="F231" s="21">
        <f t="shared" si="66"/>
        <v>0.15207606474240742</v>
      </c>
      <c r="G231" s="9">
        <f t="shared" si="71"/>
        <v>0.15207606474240742</v>
      </c>
      <c r="H231" s="9">
        <f t="shared" si="72"/>
        <v>0</v>
      </c>
      <c r="I231" s="10">
        <f t="shared" si="73"/>
        <v>0</v>
      </c>
      <c r="N231" s="9" t="s">
        <v>425</v>
      </c>
      <c r="O231" s="23">
        <f t="shared" si="64"/>
        <v>3.8127987424935025E-3</v>
      </c>
      <c r="P231" s="9">
        <f t="shared" si="65"/>
        <v>1</v>
      </c>
      <c r="Q231" s="9">
        <f t="shared" si="74"/>
        <v>0</v>
      </c>
      <c r="R231" s="9">
        <f t="shared" si="74"/>
        <v>0</v>
      </c>
      <c r="S231" s="9">
        <f t="shared" si="74"/>
        <v>0</v>
      </c>
      <c r="T231" s="9">
        <f t="shared" si="74"/>
        <v>0</v>
      </c>
      <c r="U231" s="9">
        <f t="shared" si="74"/>
        <v>0</v>
      </c>
      <c r="V231" s="9">
        <f t="shared" si="74"/>
        <v>0</v>
      </c>
      <c r="W231" s="9">
        <f t="shared" si="74"/>
        <v>0</v>
      </c>
      <c r="X231" s="9">
        <f t="shared" si="74"/>
        <v>0</v>
      </c>
      <c r="Y231" s="9">
        <f t="shared" si="74"/>
        <v>0</v>
      </c>
      <c r="Z231" s="9">
        <f t="shared" si="74"/>
        <v>0</v>
      </c>
      <c r="AA231" s="9">
        <f t="shared" si="75"/>
        <v>0</v>
      </c>
      <c r="AB231" s="9">
        <f t="shared" si="75"/>
        <v>0</v>
      </c>
      <c r="AC231" s="9">
        <f t="shared" si="75"/>
        <v>0</v>
      </c>
      <c r="AD231" s="9">
        <f t="shared" si="75"/>
        <v>0</v>
      </c>
      <c r="AE231" s="9">
        <f t="shared" si="75"/>
        <v>0</v>
      </c>
      <c r="AF231" s="9">
        <f t="shared" si="75"/>
        <v>0.20589113209464913</v>
      </c>
      <c r="AG231" s="9">
        <f t="shared" si="75"/>
        <v>0</v>
      </c>
      <c r="AH231" s="9">
        <f t="shared" si="75"/>
        <v>0</v>
      </c>
      <c r="AI231" s="9">
        <f t="shared" si="75"/>
        <v>0</v>
      </c>
      <c r="AJ231" s="9">
        <f t="shared" si="75"/>
        <v>0</v>
      </c>
      <c r="AK231" s="9">
        <f t="shared" si="75"/>
        <v>0</v>
      </c>
      <c r="AL231" s="9">
        <f t="shared" si="75"/>
        <v>0</v>
      </c>
      <c r="AM231" s="9">
        <f t="shared" si="75"/>
        <v>0</v>
      </c>
      <c r="AN231" s="9">
        <f t="shared" si="75"/>
        <v>0</v>
      </c>
    </row>
    <row r="232" spans="1:40" x14ac:dyDescent="0.25">
      <c r="A232">
        <v>52</v>
      </c>
      <c r="B232">
        <v>0</v>
      </c>
      <c r="C232">
        <v>3</v>
      </c>
      <c r="D232" t="s">
        <v>333</v>
      </c>
      <c r="E232" t="s">
        <v>108</v>
      </c>
      <c r="F232" s="21">
        <f t="shared" si="66"/>
        <v>0.14332546641816671</v>
      </c>
      <c r="G232" s="9">
        <f t="shared" si="71"/>
        <v>0.2954015311605741</v>
      </c>
      <c r="H232" s="9">
        <f t="shared" si="72"/>
        <v>0</v>
      </c>
      <c r="I232" s="10">
        <f t="shared" si="73"/>
        <v>0</v>
      </c>
      <c r="N232" s="9" t="s">
        <v>200</v>
      </c>
      <c r="O232" s="23">
        <f t="shared" si="64"/>
        <v>3.8127987424935025E-3</v>
      </c>
      <c r="P232" s="9">
        <f t="shared" si="65"/>
        <v>1</v>
      </c>
      <c r="Q232" s="9">
        <f t="shared" ref="Q232:Z241" si="76">COUNTIFS($C$2:$C$631,Q$1,$E$2:$E$631,$N232)*0.9^(Q$1-1)</f>
        <v>0</v>
      </c>
      <c r="R232" s="9">
        <f t="shared" si="76"/>
        <v>0</v>
      </c>
      <c r="S232" s="9">
        <f t="shared" si="76"/>
        <v>0</v>
      </c>
      <c r="T232" s="9">
        <f t="shared" si="76"/>
        <v>0</v>
      </c>
      <c r="U232" s="9">
        <f t="shared" si="76"/>
        <v>0</v>
      </c>
      <c r="V232" s="9">
        <f t="shared" si="76"/>
        <v>0</v>
      </c>
      <c r="W232" s="9">
        <f t="shared" si="76"/>
        <v>0</v>
      </c>
      <c r="X232" s="9">
        <f t="shared" si="76"/>
        <v>0</v>
      </c>
      <c r="Y232" s="9">
        <f t="shared" si="76"/>
        <v>0</v>
      </c>
      <c r="Z232" s="9">
        <f t="shared" si="76"/>
        <v>0</v>
      </c>
      <c r="AA232" s="9">
        <f t="shared" ref="AA232:AN241" si="77">COUNTIFS($C$2:$C$631,AA$1,$E$2:$E$631,$N232)*0.9^(AA$1-1)</f>
        <v>0</v>
      </c>
      <c r="AB232" s="9">
        <f t="shared" si="77"/>
        <v>0</v>
      </c>
      <c r="AC232" s="9">
        <f t="shared" si="77"/>
        <v>0</v>
      </c>
      <c r="AD232" s="9">
        <f t="shared" si="77"/>
        <v>0</v>
      </c>
      <c r="AE232" s="9">
        <f t="shared" si="77"/>
        <v>0</v>
      </c>
      <c r="AF232" s="9">
        <f t="shared" si="77"/>
        <v>0.20589113209464913</v>
      </c>
      <c r="AG232" s="9">
        <f t="shared" si="77"/>
        <v>0</v>
      </c>
      <c r="AH232" s="9">
        <f t="shared" si="77"/>
        <v>0</v>
      </c>
      <c r="AI232" s="9">
        <f t="shared" si="77"/>
        <v>0</v>
      </c>
      <c r="AJ232" s="9">
        <f t="shared" si="77"/>
        <v>0</v>
      </c>
      <c r="AK232" s="9">
        <f t="shared" si="77"/>
        <v>0</v>
      </c>
      <c r="AL232" s="9">
        <f t="shared" si="77"/>
        <v>0</v>
      </c>
      <c r="AM232" s="9">
        <f t="shared" si="77"/>
        <v>0</v>
      </c>
      <c r="AN232" s="9">
        <f t="shared" si="77"/>
        <v>0</v>
      </c>
    </row>
    <row r="233" spans="1:40" x14ac:dyDescent="0.25">
      <c r="A233">
        <v>52</v>
      </c>
      <c r="B233">
        <v>0</v>
      </c>
      <c r="C233">
        <v>4</v>
      </c>
      <c r="D233" t="s">
        <v>162</v>
      </c>
      <c r="E233" t="s">
        <v>162</v>
      </c>
      <c r="F233" s="21">
        <f t="shared" si="66"/>
        <v>6.8888518518518529E-2</v>
      </c>
      <c r="G233" s="9">
        <f t="shared" si="71"/>
        <v>0.36429004967909262</v>
      </c>
      <c r="H233" s="9">
        <f t="shared" si="72"/>
        <v>0</v>
      </c>
      <c r="I233" s="10">
        <f t="shared" si="73"/>
        <v>0</v>
      </c>
      <c r="N233" s="9" t="s">
        <v>433</v>
      </c>
      <c r="O233" s="23">
        <f t="shared" si="64"/>
        <v>3.4315188682441525E-3</v>
      </c>
      <c r="P233" s="9">
        <f t="shared" si="65"/>
        <v>1</v>
      </c>
      <c r="Q233" s="9">
        <f t="shared" si="76"/>
        <v>0</v>
      </c>
      <c r="R233" s="9">
        <f t="shared" si="76"/>
        <v>0</v>
      </c>
      <c r="S233" s="9">
        <f t="shared" si="76"/>
        <v>0</v>
      </c>
      <c r="T233" s="9">
        <f t="shared" si="76"/>
        <v>0</v>
      </c>
      <c r="U233" s="9">
        <f t="shared" si="76"/>
        <v>0</v>
      </c>
      <c r="V233" s="9">
        <f t="shared" si="76"/>
        <v>0</v>
      </c>
      <c r="W233" s="9">
        <f t="shared" si="76"/>
        <v>0</v>
      </c>
      <c r="X233" s="9">
        <f t="shared" si="76"/>
        <v>0</v>
      </c>
      <c r="Y233" s="9">
        <f t="shared" si="76"/>
        <v>0</v>
      </c>
      <c r="Z233" s="9">
        <f t="shared" si="76"/>
        <v>0</v>
      </c>
      <c r="AA233" s="9">
        <f t="shared" si="77"/>
        <v>0</v>
      </c>
      <c r="AB233" s="9">
        <f t="shared" si="77"/>
        <v>0</v>
      </c>
      <c r="AC233" s="9">
        <f t="shared" si="77"/>
        <v>0</v>
      </c>
      <c r="AD233" s="9">
        <f t="shared" si="77"/>
        <v>0</v>
      </c>
      <c r="AE233" s="9">
        <f t="shared" si="77"/>
        <v>0</v>
      </c>
      <c r="AF233" s="9">
        <f t="shared" si="77"/>
        <v>0</v>
      </c>
      <c r="AG233" s="9">
        <f t="shared" si="77"/>
        <v>0.18530201888518424</v>
      </c>
      <c r="AH233" s="9">
        <f t="shared" si="77"/>
        <v>0</v>
      </c>
      <c r="AI233" s="9">
        <f t="shared" si="77"/>
        <v>0</v>
      </c>
      <c r="AJ233" s="9">
        <f t="shared" si="77"/>
        <v>0</v>
      </c>
      <c r="AK233" s="9">
        <f t="shared" si="77"/>
        <v>0</v>
      </c>
      <c r="AL233" s="9">
        <f t="shared" si="77"/>
        <v>0</v>
      </c>
      <c r="AM233" s="9">
        <f t="shared" si="77"/>
        <v>0</v>
      </c>
      <c r="AN233" s="9">
        <f t="shared" si="77"/>
        <v>0</v>
      </c>
    </row>
    <row r="234" spans="1:40" x14ac:dyDescent="0.25">
      <c r="A234">
        <v>52</v>
      </c>
      <c r="B234">
        <v>0</v>
      </c>
      <c r="C234">
        <v>5</v>
      </c>
      <c r="D234" t="s">
        <v>86</v>
      </c>
      <c r="E234" t="s">
        <v>86</v>
      </c>
      <c r="F234" s="21">
        <f t="shared" si="66"/>
        <v>9.7159074074074078E-2</v>
      </c>
      <c r="G234" s="9">
        <f t="shared" si="71"/>
        <v>0.46144912375316671</v>
      </c>
      <c r="H234" s="9">
        <f t="shared" si="72"/>
        <v>0</v>
      </c>
      <c r="I234" s="10">
        <f t="shared" si="73"/>
        <v>0</v>
      </c>
      <c r="N234" s="9" t="s">
        <v>453</v>
      </c>
      <c r="O234" s="23">
        <f t="shared" si="64"/>
        <v>3.4315188682441525E-3</v>
      </c>
      <c r="P234" s="9">
        <f t="shared" si="65"/>
        <v>1</v>
      </c>
      <c r="Q234" s="9">
        <f t="shared" si="76"/>
        <v>0</v>
      </c>
      <c r="R234" s="9">
        <f t="shared" si="76"/>
        <v>0</v>
      </c>
      <c r="S234" s="9">
        <f t="shared" si="76"/>
        <v>0</v>
      </c>
      <c r="T234" s="9">
        <f t="shared" si="76"/>
        <v>0</v>
      </c>
      <c r="U234" s="9">
        <f t="shared" si="76"/>
        <v>0</v>
      </c>
      <c r="V234" s="9">
        <f t="shared" si="76"/>
        <v>0</v>
      </c>
      <c r="W234" s="9">
        <f t="shared" si="76"/>
        <v>0</v>
      </c>
      <c r="X234" s="9">
        <f t="shared" si="76"/>
        <v>0</v>
      </c>
      <c r="Y234" s="9">
        <f t="shared" si="76"/>
        <v>0</v>
      </c>
      <c r="Z234" s="9">
        <f t="shared" si="76"/>
        <v>0</v>
      </c>
      <c r="AA234" s="9">
        <f t="shared" si="77"/>
        <v>0</v>
      </c>
      <c r="AB234" s="9">
        <f t="shared" si="77"/>
        <v>0</v>
      </c>
      <c r="AC234" s="9">
        <f t="shared" si="77"/>
        <v>0</v>
      </c>
      <c r="AD234" s="9">
        <f t="shared" si="77"/>
        <v>0</v>
      </c>
      <c r="AE234" s="9">
        <f t="shared" si="77"/>
        <v>0</v>
      </c>
      <c r="AF234" s="9">
        <f t="shared" si="77"/>
        <v>0</v>
      </c>
      <c r="AG234" s="9">
        <f t="shared" si="77"/>
        <v>0.18530201888518424</v>
      </c>
      <c r="AH234" s="9">
        <f t="shared" si="77"/>
        <v>0</v>
      </c>
      <c r="AI234" s="9">
        <f t="shared" si="77"/>
        <v>0</v>
      </c>
      <c r="AJ234" s="9">
        <f t="shared" si="77"/>
        <v>0</v>
      </c>
      <c r="AK234" s="9">
        <f t="shared" si="77"/>
        <v>0</v>
      </c>
      <c r="AL234" s="9">
        <f t="shared" si="77"/>
        <v>0</v>
      </c>
      <c r="AM234" s="9">
        <f t="shared" si="77"/>
        <v>0</v>
      </c>
      <c r="AN234" s="9">
        <f t="shared" si="77"/>
        <v>0</v>
      </c>
    </row>
    <row r="235" spans="1:40" x14ac:dyDescent="0.25">
      <c r="A235">
        <v>52</v>
      </c>
      <c r="B235">
        <v>0</v>
      </c>
      <c r="C235">
        <v>6</v>
      </c>
      <c r="D235" t="s">
        <v>205</v>
      </c>
      <c r="E235" t="s">
        <v>206</v>
      </c>
      <c r="F235" s="21">
        <f t="shared" si="66"/>
        <v>0</v>
      </c>
      <c r="G235" s="9">
        <f t="shared" si="71"/>
        <v>0.46144912375316671</v>
      </c>
      <c r="H235" s="9">
        <f t="shared" si="72"/>
        <v>0</v>
      </c>
      <c r="I235" s="10">
        <f t="shared" si="73"/>
        <v>0</v>
      </c>
      <c r="N235" s="9" t="s">
        <v>464</v>
      </c>
      <c r="O235" s="23">
        <f t="shared" si="64"/>
        <v>3.4315188682441525E-3</v>
      </c>
      <c r="P235" s="9">
        <f t="shared" si="65"/>
        <v>1</v>
      </c>
      <c r="Q235" s="9">
        <f t="shared" si="76"/>
        <v>0</v>
      </c>
      <c r="R235" s="9">
        <f t="shared" si="76"/>
        <v>0</v>
      </c>
      <c r="S235" s="9">
        <f t="shared" si="76"/>
        <v>0</v>
      </c>
      <c r="T235" s="9">
        <f t="shared" si="76"/>
        <v>0</v>
      </c>
      <c r="U235" s="9">
        <f t="shared" si="76"/>
        <v>0</v>
      </c>
      <c r="V235" s="9">
        <f t="shared" si="76"/>
        <v>0</v>
      </c>
      <c r="W235" s="9">
        <f t="shared" si="76"/>
        <v>0</v>
      </c>
      <c r="X235" s="9">
        <f t="shared" si="76"/>
        <v>0</v>
      </c>
      <c r="Y235" s="9">
        <f t="shared" si="76"/>
        <v>0</v>
      </c>
      <c r="Z235" s="9">
        <f t="shared" si="76"/>
        <v>0</v>
      </c>
      <c r="AA235" s="9">
        <f t="shared" si="77"/>
        <v>0</v>
      </c>
      <c r="AB235" s="9">
        <f t="shared" si="77"/>
        <v>0</v>
      </c>
      <c r="AC235" s="9">
        <f t="shared" si="77"/>
        <v>0</v>
      </c>
      <c r="AD235" s="9">
        <f t="shared" si="77"/>
        <v>0</v>
      </c>
      <c r="AE235" s="9">
        <f t="shared" si="77"/>
        <v>0</v>
      </c>
      <c r="AF235" s="9">
        <f t="shared" si="77"/>
        <v>0</v>
      </c>
      <c r="AG235" s="9">
        <f t="shared" si="77"/>
        <v>0.18530201888518424</v>
      </c>
      <c r="AH235" s="9">
        <f t="shared" si="77"/>
        <v>0</v>
      </c>
      <c r="AI235" s="9">
        <f t="shared" si="77"/>
        <v>0</v>
      </c>
      <c r="AJ235" s="9">
        <f t="shared" si="77"/>
        <v>0</v>
      </c>
      <c r="AK235" s="9">
        <f t="shared" si="77"/>
        <v>0</v>
      </c>
      <c r="AL235" s="9">
        <f t="shared" si="77"/>
        <v>0</v>
      </c>
      <c r="AM235" s="9">
        <f t="shared" si="77"/>
        <v>0</v>
      </c>
      <c r="AN235" s="9">
        <f t="shared" si="77"/>
        <v>0</v>
      </c>
    </row>
    <row r="236" spans="1:40" x14ac:dyDescent="0.25">
      <c r="A236">
        <v>52</v>
      </c>
      <c r="B236">
        <v>0</v>
      </c>
      <c r="C236">
        <v>7</v>
      </c>
      <c r="D236" t="s">
        <v>334</v>
      </c>
      <c r="E236" t="s">
        <v>154</v>
      </c>
      <c r="F236" s="21">
        <f t="shared" si="66"/>
        <v>0</v>
      </c>
      <c r="G236" s="9">
        <f t="shared" si="71"/>
        <v>0.46144912375316671</v>
      </c>
      <c r="H236" s="9">
        <f t="shared" si="72"/>
        <v>0</v>
      </c>
      <c r="I236" s="10">
        <f t="shared" si="73"/>
        <v>0</v>
      </c>
      <c r="N236" s="9" t="s">
        <v>390</v>
      </c>
      <c r="O236" s="23">
        <f t="shared" si="64"/>
        <v>3.0883669814197375E-3</v>
      </c>
      <c r="P236" s="9">
        <f t="shared" si="65"/>
        <v>1</v>
      </c>
      <c r="Q236" s="9">
        <f t="shared" si="76"/>
        <v>0</v>
      </c>
      <c r="R236" s="9">
        <f t="shared" si="76"/>
        <v>0</v>
      </c>
      <c r="S236" s="9">
        <f t="shared" si="76"/>
        <v>0</v>
      </c>
      <c r="T236" s="9">
        <f t="shared" si="76"/>
        <v>0</v>
      </c>
      <c r="U236" s="9">
        <f t="shared" si="76"/>
        <v>0</v>
      </c>
      <c r="V236" s="9">
        <f t="shared" si="76"/>
        <v>0</v>
      </c>
      <c r="W236" s="9">
        <f t="shared" si="76"/>
        <v>0</v>
      </c>
      <c r="X236" s="9">
        <f t="shared" si="76"/>
        <v>0</v>
      </c>
      <c r="Y236" s="9">
        <f t="shared" si="76"/>
        <v>0</v>
      </c>
      <c r="Z236" s="9">
        <f t="shared" si="76"/>
        <v>0</v>
      </c>
      <c r="AA236" s="9">
        <f t="shared" si="77"/>
        <v>0</v>
      </c>
      <c r="AB236" s="9">
        <f t="shared" si="77"/>
        <v>0</v>
      </c>
      <c r="AC236" s="9">
        <f t="shared" si="77"/>
        <v>0</v>
      </c>
      <c r="AD236" s="9">
        <f t="shared" si="77"/>
        <v>0</v>
      </c>
      <c r="AE236" s="9">
        <f t="shared" si="77"/>
        <v>0</v>
      </c>
      <c r="AF236" s="9">
        <f t="shared" si="77"/>
        <v>0</v>
      </c>
      <c r="AG236" s="9">
        <f t="shared" si="77"/>
        <v>0</v>
      </c>
      <c r="AH236" s="9">
        <f t="shared" si="77"/>
        <v>0.16677181699666582</v>
      </c>
      <c r="AI236" s="9">
        <f t="shared" si="77"/>
        <v>0</v>
      </c>
      <c r="AJ236" s="9">
        <f t="shared" si="77"/>
        <v>0</v>
      </c>
      <c r="AK236" s="9">
        <f t="shared" si="77"/>
        <v>0</v>
      </c>
      <c r="AL236" s="9">
        <f t="shared" si="77"/>
        <v>0</v>
      </c>
      <c r="AM236" s="9">
        <f t="shared" si="77"/>
        <v>0</v>
      </c>
      <c r="AN236" s="9">
        <f t="shared" si="77"/>
        <v>0</v>
      </c>
    </row>
    <row r="237" spans="1:40" x14ac:dyDescent="0.25">
      <c r="A237">
        <v>52</v>
      </c>
      <c r="B237">
        <v>0</v>
      </c>
      <c r="C237">
        <v>8</v>
      </c>
      <c r="D237" t="s">
        <v>168</v>
      </c>
      <c r="E237" t="s">
        <v>133</v>
      </c>
      <c r="F237" s="21">
        <f t="shared" si="66"/>
        <v>0</v>
      </c>
      <c r="G237" s="9">
        <f t="shared" si="71"/>
        <v>0.46144912375316671</v>
      </c>
      <c r="H237" s="9">
        <f t="shared" si="72"/>
        <v>0</v>
      </c>
      <c r="I237" s="10">
        <f t="shared" si="73"/>
        <v>0</v>
      </c>
      <c r="N237" s="9" t="s">
        <v>434</v>
      </c>
      <c r="O237" s="23">
        <f t="shared" si="64"/>
        <v>3.0883669814197375E-3</v>
      </c>
      <c r="P237" s="9">
        <f t="shared" si="65"/>
        <v>1</v>
      </c>
      <c r="Q237" s="9">
        <f t="shared" si="76"/>
        <v>0</v>
      </c>
      <c r="R237" s="9">
        <f t="shared" si="76"/>
        <v>0</v>
      </c>
      <c r="S237" s="9">
        <f t="shared" si="76"/>
        <v>0</v>
      </c>
      <c r="T237" s="9">
        <f t="shared" si="76"/>
        <v>0</v>
      </c>
      <c r="U237" s="9">
        <f t="shared" si="76"/>
        <v>0</v>
      </c>
      <c r="V237" s="9">
        <f t="shared" si="76"/>
        <v>0</v>
      </c>
      <c r="W237" s="9">
        <f t="shared" si="76"/>
        <v>0</v>
      </c>
      <c r="X237" s="9">
        <f t="shared" si="76"/>
        <v>0</v>
      </c>
      <c r="Y237" s="9">
        <f t="shared" si="76"/>
        <v>0</v>
      </c>
      <c r="Z237" s="9">
        <f t="shared" si="76"/>
        <v>0</v>
      </c>
      <c r="AA237" s="9">
        <f t="shared" si="77"/>
        <v>0</v>
      </c>
      <c r="AB237" s="9">
        <f t="shared" si="77"/>
        <v>0</v>
      </c>
      <c r="AC237" s="9">
        <f t="shared" si="77"/>
        <v>0</v>
      </c>
      <c r="AD237" s="9">
        <f t="shared" si="77"/>
        <v>0</v>
      </c>
      <c r="AE237" s="9">
        <f t="shared" si="77"/>
        <v>0</v>
      </c>
      <c r="AF237" s="9">
        <f t="shared" si="77"/>
        <v>0</v>
      </c>
      <c r="AG237" s="9">
        <f t="shared" si="77"/>
        <v>0</v>
      </c>
      <c r="AH237" s="9">
        <f t="shared" si="77"/>
        <v>0.16677181699666582</v>
      </c>
      <c r="AI237" s="9">
        <f t="shared" si="77"/>
        <v>0</v>
      </c>
      <c r="AJ237" s="9">
        <f t="shared" si="77"/>
        <v>0</v>
      </c>
      <c r="AK237" s="9">
        <f t="shared" si="77"/>
        <v>0</v>
      </c>
      <c r="AL237" s="9">
        <f t="shared" si="77"/>
        <v>0</v>
      </c>
      <c r="AM237" s="9">
        <f t="shared" si="77"/>
        <v>0</v>
      </c>
      <c r="AN237" s="9">
        <f t="shared" si="77"/>
        <v>0</v>
      </c>
    </row>
    <row r="238" spans="1:40" x14ac:dyDescent="0.25">
      <c r="A238">
        <v>52</v>
      </c>
      <c r="B238">
        <v>0</v>
      </c>
      <c r="C238">
        <v>9</v>
      </c>
      <c r="D238" t="s">
        <v>179</v>
      </c>
      <c r="E238" t="s">
        <v>179</v>
      </c>
      <c r="F238" s="21">
        <f t="shared" si="66"/>
        <v>0</v>
      </c>
      <c r="G238" s="9">
        <f t="shared" si="71"/>
        <v>0.46144912375316671</v>
      </c>
      <c r="H238" s="9">
        <f t="shared" si="72"/>
        <v>0</v>
      </c>
      <c r="I238" s="10">
        <f t="shared" si="73"/>
        <v>0</v>
      </c>
      <c r="N238" s="9" t="s">
        <v>157</v>
      </c>
      <c r="O238" s="23">
        <f t="shared" si="64"/>
        <v>3.0883669814197375E-3</v>
      </c>
      <c r="P238" s="9">
        <f t="shared" si="65"/>
        <v>1</v>
      </c>
      <c r="Q238" s="9">
        <f t="shared" si="76"/>
        <v>0</v>
      </c>
      <c r="R238" s="9">
        <f t="shared" si="76"/>
        <v>0</v>
      </c>
      <c r="S238" s="9">
        <f t="shared" si="76"/>
        <v>0</v>
      </c>
      <c r="T238" s="9">
        <f t="shared" si="76"/>
        <v>0</v>
      </c>
      <c r="U238" s="9">
        <f t="shared" si="76"/>
        <v>0</v>
      </c>
      <c r="V238" s="9">
        <f t="shared" si="76"/>
        <v>0</v>
      </c>
      <c r="W238" s="9">
        <f t="shared" si="76"/>
        <v>0</v>
      </c>
      <c r="X238" s="9">
        <f t="shared" si="76"/>
        <v>0</v>
      </c>
      <c r="Y238" s="9">
        <f t="shared" si="76"/>
        <v>0</v>
      </c>
      <c r="Z238" s="9">
        <f t="shared" si="76"/>
        <v>0</v>
      </c>
      <c r="AA238" s="9">
        <f t="shared" si="77"/>
        <v>0</v>
      </c>
      <c r="AB238" s="9">
        <f t="shared" si="77"/>
        <v>0</v>
      </c>
      <c r="AC238" s="9">
        <f t="shared" si="77"/>
        <v>0</v>
      </c>
      <c r="AD238" s="9">
        <f t="shared" si="77"/>
        <v>0</v>
      </c>
      <c r="AE238" s="9">
        <f t="shared" si="77"/>
        <v>0</v>
      </c>
      <c r="AF238" s="9">
        <f t="shared" si="77"/>
        <v>0</v>
      </c>
      <c r="AG238" s="9">
        <f t="shared" si="77"/>
        <v>0</v>
      </c>
      <c r="AH238" s="9">
        <f t="shared" si="77"/>
        <v>0.16677181699666582</v>
      </c>
      <c r="AI238" s="9">
        <f t="shared" si="77"/>
        <v>0</v>
      </c>
      <c r="AJ238" s="9">
        <f t="shared" si="77"/>
        <v>0</v>
      </c>
      <c r="AK238" s="9">
        <f t="shared" si="77"/>
        <v>0</v>
      </c>
      <c r="AL238" s="9">
        <f t="shared" si="77"/>
        <v>0</v>
      </c>
      <c r="AM238" s="9">
        <f t="shared" si="77"/>
        <v>0</v>
      </c>
      <c r="AN238" s="9">
        <f t="shared" si="77"/>
        <v>0</v>
      </c>
    </row>
    <row r="239" spans="1:40" x14ac:dyDescent="0.25">
      <c r="A239">
        <v>52</v>
      </c>
      <c r="B239">
        <v>0</v>
      </c>
      <c r="C239">
        <v>10</v>
      </c>
      <c r="D239" t="s">
        <v>167</v>
      </c>
      <c r="E239" t="s">
        <v>88</v>
      </c>
      <c r="F239" s="21">
        <f t="shared" si="66"/>
        <v>0.60883197051851856</v>
      </c>
      <c r="G239" s="9">
        <f t="shared" si="71"/>
        <v>1.0702810942716852</v>
      </c>
      <c r="H239" s="9">
        <f t="shared" si="72"/>
        <v>0</v>
      </c>
      <c r="I239" s="10">
        <f t="shared" si="73"/>
        <v>0</v>
      </c>
      <c r="N239" s="9" t="s">
        <v>496</v>
      </c>
      <c r="O239" s="23">
        <f t="shared" si="64"/>
        <v>2.7795302832777638E-3</v>
      </c>
      <c r="P239" s="9">
        <f t="shared" si="65"/>
        <v>1</v>
      </c>
      <c r="Q239" s="9">
        <f t="shared" si="76"/>
        <v>0</v>
      </c>
      <c r="R239" s="9">
        <f t="shared" si="76"/>
        <v>0</v>
      </c>
      <c r="S239" s="9">
        <f t="shared" si="76"/>
        <v>0</v>
      </c>
      <c r="T239" s="9">
        <f t="shared" si="76"/>
        <v>0</v>
      </c>
      <c r="U239" s="9">
        <f t="shared" si="76"/>
        <v>0</v>
      </c>
      <c r="V239" s="9">
        <f t="shared" si="76"/>
        <v>0</v>
      </c>
      <c r="W239" s="9">
        <f t="shared" si="76"/>
        <v>0</v>
      </c>
      <c r="X239" s="9">
        <f t="shared" si="76"/>
        <v>0</v>
      </c>
      <c r="Y239" s="9">
        <f t="shared" si="76"/>
        <v>0</v>
      </c>
      <c r="Z239" s="9">
        <f t="shared" si="76"/>
        <v>0</v>
      </c>
      <c r="AA239" s="9">
        <f t="shared" si="77"/>
        <v>0</v>
      </c>
      <c r="AB239" s="9">
        <f t="shared" si="77"/>
        <v>0</v>
      </c>
      <c r="AC239" s="9">
        <f t="shared" si="77"/>
        <v>0</v>
      </c>
      <c r="AD239" s="9">
        <f t="shared" si="77"/>
        <v>0</v>
      </c>
      <c r="AE239" s="9">
        <f t="shared" si="77"/>
        <v>0</v>
      </c>
      <c r="AF239" s="9">
        <f t="shared" si="77"/>
        <v>0</v>
      </c>
      <c r="AG239" s="9">
        <f t="shared" si="77"/>
        <v>0</v>
      </c>
      <c r="AH239" s="9">
        <f t="shared" si="77"/>
        <v>0</v>
      </c>
      <c r="AI239" s="9">
        <f t="shared" si="77"/>
        <v>0.15009463529699923</v>
      </c>
      <c r="AJ239" s="9">
        <f t="shared" si="77"/>
        <v>0</v>
      </c>
      <c r="AK239" s="9">
        <f t="shared" si="77"/>
        <v>0</v>
      </c>
      <c r="AL239" s="9">
        <f t="shared" si="77"/>
        <v>0</v>
      </c>
      <c r="AM239" s="9">
        <f t="shared" si="77"/>
        <v>0</v>
      </c>
      <c r="AN239" s="9">
        <f t="shared" si="77"/>
        <v>0</v>
      </c>
    </row>
    <row r="240" spans="1:40" x14ac:dyDescent="0.25">
      <c r="A240">
        <v>52</v>
      </c>
      <c r="B240">
        <v>0</v>
      </c>
      <c r="C240">
        <v>11</v>
      </c>
      <c r="D240" t="s">
        <v>101</v>
      </c>
      <c r="E240" t="s">
        <v>102</v>
      </c>
      <c r="F240" s="21">
        <f t="shared" si="66"/>
        <v>0.43201523240925932</v>
      </c>
      <c r="G240" s="9">
        <f t="shared" si="71"/>
        <v>1.5022963266809444</v>
      </c>
      <c r="H240" s="9">
        <f t="shared" si="72"/>
        <v>0</v>
      </c>
      <c r="I240" s="10">
        <f t="shared" si="73"/>
        <v>0</v>
      </c>
      <c r="N240" s="9" t="s">
        <v>465</v>
      </c>
      <c r="O240" s="23">
        <f t="shared" si="64"/>
        <v>2.7795302832777638E-3</v>
      </c>
      <c r="P240" s="9">
        <f t="shared" si="65"/>
        <v>1</v>
      </c>
      <c r="Q240" s="9">
        <f t="shared" si="76"/>
        <v>0</v>
      </c>
      <c r="R240" s="9">
        <f t="shared" si="76"/>
        <v>0</v>
      </c>
      <c r="S240" s="9">
        <f t="shared" si="76"/>
        <v>0</v>
      </c>
      <c r="T240" s="9">
        <f t="shared" si="76"/>
        <v>0</v>
      </c>
      <c r="U240" s="9">
        <f t="shared" si="76"/>
        <v>0</v>
      </c>
      <c r="V240" s="9">
        <f t="shared" si="76"/>
        <v>0</v>
      </c>
      <c r="W240" s="9">
        <f t="shared" si="76"/>
        <v>0</v>
      </c>
      <c r="X240" s="9">
        <f t="shared" si="76"/>
        <v>0</v>
      </c>
      <c r="Y240" s="9">
        <f t="shared" si="76"/>
        <v>0</v>
      </c>
      <c r="Z240" s="9">
        <f t="shared" si="76"/>
        <v>0</v>
      </c>
      <c r="AA240" s="9">
        <f t="shared" si="77"/>
        <v>0</v>
      </c>
      <c r="AB240" s="9">
        <f t="shared" si="77"/>
        <v>0</v>
      </c>
      <c r="AC240" s="9">
        <f t="shared" si="77"/>
        <v>0</v>
      </c>
      <c r="AD240" s="9">
        <f t="shared" si="77"/>
        <v>0</v>
      </c>
      <c r="AE240" s="9">
        <f t="shared" si="77"/>
        <v>0</v>
      </c>
      <c r="AF240" s="9">
        <f t="shared" si="77"/>
        <v>0</v>
      </c>
      <c r="AG240" s="9">
        <f t="shared" si="77"/>
        <v>0</v>
      </c>
      <c r="AH240" s="9">
        <f t="shared" si="77"/>
        <v>0</v>
      </c>
      <c r="AI240" s="9">
        <f t="shared" si="77"/>
        <v>0.15009463529699923</v>
      </c>
      <c r="AJ240" s="9">
        <f t="shared" si="77"/>
        <v>0</v>
      </c>
      <c r="AK240" s="9">
        <f t="shared" si="77"/>
        <v>0</v>
      </c>
      <c r="AL240" s="9">
        <f t="shared" si="77"/>
        <v>0</v>
      </c>
      <c r="AM240" s="9">
        <f t="shared" si="77"/>
        <v>0</v>
      </c>
      <c r="AN240" s="9">
        <f t="shared" si="77"/>
        <v>0</v>
      </c>
    </row>
    <row r="241" spans="1:40" x14ac:dyDescent="0.25">
      <c r="A241">
        <v>52</v>
      </c>
      <c r="B241">
        <v>0</v>
      </c>
      <c r="C241">
        <v>12</v>
      </c>
      <c r="D241" t="s">
        <v>213</v>
      </c>
      <c r="E241" t="s">
        <v>213</v>
      </c>
      <c r="F241" s="21">
        <f t="shared" si="66"/>
        <v>0.27865668231991092</v>
      </c>
      <c r="G241" s="9">
        <f t="shared" si="71"/>
        <v>1.7809530090008554</v>
      </c>
      <c r="H241" s="9">
        <f t="shared" si="72"/>
        <v>0</v>
      </c>
      <c r="I241" s="10">
        <f t="shared" si="73"/>
        <v>0</v>
      </c>
      <c r="N241" s="9" t="s">
        <v>436</v>
      </c>
      <c r="O241" s="23">
        <f t="shared" si="64"/>
        <v>2.5015772549499878E-3</v>
      </c>
      <c r="P241" s="9">
        <f t="shared" si="65"/>
        <v>1</v>
      </c>
      <c r="Q241" s="9">
        <f t="shared" si="76"/>
        <v>0</v>
      </c>
      <c r="R241" s="9">
        <f t="shared" si="76"/>
        <v>0</v>
      </c>
      <c r="S241" s="9">
        <f t="shared" si="76"/>
        <v>0</v>
      </c>
      <c r="T241" s="9">
        <f t="shared" si="76"/>
        <v>0</v>
      </c>
      <c r="U241" s="9">
        <f t="shared" si="76"/>
        <v>0</v>
      </c>
      <c r="V241" s="9">
        <f t="shared" si="76"/>
        <v>0</v>
      </c>
      <c r="W241" s="9">
        <f t="shared" si="76"/>
        <v>0</v>
      </c>
      <c r="X241" s="9">
        <f t="shared" si="76"/>
        <v>0</v>
      </c>
      <c r="Y241" s="9">
        <f t="shared" si="76"/>
        <v>0</v>
      </c>
      <c r="Z241" s="9">
        <f t="shared" si="76"/>
        <v>0</v>
      </c>
      <c r="AA241" s="9">
        <f t="shared" si="77"/>
        <v>0</v>
      </c>
      <c r="AB241" s="9">
        <f t="shared" si="77"/>
        <v>0</v>
      </c>
      <c r="AC241" s="9">
        <f t="shared" si="77"/>
        <v>0</v>
      </c>
      <c r="AD241" s="9">
        <f t="shared" si="77"/>
        <v>0</v>
      </c>
      <c r="AE241" s="9">
        <f t="shared" si="77"/>
        <v>0</v>
      </c>
      <c r="AF241" s="9">
        <f t="shared" si="77"/>
        <v>0</v>
      </c>
      <c r="AG241" s="9">
        <f t="shared" si="77"/>
        <v>0</v>
      </c>
      <c r="AH241" s="9">
        <f t="shared" si="77"/>
        <v>0</v>
      </c>
      <c r="AI241" s="9">
        <f t="shared" si="77"/>
        <v>0</v>
      </c>
      <c r="AJ241" s="9">
        <f t="shared" si="77"/>
        <v>0.13508517176729934</v>
      </c>
      <c r="AK241" s="9">
        <f t="shared" si="77"/>
        <v>0</v>
      </c>
      <c r="AL241" s="9">
        <f t="shared" si="77"/>
        <v>0</v>
      </c>
      <c r="AM241" s="9">
        <f t="shared" si="77"/>
        <v>0</v>
      </c>
      <c r="AN241" s="9">
        <f t="shared" si="77"/>
        <v>0</v>
      </c>
    </row>
    <row r="242" spans="1:40" x14ac:dyDescent="0.25">
      <c r="A242">
        <v>52</v>
      </c>
      <c r="B242">
        <v>0</v>
      </c>
      <c r="C242">
        <v>13</v>
      </c>
      <c r="D242" t="s">
        <v>148</v>
      </c>
      <c r="E242" t="s">
        <v>148</v>
      </c>
      <c r="F242" s="21">
        <f t="shared" si="66"/>
        <v>0</v>
      </c>
      <c r="G242" s="9">
        <f t="shared" si="71"/>
        <v>1.7809530090008554</v>
      </c>
      <c r="H242" s="9">
        <f t="shared" si="72"/>
        <v>1.7809530090008554</v>
      </c>
      <c r="I242" s="10">
        <f t="shared" si="73"/>
        <v>0.48932027578268544</v>
      </c>
      <c r="N242" s="9" t="s">
        <v>191</v>
      </c>
      <c r="O242" s="23">
        <f t="shared" si="64"/>
        <v>2.5015772549499878E-3</v>
      </c>
      <c r="P242" s="9">
        <f t="shared" si="65"/>
        <v>1</v>
      </c>
      <c r="Q242" s="9">
        <f t="shared" ref="Q242:Z247" si="78">COUNTIFS($C$2:$C$631,Q$1,$E$2:$E$631,$N242)*0.9^(Q$1-1)</f>
        <v>0</v>
      </c>
      <c r="R242" s="9">
        <f t="shared" si="78"/>
        <v>0</v>
      </c>
      <c r="S242" s="9">
        <f t="shared" si="78"/>
        <v>0</v>
      </c>
      <c r="T242" s="9">
        <f t="shared" si="78"/>
        <v>0</v>
      </c>
      <c r="U242" s="9">
        <f t="shared" si="78"/>
        <v>0</v>
      </c>
      <c r="V242" s="9">
        <f t="shared" si="78"/>
        <v>0</v>
      </c>
      <c r="W242" s="9">
        <f t="shared" si="78"/>
        <v>0</v>
      </c>
      <c r="X242" s="9">
        <f t="shared" si="78"/>
        <v>0</v>
      </c>
      <c r="Y242" s="9">
        <f t="shared" si="78"/>
        <v>0</v>
      </c>
      <c r="Z242" s="9">
        <f t="shared" si="78"/>
        <v>0</v>
      </c>
      <c r="AA242" s="9">
        <f t="shared" ref="AA242:AN247" si="79">COUNTIFS($C$2:$C$631,AA$1,$E$2:$E$631,$N242)*0.9^(AA$1-1)</f>
        <v>0</v>
      </c>
      <c r="AB242" s="9">
        <f t="shared" si="79"/>
        <v>0</v>
      </c>
      <c r="AC242" s="9">
        <f t="shared" si="79"/>
        <v>0</v>
      </c>
      <c r="AD242" s="9">
        <f t="shared" si="79"/>
        <v>0</v>
      </c>
      <c r="AE242" s="9">
        <f t="shared" si="79"/>
        <v>0</v>
      </c>
      <c r="AF242" s="9">
        <f t="shared" si="79"/>
        <v>0</v>
      </c>
      <c r="AG242" s="9">
        <f t="shared" si="79"/>
        <v>0</v>
      </c>
      <c r="AH242" s="9">
        <f t="shared" si="79"/>
        <v>0</v>
      </c>
      <c r="AI242" s="9">
        <f t="shared" si="79"/>
        <v>0</v>
      </c>
      <c r="AJ242" s="9">
        <f t="shared" si="79"/>
        <v>0.13508517176729934</v>
      </c>
      <c r="AK242" s="9">
        <f t="shared" si="79"/>
        <v>0</v>
      </c>
      <c r="AL242" s="9">
        <f t="shared" si="79"/>
        <v>0</v>
      </c>
      <c r="AM242" s="9">
        <f t="shared" si="79"/>
        <v>0</v>
      </c>
      <c r="AN242" s="9">
        <f t="shared" si="79"/>
        <v>0</v>
      </c>
    </row>
    <row r="243" spans="1:40" x14ac:dyDescent="0.25">
      <c r="A243">
        <v>53</v>
      </c>
      <c r="B243">
        <v>0</v>
      </c>
      <c r="C243">
        <v>1</v>
      </c>
      <c r="D243" t="s">
        <v>101</v>
      </c>
      <c r="E243" t="s">
        <v>102</v>
      </c>
      <c r="F243" s="21">
        <f t="shared" si="66"/>
        <v>0.43201523240925932</v>
      </c>
      <c r="G243" s="9">
        <f t="shared" si="71"/>
        <v>0.43201523240925932</v>
      </c>
      <c r="H243" s="9">
        <f t="shared" si="72"/>
        <v>0</v>
      </c>
      <c r="I243" s="10">
        <f t="shared" si="73"/>
        <v>0</v>
      </c>
      <c r="N243" s="9" t="s">
        <v>437</v>
      </c>
      <c r="O243" s="23">
        <f t="shared" si="64"/>
        <v>2.2514195294549891E-3</v>
      </c>
      <c r="P243" s="9">
        <f t="shared" si="65"/>
        <v>1</v>
      </c>
      <c r="Q243" s="9">
        <f t="shared" si="78"/>
        <v>0</v>
      </c>
      <c r="R243" s="9">
        <f t="shared" si="78"/>
        <v>0</v>
      </c>
      <c r="S243" s="9">
        <f t="shared" si="78"/>
        <v>0</v>
      </c>
      <c r="T243" s="9">
        <f t="shared" si="78"/>
        <v>0</v>
      </c>
      <c r="U243" s="9">
        <f t="shared" si="78"/>
        <v>0</v>
      </c>
      <c r="V243" s="9">
        <f t="shared" si="78"/>
        <v>0</v>
      </c>
      <c r="W243" s="9">
        <f t="shared" si="78"/>
        <v>0</v>
      </c>
      <c r="X243" s="9">
        <f t="shared" si="78"/>
        <v>0</v>
      </c>
      <c r="Y243" s="9">
        <f t="shared" si="78"/>
        <v>0</v>
      </c>
      <c r="Z243" s="9">
        <f t="shared" si="78"/>
        <v>0</v>
      </c>
      <c r="AA243" s="9">
        <f t="shared" si="79"/>
        <v>0</v>
      </c>
      <c r="AB243" s="9">
        <f t="shared" si="79"/>
        <v>0</v>
      </c>
      <c r="AC243" s="9">
        <f t="shared" si="79"/>
        <v>0</v>
      </c>
      <c r="AD243" s="9">
        <f t="shared" si="79"/>
        <v>0</v>
      </c>
      <c r="AE243" s="9">
        <f t="shared" si="79"/>
        <v>0</v>
      </c>
      <c r="AF243" s="9">
        <f t="shared" si="79"/>
        <v>0</v>
      </c>
      <c r="AG243" s="9">
        <f t="shared" si="79"/>
        <v>0</v>
      </c>
      <c r="AH243" s="9">
        <f t="shared" si="79"/>
        <v>0</v>
      </c>
      <c r="AI243" s="9">
        <f t="shared" si="79"/>
        <v>0</v>
      </c>
      <c r="AJ243" s="9">
        <f t="shared" si="79"/>
        <v>0</v>
      </c>
      <c r="AK243" s="9">
        <f t="shared" si="79"/>
        <v>0.12157665459056941</v>
      </c>
      <c r="AL243" s="9">
        <f t="shared" si="79"/>
        <v>0</v>
      </c>
      <c r="AM243" s="9">
        <f t="shared" si="79"/>
        <v>0</v>
      </c>
      <c r="AN243" s="9">
        <f t="shared" si="79"/>
        <v>0</v>
      </c>
    </row>
    <row r="244" spans="1:40" x14ac:dyDescent="0.25">
      <c r="A244">
        <v>53</v>
      </c>
      <c r="B244">
        <v>0</v>
      </c>
      <c r="C244">
        <v>2</v>
      </c>
      <c r="D244" t="s">
        <v>248</v>
      </c>
      <c r="E244" t="s">
        <v>249</v>
      </c>
      <c r="F244" s="21">
        <f t="shared" si="66"/>
        <v>8.1998780314753078E-2</v>
      </c>
      <c r="G244" s="9">
        <f t="shared" si="71"/>
        <v>0.51401401272401237</v>
      </c>
      <c r="H244" s="9">
        <f t="shared" si="72"/>
        <v>0</v>
      </c>
      <c r="I244" s="10">
        <f t="shared" si="73"/>
        <v>0</v>
      </c>
      <c r="N244" s="9" t="s">
        <v>521</v>
      </c>
      <c r="O244" s="23">
        <f t="shared" si="64"/>
        <v>2.2514195294549891E-3</v>
      </c>
      <c r="P244" s="9">
        <f t="shared" si="65"/>
        <v>1</v>
      </c>
      <c r="Q244" s="9">
        <f t="shared" si="78"/>
        <v>0</v>
      </c>
      <c r="R244" s="9">
        <f t="shared" si="78"/>
        <v>0</v>
      </c>
      <c r="S244" s="9">
        <f t="shared" si="78"/>
        <v>0</v>
      </c>
      <c r="T244" s="9">
        <f t="shared" si="78"/>
        <v>0</v>
      </c>
      <c r="U244" s="9">
        <f t="shared" si="78"/>
        <v>0</v>
      </c>
      <c r="V244" s="9">
        <f t="shared" si="78"/>
        <v>0</v>
      </c>
      <c r="W244" s="9">
        <f t="shared" si="78"/>
        <v>0</v>
      </c>
      <c r="X244" s="9">
        <f t="shared" si="78"/>
        <v>0</v>
      </c>
      <c r="Y244" s="9">
        <f t="shared" si="78"/>
        <v>0</v>
      </c>
      <c r="Z244" s="9">
        <f t="shared" si="78"/>
        <v>0</v>
      </c>
      <c r="AA244" s="9">
        <f t="shared" si="79"/>
        <v>0</v>
      </c>
      <c r="AB244" s="9">
        <f t="shared" si="79"/>
        <v>0</v>
      </c>
      <c r="AC244" s="9">
        <f t="shared" si="79"/>
        <v>0</v>
      </c>
      <c r="AD244" s="9">
        <f t="shared" si="79"/>
        <v>0</v>
      </c>
      <c r="AE244" s="9">
        <f t="shared" si="79"/>
        <v>0</v>
      </c>
      <c r="AF244" s="9">
        <f t="shared" si="79"/>
        <v>0</v>
      </c>
      <c r="AG244" s="9">
        <f t="shared" si="79"/>
        <v>0</v>
      </c>
      <c r="AH244" s="9">
        <f t="shared" si="79"/>
        <v>0</v>
      </c>
      <c r="AI244" s="9">
        <f t="shared" si="79"/>
        <v>0</v>
      </c>
      <c r="AJ244" s="9">
        <f t="shared" si="79"/>
        <v>0</v>
      </c>
      <c r="AK244" s="9">
        <f t="shared" si="79"/>
        <v>0.12157665459056941</v>
      </c>
      <c r="AL244" s="9">
        <f t="shared" si="79"/>
        <v>0</v>
      </c>
      <c r="AM244" s="9">
        <f t="shared" si="79"/>
        <v>0</v>
      </c>
      <c r="AN244" s="9">
        <f t="shared" si="79"/>
        <v>0</v>
      </c>
    </row>
    <row r="245" spans="1:40" x14ac:dyDescent="0.25">
      <c r="A245">
        <v>53</v>
      </c>
      <c r="B245">
        <v>0</v>
      </c>
      <c r="C245">
        <v>3</v>
      </c>
      <c r="D245" t="s">
        <v>127</v>
      </c>
      <c r="E245" t="s">
        <v>128</v>
      </c>
      <c r="F245" s="21">
        <f t="shared" si="66"/>
        <v>0.11935270533333335</v>
      </c>
      <c r="G245" s="9">
        <f t="shared" si="71"/>
        <v>0.63336671805734568</v>
      </c>
      <c r="H245" s="9">
        <f t="shared" si="72"/>
        <v>0</v>
      </c>
      <c r="I245" s="10">
        <f t="shared" si="73"/>
        <v>0</v>
      </c>
      <c r="N245" s="9" t="s">
        <v>439</v>
      </c>
      <c r="O245" s="23">
        <f t="shared" si="64"/>
        <v>1.8236498188585414E-3</v>
      </c>
      <c r="P245" s="9">
        <f t="shared" si="65"/>
        <v>1</v>
      </c>
      <c r="Q245" s="9">
        <f t="shared" si="78"/>
        <v>0</v>
      </c>
      <c r="R245" s="9">
        <f t="shared" si="78"/>
        <v>0</v>
      </c>
      <c r="S245" s="9">
        <f t="shared" si="78"/>
        <v>0</v>
      </c>
      <c r="T245" s="9">
        <f t="shared" si="78"/>
        <v>0</v>
      </c>
      <c r="U245" s="9">
        <f t="shared" si="78"/>
        <v>0</v>
      </c>
      <c r="V245" s="9">
        <f t="shared" si="78"/>
        <v>0</v>
      </c>
      <c r="W245" s="9">
        <f t="shared" si="78"/>
        <v>0</v>
      </c>
      <c r="X245" s="9">
        <f t="shared" si="78"/>
        <v>0</v>
      </c>
      <c r="Y245" s="9">
        <f t="shared" si="78"/>
        <v>0</v>
      </c>
      <c r="Z245" s="9">
        <f t="shared" si="78"/>
        <v>0</v>
      </c>
      <c r="AA245" s="9">
        <f t="shared" si="79"/>
        <v>0</v>
      </c>
      <c r="AB245" s="9">
        <f t="shared" si="79"/>
        <v>0</v>
      </c>
      <c r="AC245" s="9">
        <f t="shared" si="79"/>
        <v>0</v>
      </c>
      <c r="AD245" s="9">
        <f t="shared" si="79"/>
        <v>0</v>
      </c>
      <c r="AE245" s="9">
        <f t="shared" si="79"/>
        <v>0</v>
      </c>
      <c r="AF245" s="9">
        <f t="shared" si="79"/>
        <v>0</v>
      </c>
      <c r="AG245" s="9">
        <f t="shared" si="79"/>
        <v>0</v>
      </c>
      <c r="AH245" s="9">
        <f t="shared" si="79"/>
        <v>0</v>
      </c>
      <c r="AI245" s="9">
        <f t="shared" si="79"/>
        <v>0</v>
      </c>
      <c r="AJ245" s="9">
        <f t="shared" si="79"/>
        <v>0</v>
      </c>
      <c r="AK245" s="9">
        <f t="shared" si="79"/>
        <v>0</v>
      </c>
      <c r="AL245" s="9">
        <f t="shared" si="79"/>
        <v>0</v>
      </c>
      <c r="AM245" s="9">
        <f t="shared" si="79"/>
        <v>9.8477090218361235E-2</v>
      </c>
      <c r="AN245" s="9">
        <f t="shared" si="79"/>
        <v>0</v>
      </c>
    </row>
    <row r="246" spans="1:40" x14ac:dyDescent="0.25">
      <c r="A246">
        <v>53</v>
      </c>
      <c r="B246">
        <v>0</v>
      </c>
      <c r="C246">
        <v>4</v>
      </c>
      <c r="D246" t="s">
        <v>335</v>
      </c>
      <c r="E246" t="s">
        <v>336</v>
      </c>
      <c r="F246" s="21">
        <f t="shared" si="66"/>
        <v>0</v>
      </c>
      <c r="G246" s="9">
        <f t="shared" si="71"/>
        <v>0.63336671805734568</v>
      </c>
      <c r="H246" s="9">
        <f t="shared" si="72"/>
        <v>0</v>
      </c>
      <c r="I246" s="10">
        <f t="shared" si="73"/>
        <v>0</v>
      </c>
      <c r="N246" s="9" t="s">
        <v>440</v>
      </c>
      <c r="O246" s="23">
        <f t="shared" si="64"/>
        <v>1.6412848369726871E-3</v>
      </c>
      <c r="P246" s="9">
        <f t="shared" si="65"/>
        <v>1</v>
      </c>
      <c r="Q246" s="9">
        <f t="shared" si="78"/>
        <v>0</v>
      </c>
      <c r="R246" s="9">
        <f t="shared" si="78"/>
        <v>0</v>
      </c>
      <c r="S246" s="9">
        <f t="shared" si="78"/>
        <v>0</v>
      </c>
      <c r="T246" s="9">
        <f t="shared" si="78"/>
        <v>0</v>
      </c>
      <c r="U246" s="9">
        <f t="shared" si="78"/>
        <v>0</v>
      </c>
      <c r="V246" s="9">
        <f t="shared" si="78"/>
        <v>0</v>
      </c>
      <c r="W246" s="9">
        <f t="shared" si="78"/>
        <v>0</v>
      </c>
      <c r="X246" s="9">
        <f t="shared" si="78"/>
        <v>0</v>
      </c>
      <c r="Y246" s="9">
        <f t="shared" si="78"/>
        <v>0</v>
      </c>
      <c r="Z246" s="9">
        <f t="shared" si="78"/>
        <v>0</v>
      </c>
      <c r="AA246" s="9">
        <f t="shared" si="79"/>
        <v>0</v>
      </c>
      <c r="AB246" s="9">
        <f t="shared" si="79"/>
        <v>0</v>
      </c>
      <c r="AC246" s="9">
        <f t="shared" si="79"/>
        <v>0</v>
      </c>
      <c r="AD246" s="9">
        <f t="shared" si="79"/>
        <v>0</v>
      </c>
      <c r="AE246" s="9">
        <f t="shared" si="79"/>
        <v>0</v>
      </c>
      <c r="AF246" s="9">
        <f t="shared" si="79"/>
        <v>0</v>
      </c>
      <c r="AG246" s="9">
        <f t="shared" si="79"/>
        <v>0</v>
      </c>
      <c r="AH246" s="9">
        <f t="shared" si="79"/>
        <v>0</v>
      </c>
      <c r="AI246" s="9">
        <f t="shared" si="79"/>
        <v>0</v>
      </c>
      <c r="AJ246" s="9">
        <f t="shared" si="79"/>
        <v>0</v>
      </c>
      <c r="AK246" s="9">
        <f t="shared" si="79"/>
        <v>0</v>
      </c>
      <c r="AL246" s="9">
        <f t="shared" si="79"/>
        <v>0</v>
      </c>
      <c r="AM246" s="9">
        <f t="shared" si="79"/>
        <v>0</v>
      </c>
      <c r="AN246" s="9">
        <f t="shared" si="79"/>
        <v>8.8629381196525109E-2</v>
      </c>
    </row>
    <row r="247" spans="1:40" x14ac:dyDescent="0.25">
      <c r="A247">
        <v>53</v>
      </c>
      <c r="B247">
        <v>0</v>
      </c>
      <c r="C247">
        <v>5</v>
      </c>
      <c r="D247" t="s">
        <v>99</v>
      </c>
      <c r="E247" t="s">
        <v>100</v>
      </c>
      <c r="F247" s="21">
        <f t="shared" si="66"/>
        <v>0.13229217585351855</v>
      </c>
      <c r="G247" s="9">
        <f t="shared" si="71"/>
        <v>0.76565889391086417</v>
      </c>
      <c r="H247" s="9">
        <f t="shared" si="72"/>
        <v>0</v>
      </c>
      <c r="I247" s="10">
        <f t="shared" si="73"/>
        <v>0</v>
      </c>
      <c r="N247" s="9" t="s">
        <v>467</v>
      </c>
      <c r="O247" s="23">
        <f t="shared" si="64"/>
        <v>1.6412848369726871E-3</v>
      </c>
      <c r="P247" s="9">
        <f t="shared" si="65"/>
        <v>1</v>
      </c>
      <c r="Q247" s="9">
        <f t="shared" si="78"/>
        <v>0</v>
      </c>
      <c r="R247" s="9">
        <f t="shared" si="78"/>
        <v>0</v>
      </c>
      <c r="S247" s="9">
        <f t="shared" si="78"/>
        <v>0</v>
      </c>
      <c r="T247" s="9">
        <f t="shared" si="78"/>
        <v>0</v>
      </c>
      <c r="U247" s="9">
        <f t="shared" si="78"/>
        <v>0</v>
      </c>
      <c r="V247" s="9">
        <f t="shared" si="78"/>
        <v>0</v>
      </c>
      <c r="W247" s="9">
        <f t="shared" si="78"/>
        <v>0</v>
      </c>
      <c r="X247" s="9">
        <f t="shared" si="78"/>
        <v>0</v>
      </c>
      <c r="Y247" s="9">
        <f t="shared" si="78"/>
        <v>0</v>
      </c>
      <c r="Z247" s="9">
        <f t="shared" si="78"/>
        <v>0</v>
      </c>
      <c r="AA247" s="9">
        <f t="shared" si="79"/>
        <v>0</v>
      </c>
      <c r="AB247" s="9">
        <f t="shared" si="79"/>
        <v>0</v>
      </c>
      <c r="AC247" s="9">
        <f t="shared" si="79"/>
        <v>0</v>
      </c>
      <c r="AD247" s="9">
        <f t="shared" si="79"/>
        <v>0</v>
      </c>
      <c r="AE247" s="9">
        <f t="shared" si="79"/>
        <v>0</v>
      </c>
      <c r="AF247" s="9">
        <f t="shared" si="79"/>
        <v>0</v>
      </c>
      <c r="AG247" s="9">
        <f t="shared" si="79"/>
        <v>0</v>
      </c>
      <c r="AH247" s="9">
        <f t="shared" si="79"/>
        <v>0</v>
      </c>
      <c r="AI247" s="9">
        <f t="shared" si="79"/>
        <v>0</v>
      </c>
      <c r="AJ247" s="9">
        <f t="shared" si="79"/>
        <v>0</v>
      </c>
      <c r="AK247" s="9">
        <f t="shared" si="79"/>
        <v>0</v>
      </c>
      <c r="AL247" s="9">
        <f t="shared" si="79"/>
        <v>0</v>
      </c>
      <c r="AM247" s="9">
        <f t="shared" si="79"/>
        <v>0</v>
      </c>
      <c r="AN247" s="9">
        <f t="shared" si="79"/>
        <v>8.8629381196525109E-2</v>
      </c>
    </row>
    <row r="248" spans="1:40" x14ac:dyDescent="0.25">
      <c r="A248">
        <v>53</v>
      </c>
      <c r="B248">
        <v>0</v>
      </c>
      <c r="C248">
        <v>6</v>
      </c>
      <c r="D248" t="s">
        <v>213</v>
      </c>
      <c r="E248" t="s">
        <v>213</v>
      </c>
      <c r="F248" s="21">
        <f t="shared" si="66"/>
        <v>0.27865668231991092</v>
      </c>
      <c r="G248" s="9">
        <f t="shared" si="71"/>
        <v>1.0443155762307752</v>
      </c>
      <c r="H248" s="9">
        <f t="shared" si="72"/>
        <v>0</v>
      </c>
      <c r="I248" s="10">
        <f t="shared" si="73"/>
        <v>0</v>
      </c>
    </row>
    <row r="249" spans="1:40" x14ac:dyDescent="0.25">
      <c r="A249">
        <v>53</v>
      </c>
      <c r="B249">
        <v>0</v>
      </c>
      <c r="C249">
        <v>7</v>
      </c>
      <c r="D249" t="s">
        <v>291</v>
      </c>
      <c r="E249" t="s">
        <v>291</v>
      </c>
      <c r="F249" s="21">
        <f t="shared" si="66"/>
        <v>0</v>
      </c>
      <c r="G249" s="9">
        <f t="shared" si="71"/>
        <v>1.0443155762307752</v>
      </c>
      <c r="H249" s="9">
        <f t="shared" si="72"/>
        <v>0</v>
      </c>
      <c r="I249" s="10">
        <f t="shared" si="73"/>
        <v>0</v>
      </c>
    </row>
    <row r="250" spans="1:40" x14ac:dyDescent="0.25">
      <c r="A250">
        <v>53</v>
      </c>
      <c r="B250">
        <v>0</v>
      </c>
      <c r="C250">
        <v>8</v>
      </c>
      <c r="D250" t="s">
        <v>290</v>
      </c>
      <c r="E250" t="s">
        <v>290</v>
      </c>
      <c r="F250" s="21">
        <f t="shared" si="66"/>
        <v>0</v>
      </c>
      <c r="G250" s="9">
        <f t="shared" si="71"/>
        <v>1.0443155762307752</v>
      </c>
      <c r="H250" s="9">
        <f t="shared" si="72"/>
        <v>0</v>
      </c>
      <c r="I250" s="10">
        <f t="shared" si="73"/>
        <v>0</v>
      </c>
    </row>
    <row r="251" spans="1:40" x14ac:dyDescent="0.25">
      <c r="A251">
        <v>53</v>
      </c>
      <c r="B251">
        <v>0</v>
      </c>
      <c r="C251">
        <v>9</v>
      </c>
      <c r="D251" t="s">
        <v>337</v>
      </c>
      <c r="E251" t="s">
        <v>337</v>
      </c>
      <c r="F251" s="21">
        <f t="shared" si="66"/>
        <v>0</v>
      </c>
      <c r="G251" s="9">
        <f t="shared" si="71"/>
        <v>1.0443155762307752</v>
      </c>
      <c r="H251" s="9">
        <f t="shared" si="72"/>
        <v>0</v>
      </c>
      <c r="I251" s="10">
        <f t="shared" si="73"/>
        <v>0</v>
      </c>
    </row>
    <row r="252" spans="1:40" x14ac:dyDescent="0.25">
      <c r="A252">
        <v>53</v>
      </c>
      <c r="B252">
        <v>0</v>
      </c>
      <c r="C252">
        <v>10</v>
      </c>
      <c r="D252" t="s">
        <v>338</v>
      </c>
      <c r="E252" t="s">
        <v>281</v>
      </c>
      <c r="F252" s="21">
        <f t="shared" si="66"/>
        <v>7.5120522000000009E-2</v>
      </c>
      <c r="G252" s="9">
        <f t="shared" si="71"/>
        <v>1.1194360982307752</v>
      </c>
      <c r="H252" s="9">
        <f t="shared" si="72"/>
        <v>1.1194360982307752</v>
      </c>
      <c r="I252" s="10">
        <f t="shared" si="73"/>
        <v>0.3075672280734012</v>
      </c>
    </row>
    <row r="253" spans="1:40" x14ac:dyDescent="0.25">
      <c r="A253">
        <v>54</v>
      </c>
      <c r="B253">
        <v>1</v>
      </c>
      <c r="C253">
        <v>1</v>
      </c>
      <c r="D253" t="s">
        <v>114</v>
      </c>
      <c r="E253" t="s">
        <v>115</v>
      </c>
      <c r="F253" s="21">
        <f t="shared" si="66"/>
        <v>0</v>
      </c>
      <c r="G253" s="9">
        <f t="shared" si="71"/>
        <v>0</v>
      </c>
      <c r="H253" s="9">
        <f t="shared" si="72"/>
        <v>0</v>
      </c>
      <c r="I253" s="10">
        <f t="shared" si="73"/>
        <v>0</v>
      </c>
    </row>
    <row r="254" spans="1:40" x14ac:dyDescent="0.25">
      <c r="A254">
        <v>54</v>
      </c>
      <c r="B254">
        <v>1</v>
      </c>
      <c r="C254">
        <v>2</v>
      </c>
      <c r="D254" t="s">
        <v>95</v>
      </c>
      <c r="E254" t="s">
        <v>96</v>
      </c>
      <c r="F254" s="21">
        <f t="shared" si="66"/>
        <v>0.13947700436075927</v>
      </c>
      <c r="G254" s="9">
        <f t="shared" si="71"/>
        <v>0.13947700436075927</v>
      </c>
      <c r="H254" s="9">
        <f t="shared" si="72"/>
        <v>0</v>
      </c>
      <c r="I254" s="10">
        <f t="shared" si="73"/>
        <v>0</v>
      </c>
    </row>
    <row r="255" spans="1:40" x14ac:dyDescent="0.25">
      <c r="A255">
        <v>54</v>
      </c>
      <c r="B255">
        <v>1</v>
      </c>
      <c r="C255">
        <v>3</v>
      </c>
      <c r="D255" t="s">
        <v>332</v>
      </c>
      <c r="E255" t="s">
        <v>107</v>
      </c>
      <c r="F255" s="21">
        <f t="shared" si="66"/>
        <v>0.15207606474240742</v>
      </c>
      <c r="G255" s="9">
        <f t="shared" si="71"/>
        <v>0.2915530691031667</v>
      </c>
      <c r="H255" s="9">
        <f t="shared" si="72"/>
        <v>0</v>
      </c>
      <c r="I255" s="10">
        <f t="shared" si="73"/>
        <v>0</v>
      </c>
    </row>
    <row r="256" spans="1:40" x14ac:dyDescent="0.25">
      <c r="A256">
        <v>54</v>
      </c>
      <c r="B256">
        <v>1</v>
      </c>
      <c r="C256">
        <v>4</v>
      </c>
      <c r="D256" t="s">
        <v>333</v>
      </c>
      <c r="E256" t="s">
        <v>108</v>
      </c>
      <c r="F256" s="21">
        <f t="shared" si="66"/>
        <v>0.14332546641816671</v>
      </c>
      <c r="G256" s="9">
        <f t="shared" si="71"/>
        <v>0.43487853552133338</v>
      </c>
      <c r="H256" s="9">
        <f t="shared" si="72"/>
        <v>0</v>
      </c>
      <c r="I256" s="10">
        <f t="shared" si="73"/>
        <v>0</v>
      </c>
    </row>
    <row r="257" spans="1:9" x14ac:dyDescent="0.25">
      <c r="A257">
        <v>54</v>
      </c>
      <c r="B257">
        <v>1</v>
      </c>
      <c r="C257">
        <v>5</v>
      </c>
      <c r="D257" t="s">
        <v>112</v>
      </c>
      <c r="E257" t="s">
        <v>112</v>
      </c>
      <c r="F257" s="21">
        <f t="shared" si="66"/>
        <v>0.10668161244135002</v>
      </c>
      <c r="G257" s="9">
        <f t="shared" si="71"/>
        <v>0.54156014796268337</v>
      </c>
      <c r="H257" s="9">
        <f t="shared" si="72"/>
        <v>0</v>
      </c>
      <c r="I257" s="10">
        <f t="shared" si="73"/>
        <v>0</v>
      </c>
    </row>
    <row r="258" spans="1:9" x14ac:dyDescent="0.25">
      <c r="A258">
        <v>54</v>
      </c>
      <c r="B258">
        <v>1</v>
      </c>
      <c r="C258">
        <v>6</v>
      </c>
      <c r="D258" t="s">
        <v>339</v>
      </c>
      <c r="E258" t="s">
        <v>111</v>
      </c>
      <c r="F258" s="21">
        <f t="shared" si="66"/>
        <v>9.0354806892493519E-2</v>
      </c>
      <c r="G258" s="9">
        <f t="shared" si="71"/>
        <v>0.6319149548551769</v>
      </c>
      <c r="H258" s="9">
        <f t="shared" si="72"/>
        <v>0</v>
      </c>
      <c r="I258" s="10">
        <f t="shared" si="73"/>
        <v>0</v>
      </c>
    </row>
    <row r="259" spans="1:9" x14ac:dyDescent="0.25">
      <c r="A259">
        <v>54</v>
      </c>
      <c r="B259">
        <v>1</v>
      </c>
      <c r="C259">
        <v>7</v>
      </c>
      <c r="D259" t="s">
        <v>340</v>
      </c>
      <c r="E259" t="s">
        <v>340</v>
      </c>
      <c r="F259" s="21">
        <f t="shared" si="66"/>
        <v>0</v>
      </c>
      <c r="G259" s="9">
        <f t="shared" si="71"/>
        <v>0.6319149548551769</v>
      </c>
      <c r="H259" s="9">
        <f t="shared" si="72"/>
        <v>0</v>
      </c>
      <c r="I259" s="10">
        <f t="shared" si="73"/>
        <v>0</v>
      </c>
    </row>
    <row r="260" spans="1:9" x14ac:dyDescent="0.25">
      <c r="A260">
        <v>54</v>
      </c>
      <c r="B260">
        <v>1</v>
      </c>
      <c r="C260">
        <v>8</v>
      </c>
      <c r="D260" t="s">
        <v>167</v>
      </c>
      <c r="E260" t="s">
        <v>88</v>
      </c>
      <c r="F260" s="21">
        <f t="shared" ref="F260:F323" si="80">IF(ISERROR(VLOOKUP(E260,$N$2:$O$25,2,FALSE)),0,VLOOKUP(E260,$N$2:$O$25,2,FALSE))</f>
        <v>0.60883197051851856</v>
      </c>
      <c r="G260" s="9">
        <f t="shared" si="71"/>
        <v>1.2407469253736956</v>
      </c>
      <c r="H260" s="9">
        <f t="shared" si="72"/>
        <v>0</v>
      </c>
      <c r="I260" s="10">
        <f t="shared" si="73"/>
        <v>0</v>
      </c>
    </row>
    <row r="261" spans="1:9" x14ac:dyDescent="0.25">
      <c r="A261">
        <v>54</v>
      </c>
      <c r="B261">
        <v>1</v>
      </c>
      <c r="C261">
        <v>9</v>
      </c>
      <c r="D261" t="s">
        <v>101</v>
      </c>
      <c r="E261" t="s">
        <v>102</v>
      </c>
      <c r="F261" s="21">
        <f t="shared" si="80"/>
        <v>0.43201523240925932</v>
      </c>
      <c r="G261" s="9">
        <f t="shared" si="71"/>
        <v>1.6727621577829548</v>
      </c>
      <c r="H261" s="9">
        <f t="shared" si="72"/>
        <v>0</v>
      </c>
      <c r="I261" s="10">
        <f t="shared" si="73"/>
        <v>0</v>
      </c>
    </row>
    <row r="262" spans="1:9" x14ac:dyDescent="0.25">
      <c r="A262">
        <v>54</v>
      </c>
      <c r="B262">
        <v>1</v>
      </c>
      <c r="C262">
        <v>10</v>
      </c>
      <c r="D262" t="s">
        <v>188</v>
      </c>
      <c r="E262" t="s">
        <v>189</v>
      </c>
      <c r="F262" s="21">
        <f t="shared" si="80"/>
        <v>0.22911018666577754</v>
      </c>
      <c r="G262" s="9">
        <f t="shared" si="71"/>
        <v>1.9018723444487322</v>
      </c>
      <c r="H262" s="9">
        <f t="shared" si="72"/>
        <v>0</v>
      </c>
      <c r="I262" s="10">
        <f t="shared" si="73"/>
        <v>0</v>
      </c>
    </row>
    <row r="263" spans="1:9" x14ac:dyDescent="0.25">
      <c r="A263">
        <v>54</v>
      </c>
      <c r="B263">
        <v>1</v>
      </c>
      <c r="C263">
        <v>11</v>
      </c>
      <c r="D263" t="s">
        <v>163</v>
      </c>
      <c r="E263" t="s">
        <v>164</v>
      </c>
      <c r="F263" s="21">
        <f t="shared" si="80"/>
        <v>0</v>
      </c>
      <c r="G263" s="9">
        <f t="shared" si="71"/>
        <v>1.9018723444487322</v>
      </c>
      <c r="H263" s="9">
        <f t="shared" si="72"/>
        <v>1.9018723444487322</v>
      </c>
      <c r="I263" s="10">
        <f t="shared" si="73"/>
        <v>0.52254309652516451</v>
      </c>
    </row>
    <row r="264" spans="1:9" x14ac:dyDescent="0.25">
      <c r="A264">
        <v>55</v>
      </c>
      <c r="B264">
        <v>1</v>
      </c>
      <c r="C264">
        <v>1</v>
      </c>
      <c r="D264" t="s">
        <v>341</v>
      </c>
      <c r="E264" t="s">
        <v>341</v>
      </c>
      <c r="F264" s="21">
        <f t="shared" si="80"/>
        <v>0</v>
      </c>
      <c r="G264" s="9">
        <f t="shared" si="71"/>
        <v>0</v>
      </c>
      <c r="H264" s="9">
        <f t="shared" si="72"/>
        <v>0</v>
      </c>
      <c r="I264" s="10">
        <f t="shared" si="73"/>
        <v>0</v>
      </c>
    </row>
    <row r="265" spans="1:9" x14ac:dyDescent="0.25">
      <c r="A265">
        <v>55</v>
      </c>
      <c r="B265">
        <v>1</v>
      </c>
      <c r="C265">
        <v>2</v>
      </c>
      <c r="D265" t="s">
        <v>107</v>
      </c>
      <c r="E265" t="s">
        <v>107</v>
      </c>
      <c r="F265" s="21">
        <f t="shared" si="80"/>
        <v>0.15207606474240742</v>
      </c>
      <c r="G265" s="9">
        <f t="shared" si="71"/>
        <v>0.15207606474240742</v>
      </c>
      <c r="H265" s="9">
        <f t="shared" si="72"/>
        <v>0</v>
      </c>
      <c r="I265" s="10">
        <f t="shared" si="73"/>
        <v>0</v>
      </c>
    </row>
    <row r="266" spans="1:9" x14ac:dyDescent="0.25">
      <c r="A266">
        <v>55</v>
      </c>
      <c r="B266">
        <v>1</v>
      </c>
      <c r="C266">
        <v>3</v>
      </c>
      <c r="D266" t="s">
        <v>108</v>
      </c>
      <c r="E266" t="s">
        <v>108</v>
      </c>
      <c r="F266" s="21">
        <f t="shared" si="80"/>
        <v>0.14332546641816671</v>
      </c>
      <c r="G266" s="9">
        <f t="shared" si="71"/>
        <v>0.2954015311605741</v>
      </c>
      <c r="H266" s="9">
        <f t="shared" si="72"/>
        <v>0</v>
      </c>
      <c r="I266" s="10">
        <f t="shared" si="73"/>
        <v>0</v>
      </c>
    </row>
    <row r="267" spans="1:9" x14ac:dyDescent="0.25">
      <c r="A267">
        <v>55</v>
      </c>
      <c r="B267">
        <v>1</v>
      </c>
      <c r="C267">
        <v>4</v>
      </c>
      <c r="D267" t="s">
        <v>112</v>
      </c>
      <c r="E267" t="s">
        <v>112</v>
      </c>
      <c r="F267" s="21">
        <f t="shared" si="80"/>
        <v>0.10668161244135002</v>
      </c>
      <c r="G267" s="9">
        <f t="shared" si="71"/>
        <v>0.4020831436019241</v>
      </c>
      <c r="H267" s="9">
        <f t="shared" si="72"/>
        <v>0</v>
      </c>
      <c r="I267" s="10">
        <f t="shared" si="73"/>
        <v>0</v>
      </c>
    </row>
    <row r="268" spans="1:9" x14ac:dyDescent="0.25">
      <c r="A268">
        <v>55</v>
      </c>
      <c r="B268">
        <v>1</v>
      </c>
      <c r="C268">
        <v>5</v>
      </c>
      <c r="D268" t="s">
        <v>111</v>
      </c>
      <c r="E268" t="s">
        <v>111</v>
      </c>
      <c r="F268" s="21">
        <f t="shared" si="80"/>
        <v>9.0354806892493519E-2</v>
      </c>
      <c r="G268" s="9">
        <f t="shared" si="71"/>
        <v>0.49243795049441763</v>
      </c>
      <c r="H268" s="9">
        <f t="shared" si="72"/>
        <v>0</v>
      </c>
      <c r="I268" s="10">
        <f t="shared" si="73"/>
        <v>0</v>
      </c>
    </row>
    <row r="269" spans="1:9" x14ac:dyDescent="0.25">
      <c r="A269">
        <v>55</v>
      </c>
      <c r="B269">
        <v>1</v>
      </c>
      <c r="C269">
        <v>6</v>
      </c>
      <c r="D269" t="s">
        <v>342</v>
      </c>
      <c r="E269" t="s">
        <v>342</v>
      </c>
      <c r="F269" s="21">
        <f t="shared" si="80"/>
        <v>0</v>
      </c>
      <c r="G269" s="9">
        <f t="shared" si="71"/>
        <v>0.49243795049441763</v>
      </c>
      <c r="H269" s="9">
        <f t="shared" si="72"/>
        <v>0</v>
      </c>
      <c r="I269" s="10">
        <f t="shared" si="73"/>
        <v>0</v>
      </c>
    </row>
    <row r="270" spans="1:9" x14ac:dyDescent="0.25">
      <c r="A270">
        <v>55</v>
      </c>
      <c r="B270">
        <v>1</v>
      </c>
      <c r="C270">
        <v>7</v>
      </c>
      <c r="D270" t="s">
        <v>287</v>
      </c>
      <c r="E270" t="s">
        <v>288</v>
      </c>
      <c r="F270" s="21">
        <f t="shared" si="80"/>
        <v>0</v>
      </c>
      <c r="G270" s="9">
        <f t="shared" si="71"/>
        <v>0.49243795049441763</v>
      </c>
      <c r="H270" s="9">
        <f t="shared" si="72"/>
        <v>0</v>
      </c>
      <c r="I270" s="10">
        <f t="shared" si="73"/>
        <v>0</v>
      </c>
    </row>
    <row r="271" spans="1:9" x14ac:dyDescent="0.25">
      <c r="A271">
        <v>55</v>
      </c>
      <c r="B271">
        <v>1</v>
      </c>
      <c r="C271">
        <v>8</v>
      </c>
      <c r="D271" t="s">
        <v>205</v>
      </c>
      <c r="E271" t="s">
        <v>206</v>
      </c>
      <c r="F271" s="21">
        <f t="shared" si="80"/>
        <v>0</v>
      </c>
      <c r="G271" s="9">
        <f t="shared" si="71"/>
        <v>0.49243795049441763</v>
      </c>
      <c r="H271" s="9">
        <f t="shared" si="72"/>
        <v>0</v>
      </c>
      <c r="I271" s="10">
        <f t="shared" si="73"/>
        <v>0</v>
      </c>
    </row>
    <row r="272" spans="1:9" x14ac:dyDescent="0.25">
      <c r="A272">
        <v>55</v>
      </c>
      <c r="B272">
        <v>1</v>
      </c>
      <c r="C272">
        <v>9</v>
      </c>
      <c r="D272" t="s">
        <v>95</v>
      </c>
      <c r="E272" t="s">
        <v>96</v>
      </c>
      <c r="F272" s="21">
        <f t="shared" si="80"/>
        <v>0.13947700436075927</v>
      </c>
      <c r="G272" s="9">
        <f t="shared" si="71"/>
        <v>0.6319149548551769</v>
      </c>
      <c r="H272" s="9">
        <f t="shared" si="72"/>
        <v>0</v>
      </c>
      <c r="I272" s="10">
        <f t="shared" si="73"/>
        <v>0</v>
      </c>
    </row>
    <row r="273" spans="1:9" x14ac:dyDescent="0.25">
      <c r="A273">
        <v>55</v>
      </c>
      <c r="B273">
        <v>1</v>
      </c>
      <c r="C273">
        <v>10</v>
      </c>
      <c r="D273" t="s">
        <v>178</v>
      </c>
      <c r="E273" t="s">
        <v>179</v>
      </c>
      <c r="F273" s="21">
        <f t="shared" si="80"/>
        <v>0</v>
      </c>
      <c r="G273" s="9">
        <f t="shared" si="71"/>
        <v>0.6319149548551769</v>
      </c>
      <c r="H273" s="9">
        <f t="shared" si="72"/>
        <v>0</v>
      </c>
      <c r="I273" s="10">
        <f t="shared" si="73"/>
        <v>0</v>
      </c>
    </row>
    <row r="274" spans="1:9" x14ac:dyDescent="0.25">
      <c r="A274">
        <v>55</v>
      </c>
      <c r="B274">
        <v>1</v>
      </c>
      <c r="C274">
        <v>11</v>
      </c>
      <c r="D274" t="s">
        <v>181</v>
      </c>
      <c r="E274" t="s">
        <v>158</v>
      </c>
      <c r="F274" s="21">
        <f t="shared" si="80"/>
        <v>0</v>
      </c>
      <c r="G274" s="9">
        <f t="shared" si="71"/>
        <v>0.6319149548551769</v>
      </c>
      <c r="H274" s="9">
        <f t="shared" si="72"/>
        <v>0</v>
      </c>
      <c r="I274" s="10">
        <f t="shared" si="73"/>
        <v>0</v>
      </c>
    </row>
    <row r="275" spans="1:9" x14ac:dyDescent="0.25">
      <c r="A275">
        <v>55</v>
      </c>
      <c r="B275">
        <v>1</v>
      </c>
      <c r="C275">
        <v>12</v>
      </c>
      <c r="D275" t="s">
        <v>119</v>
      </c>
      <c r="E275" t="s">
        <v>120</v>
      </c>
      <c r="F275" s="21">
        <f t="shared" si="80"/>
        <v>0</v>
      </c>
      <c r="G275" s="9">
        <f t="shared" si="71"/>
        <v>0.6319149548551769</v>
      </c>
      <c r="H275" s="9">
        <f t="shared" si="72"/>
        <v>0</v>
      </c>
      <c r="I275" s="10">
        <f t="shared" si="73"/>
        <v>0</v>
      </c>
    </row>
    <row r="276" spans="1:9" x14ac:dyDescent="0.25">
      <c r="A276">
        <v>55</v>
      </c>
      <c r="B276">
        <v>1</v>
      </c>
      <c r="C276">
        <v>13</v>
      </c>
      <c r="D276" t="s">
        <v>258</v>
      </c>
      <c r="E276" t="s">
        <v>259</v>
      </c>
      <c r="F276" s="21">
        <f t="shared" si="80"/>
        <v>5.7082028453351849E-2</v>
      </c>
      <c r="G276" s="9">
        <f t="shared" si="71"/>
        <v>0.68899698330852877</v>
      </c>
      <c r="H276" s="9">
        <f t="shared" si="72"/>
        <v>0</v>
      </c>
      <c r="I276" s="10">
        <f t="shared" si="73"/>
        <v>0</v>
      </c>
    </row>
    <row r="277" spans="1:9" x14ac:dyDescent="0.25">
      <c r="A277">
        <v>55</v>
      </c>
      <c r="B277">
        <v>1</v>
      </c>
      <c r="C277">
        <v>14</v>
      </c>
      <c r="D277" t="s">
        <v>188</v>
      </c>
      <c r="E277" t="s">
        <v>189</v>
      </c>
      <c r="F277" s="21">
        <f t="shared" si="80"/>
        <v>0.22911018666577754</v>
      </c>
      <c r="G277" s="9">
        <f t="shared" ref="G277:G340" si="81">IF(C277=1,F277,F277+G276)</f>
        <v>0.9181071699743063</v>
      </c>
      <c r="H277" s="9">
        <f t="shared" ref="H277:H340" si="82">IF(C278=1,G277,0)</f>
        <v>0</v>
      </c>
      <c r="I277" s="10">
        <f t="shared" ref="I277:I340" si="83">H277/$L$2</f>
        <v>0</v>
      </c>
    </row>
    <row r="278" spans="1:9" x14ac:dyDescent="0.25">
      <c r="A278">
        <v>55</v>
      </c>
      <c r="B278">
        <v>1</v>
      </c>
      <c r="C278">
        <v>15</v>
      </c>
      <c r="D278" t="s">
        <v>343</v>
      </c>
      <c r="E278" t="s">
        <v>343</v>
      </c>
      <c r="F278" s="21">
        <f t="shared" si="80"/>
        <v>0</v>
      </c>
      <c r="G278" s="9">
        <f t="shared" si="81"/>
        <v>0.9181071699743063</v>
      </c>
      <c r="H278" s="9">
        <f t="shared" si="82"/>
        <v>0.9181071699743063</v>
      </c>
      <c r="I278" s="10">
        <f t="shared" si="83"/>
        <v>0.25225171654693146</v>
      </c>
    </row>
    <row r="279" spans="1:9" x14ac:dyDescent="0.25">
      <c r="A279">
        <v>56</v>
      </c>
      <c r="B279">
        <v>0</v>
      </c>
      <c r="C279">
        <v>1</v>
      </c>
      <c r="D279" t="s">
        <v>167</v>
      </c>
      <c r="E279" t="s">
        <v>88</v>
      </c>
      <c r="F279" s="21">
        <f t="shared" si="80"/>
        <v>0.60883197051851856</v>
      </c>
      <c r="G279" s="9">
        <f t="shared" si="81"/>
        <v>0.60883197051851856</v>
      </c>
      <c r="H279" s="9">
        <f t="shared" si="82"/>
        <v>0</v>
      </c>
      <c r="I279" s="10">
        <f t="shared" si="83"/>
        <v>0</v>
      </c>
    </row>
    <row r="280" spans="1:9" x14ac:dyDescent="0.25">
      <c r="A280">
        <v>56</v>
      </c>
      <c r="B280">
        <v>0</v>
      </c>
      <c r="C280">
        <v>2</v>
      </c>
      <c r="D280" t="s">
        <v>101</v>
      </c>
      <c r="E280" t="s">
        <v>102</v>
      </c>
      <c r="F280" s="21">
        <f t="shared" si="80"/>
        <v>0.43201523240925932</v>
      </c>
      <c r="G280" s="9">
        <f t="shared" si="81"/>
        <v>1.040847202927778</v>
      </c>
      <c r="H280" s="9">
        <f t="shared" si="82"/>
        <v>0</v>
      </c>
      <c r="I280" s="10">
        <f t="shared" si="83"/>
        <v>0</v>
      </c>
    </row>
    <row r="281" spans="1:9" x14ac:dyDescent="0.25">
      <c r="A281">
        <v>56</v>
      </c>
      <c r="B281">
        <v>0</v>
      </c>
      <c r="C281">
        <v>3</v>
      </c>
      <c r="D281" t="s">
        <v>213</v>
      </c>
      <c r="E281" t="s">
        <v>213</v>
      </c>
      <c r="F281" s="21">
        <f t="shared" si="80"/>
        <v>0.27865668231991092</v>
      </c>
      <c r="G281" s="9">
        <f t="shared" si="81"/>
        <v>1.319503885247689</v>
      </c>
      <c r="H281" s="9">
        <f t="shared" si="82"/>
        <v>0</v>
      </c>
      <c r="I281" s="10">
        <f t="shared" si="83"/>
        <v>0</v>
      </c>
    </row>
    <row r="282" spans="1:9" x14ac:dyDescent="0.25">
      <c r="A282">
        <v>56</v>
      </c>
      <c r="B282">
        <v>0</v>
      </c>
      <c r="C282">
        <v>4</v>
      </c>
      <c r="D282" t="s">
        <v>212</v>
      </c>
      <c r="E282" t="s">
        <v>212</v>
      </c>
      <c r="F282" s="21">
        <f t="shared" si="80"/>
        <v>7.7034174001666678E-2</v>
      </c>
      <c r="G282" s="9">
        <f t="shared" si="81"/>
        <v>1.3965380592493557</v>
      </c>
      <c r="H282" s="9">
        <f t="shared" si="82"/>
        <v>0</v>
      </c>
      <c r="I282" s="10">
        <f t="shared" si="83"/>
        <v>0</v>
      </c>
    </row>
    <row r="283" spans="1:9" x14ac:dyDescent="0.25">
      <c r="A283">
        <v>56</v>
      </c>
      <c r="B283">
        <v>0</v>
      </c>
      <c r="C283">
        <v>5</v>
      </c>
      <c r="D283" t="s">
        <v>168</v>
      </c>
      <c r="E283" t="s">
        <v>133</v>
      </c>
      <c r="F283" s="21">
        <f t="shared" si="80"/>
        <v>0</v>
      </c>
      <c r="G283" s="9">
        <f t="shared" si="81"/>
        <v>1.3965380592493557</v>
      </c>
      <c r="H283" s="9">
        <f t="shared" si="82"/>
        <v>0</v>
      </c>
      <c r="I283" s="10">
        <f t="shared" si="83"/>
        <v>0</v>
      </c>
    </row>
    <row r="284" spans="1:9" x14ac:dyDescent="0.25">
      <c r="A284">
        <v>56</v>
      </c>
      <c r="B284">
        <v>0</v>
      </c>
      <c r="C284">
        <v>6</v>
      </c>
      <c r="D284" t="s">
        <v>188</v>
      </c>
      <c r="E284" t="s">
        <v>189</v>
      </c>
      <c r="F284" s="21">
        <f t="shared" si="80"/>
        <v>0.22911018666577754</v>
      </c>
      <c r="G284" s="9">
        <f t="shared" si="81"/>
        <v>1.6256482459151331</v>
      </c>
      <c r="H284" s="9">
        <f t="shared" si="82"/>
        <v>0</v>
      </c>
      <c r="I284" s="10">
        <f t="shared" si="83"/>
        <v>0</v>
      </c>
    </row>
    <row r="285" spans="1:9" x14ac:dyDescent="0.25">
      <c r="A285">
        <v>56</v>
      </c>
      <c r="B285">
        <v>0</v>
      </c>
      <c r="C285">
        <v>7</v>
      </c>
      <c r="D285" t="s">
        <v>344</v>
      </c>
      <c r="E285" t="s">
        <v>345</v>
      </c>
      <c r="F285" s="21">
        <f t="shared" si="80"/>
        <v>0</v>
      </c>
      <c r="G285" s="9">
        <f t="shared" si="81"/>
        <v>1.6256482459151331</v>
      </c>
      <c r="H285" s="9">
        <f t="shared" si="82"/>
        <v>0</v>
      </c>
      <c r="I285" s="10">
        <f t="shared" si="83"/>
        <v>0</v>
      </c>
    </row>
    <row r="286" spans="1:9" x14ac:dyDescent="0.25">
      <c r="A286">
        <v>56</v>
      </c>
      <c r="B286">
        <v>0</v>
      </c>
      <c r="C286">
        <v>8</v>
      </c>
      <c r="D286" t="s">
        <v>346</v>
      </c>
      <c r="E286" t="s">
        <v>346</v>
      </c>
      <c r="F286" s="21">
        <f t="shared" si="80"/>
        <v>0</v>
      </c>
      <c r="G286" s="9">
        <f t="shared" si="81"/>
        <v>1.6256482459151331</v>
      </c>
      <c r="H286" s="9">
        <f t="shared" si="82"/>
        <v>0</v>
      </c>
      <c r="I286" s="10">
        <f t="shared" si="83"/>
        <v>0</v>
      </c>
    </row>
    <row r="287" spans="1:9" x14ac:dyDescent="0.25">
      <c r="A287">
        <v>56</v>
      </c>
      <c r="B287">
        <v>0</v>
      </c>
      <c r="C287">
        <v>9</v>
      </c>
      <c r="D287" t="s">
        <v>347</v>
      </c>
      <c r="E287" t="s">
        <v>347</v>
      </c>
      <c r="F287" s="21">
        <f t="shared" si="80"/>
        <v>0</v>
      </c>
      <c r="G287" s="9">
        <f t="shared" si="81"/>
        <v>1.6256482459151331</v>
      </c>
      <c r="H287" s="9">
        <f t="shared" si="82"/>
        <v>0</v>
      </c>
      <c r="I287" s="10">
        <f t="shared" si="83"/>
        <v>0</v>
      </c>
    </row>
    <row r="288" spans="1:9" x14ac:dyDescent="0.25">
      <c r="A288">
        <v>56</v>
      </c>
      <c r="B288">
        <v>0</v>
      </c>
      <c r="C288">
        <v>10</v>
      </c>
      <c r="D288" t="s">
        <v>95</v>
      </c>
      <c r="E288" t="s">
        <v>96</v>
      </c>
      <c r="F288" s="21">
        <f t="shared" si="80"/>
        <v>0.13947700436075927</v>
      </c>
      <c r="G288" s="9">
        <f t="shared" si="81"/>
        <v>1.7651252502758923</v>
      </c>
      <c r="H288" s="9">
        <f t="shared" si="82"/>
        <v>0</v>
      </c>
      <c r="I288" s="10">
        <f t="shared" si="83"/>
        <v>0</v>
      </c>
    </row>
    <row r="289" spans="1:9" x14ac:dyDescent="0.25">
      <c r="A289">
        <v>56</v>
      </c>
      <c r="B289">
        <v>0</v>
      </c>
      <c r="C289">
        <v>11</v>
      </c>
      <c r="D289" t="s">
        <v>348</v>
      </c>
      <c r="E289" t="s">
        <v>348</v>
      </c>
      <c r="F289" s="21">
        <f t="shared" si="80"/>
        <v>0</v>
      </c>
      <c r="G289" s="9">
        <f t="shared" si="81"/>
        <v>1.7651252502758923</v>
      </c>
      <c r="H289" s="9">
        <f t="shared" si="82"/>
        <v>0</v>
      </c>
      <c r="I289" s="10">
        <f t="shared" si="83"/>
        <v>0</v>
      </c>
    </row>
    <row r="290" spans="1:9" x14ac:dyDescent="0.25">
      <c r="A290">
        <v>56</v>
      </c>
      <c r="B290">
        <v>0</v>
      </c>
      <c r="C290">
        <v>12</v>
      </c>
      <c r="D290" t="s">
        <v>349</v>
      </c>
      <c r="E290" t="s">
        <v>349</v>
      </c>
      <c r="F290" s="21">
        <f t="shared" si="80"/>
        <v>0</v>
      </c>
      <c r="G290" s="9">
        <f t="shared" si="81"/>
        <v>1.7651252502758923</v>
      </c>
      <c r="H290" s="9">
        <f t="shared" si="82"/>
        <v>1.7651252502758923</v>
      </c>
      <c r="I290" s="10">
        <f t="shared" si="83"/>
        <v>0.48497156853146733</v>
      </c>
    </row>
    <row r="291" spans="1:9" x14ac:dyDescent="0.25">
      <c r="A291">
        <v>57</v>
      </c>
      <c r="B291">
        <v>0</v>
      </c>
      <c r="C291">
        <v>1</v>
      </c>
      <c r="D291" t="s">
        <v>96</v>
      </c>
      <c r="E291" t="s">
        <v>96</v>
      </c>
      <c r="F291" s="21">
        <f t="shared" si="80"/>
        <v>0.13947700436075927</v>
      </c>
      <c r="G291" s="9">
        <f t="shared" si="81"/>
        <v>0.13947700436075927</v>
      </c>
      <c r="H291" s="9">
        <f t="shared" si="82"/>
        <v>0</v>
      </c>
      <c r="I291" s="10">
        <f t="shared" si="83"/>
        <v>0</v>
      </c>
    </row>
    <row r="292" spans="1:9" x14ac:dyDescent="0.25">
      <c r="A292">
        <v>57</v>
      </c>
      <c r="B292">
        <v>0</v>
      </c>
      <c r="C292">
        <v>2</v>
      </c>
      <c r="D292" t="s">
        <v>139</v>
      </c>
      <c r="E292" t="s">
        <v>139</v>
      </c>
      <c r="F292" s="21">
        <f t="shared" si="80"/>
        <v>0</v>
      </c>
      <c r="G292" s="9">
        <f t="shared" si="81"/>
        <v>0.13947700436075927</v>
      </c>
      <c r="H292" s="9">
        <f t="shared" si="82"/>
        <v>0</v>
      </c>
      <c r="I292" s="10">
        <f t="shared" si="83"/>
        <v>0</v>
      </c>
    </row>
    <row r="293" spans="1:9" x14ac:dyDescent="0.25">
      <c r="A293">
        <v>57</v>
      </c>
      <c r="B293">
        <v>0</v>
      </c>
      <c r="C293">
        <v>3</v>
      </c>
      <c r="D293" t="s">
        <v>126</v>
      </c>
      <c r="E293" t="s">
        <v>126</v>
      </c>
      <c r="F293" s="21">
        <f t="shared" si="80"/>
        <v>0</v>
      </c>
      <c r="G293" s="9">
        <f t="shared" si="81"/>
        <v>0.13947700436075927</v>
      </c>
      <c r="H293" s="9">
        <f t="shared" si="82"/>
        <v>0</v>
      </c>
      <c r="I293" s="10">
        <f t="shared" si="83"/>
        <v>0</v>
      </c>
    </row>
    <row r="294" spans="1:9" x14ac:dyDescent="0.25">
      <c r="A294">
        <v>57</v>
      </c>
      <c r="B294">
        <v>0</v>
      </c>
      <c r="C294">
        <v>4</v>
      </c>
      <c r="D294" t="s">
        <v>88</v>
      </c>
      <c r="E294" t="s">
        <v>88</v>
      </c>
      <c r="F294" s="21">
        <f t="shared" si="80"/>
        <v>0.60883197051851856</v>
      </c>
      <c r="G294" s="9">
        <f t="shared" si="81"/>
        <v>0.74830897487927783</v>
      </c>
      <c r="H294" s="9">
        <f t="shared" si="82"/>
        <v>0</v>
      </c>
      <c r="I294" s="10">
        <f t="shared" si="83"/>
        <v>0</v>
      </c>
    </row>
    <row r="295" spans="1:9" x14ac:dyDescent="0.25">
      <c r="A295">
        <v>57</v>
      </c>
      <c r="B295">
        <v>0</v>
      </c>
      <c r="C295">
        <v>5</v>
      </c>
      <c r="D295" t="s">
        <v>316</v>
      </c>
      <c r="E295" t="s">
        <v>316</v>
      </c>
      <c r="F295" s="21">
        <f t="shared" si="80"/>
        <v>0</v>
      </c>
      <c r="G295" s="9">
        <f t="shared" si="81"/>
        <v>0.74830897487927783</v>
      </c>
      <c r="H295" s="9">
        <f t="shared" si="82"/>
        <v>0</v>
      </c>
      <c r="I295" s="10">
        <f t="shared" si="83"/>
        <v>0</v>
      </c>
    </row>
    <row r="296" spans="1:9" x14ac:dyDescent="0.25">
      <c r="A296">
        <v>57</v>
      </c>
      <c r="B296">
        <v>0</v>
      </c>
      <c r="C296">
        <v>6</v>
      </c>
      <c r="D296" t="s">
        <v>350</v>
      </c>
      <c r="E296" t="s">
        <v>350</v>
      </c>
      <c r="F296" s="21">
        <f t="shared" si="80"/>
        <v>0</v>
      </c>
      <c r="G296" s="9">
        <f t="shared" si="81"/>
        <v>0.74830897487927783</v>
      </c>
      <c r="H296" s="9">
        <f t="shared" si="82"/>
        <v>0</v>
      </c>
      <c r="I296" s="10">
        <f t="shared" si="83"/>
        <v>0</v>
      </c>
    </row>
    <row r="297" spans="1:9" x14ac:dyDescent="0.25">
      <c r="A297">
        <v>57</v>
      </c>
      <c r="B297">
        <v>0</v>
      </c>
      <c r="C297">
        <v>7</v>
      </c>
      <c r="D297" t="s">
        <v>213</v>
      </c>
      <c r="E297" t="s">
        <v>213</v>
      </c>
      <c r="F297" s="21">
        <f t="shared" si="80"/>
        <v>0.27865668231991092</v>
      </c>
      <c r="G297" s="9">
        <f t="shared" si="81"/>
        <v>1.0269656571991888</v>
      </c>
      <c r="H297" s="9">
        <f t="shared" si="82"/>
        <v>0</v>
      </c>
      <c r="I297" s="10">
        <f t="shared" si="83"/>
        <v>0</v>
      </c>
    </row>
    <row r="298" spans="1:9" x14ac:dyDescent="0.25">
      <c r="A298">
        <v>57</v>
      </c>
      <c r="B298">
        <v>0</v>
      </c>
      <c r="C298">
        <v>8</v>
      </c>
      <c r="D298" t="s">
        <v>351</v>
      </c>
      <c r="E298" t="s">
        <v>326</v>
      </c>
      <c r="F298" s="21">
        <f t="shared" si="80"/>
        <v>0</v>
      </c>
      <c r="G298" s="9">
        <f t="shared" si="81"/>
        <v>1.0269656571991888</v>
      </c>
      <c r="H298" s="9">
        <f t="shared" si="82"/>
        <v>1.0269656571991888</v>
      </c>
      <c r="I298" s="10">
        <f t="shared" si="83"/>
        <v>0.28216079596730814</v>
      </c>
    </row>
    <row r="299" spans="1:9" x14ac:dyDescent="0.25">
      <c r="A299">
        <v>58</v>
      </c>
      <c r="B299">
        <v>1</v>
      </c>
      <c r="C299">
        <v>1</v>
      </c>
      <c r="D299" t="s">
        <v>151</v>
      </c>
      <c r="E299" t="s">
        <v>151</v>
      </c>
      <c r="F299" s="21">
        <f t="shared" si="80"/>
        <v>0.22772816127777779</v>
      </c>
      <c r="G299" s="9">
        <f t="shared" si="81"/>
        <v>0.22772816127777779</v>
      </c>
      <c r="H299" s="9">
        <f t="shared" si="82"/>
        <v>0</v>
      </c>
      <c r="I299" s="10">
        <f t="shared" si="83"/>
        <v>0</v>
      </c>
    </row>
    <row r="300" spans="1:9" x14ac:dyDescent="0.25">
      <c r="A300">
        <v>58</v>
      </c>
      <c r="B300">
        <v>1</v>
      </c>
      <c r="C300">
        <v>2</v>
      </c>
      <c r="D300" t="s">
        <v>183</v>
      </c>
      <c r="E300" t="s">
        <v>184</v>
      </c>
      <c r="F300" s="21">
        <f t="shared" si="80"/>
        <v>7.5560850166666679E-2</v>
      </c>
      <c r="G300" s="9">
        <f t="shared" si="81"/>
        <v>0.30328901144444448</v>
      </c>
      <c r="H300" s="9">
        <f t="shared" si="82"/>
        <v>0</v>
      </c>
      <c r="I300" s="10">
        <f t="shared" si="83"/>
        <v>0</v>
      </c>
    </row>
    <row r="301" spans="1:9" x14ac:dyDescent="0.25">
      <c r="A301">
        <v>58</v>
      </c>
      <c r="B301">
        <v>1</v>
      </c>
      <c r="C301">
        <v>3</v>
      </c>
      <c r="D301" t="s">
        <v>167</v>
      </c>
      <c r="E301" t="s">
        <v>88</v>
      </c>
      <c r="F301" s="21">
        <f t="shared" si="80"/>
        <v>0.60883197051851856</v>
      </c>
      <c r="G301" s="9">
        <f t="shared" si="81"/>
        <v>0.91212098196296298</v>
      </c>
      <c r="H301" s="9">
        <f t="shared" si="82"/>
        <v>0</v>
      </c>
      <c r="I301" s="10">
        <f t="shared" si="83"/>
        <v>0</v>
      </c>
    </row>
    <row r="302" spans="1:9" x14ac:dyDescent="0.25">
      <c r="A302">
        <v>58</v>
      </c>
      <c r="B302">
        <v>1</v>
      </c>
      <c r="C302">
        <v>4</v>
      </c>
      <c r="D302" t="s">
        <v>352</v>
      </c>
      <c r="E302" t="s">
        <v>353</v>
      </c>
      <c r="F302" s="21">
        <f t="shared" si="80"/>
        <v>0</v>
      </c>
      <c r="G302" s="9">
        <f t="shared" si="81"/>
        <v>0.91212098196296298</v>
      </c>
      <c r="H302" s="9">
        <f t="shared" si="82"/>
        <v>0</v>
      </c>
      <c r="I302" s="10">
        <f t="shared" si="83"/>
        <v>0</v>
      </c>
    </row>
    <row r="303" spans="1:9" x14ac:dyDescent="0.25">
      <c r="A303">
        <v>58</v>
      </c>
      <c r="B303">
        <v>1</v>
      </c>
      <c r="C303">
        <v>5</v>
      </c>
      <c r="D303" t="s">
        <v>159</v>
      </c>
      <c r="E303" t="s">
        <v>160</v>
      </c>
      <c r="F303" s="21">
        <f t="shared" si="80"/>
        <v>0.10079599958994999</v>
      </c>
      <c r="G303" s="9">
        <f t="shared" si="81"/>
        <v>1.0129169815529129</v>
      </c>
      <c r="H303" s="9">
        <f t="shared" si="82"/>
        <v>0</v>
      </c>
      <c r="I303" s="10">
        <f t="shared" si="83"/>
        <v>0</v>
      </c>
    </row>
    <row r="304" spans="1:9" x14ac:dyDescent="0.25">
      <c r="A304">
        <v>58</v>
      </c>
      <c r="B304">
        <v>1</v>
      </c>
      <c r="C304">
        <v>6</v>
      </c>
      <c r="D304" t="s">
        <v>162</v>
      </c>
      <c r="E304" t="s">
        <v>162</v>
      </c>
      <c r="F304" s="21">
        <f t="shared" si="80"/>
        <v>6.8888518518518529E-2</v>
      </c>
      <c r="G304" s="9">
        <f t="shared" si="81"/>
        <v>1.0818055000714315</v>
      </c>
      <c r="H304" s="9">
        <f t="shared" si="82"/>
        <v>1.0818055000714315</v>
      </c>
      <c r="I304" s="10">
        <f t="shared" si="83"/>
        <v>0.29722814861642682</v>
      </c>
    </row>
    <row r="305" spans="1:9" x14ac:dyDescent="0.25">
      <c r="A305">
        <v>59</v>
      </c>
      <c r="B305">
        <v>1</v>
      </c>
      <c r="C305">
        <v>1</v>
      </c>
      <c r="D305" t="s">
        <v>255</v>
      </c>
      <c r="E305" t="s">
        <v>256</v>
      </c>
      <c r="F305" s="21">
        <f t="shared" si="80"/>
        <v>0</v>
      </c>
      <c r="G305" s="9">
        <f t="shared" si="81"/>
        <v>0</v>
      </c>
      <c r="H305" s="9">
        <f t="shared" si="82"/>
        <v>0</v>
      </c>
      <c r="I305" s="10">
        <f t="shared" si="83"/>
        <v>0</v>
      </c>
    </row>
    <row r="306" spans="1:9" x14ac:dyDescent="0.25">
      <c r="A306">
        <v>59</v>
      </c>
      <c r="B306">
        <v>1</v>
      </c>
      <c r="C306">
        <v>2</v>
      </c>
      <c r="D306" t="s">
        <v>172</v>
      </c>
      <c r="E306" t="s">
        <v>172</v>
      </c>
      <c r="F306" s="21">
        <f t="shared" si="80"/>
        <v>0</v>
      </c>
      <c r="G306" s="9">
        <f t="shared" si="81"/>
        <v>0</v>
      </c>
      <c r="H306" s="9">
        <f t="shared" si="82"/>
        <v>0</v>
      </c>
      <c r="I306" s="10">
        <f t="shared" si="83"/>
        <v>0</v>
      </c>
    </row>
    <row r="307" spans="1:9" x14ac:dyDescent="0.25">
      <c r="A307">
        <v>59</v>
      </c>
      <c r="B307">
        <v>1</v>
      </c>
      <c r="C307">
        <v>3</v>
      </c>
      <c r="D307" t="s">
        <v>107</v>
      </c>
      <c r="E307" t="s">
        <v>107</v>
      </c>
      <c r="F307" s="21">
        <f t="shared" si="80"/>
        <v>0.15207606474240742</v>
      </c>
      <c r="G307" s="9">
        <f t="shared" si="81"/>
        <v>0.15207606474240742</v>
      </c>
      <c r="H307" s="9">
        <f t="shared" si="82"/>
        <v>0</v>
      </c>
      <c r="I307" s="10">
        <f t="shared" si="83"/>
        <v>0</v>
      </c>
    </row>
    <row r="308" spans="1:9" x14ac:dyDescent="0.25">
      <c r="A308">
        <v>59</v>
      </c>
      <c r="B308">
        <v>1</v>
      </c>
      <c r="C308">
        <v>4</v>
      </c>
      <c r="D308" t="s">
        <v>108</v>
      </c>
      <c r="E308" t="s">
        <v>108</v>
      </c>
      <c r="F308" s="21">
        <f t="shared" si="80"/>
        <v>0.14332546641816671</v>
      </c>
      <c r="G308" s="9">
        <f t="shared" si="81"/>
        <v>0.2954015311605741</v>
      </c>
      <c r="H308" s="9">
        <f t="shared" si="82"/>
        <v>0</v>
      </c>
      <c r="I308" s="10">
        <f t="shared" si="83"/>
        <v>0</v>
      </c>
    </row>
    <row r="309" spans="1:9" x14ac:dyDescent="0.25">
      <c r="A309">
        <v>59</v>
      </c>
      <c r="B309">
        <v>1</v>
      </c>
      <c r="C309">
        <v>5</v>
      </c>
      <c r="D309" t="s">
        <v>112</v>
      </c>
      <c r="E309" t="s">
        <v>112</v>
      </c>
      <c r="F309" s="21">
        <f t="shared" si="80"/>
        <v>0.10668161244135002</v>
      </c>
      <c r="G309" s="9">
        <f t="shared" si="81"/>
        <v>0.4020831436019241</v>
      </c>
      <c r="H309" s="9">
        <f t="shared" si="82"/>
        <v>0</v>
      </c>
      <c r="I309" s="10">
        <f t="shared" si="83"/>
        <v>0</v>
      </c>
    </row>
    <row r="310" spans="1:9" x14ac:dyDescent="0.25">
      <c r="A310">
        <v>59</v>
      </c>
      <c r="B310">
        <v>1</v>
      </c>
      <c r="C310">
        <v>6</v>
      </c>
      <c r="D310" t="s">
        <v>354</v>
      </c>
      <c r="E310" t="s">
        <v>355</v>
      </c>
      <c r="F310" s="21">
        <f t="shared" si="80"/>
        <v>0</v>
      </c>
      <c r="G310" s="9">
        <f t="shared" si="81"/>
        <v>0.4020831436019241</v>
      </c>
      <c r="H310" s="9">
        <f t="shared" si="82"/>
        <v>0</v>
      </c>
      <c r="I310" s="10">
        <f t="shared" si="83"/>
        <v>0</v>
      </c>
    </row>
    <row r="311" spans="1:9" x14ac:dyDescent="0.25">
      <c r="A311">
        <v>59</v>
      </c>
      <c r="B311">
        <v>1</v>
      </c>
      <c r="C311">
        <v>7</v>
      </c>
      <c r="D311" t="s">
        <v>356</v>
      </c>
      <c r="E311" t="s">
        <v>356</v>
      </c>
      <c r="F311" s="21">
        <f t="shared" si="80"/>
        <v>0</v>
      </c>
      <c r="G311" s="9">
        <f t="shared" si="81"/>
        <v>0.4020831436019241</v>
      </c>
      <c r="H311" s="9">
        <f t="shared" si="82"/>
        <v>0</v>
      </c>
      <c r="I311" s="10">
        <f t="shared" si="83"/>
        <v>0</v>
      </c>
    </row>
    <row r="312" spans="1:9" x14ac:dyDescent="0.25">
      <c r="A312">
        <v>59</v>
      </c>
      <c r="B312">
        <v>1</v>
      </c>
      <c r="C312">
        <v>8</v>
      </c>
      <c r="D312" t="s">
        <v>167</v>
      </c>
      <c r="E312" t="s">
        <v>88</v>
      </c>
      <c r="F312" s="21">
        <f t="shared" si="80"/>
        <v>0.60883197051851856</v>
      </c>
      <c r="G312" s="9">
        <f t="shared" si="81"/>
        <v>1.0109151141204427</v>
      </c>
      <c r="H312" s="9">
        <f t="shared" si="82"/>
        <v>0</v>
      </c>
      <c r="I312" s="10">
        <f t="shared" si="83"/>
        <v>0</v>
      </c>
    </row>
    <row r="313" spans="1:9" x14ac:dyDescent="0.25">
      <c r="A313">
        <v>59</v>
      </c>
      <c r="B313">
        <v>1</v>
      </c>
      <c r="C313">
        <v>9</v>
      </c>
      <c r="D313" t="s">
        <v>357</v>
      </c>
      <c r="E313" t="s">
        <v>358</v>
      </c>
      <c r="F313" s="21">
        <f t="shared" si="80"/>
        <v>0</v>
      </c>
      <c r="G313" s="9">
        <f t="shared" si="81"/>
        <v>1.0109151141204427</v>
      </c>
      <c r="H313" s="9">
        <f t="shared" si="82"/>
        <v>0</v>
      </c>
      <c r="I313" s="10">
        <f t="shared" si="83"/>
        <v>0</v>
      </c>
    </row>
    <row r="314" spans="1:9" x14ac:dyDescent="0.25">
      <c r="A314">
        <v>59</v>
      </c>
      <c r="B314">
        <v>1</v>
      </c>
      <c r="C314">
        <v>10</v>
      </c>
      <c r="D314" t="s">
        <v>178</v>
      </c>
      <c r="E314" t="s">
        <v>179</v>
      </c>
      <c r="F314" s="21">
        <f t="shared" si="80"/>
        <v>0</v>
      </c>
      <c r="G314" s="9">
        <f t="shared" si="81"/>
        <v>1.0109151141204427</v>
      </c>
      <c r="H314" s="9">
        <f t="shared" si="82"/>
        <v>0</v>
      </c>
      <c r="I314" s="10">
        <f t="shared" si="83"/>
        <v>0</v>
      </c>
    </row>
    <row r="315" spans="1:9" x14ac:dyDescent="0.25">
      <c r="A315">
        <v>59</v>
      </c>
      <c r="B315">
        <v>1</v>
      </c>
      <c r="C315">
        <v>11</v>
      </c>
      <c r="D315" t="s">
        <v>181</v>
      </c>
      <c r="E315" t="s">
        <v>158</v>
      </c>
      <c r="F315" s="21">
        <f t="shared" si="80"/>
        <v>0</v>
      </c>
      <c r="G315" s="9">
        <f t="shared" si="81"/>
        <v>1.0109151141204427</v>
      </c>
      <c r="H315" s="9">
        <f t="shared" si="82"/>
        <v>0</v>
      </c>
      <c r="I315" s="10">
        <f t="shared" si="83"/>
        <v>0</v>
      </c>
    </row>
    <row r="316" spans="1:9" x14ac:dyDescent="0.25">
      <c r="A316">
        <v>59</v>
      </c>
      <c r="B316">
        <v>1</v>
      </c>
      <c r="C316">
        <v>12</v>
      </c>
      <c r="D316" t="s">
        <v>359</v>
      </c>
      <c r="E316" t="s">
        <v>360</v>
      </c>
      <c r="F316" s="21">
        <f t="shared" si="80"/>
        <v>0</v>
      </c>
      <c r="G316" s="9">
        <f t="shared" si="81"/>
        <v>1.0109151141204427</v>
      </c>
      <c r="H316" s="9">
        <f t="shared" si="82"/>
        <v>1.0109151141204427</v>
      </c>
      <c r="I316" s="10">
        <f t="shared" si="83"/>
        <v>0.27775087828499934</v>
      </c>
    </row>
    <row r="317" spans="1:9" x14ac:dyDescent="0.25">
      <c r="A317">
        <v>60</v>
      </c>
      <c r="B317">
        <v>1</v>
      </c>
      <c r="C317">
        <v>1</v>
      </c>
      <c r="D317" t="s">
        <v>175</v>
      </c>
      <c r="E317" t="s">
        <v>175</v>
      </c>
      <c r="F317" s="21">
        <f t="shared" si="80"/>
        <v>0</v>
      </c>
      <c r="G317" s="9">
        <f t="shared" si="81"/>
        <v>0</v>
      </c>
      <c r="H317" s="9">
        <f t="shared" si="82"/>
        <v>0</v>
      </c>
      <c r="I317" s="10">
        <f t="shared" si="83"/>
        <v>0</v>
      </c>
    </row>
    <row r="318" spans="1:9" x14ac:dyDescent="0.25">
      <c r="A318">
        <v>60</v>
      </c>
      <c r="B318">
        <v>1</v>
      </c>
      <c r="C318">
        <v>2</v>
      </c>
      <c r="D318" t="s">
        <v>189</v>
      </c>
      <c r="E318" t="s">
        <v>189</v>
      </c>
      <c r="F318" s="21">
        <f t="shared" si="80"/>
        <v>0.22911018666577754</v>
      </c>
      <c r="G318" s="9">
        <f t="shared" si="81"/>
        <v>0.22911018666577754</v>
      </c>
      <c r="H318" s="9">
        <f t="shared" si="82"/>
        <v>0</v>
      </c>
      <c r="I318" s="10">
        <f t="shared" si="83"/>
        <v>0</v>
      </c>
    </row>
    <row r="319" spans="1:9" x14ac:dyDescent="0.25">
      <c r="A319">
        <v>60</v>
      </c>
      <c r="B319">
        <v>1</v>
      </c>
      <c r="C319">
        <v>3</v>
      </c>
      <c r="D319" t="s">
        <v>361</v>
      </c>
      <c r="E319" t="s">
        <v>361</v>
      </c>
      <c r="F319" s="21">
        <f t="shared" si="80"/>
        <v>0</v>
      </c>
      <c r="G319" s="9">
        <f t="shared" si="81"/>
        <v>0.22911018666577754</v>
      </c>
      <c r="H319" s="9">
        <f t="shared" si="82"/>
        <v>0</v>
      </c>
      <c r="I319" s="10">
        <f t="shared" si="83"/>
        <v>0</v>
      </c>
    </row>
    <row r="320" spans="1:9" x14ac:dyDescent="0.25">
      <c r="A320">
        <v>60</v>
      </c>
      <c r="B320">
        <v>1</v>
      </c>
      <c r="C320">
        <v>4</v>
      </c>
      <c r="D320" t="s">
        <v>324</v>
      </c>
      <c r="E320" t="s">
        <v>324</v>
      </c>
      <c r="F320" s="21">
        <f t="shared" si="80"/>
        <v>6.7171542679454993E-2</v>
      </c>
      <c r="G320" s="9">
        <f t="shared" si="81"/>
        <v>0.29628172934523256</v>
      </c>
      <c r="H320" s="9">
        <f t="shared" si="82"/>
        <v>0</v>
      </c>
      <c r="I320" s="10">
        <f t="shared" si="83"/>
        <v>0</v>
      </c>
    </row>
    <row r="321" spans="1:9" x14ac:dyDescent="0.25">
      <c r="A321">
        <v>60</v>
      </c>
      <c r="B321">
        <v>1</v>
      </c>
      <c r="C321">
        <v>5</v>
      </c>
      <c r="D321" t="s">
        <v>167</v>
      </c>
      <c r="E321" t="s">
        <v>88</v>
      </c>
      <c r="F321" s="21">
        <f t="shared" si="80"/>
        <v>0.60883197051851856</v>
      </c>
      <c r="G321" s="9">
        <f t="shared" si="81"/>
        <v>0.90511369986375112</v>
      </c>
      <c r="H321" s="9">
        <f t="shared" si="82"/>
        <v>0</v>
      </c>
      <c r="I321" s="10">
        <f t="shared" si="83"/>
        <v>0</v>
      </c>
    </row>
    <row r="322" spans="1:9" x14ac:dyDescent="0.25">
      <c r="A322">
        <v>60</v>
      </c>
      <c r="B322">
        <v>1</v>
      </c>
      <c r="C322">
        <v>6</v>
      </c>
      <c r="D322" t="s">
        <v>101</v>
      </c>
      <c r="E322" t="s">
        <v>102</v>
      </c>
      <c r="F322" s="21">
        <f t="shared" si="80"/>
        <v>0.43201523240925932</v>
      </c>
      <c r="G322" s="9">
        <f t="shared" si="81"/>
        <v>1.3371289322730104</v>
      </c>
      <c r="H322" s="9">
        <f t="shared" si="82"/>
        <v>0</v>
      </c>
      <c r="I322" s="10">
        <f t="shared" si="83"/>
        <v>0</v>
      </c>
    </row>
    <row r="323" spans="1:9" x14ac:dyDescent="0.25">
      <c r="A323">
        <v>60</v>
      </c>
      <c r="B323">
        <v>1</v>
      </c>
      <c r="C323">
        <v>7</v>
      </c>
      <c r="D323" t="s">
        <v>148</v>
      </c>
      <c r="E323" t="s">
        <v>148</v>
      </c>
      <c r="F323" s="21">
        <f t="shared" si="80"/>
        <v>0</v>
      </c>
      <c r="G323" s="9">
        <f t="shared" si="81"/>
        <v>1.3371289322730104</v>
      </c>
      <c r="H323" s="9">
        <f t="shared" si="82"/>
        <v>0</v>
      </c>
      <c r="I323" s="10">
        <f t="shared" si="83"/>
        <v>0</v>
      </c>
    </row>
    <row r="324" spans="1:9" x14ac:dyDescent="0.25">
      <c r="A324">
        <v>60</v>
      </c>
      <c r="B324">
        <v>1</v>
      </c>
      <c r="C324">
        <v>8</v>
      </c>
      <c r="D324" t="s">
        <v>213</v>
      </c>
      <c r="E324" t="s">
        <v>213</v>
      </c>
      <c r="F324" s="21">
        <f t="shared" ref="F324:F387" si="84">IF(ISERROR(VLOOKUP(E324,$N$2:$O$25,2,FALSE)),0,VLOOKUP(E324,$N$2:$O$25,2,FALSE))</f>
        <v>0.27865668231991092</v>
      </c>
      <c r="G324" s="9">
        <f t="shared" si="81"/>
        <v>1.6157856145929212</v>
      </c>
      <c r="H324" s="9">
        <f t="shared" si="82"/>
        <v>0</v>
      </c>
      <c r="I324" s="10">
        <f t="shared" si="83"/>
        <v>0</v>
      </c>
    </row>
    <row r="325" spans="1:9" x14ac:dyDescent="0.25">
      <c r="A325">
        <v>60</v>
      </c>
      <c r="B325">
        <v>1</v>
      </c>
      <c r="C325">
        <v>9</v>
      </c>
      <c r="D325" t="s">
        <v>151</v>
      </c>
      <c r="E325" t="s">
        <v>151</v>
      </c>
      <c r="F325" s="21">
        <f t="shared" si="84"/>
        <v>0.22772816127777779</v>
      </c>
      <c r="G325" s="9">
        <f t="shared" si="81"/>
        <v>1.843513775870699</v>
      </c>
      <c r="H325" s="9">
        <f t="shared" si="82"/>
        <v>0</v>
      </c>
      <c r="I325" s="10">
        <f t="shared" si="83"/>
        <v>0</v>
      </c>
    </row>
    <row r="326" spans="1:9" x14ac:dyDescent="0.25">
      <c r="A326">
        <v>60</v>
      </c>
      <c r="B326">
        <v>1</v>
      </c>
      <c r="C326">
        <v>10</v>
      </c>
      <c r="D326" t="s">
        <v>275</v>
      </c>
      <c r="E326" t="s">
        <v>275</v>
      </c>
      <c r="F326" s="21">
        <f t="shared" si="84"/>
        <v>0.14220061140150003</v>
      </c>
      <c r="G326" s="9">
        <f t="shared" si="81"/>
        <v>1.985714387272199</v>
      </c>
      <c r="H326" s="9">
        <f t="shared" si="82"/>
        <v>1.985714387272199</v>
      </c>
      <c r="I326" s="10">
        <f t="shared" si="83"/>
        <v>0.54557885957406071</v>
      </c>
    </row>
    <row r="327" spans="1:9" x14ac:dyDescent="0.25">
      <c r="A327">
        <v>61</v>
      </c>
      <c r="B327">
        <v>0</v>
      </c>
      <c r="C327">
        <v>1</v>
      </c>
      <c r="D327" t="s">
        <v>151</v>
      </c>
      <c r="E327" t="s">
        <v>151</v>
      </c>
      <c r="F327" s="21">
        <f t="shared" si="84"/>
        <v>0.22772816127777779</v>
      </c>
      <c r="G327" s="9">
        <f t="shared" si="81"/>
        <v>0.22772816127777779</v>
      </c>
      <c r="H327" s="9">
        <f t="shared" si="82"/>
        <v>0</v>
      </c>
      <c r="I327" s="10">
        <f t="shared" si="83"/>
        <v>0</v>
      </c>
    </row>
    <row r="328" spans="1:9" x14ac:dyDescent="0.25">
      <c r="A328">
        <v>61</v>
      </c>
      <c r="B328">
        <v>0</v>
      </c>
      <c r="C328">
        <v>2</v>
      </c>
      <c r="D328" t="s">
        <v>258</v>
      </c>
      <c r="E328" t="s">
        <v>259</v>
      </c>
      <c r="F328" s="21">
        <f t="shared" si="84"/>
        <v>5.7082028453351849E-2</v>
      </c>
      <c r="G328" s="9">
        <f t="shared" si="81"/>
        <v>0.28481018973112965</v>
      </c>
      <c r="H328" s="9">
        <f t="shared" si="82"/>
        <v>0</v>
      </c>
      <c r="I328" s="10">
        <f t="shared" si="83"/>
        <v>0</v>
      </c>
    </row>
    <row r="329" spans="1:9" x14ac:dyDescent="0.25">
      <c r="A329">
        <v>61</v>
      </c>
      <c r="B329">
        <v>0</v>
      </c>
      <c r="C329">
        <v>3</v>
      </c>
      <c r="D329" t="s">
        <v>101</v>
      </c>
      <c r="E329" t="s">
        <v>102</v>
      </c>
      <c r="F329" s="21">
        <f t="shared" si="84"/>
        <v>0.43201523240925932</v>
      </c>
      <c r="G329" s="9">
        <f t="shared" si="81"/>
        <v>0.71682542214038891</v>
      </c>
      <c r="H329" s="9">
        <f t="shared" si="82"/>
        <v>0</v>
      </c>
      <c r="I329" s="10">
        <f t="shared" si="83"/>
        <v>0</v>
      </c>
    </row>
    <row r="330" spans="1:9" x14ac:dyDescent="0.25">
      <c r="A330">
        <v>61</v>
      </c>
      <c r="B330">
        <v>0</v>
      </c>
      <c r="C330">
        <v>4</v>
      </c>
      <c r="D330" t="s">
        <v>99</v>
      </c>
      <c r="E330" t="s">
        <v>100</v>
      </c>
      <c r="F330" s="21">
        <f t="shared" si="84"/>
        <v>0.13229217585351855</v>
      </c>
      <c r="G330" s="9">
        <f t="shared" si="81"/>
        <v>0.8491175979939074</v>
      </c>
      <c r="H330" s="9">
        <f t="shared" si="82"/>
        <v>0</v>
      </c>
      <c r="I330" s="10">
        <f t="shared" si="83"/>
        <v>0</v>
      </c>
    </row>
    <row r="331" spans="1:9" x14ac:dyDescent="0.25">
      <c r="A331">
        <v>61</v>
      </c>
      <c r="B331">
        <v>0</v>
      </c>
      <c r="C331">
        <v>5</v>
      </c>
      <c r="D331" t="s">
        <v>338</v>
      </c>
      <c r="E331" t="s">
        <v>281</v>
      </c>
      <c r="F331" s="21">
        <f t="shared" si="84"/>
        <v>7.5120522000000009E-2</v>
      </c>
      <c r="G331" s="9">
        <f t="shared" si="81"/>
        <v>0.92423811999390737</v>
      </c>
      <c r="H331" s="9">
        <f t="shared" si="82"/>
        <v>0</v>
      </c>
      <c r="I331" s="10">
        <f t="shared" si="83"/>
        <v>0</v>
      </c>
    </row>
    <row r="332" spans="1:9" x14ac:dyDescent="0.25">
      <c r="A332">
        <v>61</v>
      </c>
      <c r="B332">
        <v>0</v>
      </c>
      <c r="C332">
        <v>6</v>
      </c>
      <c r="D332" t="s">
        <v>362</v>
      </c>
      <c r="E332" t="s">
        <v>337</v>
      </c>
      <c r="F332" s="21">
        <f t="shared" si="84"/>
        <v>0</v>
      </c>
      <c r="G332" s="9">
        <f t="shared" si="81"/>
        <v>0.92423811999390737</v>
      </c>
      <c r="H332" s="9">
        <f t="shared" si="82"/>
        <v>0</v>
      </c>
      <c r="I332" s="10">
        <f t="shared" si="83"/>
        <v>0</v>
      </c>
    </row>
    <row r="333" spans="1:9" x14ac:dyDescent="0.25">
      <c r="A333">
        <v>61</v>
      </c>
      <c r="B333">
        <v>0</v>
      </c>
      <c r="C333">
        <v>7</v>
      </c>
      <c r="D333" t="s">
        <v>183</v>
      </c>
      <c r="E333" t="s">
        <v>184</v>
      </c>
      <c r="F333" s="21">
        <f t="shared" si="84"/>
        <v>7.5560850166666679E-2</v>
      </c>
      <c r="G333" s="9">
        <f t="shared" si="81"/>
        <v>0.99979897016057406</v>
      </c>
      <c r="H333" s="9">
        <f t="shared" si="82"/>
        <v>0</v>
      </c>
      <c r="I333" s="10">
        <f t="shared" si="83"/>
        <v>0</v>
      </c>
    </row>
    <row r="334" spans="1:9" x14ac:dyDescent="0.25">
      <c r="A334">
        <v>61</v>
      </c>
      <c r="B334">
        <v>0</v>
      </c>
      <c r="C334">
        <v>8</v>
      </c>
      <c r="D334" t="s">
        <v>363</v>
      </c>
      <c r="E334" t="s">
        <v>364</v>
      </c>
      <c r="F334" s="21">
        <f t="shared" si="84"/>
        <v>0</v>
      </c>
      <c r="G334" s="9">
        <f t="shared" si="81"/>
        <v>0.99979897016057406</v>
      </c>
      <c r="H334" s="9">
        <f t="shared" si="82"/>
        <v>0</v>
      </c>
      <c r="I334" s="10">
        <f t="shared" si="83"/>
        <v>0</v>
      </c>
    </row>
    <row r="335" spans="1:9" x14ac:dyDescent="0.25">
      <c r="A335">
        <v>61</v>
      </c>
      <c r="B335">
        <v>0</v>
      </c>
      <c r="C335">
        <v>9</v>
      </c>
      <c r="D335" t="s">
        <v>365</v>
      </c>
      <c r="E335" t="s">
        <v>366</v>
      </c>
      <c r="F335" s="21">
        <f t="shared" si="84"/>
        <v>0</v>
      </c>
      <c r="G335" s="9">
        <f t="shared" si="81"/>
        <v>0.99979897016057406</v>
      </c>
      <c r="H335" s="9">
        <f t="shared" si="82"/>
        <v>0</v>
      </c>
      <c r="I335" s="10">
        <f t="shared" si="83"/>
        <v>0</v>
      </c>
    </row>
    <row r="336" spans="1:9" x14ac:dyDescent="0.25">
      <c r="A336">
        <v>61</v>
      </c>
      <c r="B336">
        <v>0</v>
      </c>
      <c r="C336">
        <v>10</v>
      </c>
      <c r="D336" t="s">
        <v>367</v>
      </c>
      <c r="E336" t="s">
        <v>368</v>
      </c>
      <c r="F336" s="21">
        <f t="shared" si="84"/>
        <v>0</v>
      </c>
      <c r="G336" s="9">
        <f t="shared" si="81"/>
        <v>0.99979897016057406</v>
      </c>
      <c r="H336" s="9">
        <f t="shared" si="82"/>
        <v>0.99979897016057406</v>
      </c>
      <c r="I336" s="10">
        <f t="shared" si="83"/>
        <v>0.27469669628210952</v>
      </c>
    </row>
    <row r="337" spans="1:9" x14ac:dyDescent="0.25">
      <c r="A337">
        <v>62</v>
      </c>
      <c r="B337">
        <v>1</v>
      </c>
      <c r="C337">
        <v>1</v>
      </c>
      <c r="D337" t="s">
        <v>107</v>
      </c>
      <c r="E337" t="s">
        <v>107</v>
      </c>
      <c r="F337" s="21">
        <f t="shared" si="84"/>
        <v>0.15207606474240742</v>
      </c>
      <c r="G337" s="9">
        <f t="shared" si="81"/>
        <v>0.15207606474240742</v>
      </c>
      <c r="H337" s="9">
        <f t="shared" si="82"/>
        <v>0</v>
      </c>
      <c r="I337" s="10">
        <f t="shared" si="83"/>
        <v>0</v>
      </c>
    </row>
    <row r="338" spans="1:9" x14ac:dyDescent="0.25">
      <c r="A338">
        <v>62</v>
      </c>
      <c r="B338">
        <v>1</v>
      </c>
      <c r="C338">
        <v>2</v>
      </c>
      <c r="D338" t="s">
        <v>108</v>
      </c>
      <c r="E338" t="s">
        <v>108</v>
      </c>
      <c r="F338" s="21">
        <f t="shared" si="84"/>
        <v>0.14332546641816671</v>
      </c>
      <c r="G338" s="9">
        <f t="shared" si="81"/>
        <v>0.2954015311605741</v>
      </c>
      <c r="H338" s="9">
        <f t="shared" si="82"/>
        <v>0</v>
      </c>
      <c r="I338" s="10">
        <f t="shared" si="83"/>
        <v>0</v>
      </c>
    </row>
    <row r="339" spans="1:9" x14ac:dyDescent="0.25">
      <c r="A339">
        <v>62</v>
      </c>
      <c r="B339">
        <v>1</v>
      </c>
      <c r="C339">
        <v>3</v>
      </c>
      <c r="D339" t="s">
        <v>111</v>
      </c>
      <c r="E339" t="s">
        <v>111</v>
      </c>
      <c r="F339" s="21">
        <f t="shared" si="84"/>
        <v>9.0354806892493519E-2</v>
      </c>
      <c r="G339" s="9">
        <f t="shared" si="81"/>
        <v>0.38575633805306764</v>
      </c>
      <c r="H339" s="9">
        <f t="shared" si="82"/>
        <v>0</v>
      </c>
      <c r="I339" s="10">
        <f t="shared" si="83"/>
        <v>0</v>
      </c>
    </row>
    <row r="340" spans="1:9" x14ac:dyDescent="0.25">
      <c r="A340">
        <v>62</v>
      </c>
      <c r="B340">
        <v>1</v>
      </c>
      <c r="C340">
        <v>4</v>
      </c>
      <c r="D340" t="s">
        <v>112</v>
      </c>
      <c r="E340" t="s">
        <v>112</v>
      </c>
      <c r="F340" s="21">
        <f t="shared" si="84"/>
        <v>0.10668161244135002</v>
      </c>
      <c r="G340" s="9">
        <f t="shared" si="81"/>
        <v>0.49243795049441763</v>
      </c>
      <c r="H340" s="9">
        <f t="shared" si="82"/>
        <v>0</v>
      </c>
      <c r="I340" s="10">
        <f t="shared" si="83"/>
        <v>0</v>
      </c>
    </row>
    <row r="341" spans="1:9" x14ac:dyDescent="0.25">
      <c r="A341">
        <v>62</v>
      </c>
      <c r="B341">
        <v>1</v>
      </c>
      <c r="C341">
        <v>5</v>
      </c>
      <c r="D341" t="s">
        <v>287</v>
      </c>
      <c r="E341" t="s">
        <v>288</v>
      </c>
      <c r="F341" s="21">
        <f t="shared" si="84"/>
        <v>0</v>
      </c>
      <c r="G341" s="9">
        <f t="shared" ref="G341:G404" si="85">IF(C341=1,F341,F341+G340)</f>
        <v>0.49243795049441763</v>
      </c>
      <c r="H341" s="9">
        <f t="shared" ref="H341:H404" si="86">IF(C342=1,G341,0)</f>
        <v>0</v>
      </c>
      <c r="I341" s="10">
        <f t="shared" ref="I341:I404" si="87">H341/$L$2</f>
        <v>0</v>
      </c>
    </row>
    <row r="342" spans="1:9" x14ac:dyDescent="0.25">
      <c r="A342">
        <v>62</v>
      </c>
      <c r="B342">
        <v>1</v>
      </c>
      <c r="C342">
        <v>6</v>
      </c>
      <c r="D342" t="s">
        <v>86</v>
      </c>
      <c r="E342" t="s">
        <v>86</v>
      </c>
      <c r="F342" s="21">
        <f t="shared" si="84"/>
        <v>9.7159074074074078E-2</v>
      </c>
      <c r="G342" s="9">
        <f t="shared" si="85"/>
        <v>0.58959702456849172</v>
      </c>
      <c r="H342" s="9">
        <f t="shared" si="86"/>
        <v>0</v>
      </c>
      <c r="I342" s="10">
        <f t="shared" si="87"/>
        <v>0</v>
      </c>
    </row>
    <row r="343" spans="1:9" x14ac:dyDescent="0.25">
      <c r="A343">
        <v>62</v>
      </c>
      <c r="B343">
        <v>1</v>
      </c>
      <c r="C343">
        <v>7</v>
      </c>
      <c r="D343" t="s">
        <v>369</v>
      </c>
      <c r="E343" t="s">
        <v>96</v>
      </c>
      <c r="F343" s="21">
        <f t="shared" si="84"/>
        <v>0.13947700436075927</v>
      </c>
      <c r="G343" s="9">
        <f t="shared" si="85"/>
        <v>0.72907402892925099</v>
      </c>
      <c r="H343" s="9">
        <f t="shared" si="86"/>
        <v>0</v>
      </c>
      <c r="I343" s="10">
        <f t="shared" si="87"/>
        <v>0</v>
      </c>
    </row>
    <row r="344" spans="1:9" x14ac:dyDescent="0.25">
      <c r="A344">
        <v>62</v>
      </c>
      <c r="B344">
        <v>1</v>
      </c>
      <c r="C344">
        <v>8</v>
      </c>
      <c r="D344" t="s">
        <v>179</v>
      </c>
      <c r="E344" t="s">
        <v>179</v>
      </c>
      <c r="F344" s="21">
        <f t="shared" si="84"/>
        <v>0</v>
      </c>
      <c r="G344" s="9">
        <f t="shared" si="85"/>
        <v>0.72907402892925099</v>
      </c>
      <c r="H344" s="9">
        <f t="shared" si="86"/>
        <v>0</v>
      </c>
      <c r="I344" s="10">
        <f t="shared" si="87"/>
        <v>0</v>
      </c>
    </row>
    <row r="345" spans="1:9" x14ac:dyDescent="0.25">
      <c r="A345">
        <v>62</v>
      </c>
      <c r="B345">
        <v>1</v>
      </c>
      <c r="C345">
        <v>9</v>
      </c>
      <c r="D345" t="s">
        <v>167</v>
      </c>
      <c r="E345" t="s">
        <v>88</v>
      </c>
      <c r="F345" s="21">
        <f t="shared" si="84"/>
        <v>0.60883197051851856</v>
      </c>
      <c r="G345" s="9">
        <f t="shared" si="85"/>
        <v>1.3379059994477696</v>
      </c>
      <c r="H345" s="9">
        <f t="shared" si="86"/>
        <v>0</v>
      </c>
      <c r="I345" s="10">
        <f t="shared" si="87"/>
        <v>0</v>
      </c>
    </row>
    <row r="346" spans="1:9" x14ac:dyDescent="0.25">
      <c r="A346">
        <v>62</v>
      </c>
      <c r="B346">
        <v>1</v>
      </c>
      <c r="C346">
        <v>10</v>
      </c>
      <c r="D346" t="s">
        <v>148</v>
      </c>
      <c r="E346" t="s">
        <v>148</v>
      </c>
      <c r="F346" s="21">
        <f t="shared" si="84"/>
        <v>0</v>
      </c>
      <c r="G346" s="9">
        <f t="shared" si="85"/>
        <v>1.3379059994477696</v>
      </c>
      <c r="H346" s="9">
        <f t="shared" si="86"/>
        <v>0</v>
      </c>
      <c r="I346" s="10">
        <f t="shared" si="87"/>
        <v>0</v>
      </c>
    </row>
    <row r="347" spans="1:9" x14ac:dyDescent="0.25">
      <c r="A347">
        <v>62</v>
      </c>
      <c r="B347">
        <v>1</v>
      </c>
      <c r="C347">
        <v>11</v>
      </c>
      <c r="D347" t="s">
        <v>213</v>
      </c>
      <c r="E347" t="s">
        <v>213</v>
      </c>
      <c r="F347" s="21">
        <f t="shared" si="84"/>
        <v>0.27865668231991092</v>
      </c>
      <c r="G347" s="9">
        <f t="shared" si="85"/>
        <v>1.6165626817676806</v>
      </c>
      <c r="H347" s="9">
        <f t="shared" si="86"/>
        <v>1.6165626817676806</v>
      </c>
      <c r="I347" s="10">
        <f t="shared" si="87"/>
        <v>0.44415371616477001</v>
      </c>
    </row>
    <row r="348" spans="1:9" x14ac:dyDescent="0.25">
      <c r="A348">
        <v>63</v>
      </c>
      <c r="B348">
        <v>0</v>
      </c>
      <c r="C348">
        <v>1</v>
      </c>
      <c r="D348" t="s">
        <v>370</v>
      </c>
      <c r="E348" t="s">
        <v>102</v>
      </c>
      <c r="F348" s="21">
        <f t="shared" si="84"/>
        <v>0.43201523240925932</v>
      </c>
      <c r="G348" s="9">
        <f t="shared" si="85"/>
        <v>0.43201523240925932</v>
      </c>
      <c r="H348" s="9">
        <f t="shared" si="86"/>
        <v>0</v>
      </c>
      <c r="I348" s="10">
        <f t="shared" si="87"/>
        <v>0</v>
      </c>
    </row>
    <row r="349" spans="1:9" x14ac:dyDescent="0.25">
      <c r="A349">
        <v>63</v>
      </c>
      <c r="B349">
        <v>0</v>
      </c>
      <c r="C349">
        <v>2</v>
      </c>
      <c r="D349" t="s">
        <v>88</v>
      </c>
      <c r="E349" t="s">
        <v>88</v>
      </c>
      <c r="F349" s="21">
        <f t="shared" si="84"/>
        <v>0.60883197051851856</v>
      </c>
      <c r="G349" s="9">
        <f t="shared" si="85"/>
        <v>1.040847202927778</v>
      </c>
      <c r="H349" s="9">
        <f t="shared" si="86"/>
        <v>0</v>
      </c>
      <c r="I349" s="10">
        <f t="shared" si="87"/>
        <v>0</v>
      </c>
    </row>
    <row r="350" spans="1:9" x14ac:dyDescent="0.25">
      <c r="A350">
        <v>63</v>
      </c>
      <c r="B350">
        <v>0</v>
      </c>
      <c r="C350">
        <v>3</v>
      </c>
      <c r="D350" t="s">
        <v>371</v>
      </c>
      <c r="E350" t="s">
        <v>371</v>
      </c>
      <c r="F350" s="21">
        <f t="shared" si="84"/>
        <v>0</v>
      </c>
      <c r="G350" s="9">
        <f t="shared" si="85"/>
        <v>1.040847202927778</v>
      </c>
      <c r="H350" s="9">
        <f t="shared" si="86"/>
        <v>0</v>
      </c>
      <c r="I350" s="10">
        <f t="shared" si="87"/>
        <v>0</v>
      </c>
    </row>
    <row r="351" spans="1:9" x14ac:dyDescent="0.25">
      <c r="A351">
        <v>63</v>
      </c>
      <c r="B351">
        <v>0</v>
      </c>
      <c r="C351">
        <v>4</v>
      </c>
      <c r="D351" t="s">
        <v>322</v>
      </c>
      <c r="E351" t="s">
        <v>322</v>
      </c>
      <c r="F351" s="21">
        <f t="shared" si="84"/>
        <v>6.1494141601500019E-2</v>
      </c>
      <c r="G351" s="9">
        <f t="shared" si="85"/>
        <v>1.102341344529278</v>
      </c>
      <c r="H351" s="9">
        <f t="shared" si="86"/>
        <v>0</v>
      </c>
      <c r="I351" s="10">
        <f t="shared" si="87"/>
        <v>0</v>
      </c>
    </row>
    <row r="352" spans="1:9" x14ac:dyDescent="0.25">
      <c r="A352">
        <v>63</v>
      </c>
      <c r="B352">
        <v>0</v>
      </c>
      <c r="C352">
        <v>5</v>
      </c>
      <c r="D352" t="s">
        <v>372</v>
      </c>
      <c r="E352" t="s">
        <v>372</v>
      </c>
      <c r="F352" s="21">
        <f t="shared" si="84"/>
        <v>0</v>
      </c>
      <c r="G352" s="9">
        <f t="shared" si="85"/>
        <v>1.102341344529278</v>
      </c>
      <c r="H352" s="9">
        <f t="shared" si="86"/>
        <v>0</v>
      </c>
      <c r="I352" s="10">
        <f t="shared" si="87"/>
        <v>0</v>
      </c>
    </row>
    <row r="353" spans="1:9" x14ac:dyDescent="0.25">
      <c r="A353">
        <v>63</v>
      </c>
      <c r="B353">
        <v>0</v>
      </c>
      <c r="C353">
        <v>6</v>
      </c>
      <c r="D353" t="s">
        <v>373</v>
      </c>
      <c r="E353" t="s">
        <v>373</v>
      </c>
      <c r="F353" s="21">
        <f t="shared" si="84"/>
        <v>0</v>
      </c>
      <c r="G353" s="9">
        <f t="shared" si="85"/>
        <v>1.102341344529278</v>
      </c>
      <c r="H353" s="9">
        <f t="shared" si="86"/>
        <v>0</v>
      </c>
      <c r="I353" s="10">
        <f t="shared" si="87"/>
        <v>0</v>
      </c>
    </row>
    <row r="354" spans="1:9" x14ac:dyDescent="0.25">
      <c r="A354">
        <v>63</v>
      </c>
      <c r="B354">
        <v>0</v>
      </c>
      <c r="C354">
        <v>7</v>
      </c>
      <c r="D354" t="s">
        <v>374</v>
      </c>
      <c r="E354" t="s">
        <v>375</v>
      </c>
      <c r="F354" s="21">
        <f t="shared" si="84"/>
        <v>0</v>
      </c>
      <c r="G354" s="9">
        <f t="shared" si="85"/>
        <v>1.102341344529278</v>
      </c>
      <c r="H354" s="9">
        <f t="shared" si="86"/>
        <v>0</v>
      </c>
      <c r="I354" s="10">
        <f t="shared" si="87"/>
        <v>0</v>
      </c>
    </row>
    <row r="355" spans="1:9" x14ac:dyDescent="0.25">
      <c r="A355">
        <v>63</v>
      </c>
      <c r="B355">
        <v>0</v>
      </c>
      <c r="C355">
        <v>8</v>
      </c>
      <c r="D355" t="s">
        <v>376</v>
      </c>
      <c r="E355" t="s">
        <v>377</v>
      </c>
      <c r="F355" s="21">
        <f t="shared" si="84"/>
        <v>0</v>
      </c>
      <c r="G355" s="9">
        <f t="shared" si="85"/>
        <v>1.102341344529278</v>
      </c>
      <c r="H355" s="9">
        <f t="shared" si="86"/>
        <v>0</v>
      </c>
      <c r="I355" s="10">
        <f t="shared" si="87"/>
        <v>0</v>
      </c>
    </row>
    <row r="356" spans="1:9" x14ac:dyDescent="0.25">
      <c r="A356">
        <v>63</v>
      </c>
      <c r="B356">
        <v>0</v>
      </c>
      <c r="C356">
        <v>9</v>
      </c>
      <c r="D356" t="s">
        <v>251</v>
      </c>
      <c r="E356" t="s">
        <v>251</v>
      </c>
      <c r="F356" s="21">
        <f t="shared" si="84"/>
        <v>0</v>
      </c>
      <c r="G356" s="9">
        <f t="shared" si="85"/>
        <v>1.102341344529278</v>
      </c>
      <c r="H356" s="9">
        <f t="shared" si="86"/>
        <v>0</v>
      </c>
      <c r="I356" s="10">
        <f t="shared" si="87"/>
        <v>0</v>
      </c>
    </row>
    <row r="357" spans="1:9" x14ac:dyDescent="0.25">
      <c r="A357">
        <v>63</v>
      </c>
      <c r="B357">
        <v>0</v>
      </c>
      <c r="C357">
        <v>10</v>
      </c>
      <c r="D357" t="s">
        <v>378</v>
      </c>
      <c r="E357" t="s">
        <v>378</v>
      </c>
      <c r="F357" s="21">
        <f t="shared" si="84"/>
        <v>0</v>
      </c>
      <c r="G357" s="9">
        <f t="shared" si="85"/>
        <v>1.102341344529278</v>
      </c>
      <c r="H357" s="9">
        <f t="shared" si="86"/>
        <v>0</v>
      </c>
      <c r="I357" s="10">
        <f t="shared" si="87"/>
        <v>0</v>
      </c>
    </row>
    <row r="358" spans="1:9" x14ac:dyDescent="0.25">
      <c r="A358">
        <v>63</v>
      </c>
      <c r="B358">
        <v>0</v>
      </c>
      <c r="C358">
        <v>11</v>
      </c>
      <c r="D358" t="s">
        <v>181</v>
      </c>
      <c r="E358" t="s">
        <v>158</v>
      </c>
      <c r="F358" s="21">
        <f t="shared" si="84"/>
        <v>0</v>
      </c>
      <c r="G358" s="9">
        <f t="shared" si="85"/>
        <v>1.102341344529278</v>
      </c>
      <c r="H358" s="9">
        <f t="shared" si="86"/>
        <v>1.102341344529278</v>
      </c>
      <c r="I358" s="10">
        <f t="shared" si="87"/>
        <v>0.30287041150756355</v>
      </c>
    </row>
    <row r="359" spans="1:9" x14ac:dyDescent="0.25">
      <c r="A359">
        <v>64</v>
      </c>
      <c r="B359">
        <v>0</v>
      </c>
      <c r="C359">
        <v>1</v>
      </c>
      <c r="D359" t="s">
        <v>167</v>
      </c>
      <c r="E359" t="s">
        <v>88</v>
      </c>
      <c r="F359" s="21">
        <f t="shared" si="84"/>
        <v>0.60883197051851856</v>
      </c>
      <c r="G359" s="9">
        <f t="shared" si="85"/>
        <v>0.60883197051851856</v>
      </c>
      <c r="H359" s="9">
        <f t="shared" si="86"/>
        <v>0</v>
      </c>
      <c r="I359" s="10">
        <f t="shared" si="87"/>
        <v>0</v>
      </c>
    </row>
    <row r="360" spans="1:9" x14ac:dyDescent="0.25">
      <c r="A360">
        <v>64</v>
      </c>
      <c r="B360">
        <v>0</v>
      </c>
      <c r="C360">
        <v>2</v>
      </c>
      <c r="D360" t="s">
        <v>379</v>
      </c>
      <c r="E360" t="s">
        <v>194</v>
      </c>
      <c r="F360" s="21">
        <f t="shared" si="84"/>
        <v>0</v>
      </c>
      <c r="G360" s="9">
        <f t="shared" si="85"/>
        <v>0.60883197051851856</v>
      </c>
      <c r="H360" s="9">
        <f t="shared" si="86"/>
        <v>0</v>
      </c>
      <c r="I360" s="10">
        <f t="shared" si="87"/>
        <v>0</v>
      </c>
    </row>
    <row r="361" spans="1:9" x14ac:dyDescent="0.25">
      <c r="A361">
        <v>64</v>
      </c>
      <c r="B361">
        <v>0</v>
      </c>
      <c r="C361">
        <v>3</v>
      </c>
      <c r="D361" t="s">
        <v>275</v>
      </c>
      <c r="E361" t="s">
        <v>275</v>
      </c>
      <c r="F361" s="21">
        <f t="shared" si="84"/>
        <v>0.14220061140150003</v>
      </c>
      <c r="G361" s="9">
        <f t="shared" si="85"/>
        <v>0.75103258192001854</v>
      </c>
      <c r="H361" s="9">
        <f t="shared" si="86"/>
        <v>0</v>
      </c>
      <c r="I361" s="10">
        <f t="shared" si="87"/>
        <v>0</v>
      </c>
    </row>
    <row r="362" spans="1:9" x14ac:dyDescent="0.25">
      <c r="A362">
        <v>64</v>
      </c>
      <c r="B362">
        <v>0</v>
      </c>
      <c r="C362">
        <v>4</v>
      </c>
      <c r="D362" t="s">
        <v>274</v>
      </c>
      <c r="E362" t="s">
        <v>274</v>
      </c>
      <c r="F362" s="21">
        <f t="shared" si="84"/>
        <v>0</v>
      </c>
      <c r="G362" s="9">
        <f t="shared" si="85"/>
        <v>0.75103258192001854</v>
      </c>
      <c r="H362" s="9">
        <f t="shared" si="86"/>
        <v>0</v>
      </c>
      <c r="I362" s="10">
        <f t="shared" si="87"/>
        <v>0</v>
      </c>
    </row>
    <row r="363" spans="1:9" x14ac:dyDescent="0.25">
      <c r="A363">
        <v>64</v>
      </c>
      <c r="B363">
        <v>0</v>
      </c>
      <c r="C363">
        <v>5</v>
      </c>
      <c r="D363" t="s">
        <v>324</v>
      </c>
      <c r="E363" t="s">
        <v>324</v>
      </c>
      <c r="F363" s="21">
        <f t="shared" si="84"/>
        <v>6.7171542679454993E-2</v>
      </c>
      <c r="G363" s="9">
        <f t="shared" si="85"/>
        <v>0.81820412459947356</v>
      </c>
      <c r="H363" s="9">
        <f t="shared" si="86"/>
        <v>0</v>
      </c>
      <c r="I363" s="10">
        <f t="shared" si="87"/>
        <v>0</v>
      </c>
    </row>
    <row r="364" spans="1:9" x14ac:dyDescent="0.25">
      <c r="A364">
        <v>64</v>
      </c>
      <c r="B364">
        <v>0</v>
      </c>
      <c r="C364">
        <v>6</v>
      </c>
      <c r="D364" t="s">
        <v>322</v>
      </c>
      <c r="E364" t="s">
        <v>322</v>
      </c>
      <c r="F364" s="21">
        <f t="shared" si="84"/>
        <v>6.1494141601500019E-2</v>
      </c>
      <c r="G364" s="9">
        <f t="shared" si="85"/>
        <v>0.87969826620097358</v>
      </c>
      <c r="H364" s="9">
        <f t="shared" si="86"/>
        <v>0</v>
      </c>
      <c r="I364" s="10">
        <f t="shared" si="87"/>
        <v>0</v>
      </c>
    </row>
    <row r="365" spans="1:9" x14ac:dyDescent="0.25">
      <c r="A365">
        <v>64</v>
      </c>
      <c r="B365">
        <v>0</v>
      </c>
      <c r="C365">
        <v>7</v>
      </c>
      <c r="D365" t="s">
        <v>373</v>
      </c>
      <c r="E365" t="s">
        <v>373</v>
      </c>
      <c r="F365" s="21">
        <f t="shared" si="84"/>
        <v>0</v>
      </c>
      <c r="G365" s="9">
        <f t="shared" si="85"/>
        <v>0.87969826620097358</v>
      </c>
      <c r="H365" s="9">
        <f t="shared" si="86"/>
        <v>0</v>
      </c>
      <c r="I365" s="10">
        <f t="shared" si="87"/>
        <v>0</v>
      </c>
    </row>
    <row r="366" spans="1:9" x14ac:dyDescent="0.25">
      <c r="A366">
        <v>64</v>
      </c>
      <c r="B366">
        <v>0</v>
      </c>
      <c r="C366">
        <v>8</v>
      </c>
      <c r="D366" t="s">
        <v>101</v>
      </c>
      <c r="E366" t="s">
        <v>102</v>
      </c>
      <c r="F366" s="21">
        <f t="shared" si="84"/>
        <v>0.43201523240925932</v>
      </c>
      <c r="G366" s="9">
        <f t="shared" si="85"/>
        <v>1.3117134986102328</v>
      </c>
      <c r="H366" s="9">
        <f t="shared" si="86"/>
        <v>0</v>
      </c>
      <c r="I366" s="10">
        <f t="shared" si="87"/>
        <v>0</v>
      </c>
    </row>
    <row r="367" spans="1:9" x14ac:dyDescent="0.25">
      <c r="A367">
        <v>64</v>
      </c>
      <c r="B367">
        <v>0</v>
      </c>
      <c r="C367">
        <v>9</v>
      </c>
      <c r="D367" t="s">
        <v>248</v>
      </c>
      <c r="E367" t="s">
        <v>249</v>
      </c>
      <c r="F367" s="21">
        <f t="shared" si="84"/>
        <v>8.1998780314753078E-2</v>
      </c>
      <c r="G367" s="9">
        <f t="shared" si="85"/>
        <v>1.3937122789249858</v>
      </c>
      <c r="H367" s="9">
        <f t="shared" si="86"/>
        <v>0</v>
      </c>
      <c r="I367" s="10">
        <f t="shared" si="87"/>
        <v>0</v>
      </c>
    </row>
    <row r="368" spans="1:9" x14ac:dyDescent="0.25">
      <c r="A368">
        <v>64</v>
      </c>
      <c r="B368">
        <v>0</v>
      </c>
      <c r="C368">
        <v>10</v>
      </c>
      <c r="D368" t="s">
        <v>127</v>
      </c>
      <c r="E368" t="s">
        <v>128</v>
      </c>
      <c r="F368" s="21">
        <f t="shared" si="84"/>
        <v>0.11935270533333335</v>
      </c>
      <c r="G368" s="9">
        <f t="shared" si="85"/>
        <v>1.5130649842583193</v>
      </c>
      <c r="H368" s="9">
        <f t="shared" si="86"/>
        <v>0</v>
      </c>
      <c r="I368" s="10">
        <f t="shared" si="87"/>
        <v>0</v>
      </c>
    </row>
    <row r="369" spans="1:9" x14ac:dyDescent="0.25">
      <c r="A369">
        <v>64</v>
      </c>
      <c r="B369">
        <v>0</v>
      </c>
      <c r="C369">
        <v>11</v>
      </c>
      <c r="D369" t="s">
        <v>380</v>
      </c>
      <c r="E369" t="s">
        <v>380</v>
      </c>
      <c r="F369" s="21">
        <f t="shared" si="84"/>
        <v>0</v>
      </c>
      <c r="G369" s="9">
        <f t="shared" si="85"/>
        <v>1.5130649842583193</v>
      </c>
      <c r="H369" s="9">
        <f t="shared" si="86"/>
        <v>0</v>
      </c>
      <c r="I369" s="10">
        <f t="shared" si="87"/>
        <v>0</v>
      </c>
    </row>
    <row r="370" spans="1:9" x14ac:dyDescent="0.25">
      <c r="A370">
        <v>64</v>
      </c>
      <c r="B370">
        <v>0</v>
      </c>
      <c r="C370">
        <v>12</v>
      </c>
      <c r="D370" t="s">
        <v>334</v>
      </c>
      <c r="E370" t="s">
        <v>154</v>
      </c>
      <c r="F370" s="21">
        <f t="shared" si="84"/>
        <v>0</v>
      </c>
      <c r="G370" s="9">
        <f t="shared" si="85"/>
        <v>1.5130649842583193</v>
      </c>
      <c r="H370" s="9">
        <f t="shared" si="86"/>
        <v>0</v>
      </c>
      <c r="I370" s="10">
        <f t="shared" si="87"/>
        <v>0</v>
      </c>
    </row>
    <row r="371" spans="1:9" x14ac:dyDescent="0.25">
      <c r="A371">
        <v>64</v>
      </c>
      <c r="B371">
        <v>0</v>
      </c>
      <c r="C371">
        <v>13</v>
      </c>
      <c r="D371" t="s">
        <v>95</v>
      </c>
      <c r="E371" t="s">
        <v>96</v>
      </c>
      <c r="F371" s="21">
        <f t="shared" si="84"/>
        <v>0.13947700436075927</v>
      </c>
      <c r="G371" s="9">
        <f t="shared" si="85"/>
        <v>1.6525419886190784</v>
      </c>
      <c r="H371" s="9">
        <f t="shared" si="86"/>
        <v>0</v>
      </c>
      <c r="I371" s="10">
        <f t="shared" si="87"/>
        <v>0</v>
      </c>
    </row>
    <row r="372" spans="1:9" x14ac:dyDescent="0.25">
      <c r="A372">
        <v>64</v>
      </c>
      <c r="B372">
        <v>0</v>
      </c>
      <c r="C372">
        <v>14</v>
      </c>
      <c r="D372" t="s">
        <v>283</v>
      </c>
      <c r="E372" t="s">
        <v>283</v>
      </c>
      <c r="F372" s="21">
        <f t="shared" si="84"/>
        <v>0</v>
      </c>
      <c r="G372" s="9">
        <f t="shared" si="85"/>
        <v>1.6525419886190784</v>
      </c>
      <c r="H372" s="9">
        <f t="shared" si="86"/>
        <v>0</v>
      </c>
      <c r="I372" s="10">
        <f t="shared" si="87"/>
        <v>0</v>
      </c>
    </row>
    <row r="373" spans="1:9" x14ac:dyDescent="0.25">
      <c r="A373">
        <v>64</v>
      </c>
      <c r="B373">
        <v>0</v>
      </c>
      <c r="C373">
        <v>15</v>
      </c>
      <c r="D373" t="s">
        <v>262</v>
      </c>
      <c r="E373" t="s">
        <v>263</v>
      </c>
      <c r="F373" s="21">
        <f t="shared" si="84"/>
        <v>0</v>
      </c>
      <c r="G373" s="9">
        <f t="shared" si="85"/>
        <v>1.6525419886190784</v>
      </c>
      <c r="H373" s="9">
        <f t="shared" si="86"/>
        <v>1.6525419886190784</v>
      </c>
      <c r="I373" s="10">
        <f t="shared" si="87"/>
        <v>0.45403910014852417</v>
      </c>
    </row>
    <row r="374" spans="1:9" x14ac:dyDescent="0.25">
      <c r="A374">
        <v>65</v>
      </c>
      <c r="B374">
        <v>0</v>
      </c>
      <c r="C374">
        <v>1</v>
      </c>
      <c r="D374" t="s">
        <v>151</v>
      </c>
      <c r="E374" t="s">
        <v>151</v>
      </c>
      <c r="F374" s="21">
        <f t="shared" si="84"/>
        <v>0.22772816127777779</v>
      </c>
      <c r="G374" s="9">
        <f t="shared" si="85"/>
        <v>0.22772816127777779</v>
      </c>
      <c r="H374" s="9">
        <f t="shared" si="86"/>
        <v>0</v>
      </c>
      <c r="I374" s="10">
        <f t="shared" si="87"/>
        <v>0</v>
      </c>
    </row>
    <row r="375" spans="1:9" x14ac:dyDescent="0.25">
      <c r="A375">
        <v>65</v>
      </c>
      <c r="B375">
        <v>0</v>
      </c>
      <c r="C375">
        <v>2</v>
      </c>
      <c r="D375" t="s">
        <v>142</v>
      </c>
      <c r="E375" t="s">
        <v>142</v>
      </c>
      <c r="F375" s="21">
        <f t="shared" si="84"/>
        <v>0</v>
      </c>
      <c r="G375" s="9">
        <f t="shared" si="85"/>
        <v>0.22772816127777779</v>
      </c>
      <c r="H375" s="9">
        <f t="shared" si="86"/>
        <v>0</v>
      </c>
      <c r="I375" s="10">
        <f t="shared" si="87"/>
        <v>0</v>
      </c>
    </row>
    <row r="376" spans="1:9" x14ac:dyDescent="0.25">
      <c r="A376">
        <v>65</v>
      </c>
      <c r="B376">
        <v>0</v>
      </c>
      <c r="C376">
        <v>3</v>
      </c>
      <c r="D376" t="s">
        <v>316</v>
      </c>
      <c r="E376" t="s">
        <v>316</v>
      </c>
      <c r="F376" s="21">
        <f t="shared" si="84"/>
        <v>0</v>
      </c>
      <c r="G376" s="9">
        <f t="shared" si="85"/>
        <v>0.22772816127777779</v>
      </c>
      <c r="H376" s="9">
        <f t="shared" si="86"/>
        <v>0</v>
      </c>
      <c r="I376" s="10">
        <f t="shared" si="87"/>
        <v>0</v>
      </c>
    </row>
    <row r="377" spans="1:9" x14ac:dyDescent="0.25">
      <c r="A377">
        <v>65</v>
      </c>
      <c r="B377">
        <v>0</v>
      </c>
      <c r="C377">
        <v>4</v>
      </c>
      <c r="D377" t="s">
        <v>102</v>
      </c>
      <c r="E377" t="s">
        <v>102</v>
      </c>
      <c r="F377" s="21">
        <f t="shared" si="84"/>
        <v>0.43201523240925932</v>
      </c>
      <c r="G377" s="9">
        <f t="shared" si="85"/>
        <v>0.65974339368703716</v>
      </c>
      <c r="H377" s="9">
        <f t="shared" si="86"/>
        <v>0</v>
      </c>
      <c r="I377" s="10">
        <f t="shared" si="87"/>
        <v>0</v>
      </c>
    </row>
    <row r="378" spans="1:9" x14ac:dyDescent="0.25">
      <c r="A378">
        <v>65</v>
      </c>
      <c r="B378">
        <v>0</v>
      </c>
      <c r="C378">
        <v>5</v>
      </c>
      <c r="D378" t="s">
        <v>99</v>
      </c>
      <c r="E378" t="s">
        <v>100</v>
      </c>
      <c r="F378" s="21">
        <f t="shared" si="84"/>
        <v>0.13229217585351855</v>
      </c>
      <c r="G378" s="9">
        <f t="shared" si="85"/>
        <v>0.79203556954055565</v>
      </c>
      <c r="H378" s="9">
        <f t="shared" si="86"/>
        <v>0</v>
      </c>
      <c r="I378" s="10">
        <f t="shared" si="87"/>
        <v>0</v>
      </c>
    </row>
    <row r="379" spans="1:9" x14ac:dyDescent="0.25">
      <c r="A379">
        <v>65</v>
      </c>
      <c r="B379">
        <v>0</v>
      </c>
      <c r="C379">
        <v>6</v>
      </c>
      <c r="D379" t="s">
        <v>381</v>
      </c>
      <c r="E379" t="s">
        <v>381</v>
      </c>
      <c r="F379" s="21">
        <f t="shared" si="84"/>
        <v>0</v>
      </c>
      <c r="G379" s="9">
        <f t="shared" si="85"/>
        <v>0.79203556954055565</v>
      </c>
      <c r="H379" s="9">
        <f t="shared" si="86"/>
        <v>0</v>
      </c>
      <c r="I379" s="10">
        <f t="shared" si="87"/>
        <v>0</v>
      </c>
    </row>
    <row r="380" spans="1:9" x14ac:dyDescent="0.25">
      <c r="A380">
        <v>65</v>
      </c>
      <c r="B380">
        <v>0</v>
      </c>
      <c r="C380">
        <v>7</v>
      </c>
      <c r="D380" t="s">
        <v>148</v>
      </c>
      <c r="E380" t="s">
        <v>148</v>
      </c>
      <c r="F380" s="21">
        <f t="shared" si="84"/>
        <v>0</v>
      </c>
      <c r="G380" s="9">
        <f t="shared" si="85"/>
        <v>0.79203556954055565</v>
      </c>
      <c r="H380" s="9">
        <f t="shared" si="86"/>
        <v>0</v>
      </c>
      <c r="I380" s="10">
        <f t="shared" si="87"/>
        <v>0</v>
      </c>
    </row>
    <row r="381" spans="1:9" x14ac:dyDescent="0.25">
      <c r="A381">
        <v>65</v>
      </c>
      <c r="B381">
        <v>0</v>
      </c>
      <c r="C381">
        <v>8</v>
      </c>
      <c r="D381" t="s">
        <v>276</v>
      </c>
      <c r="E381" t="s">
        <v>276</v>
      </c>
      <c r="F381" s="21">
        <f t="shared" si="84"/>
        <v>0</v>
      </c>
      <c r="G381" s="9">
        <f t="shared" si="85"/>
        <v>0.79203556954055565</v>
      </c>
      <c r="H381" s="9">
        <f t="shared" si="86"/>
        <v>0</v>
      </c>
      <c r="I381" s="10">
        <f t="shared" si="87"/>
        <v>0</v>
      </c>
    </row>
    <row r="382" spans="1:9" x14ac:dyDescent="0.25">
      <c r="A382">
        <v>65</v>
      </c>
      <c r="B382">
        <v>0</v>
      </c>
      <c r="C382">
        <v>9</v>
      </c>
      <c r="D382" t="s">
        <v>213</v>
      </c>
      <c r="E382" t="s">
        <v>213</v>
      </c>
      <c r="F382" s="21">
        <f t="shared" si="84"/>
        <v>0.27865668231991092</v>
      </c>
      <c r="G382" s="9">
        <f t="shared" si="85"/>
        <v>1.0706922518604665</v>
      </c>
      <c r="H382" s="9">
        <f t="shared" si="86"/>
        <v>0</v>
      </c>
      <c r="I382" s="10">
        <f t="shared" si="87"/>
        <v>0</v>
      </c>
    </row>
    <row r="383" spans="1:9" x14ac:dyDescent="0.25">
      <c r="A383">
        <v>65</v>
      </c>
      <c r="B383">
        <v>0</v>
      </c>
      <c r="C383">
        <v>10</v>
      </c>
      <c r="D383" t="s">
        <v>167</v>
      </c>
      <c r="E383" t="s">
        <v>88</v>
      </c>
      <c r="F383" s="21">
        <f t="shared" si="84"/>
        <v>0.60883197051851856</v>
      </c>
      <c r="G383" s="9">
        <f t="shared" si="85"/>
        <v>1.679524222378985</v>
      </c>
      <c r="H383" s="9">
        <f t="shared" si="86"/>
        <v>0</v>
      </c>
      <c r="I383" s="10">
        <f t="shared" si="87"/>
        <v>0</v>
      </c>
    </row>
    <row r="384" spans="1:9" x14ac:dyDescent="0.25">
      <c r="A384">
        <v>65</v>
      </c>
      <c r="B384">
        <v>0</v>
      </c>
      <c r="C384">
        <v>11</v>
      </c>
      <c r="D384" t="s">
        <v>382</v>
      </c>
      <c r="E384" t="s">
        <v>323</v>
      </c>
      <c r="F384" s="21">
        <f t="shared" si="84"/>
        <v>0</v>
      </c>
      <c r="G384" s="9">
        <f t="shared" si="85"/>
        <v>1.679524222378985</v>
      </c>
      <c r="H384" s="9">
        <f t="shared" si="86"/>
        <v>0</v>
      </c>
      <c r="I384" s="10">
        <f t="shared" si="87"/>
        <v>0</v>
      </c>
    </row>
    <row r="385" spans="1:9" x14ac:dyDescent="0.25">
      <c r="A385">
        <v>65</v>
      </c>
      <c r="B385">
        <v>0</v>
      </c>
      <c r="C385">
        <v>12</v>
      </c>
      <c r="D385" t="s">
        <v>383</v>
      </c>
      <c r="E385" t="s">
        <v>383</v>
      </c>
      <c r="F385" s="21">
        <f t="shared" si="84"/>
        <v>0</v>
      </c>
      <c r="G385" s="9">
        <f t="shared" si="85"/>
        <v>1.679524222378985</v>
      </c>
      <c r="H385" s="9">
        <f t="shared" si="86"/>
        <v>0</v>
      </c>
      <c r="I385" s="10">
        <f t="shared" si="87"/>
        <v>0</v>
      </c>
    </row>
    <row r="386" spans="1:9" x14ac:dyDescent="0.25">
      <c r="A386">
        <v>65</v>
      </c>
      <c r="B386">
        <v>0</v>
      </c>
      <c r="C386">
        <v>13</v>
      </c>
      <c r="D386" t="s">
        <v>275</v>
      </c>
      <c r="E386" t="s">
        <v>275</v>
      </c>
      <c r="F386" s="21">
        <f t="shared" si="84"/>
        <v>0.14220061140150003</v>
      </c>
      <c r="G386" s="9">
        <f t="shared" si="85"/>
        <v>1.821724833780485</v>
      </c>
      <c r="H386" s="9">
        <f t="shared" si="86"/>
        <v>1.821724833780485</v>
      </c>
      <c r="I386" s="10">
        <f t="shared" si="87"/>
        <v>0.50052241331495206</v>
      </c>
    </row>
    <row r="387" spans="1:9" x14ac:dyDescent="0.25">
      <c r="A387">
        <v>66</v>
      </c>
      <c r="B387">
        <v>1</v>
      </c>
      <c r="C387">
        <v>1</v>
      </c>
      <c r="D387" t="s">
        <v>86</v>
      </c>
      <c r="E387" t="s">
        <v>86</v>
      </c>
      <c r="F387" s="21">
        <f t="shared" si="84"/>
        <v>9.7159074074074078E-2</v>
      </c>
      <c r="G387" s="9">
        <f t="shared" si="85"/>
        <v>9.7159074074074078E-2</v>
      </c>
      <c r="H387" s="9">
        <f t="shared" si="86"/>
        <v>0</v>
      </c>
      <c r="I387" s="10">
        <f t="shared" si="87"/>
        <v>0</v>
      </c>
    </row>
    <row r="388" spans="1:9" x14ac:dyDescent="0.25">
      <c r="A388">
        <v>66</v>
      </c>
      <c r="B388">
        <v>1</v>
      </c>
      <c r="C388">
        <v>2</v>
      </c>
      <c r="D388" t="s">
        <v>90</v>
      </c>
      <c r="E388" t="s">
        <v>90</v>
      </c>
      <c r="F388" s="21">
        <f t="shared" ref="F388:F451" si="88">IF(ISERROR(VLOOKUP(E388,$N$2:$O$25,2,FALSE)),0,VLOOKUP(E388,$N$2:$O$25,2,FALSE))</f>
        <v>0</v>
      </c>
      <c r="G388" s="9">
        <f t="shared" si="85"/>
        <v>9.7159074074074078E-2</v>
      </c>
      <c r="H388" s="9">
        <f t="shared" si="86"/>
        <v>0</v>
      </c>
      <c r="I388" s="10">
        <f t="shared" si="87"/>
        <v>0</v>
      </c>
    </row>
    <row r="389" spans="1:9" x14ac:dyDescent="0.25">
      <c r="A389">
        <v>66</v>
      </c>
      <c r="B389">
        <v>1</v>
      </c>
      <c r="C389">
        <v>3</v>
      </c>
      <c r="D389" t="s">
        <v>167</v>
      </c>
      <c r="E389" t="s">
        <v>88</v>
      </c>
      <c r="F389" s="21">
        <f t="shared" si="88"/>
        <v>0.60883197051851856</v>
      </c>
      <c r="G389" s="9">
        <f t="shared" si="85"/>
        <v>0.70599104459259265</v>
      </c>
      <c r="H389" s="9">
        <f t="shared" si="86"/>
        <v>0</v>
      </c>
      <c r="I389" s="10">
        <f t="shared" si="87"/>
        <v>0</v>
      </c>
    </row>
    <row r="390" spans="1:9" x14ac:dyDescent="0.25">
      <c r="A390">
        <v>66</v>
      </c>
      <c r="B390">
        <v>1</v>
      </c>
      <c r="C390">
        <v>4</v>
      </c>
      <c r="D390" t="s">
        <v>101</v>
      </c>
      <c r="E390" t="s">
        <v>102</v>
      </c>
      <c r="F390" s="21">
        <f t="shared" si="88"/>
        <v>0.43201523240925932</v>
      </c>
      <c r="G390" s="9">
        <f t="shared" si="85"/>
        <v>1.138006277001852</v>
      </c>
      <c r="H390" s="9">
        <f t="shared" si="86"/>
        <v>0</v>
      </c>
      <c r="I390" s="10">
        <f t="shared" si="87"/>
        <v>0</v>
      </c>
    </row>
    <row r="391" spans="1:9" x14ac:dyDescent="0.25">
      <c r="A391">
        <v>66</v>
      </c>
      <c r="B391">
        <v>1</v>
      </c>
      <c r="C391">
        <v>5</v>
      </c>
      <c r="D391" t="s">
        <v>338</v>
      </c>
      <c r="E391" t="s">
        <v>281</v>
      </c>
      <c r="F391" s="21">
        <f t="shared" si="88"/>
        <v>7.5120522000000009E-2</v>
      </c>
      <c r="G391" s="9">
        <f t="shared" si="85"/>
        <v>1.2131267990018519</v>
      </c>
      <c r="H391" s="9">
        <f t="shared" si="86"/>
        <v>0</v>
      </c>
      <c r="I391" s="10">
        <f t="shared" si="87"/>
        <v>0</v>
      </c>
    </row>
    <row r="392" spans="1:9" x14ac:dyDescent="0.25">
      <c r="A392">
        <v>66</v>
      </c>
      <c r="B392">
        <v>1</v>
      </c>
      <c r="C392">
        <v>6</v>
      </c>
      <c r="D392" t="s">
        <v>99</v>
      </c>
      <c r="E392" t="s">
        <v>100</v>
      </c>
      <c r="F392" s="21">
        <f t="shared" si="88"/>
        <v>0.13229217585351855</v>
      </c>
      <c r="G392" s="9">
        <f t="shared" si="85"/>
        <v>1.3454189748553704</v>
      </c>
      <c r="H392" s="9">
        <f t="shared" si="86"/>
        <v>0</v>
      </c>
      <c r="I392" s="10">
        <f t="shared" si="87"/>
        <v>0</v>
      </c>
    </row>
    <row r="393" spans="1:9" x14ac:dyDescent="0.25">
      <c r="A393">
        <v>66</v>
      </c>
      <c r="B393">
        <v>1</v>
      </c>
      <c r="C393">
        <v>7</v>
      </c>
      <c r="D393" t="s">
        <v>249</v>
      </c>
      <c r="E393" t="s">
        <v>249</v>
      </c>
      <c r="F393" s="21">
        <f t="shared" si="88"/>
        <v>8.1998780314753078E-2</v>
      </c>
      <c r="G393" s="9">
        <f t="shared" si="85"/>
        <v>1.4274177551701235</v>
      </c>
      <c r="H393" s="9">
        <f t="shared" si="86"/>
        <v>0</v>
      </c>
      <c r="I393" s="10">
        <f t="shared" si="87"/>
        <v>0</v>
      </c>
    </row>
    <row r="394" spans="1:9" x14ac:dyDescent="0.25">
      <c r="A394">
        <v>66</v>
      </c>
      <c r="B394">
        <v>1</v>
      </c>
      <c r="C394">
        <v>8</v>
      </c>
      <c r="D394" t="s">
        <v>128</v>
      </c>
      <c r="E394" t="s">
        <v>128</v>
      </c>
      <c r="F394" s="21">
        <f t="shared" si="88"/>
        <v>0.11935270533333335</v>
      </c>
      <c r="G394" s="9">
        <f t="shared" si="85"/>
        <v>1.5467704605034569</v>
      </c>
      <c r="H394" s="9">
        <f t="shared" si="86"/>
        <v>0</v>
      </c>
      <c r="I394" s="10">
        <f t="shared" si="87"/>
        <v>0</v>
      </c>
    </row>
    <row r="395" spans="1:9" x14ac:dyDescent="0.25">
      <c r="A395">
        <v>66</v>
      </c>
      <c r="B395">
        <v>1</v>
      </c>
      <c r="C395">
        <v>9</v>
      </c>
      <c r="D395" t="s">
        <v>147</v>
      </c>
      <c r="E395" t="s">
        <v>147</v>
      </c>
      <c r="F395" s="21">
        <f t="shared" si="88"/>
        <v>0</v>
      </c>
      <c r="G395" s="9">
        <f t="shared" si="85"/>
        <v>1.5467704605034569</v>
      </c>
      <c r="H395" s="9">
        <f t="shared" si="86"/>
        <v>0</v>
      </c>
      <c r="I395" s="10">
        <f t="shared" si="87"/>
        <v>0</v>
      </c>
    </row>
    <row r="396" spans="1:9" x14ac:dyDescent="0.25">
      <c r="A396">
        <v>66</v>
      </c>
      <c r="B396">
        <v>1</v>
      </c>
      <c r="C396">
        <v>10</v>
      </c>
      <c r="D396" t="s">
        <v>384</v>
      </c>
      <c r="E396" t="s">
        <v>385</v>
      </c>
      <c r="F396" s="21">
        <f t="shared" si="88"/>
        <v>0</v>
      </c>
      <c r="G396" s="9">
        <f t="shared" si="85"/>
        <v>1.5467704605034569</v>
      </c>
      <c r="H396" s="9">
        <f t="shared" si="86"/>
        <v>0</v>
      </c>
      <c r="I396" s="10">
        <f t="shared" si="87"/>
        <v>0</v>
      </c>
    </row>
    <row r="397" spans="1:9" x14ac:dyDescent="0.25">
      <c r="A397">
        <v>66</v>
      </c>
      <c r="B397">
        <v>1</v>
      </c>
      <c r="C397">
        <v>11</v>
      </c>
      <c r="D397" t="s">
        <v>386</v>
      </c>
      <c r="E397" t="s">
        <v>386</v>
      </c>
      <c r="F397" s="21">
        <f t="shared" si="88"/>
        <v>0</v>
      </c>
      <c r="G397" s="9">
        <f t="shared" si="85"/>
        <v>1.5467704605034569</v>
      </c>
      <c r="H397" s="9">
        <f t="shared" si="86"/>
        <v>0</v>
      </c>
      <c r="I397" s="10">
        <f t="shared" si="87"/>
        <v>0</v>
      </c>
    </row>
    <row r="398" spans="1:9" x14ac:dyDescent="0.25">
      <c r="A398">
        <v>66</v>
      </c>
      <c r="B398">
        <v>1</v>
      </c>
      <c r="C398">
        <v>12</v>
      </c>
      <c r="D398" t="s">
        <v>387</v>
      </c>
      <c r="E398" t="s">
        <v>554</v>
      </c>
      <c r="F398" s="21">
        <f t="shared" si="88"/>
        <v>0</v>
      </c>
      <c r="G398" s="9">
        <f t="shared" si="85"/>
        <v>1.5467704605034569</v>
      </c>
      <c r="H398" s="9">
        <f t="shared" si="86"/>
        <v>0</v>
      </c>
      <c r="I398" s="10">
        <f t="shared" si="87"/>
        <v>0</v>
      </c>
    </row>
    <row r="399" spans="1:9" x14ac:dyDescent="0.25">
      <c r="A399">
        <v>66</v>
      </c>
      <c r="B399">
        <v>1</v>
      </c>
      <c r="C399">
        <v>13</v>
      </c>
      <c r="D399" t="s">
        <v>388</v>
      </c>
      <c r="E399" t="s">
        <v>388</v>
      </c>
      <c r="F399" s="21">
        <f t="shared" si="88"/>
        <v>0</v>
      </c>
      <c r="G399" s="9">
        <f t="shared" si="85"/>
        <v>1.5467704605034569</v>
      </c>
      <c r="H399" s="9">
        <f t="shared" si="86"/>
        <v>0</v>
      </c>
      <c r="I399" s="10">
        <f t="shared" si="87"/>
        <v>0</v>
      </c>
    </row>
    <row r="400" spans="1:9" x14ac:dyDescent="0.25">
      <c r="A400">
        <v>66</v>
      </c>
      <c r="B400">
        <v>1</v>
      </c>
      <c r="C400">
        <v>14</v>
      </c>
      <c r="D400" t="s">
        <v>91</v>
      </c>
      <c r="E400" t="s">
        <v>91</v>
      </c>
      <c r="F400" s="21">
        <f t="shared" si="88"/>
        <v>0</v>
      </c>
      <c r="G400" s="9">
        <f t="shared" si="85"/>
        <v>1.5467704605034569</v>
      </c>
      <c r="H400" s="9">
        <f t="shared" si="86"/>
        <v>0</v>
      </c>
      <c r="I400" s="10">
        <f t="shared" si="87"/>
        <v>0</v>
      </c>
    </row>
    <row r="401" spans="1:9" x14ac:dyDescent="0.25">
      <c r="A401">
        <v>66</v>
      </c>
      <c r="B401">
        <v>1</v>
      </c>
      <c r="C401">
        <v>15</v>
      </c>
      <c r="D401" t="s">
        <v>182</v>
      </c>
      <c r="E401" t="s">
        <v>182</v>
      </c>
      <c r="F401" s="21">
        <f t="shared" si="88"/>
        <v>0</v>
      </c>
      <c r="G401" s="9">
        <f t="shared" si="85"/>
        <v>1.5467704605034569</v>
      </c>
      <c r="H401" s="9">
        <f t="shared" si="86"/>
        <v>0</v>
      </c>
      <c r="I401" s="10">
        <f t="shared" si="87"/>
        <v>0</v>
      </c>
    </row>
    <row r="402" spans="1:9" x14ac:dyDescent="0.25">
      <c r="A402">
        <v>66</v>
      </c>
      <c r="B402">
        <v>1</v>
      </c>
      <c r="C402">
        <v>16</v>
      </c>
      <c r="D402" t="s">
        <v>389</v>
      </c>
      <c r="E402" t="s">
        <v>389</v>
      </c>
      <c r="F402" s="21">
        <f t="shared" si="88"/>
        <v>0</v>
      </c>
      <c r="G402" s="9">
        <f t="shared" si="85"/>
        <v>1.5467704605034569</v>
      </c>
      <c r="H402" s="9">
        <f t="shared" si="86"/>
        <v>0</v>
      </c>
      <c r="I402" s="10">
        <f t="shared" si="87"/>
        <v>0</v>
      </c>
    </row>
    <row r="403" spans="1:9" x14ac:dyDescent="0.25">
      <c r="A403">
        <v>66</v>
      </c>
      <c r="B403">
        <v>1</v>
      </c>
      <c r="C403">
        <v>17</v>
      </c>
      <c r="D403" t="s">
        <v>265</v>
      </c>
      <c r="E403" t="s">
        <v>266</v>
      </c>
      <c r="F403" s="21">
        <f t="shared" si="88"/>
        <v>0</v>
      </c>
      <c r="G403" s="9">
        <f t="shared" si="85"/>
        <v>1.5467704605034569</v>
      </c>
      <c r="H403" s="9">
        <f t="shared" si="86"/>
        <v>0</v>
      </c>
      <c r="I403" s="10">
        <f t="shared" si="87"/>
        <v>0</v>
      </c>
    </row>
    <row r="404" spans="1:9" x14ac:dyDescent="0.25">
      <c r="A404">
        <v>66</v>
      </c>
      <c r="B404">
        <v>1</v>
      </c>
      <c r="C404">
        <v>18</v>
      </c>
      <c r="D404" t="s">
        <v>390</v>
      </c>
      <c r="E404" t="s">
        <v>390</v>
      </c>
      <c r="F404" s="21">
        <f t="shared" si="88"/>
        <v>0</v>
      </c>
      <c r="G404" s="9">
        <f t="shared" si="85"/>
        <v>1.5467704605034569</v>
      </c>
      <c r="H404" s="9">
        <f t="shared" si="86"/>
        <v>1.5467704605034569</v>
      </c>
      <c r="I404" s="10">
        <f t="shared" si="87"/>
        <v>0.42497816870007005</v>
      </c>
    </row>
    <row r="405" spans="1:9" x14ac:dyDescent="0.25">
      <c r="A405">
        <v>67</v>
      </c>
      <c r="B405">
        <v>0</v>
      </c>
      <c r="C405">
        <v>1</v>
      </c>
      <c r="D405" t="s">
        <v>181</v>
      </c>
      <c r="E405" t="s">
        <v>158</v>
      </c>
      <c r="F405" s="21">
        <f t="shared" si="88"/>
        <v>0</v>
      </c>
      <c r="G405" s="9">
        <f t="shared" ref="G405:G468" si="89">IF(C405=1,F405,F405+G404)</f>
        <v>0</v>
      </c>
      <c r="H405" s="9">
        <f t="shared" ref="H405:H468" si="90">IF(C406=1,G405,0)</f>
        <v>0</v>
      </c>
      <c r="I405" s="10">
        <f t="shared" ref="I405:I468" si="91">H405/$L$2</f>
        <v>0</v>
      </c>
    </row>
    <row r="406" spans="1:9" x14ac:dyDescent="0.25">
      <c r="A406">
        <v>67</v>
      </c>
      <c r="B406">
        <v>0</v>
      </c>
      <c r="C406">
        <v>2</v>
      </c>
      <c r="D406" t="s">
        <v>165</v>
      </c>
      <c r="E406" t="s">
        <v>166</v>
      </c>
      <c r="F406" s="21">
        <f t="shared" si="88"/>
        <v>0</v>
      </c>
      <c r="G406" s="9">
        <f t="shared" si="89"/>
        <v>0</v>
      </c>
      <c r="H406" s="9">
        <f t="shared" si="90"/>
        <v>0</v>
      </c>
      <c r="I406" s="10">
        <f t="shared" si="91"/>
        <v>0</v>
      </c>
    </row>
    <row r="407" spans="1:9" x14ac:dyDescent="0.25">
      <c r="A407">
        <v>67</v>
      </c>
      <c r="B407">
        <v>0</v>
      </c>
      <c r="C407">
        <v>3</v>
      </c>
      <c r="D407" t="s">
        <v>322</v>
      </c>
      <c r="E407" t="s">
        <v>322</v>
      </c>
      <c r="F407" s="21">
        <f t="shared" si="88"/>
        <v>6.1494141601500019E-2</v>
      </c>
      <c r="G407" s="9">
        <f t="shared" si="89"/>
        <v>6.1494141601500019E-2</v>
      </c>
      <c r="H407" s="9">
        <f t="shared" si="90"/>
        <v>0</v>
      </c>
      <c r="I407" s="10">
        <f t="shared" si="91"/>
        <v>0</v>
      </c>
    </row>
    <row r="408" spans="1:9" x14ac:dyDescent="0.25">
      <c r="A408">
        <v>67</v>
      </c>
      <c r="B408">
        <v>0</v>
      </c>
      <c r="C408">
        <v>4</v>
      </c>
      <c r="D408" t="s">
        <v>282</v>
      </c>
      <c r="E408" t="s">
        <v>283</v>
      </c>
      <c r="F408" s="21">
        <f t="shared" si="88"/>
        <v>0</v>
      </c>
      <c r="G408" s="9">
        <f t="shared" si="89"/>
        <v>6.1494141601500019E-2</v>
      </c>
      <c r="H408" s="9">
        <f t="shared" si="90"/>
        <v>0</v>
      </c>
      <c r="I408" s="10">
        <f t="shared" si="91"/>
        <v>0</v>
      </c>
    </row>
    <row r="409" spans="1:9" x14ac:dyDescent="0.25">
      <c r="A409">
        <v>67</v>
      </c>
      <c r="B409">
        <v>0</v>
      </c>
      <c r="C409">
        <v>5</v>
      </c>
      <c r="D409" t="s">
        <v>167</v>
      </c>
      <c r="E409" t="s">
        <v>88</v>
      </c>
      <c r="F409" s="21">
        <f t="shared" si="88"/>
        <v>0.60883197051851856</v>
      </c>
      <c r="G409" s="9">
        <f t="shared" si="89"/>
        <v>0.67032611212001858</v>
      </c>
      <c r="H409" s="9">
        <f t="shared" si="90"/>
        <v>0</v>
      </c>
      <c r="I409" s="10">
        <f t="shared" si="91"/>
        <v>0</v>
      </c>
    </row>
    <row r="410" spans="1:9" x14ac:dyDescent="0.25">
      <c r="A410">
        <v>67</v>
      </c>
      <c r="B410">
        <v>0</v>
      </c>
      <c r="C410">
        <v>6</v>
      </c>
      <c r="D410" t="s">
        <v>99</v>
      </c>
      <c r="E410" t="s">
        <v>100</v>
      </c>
      <c r="F410" s="21">
        <f t="shared" si="88"/>
        <v>0.13229217585351855</v>
      </c>
      <c r="G410" s="9">
        <f t="shared" si="89"/>
        <v>0.80261828797353707</v>
      </c>
      <c r="H410" s="9">
        <f t="shared" si="90"/>
        <v>0</v>
      </c>
      <c r="I410" s="10">
        <f t="shared" si="91"/>
        <v>0</v>
      </c>
    </row>
    <row r="411" spans="1:9" x14ac:dyDescent="0.25">
      <c r="A411">
        <v>67</v>
      </c>
      <c r="B411">
        <v>0</v>
      </c>
      <c r="C411">
        <v>7</v>
      </c>
      <c r="D411" t="s">
        <v>346</v>
      </c>
      <c r="E411" t="s">
        <v>346</v>
      </c>
      <c r="F411" s="21">
        <f t="shared" si="88"/>
        <v>0</v>
      </c>
      <c r="G411" s="9">
        <f t="shared" si="89"/>
        <v>0.80261828797353707</v>
      </c>
      <c r="H411" s="9">
        <f t="shared" si="90"/>
        <v>0</v>
      </c>
      <c r="I411" s="10">
        <f t="shared" si="91"/>
        <v>0</v>
      </c>
    </row>
    <row r="412" spans="1:9" x14ac:dyDescent="0.25">
      <c r="A412">
        <v>67</v>
      </c>
      <c r="B412">
        <v>0</v>
      </c>
      <c r="C412">
        <v>8</v>
      </c>
      <c r="D412" t="s">
        <v>391</v>
      </c>
      <c r="E412" t="s">
        <v>392</v>
      </c>
      <c r="F412" s="21">
        <f t="shared" si="88"/>
        <v>0</v>
      </c>
      <c r="G412" s="9">
        <f t="shared" si="89"/>
        <v>0.80261828797353707</v>
      </c>
      <c r="H412" s="9">
        <f t="shared" si="90"/>
        <v>0</v>
      </c>
      <c r="I412" s="10">
        <f t="shared" si="91"/>
        <v>0</v>
      </c>
    </row>
    <row r="413" spans="1:9" x14ac:dyDescent="0.25">
      <c r="A413">
        <v>67</v>
      </c>
      <c r="B413">
        <v>0</v>
      </c>
      <c r="C413">
        <v>9</v>
      </c>
      <c r="D413" t="s">
        <v>282</v>
      </c>
      <c r="E413" t="s">
        <v>283</v>
      </c>
      <c r="F413" s="21">
        <f t="shared" si="88"/>
        <v>0</v>
      </c>
      <c r="G413" s="9">
        <f t="shared" si="89"/>
        <v>0.80261828797353707</v>
      </c>
      <c r="H413" s="9">
        <f t="shared" si="90"/>
        <v>0</v>
      </c>
      <c r="I413" s="10">
        <f t="shared" si="91"/>
        <v>0</v>
      </c>
    </row>
    <row r="414" spans="1:9" x14ac:dyDescent="0.25">
      <c r="A414">
        <v>67</v>
      </c>
      <c r="B414">
        <v>0</v>
      </c>
      <c r="C414">
        <v>10</v>
      </c>
      <c r="D414" t="s">
        <v>151</v>
      </c>
      <c r="E414" t="s">
        <v>151</v>
      </c>
      <c r="F414" s="21">
        <f t="shared" si="88"/>
        <v>0.22772816127777779</v>
      </c>
      <c r="G414" s="9">
        <f t="shared" si="89"/>
        <v>1.0303464492513148</v>
      </c>
      <c r="H414" s="9">
        <f t="shared" si="90"/>
        <v>0</v>
      </c>
      <c r="I414" s="10">
        <f t="shared" si="91"/>
        <v>0</v>
      </c>
    </row>
    <row r="415" spans="1:9" x14ac:dyDescent="0.25">
      <c r="A415">
        <v>67</v>
      </c>
      <c r="B415">
        <v>0</v>
      </c>
      <c r="C415">
        <v>11</v>
      </c>
      <c r="D415" t="s">
        <v>108</v>
      </c>
      <c r="E415" t="s">
        <v>108</v>
      </c>
      <c r="F415" s="21">
        <f t="shared" si="88"/>
        <v>0.14332546641816671</v>
      </c>
      <c r="G415" s="9">
        <f t="shared" si="89"/>
        <v>1.1736719156694815</v>
      </c>
      <c r="H415" s="9">
        <f t="shared" si="90"/>
        <v>0</v>
      </c>
      <c r="I415" s="10">
        <f t="shared" si="91"/>
        <v>0</v>
      </c>
    </row>
    <row r="416" spans="1:9" x14ac:dyDescent="0.25">
      <c r="A416">
        <v>67</v>
      </c>
      <c r="B416">
        <v>0</v>
      </c>
      <c r="C416">
        <v>12</v>
      </c>
      <c r="D416" t="s">
        <v>163</v>
      </c>
      <c r="E416" t="s">
        <v>164</v>
      </c>
      <c r="F416" s="21">
        <f t="shared" si="88"/>
        <v>0</v>
      </c>
      <c r="G416" s="9">
        <f t="shared" si="89"/>
        <v>1.1736719156694815</v>
      </c>
      <c r="H416" s="9">
        <f t="shared" si="90"/>
        <v>0</v>
      </c>
      <c r="I416" s="10">
        <f t="shared" si="91"/>
        <v>0</v>
      </c>
    </row>
    <row r="417" spans="1:9" x14ac:dyDescent="0.25">
      <c r="A417">
        <v>67</v>
      </c>
      <c r="B417">
        <v>0</v>
      </c>
      <c r="C417">
        <v>13</v>
      </c>
      <c r="D417" t="s">
        <v>393</v>
      </c>
      <c r="E417" t="s">
        <v>394</v>
      </c>
      <c r="F417" s="21">
        <f t="shared" si="88"/>
        <v>0</v>
      </c>
      <c r="G417" s="9">
        <f t="shared" si="89"/>
        <v>1.1736719156694815</v>
      </c>
      <c r="H417" s="9">
        <f t="shared" si="90"/>
        <v>0</v>
      </c>
      <c r="I417" s="10">
        <f t="shared" si="91"/>
        <v>0</v>
      </c>
    </row>
    <row r="418" spans="1:9" x14ac:dyDescent="0.25">
      <c r="A418">
        <v>67</v>
      </c>
      <c r="B418">
        <v>0</v>
      </c>
      <c r="C418">
        <v>14</v>
      </c>
      <c r="D418" t="s">
        <v>201</v>
      </c>
      <c r="E418" t="s">
        <v>202</v>
      </c>
      <c r="F418" s="21">
        <f t="shared" si="88"/>
        <v>0</v>
      </c>
      <c r="G418" s="9">
        <f t="shared" si="89"/>
        <v>1.1736719156694815</v>
      </c>
      <c r="H418" s="9">
        <f t="shared" si="90"/>
        <v>0</v>
      </c>
      <c r="I418" s="10">
        <f t="shared" si="91"/>
        <v>0</v>
      </c>
    </row>
    <row r="419" spans="1:9" x14ac:dyDescent="0.25">
      <c r="A419">
        <v>67</v>
      </c>
      <c r="B419">
        <v>0</v>
      </c>
      <c r="C419">
        <v>15</v>
      </c>
      <c r="D419" t="s">
        <v>395</v>
      </c>
      <c r="E419" t="s">
        <v>396</v>
      </c>
      <c r="F419" s="21">
        <f t="shared" si="88"/>
        <v>0</v>
      </c>
      <c r="G419" s="9">
        <f t="shared" si="89"/>
        <v>1.1736719156694815</v>
      </c>
      <c r="H419" s="9">
        <f t="shared" si="90"/>
        <v>1.1736719156694815</v>
      </c>
      <c r="I419" s="10">
        <f t="shared" si="91"/>
        <v>0.32246862356911721</v>
      </c>
    </row>
    <row r="420" spans="1:9" x14ac:dyDescent="0.25">
      <c r="A420">
        <v>68</v>
      </c>
      <c r="B420">
        <v>1</v>
      </c>
      <c r="C420">
        <v>1</v>
      </c>
      <c r="D420" t="s">
        <v>167</v>
      </c>
      <c r="E420" t="s">
        <v>88</v>
      </c>
      <c r="F420" s="21">
        <f t="shared" si="88"/>
        <v>0.60883197051851856</v>
      </c>
      <c r="G420" s="9">
        <f t="shared" si="89"/>
        <v>0.60883197051851856</v>
      </c>
      <c r="H420" s="9">
        <f t="shared" si="90"/>
        <v>0</v>
      </c>
      <c r="I420" s="10">
        <f t="shared" si="91"/>
        <v>0</v>
      </c>
    </row>
    <row r="421" spans="1:9" x14ac:dyDescent="0.25">
      <c r="A421">
        <v>68</v>
      </c>
      <c r="B421">
        <v>1</v>
      </c>
      <c r="C421">
        <v>2</v>
      </c>
      <c r="D421" t="s">
        <v>265</v>
      </c>
      <c r="E421" t="s">
        <v>266</v>
      </c>
      <c r="F421" s="21">
        <f t="shared" si="88"/>
        <v>0</v>
      </c>
      <c r="G421" s="9">
        <f t="shared" si="89"/>
        <v>0.60883197051851856</v>
      </c>
      <c r="H421" s="9">
        <f t="shared" si="90"/>
        <v>0</v>
      </c>
      <c r="I421" s="10">
        <f t="shared" si="91"/>
        <v>0</v>
      </c>
    </row>
    <row r="422" spans="1:9" x14ac:dyDescent="0.25">
      <c r="A422">
        <v>68</v>
      </c>
      <c r="B422">
        <v>1</v>
      </c>
      <c r="C422">
        <v>3</v>
      </c>
      <c r="D422" t="s">
        <v>151</v>
      </c>
      <c r="E422" t="s">
        <v>151</v>
      </c>
      <c r="F422" s="21">
        <f t="shared" si="88"/>
        <v>0.22772816127777779</v>
      </c>
      <c r="G422" s="9">
        <f t="shared" si="89"/>
        <v>0.83656013179629629</v>
      </c>
      <c r="H422" s="9">
        <f t="shared" si="90"/>
        <v>0</v>
      </c>
      <c r="I422" s="10">
        <f t="shared" si="91"/>
        <v>0</v>
      </c>
    </row>
    <row r="423" spans="1:9" x14ac:dyDescent="0.25">
      <c r="A423">
        <v>68</v>
      </c>
      <c r="B423">
        <v>1</v>
      </c>
      <c r="C423">
        <v>4</v>
      </c>
      <c r="D423" t="s">
        <v>397</v>
      </c>
      <c r="E423" t="s">
        <v>397</v>
      </c>
      <c r="F423" s="21">
        <f t="shared" si="88"/>
        <v>0</v>
      </c>
      <c r="G423" s="9">
        <f t="shared" si="89"/>
        <v>0.83656013179629629</v>
      </c>
      <c r="H423" s="9">
        <f t="shared" si="90"/>
        <v>0</v>
      </c>
      <c r="I423" s="10">
        <f t="shared" si="91"/>
        <v>0</v>
      </c>
    </row>
    <row r="424" spans="1:9" x14ac:dyDescent="0.25">
      <c r="A424">
        <v>68</v>
      </c>
      <c r="B424">
        <v>1</v>
      </c>
      <c r="C424">
        <v>5</v>
      </c>
      <c r="D424" t="s">
        <v>398</v>
      </c>
      <c r="E424" t="s">
        <v>279</v>
      </c>
      <c r="F424" s="21">
        <f t="shared" si="88"/>
        <v>0</v>
      </c>
      <c r="G424" s="9">
        <f t="shared" si="89"/>
        <v>0.83656013179629629</v>
      </c>
      <c r="H424" s="9">
        <f t="shared" si="90"/>
        <v>0</v>
      </c>
      <c r="I424" s="10">
        <f t="shared" si="91"/>
        <v>0</v>
      </c>
    </row>
    <row r="425" spans="1:9" x14ac:dyDescent="0.25">
      <c r="A425">
        <v>68</v>
      </c>
      <c r="B425">
        <v>1</v>
      </c>
      <c r="C425">
        <v>6</v>
      </c>
      <c r="D425" t="s">
        <v>213</v>
      </c>
      <c r="E425" t="s">
        <v>213</v>
      </c>
      <c r="F425" s="21">
        <f t="shared" si="88"/>
        <v>0.27865668231991092</v>
      </c>
      <c r="G425" s="9">
        <f t="shared" si="89"/>
        <v>1.1152168141162071</v>
      </c>
      <c r="H425" s="9">
        <f t="shared" si="90"/>
        <v>0</v>
      </c>
      <c r="I425" s="10">
        <f t="shared" si="91"/>
        <v>0</v>
      </c>
    </row>
    <row r="426" spans="1:9" x14ac:dyDescent="0.25">
      <c r="A426">
        <v>68</v>
      </c>
      <c r="B426">
        <v>1</v>
      </c>
      <c r="C426">
        <v>7</v>
      </c>
      <c r="D426" t="s">
        <v>399</v>
      </c>
      <c r="E426" t="s">
        <v>400</v>
      </c>
      <c r="F426" s="21">
        <f t="shared" si="88"/>
        <v>0</v>
      </c>
      <c r="G426" s="9">
        <f t="shared" si="89"/>
        <v>1.1152168141162071</v>
      </c>
      <c r="H426" s="9">
        <f t="shared" si="90"/>
        <v>0</v>
      </c>
      <c r="I426" s="10">
        <f t="shared" si="91"/>
        <v>0</v>
      </c>
    </row>
    <row r="427" spans="1:9" x14ac:dyDescent="0.25">
      <c r="A427">
        <v>68</v>
      </c>
      <c r="B427">
        <v>1</v>
      </c>
      <c r="C427">
        <v>8</v>
      </c>
      <c r="D427" t="s">
        <v>212</v>
      </c>
      <c r="E427" t="s">
        <v>212</v>
      </c>
      <c r="F427" s="21">
        <f t="shared" si="88"/>
        <v>7.7034174001666678E-2</v>
      </c>
      <c r="G427" s="9">
        <f t="shared" si="89"/>
        <v>1.1922509881178738</v>
      </c>
      <c r="H427" s="9">
        <f t="shared" si="90"/>
        <v>1.1922509881178738</v>
      </c>
      <c r="I427" s="10">
        <f t="shared" si="91"/>
        <v>0.32757325957483308</v>
      </c>
    </row>
    <row r="428" spans="1:9" x14ac:dyDescent="0.25">
      <c r="A428">
        <v>69</v>
      </c>
      <c r="B428">
        <v>1</v>
      </c>
      <c r="C428">
        <v>1</v>
      </c>
      <c r="D428" t="s">
        <v>106</v>
      </c>
      <c r="E428" t="s">
        <v>106</v>
      </c>
      <c r="F428" s="21">
        <f t="shared" si="88"/>
        <v>7.5238555555555559E-2</v>
      </c>
      <c r="G428" s="9">
        <f t="shared" si="89"/>
        <v>7.5238555555555559E-2</v>
      </c>
      <c r="H428" s="9">
        <f t="shared" si="90"/>
        <v>0</v>
      </c>
      <c r="I428" s="10">
        <f t="shared" si="91"/>
        <v>0</v>
      </c>
    </row>
    <row r="429" spans="1:9" x14ac:dyDescent="0.25">
      <c r="A429">
        <v>69</v>
      </c>
      <c r="B429">
        <v>1</v>
      </c>
      <c r="C429">
        <v>2</v>
      </c>
      <c r="D429" t="s">
        <v>151</v>
      </c>
      <c r="E429" t="s">
        <v>151</v>
      </c>
      <c r="F429" s="21">
        <f t="shared" si="88"/>
        <v>0.22772816127777779</v>
      </c>
      <c r="G429" s="9">
        <f t="shared" si="89"/>
        <v>0.30296671683333332</v>
      </c>
      <c r="H429" s="9">
        <f t="shared" si="90"/>
        <v>0</v>
      </c>
      <c r="I429" s="10">
        <f t="shared" si="91"/>
        <v>0</v>
      </c>
    </row>
    <row r="430" spans="1:9" x14ac:dyDescent="0.25">
      <c r="A430">
        <v>69</v>
      </c>
      <c r="B430">
        <v>1</v>
      </c>
      <c r="C430">
        <v>3</v>
      </c>
      <c r="D430" t="s">
        <v>401</v>
      </c>
      <c r="E430" t="s">
        <v>401</v>
      </c>
      <c r="F430" s="21">
        <f t="shared" si="88"/>
        <v>0</v>
      </c>
      <c r="G430" s="9">
        <f t="shared" si="89"/>
        <v>0.30296671683333332</v>
      </c>
      <c r="H430" s="9">
        <f t="shared" si="90"/>
        <v>0</v>
      </c>
      <c r="I430" s="10">
        <f t="shared" si="91"/>
        <v>0</v>
      </c>
    </row>
    <row r="431" spans="1:9" x14ac:dyDescent="0.25">
      <c r="A431">
        <v>69</v>
      </c>
      <c r="B431">
        <v>1</v>
      </c>
      <c r="C431">
        <v>4</v>
      </c>
      <c r="D431" t="s">
        <v>167</v>
      </c>
      <c r="E431" t="s">
        <v>88</v>
      </c>
      <c r="F431" s="21">
        <f t="shared" si="88"/>
        <v>0.60883197051851856</v>
      </c>
      <c r="G431" s="9">
        <f t="shared" si="89"/>
        <v>0.91179868735185188</v>
      </c>
      <c r="H431" s="9">
        <f t="shared" si="90"/>
        <v>0</v>
      </c>
      <c r="I431" s="10">
        <f t="shared" si="91"/>
        <v>0</v>
      </c>
    </row>
    <row r="432" spans="1:9" x14ac:dyDescent="0.25">
      <c r="A432">
        <v>69</v>
      </c>
      <c r="B432">
        <v>1</v>
      </c>
      <c r="C432">
        <v>5</v>
      </c>
      <c r="D432" t="s">
        <v>188</v>
      </c>
      <c r="E432" t="s">
        <v>189</v>
      </c>
      <c r="F432" s="21">
        <f t="shared" si="88"/>
        <v>0.22911018666577754</v>
      </c>
      <c r="G432" s="9">
        <f t="shared" si="89"/>
        <v>1.1409088740176294</v>
      </c>
      <c r="H432" s="9">
        <f t="shared" si="90"/>
        <v>0</v>
      </c>
      <c r="I432" s="10">
        <f t="shared" si="91"/>
        <v>0</v>
      </c>
    </row>
    <row r="433" spans="1:9" x14ac:dyDescent="0.25">
      <c r="A433">
        <v>69</v>
      </c>
      <c r="B433">
        <v>1</v>
      </c>
      <c r="C433">
        <v>6</v>
      </c>
      <c r="D433" t="s">
        <v>275</v>
      </c>
      <c r="E433" t="s">
        <v>275</v>
      </c>
      <c r="F433" s="21">
        <f t="shared" si="88"/>
        <v>0.14220061140150003</v>
      </c>
      <c r="G433" s="9">
        <f t="shared" si="89"/>
        <v>1.2831094854191294</v>
      </c>
      <c r="H433" s="9">
        <f t="shared" si="90"/>
        <v>0</v>
      </c>
      <c r="I433" s="10">
        <f t="shared" si="91"/>
        <v>0</v>
      </c>
    </row>
    <row r="434" spans="1:9" x14ac:dyDescent="0.25">
      <c r="A434">
        <v>69</v>
      </c>
      <c r="B434">
        <v>1</v>
      </c>
      <c r="C434">
        <v>7</v>
      </c>
      <c r="D434" t="s">
        <v>283</v>
      </c>
      <c r="E434" t="s">
        <v>283</v>
      </c>
      <c r="F434" s="21">
        <f t="shared" si="88"/>
        <v>0</v>
      </c>
      <c r="G434" s="9">
        <f t="shared" si="89"/>
        <v>1.2831094854191294</v>
      </c>
      <c r="H434" s="9">
        <f t="shared" si="90"/>
        <v>0</v>
      </c>
      <c r="I434" s="10">
        <f t="shared" si="91"/>
        <v>0</v>
      </c>
    </row>
    <row r="435" spans="1:9" x14ac:dyDescent="0.25">
      <c r="A435">
        <v>69</v>
      </c>
      <c r="B435">
        <v>1</v>
      </c>
      <c r="C435">
        <v>8</v>
      </c>
      <c r="D435" t="s">
        <v>402</v>
      </c>
      <c r="E435" t="s">
        <v>402</v>
      </c>
      <c r="F435" s="21">
        <f t="shared" si="88"/>
        <v>0</v>
      </c>
      <c r="G435" s="9">
        <f t="shared" si="89"/>
        <v>1.2831094854191294</v>
      </c>
      <c r="H435" s="9">
        <f t="shared" si="90"/>
        <v>0</v>
      </c>
      <c r="I435" s="10">
        <f t="shared" si="91"/>
        <v>0</v>
      </c>
    </row>
    <row r="436" spans="1:9" x14ac:dyDescent="0.25">
      <c r="A436">
        <v>69</v>
      </c>
      <c r="B436">
        <v>1</v>
      </c>
      <c r="C436">
        <v>9</v>
      </c>
      <c r="D436" t="s">
        <v>403</v>
      </c>
      <c r="E436" t="s">
        <v>403</v>
      </c>
      <c r="F436" s="21">
        <f t="shared" si="88"/>
        <v>0</v>
      </c>
      <c r="G436" s="9">
        <f t="shared" si="89"/>
        <v>1.2831094854191294</v>
      </c>
      <c r="H436" s="9">
        <f t="shared" si="90"/>
        <v>0</v>
      </c>
      <c r="I436" s="10">
        <f t="shared" si="91"/>
        <v>0</v>
      </c>
    </row>
    <row r="437" spans="1:9" x14ac:dyDescent="0.25">
      <c r="A437">
        <v>69</v>
      </c>
      <c r="B437">
        <v>1</v>
      </c>
      <c r="C437">
        <v>10</v>
      </c>
      <c r="D437" t="s">
        <v>396</v>
      </c>
      <c r="E437" t="s">
        <v>396</v>
      </c>
      <c r="F437" s="21">
        <f t="shared" si="88"/>
        <v>0</v>
      </c>
      <c r="G437" s="9">
        <f t="shared" si="89"/>
        <v>1.2831094854191294</v>
      </c>
      <c r="H437" s="9">
        <f t="shared" si="90"/>
        <v>0</v>
      </c>
      <c r="I437" s="10">
        <f t="shared" si="91"/>
        <v>0</v>
      </c>
    </row>
    <row r="438" spans="1:9" x14ac:dyDescent="0.25">
      <c r="A438">
        <v>69</v>
      </c>
      <c r="B438">
        <v>1</v>
      </c>
      <c r="C438">
        <v>11</v>
      </c>
      <c r="D438" t="s">
        <v>404</v>
      </c>
      <c r="E438" t="s">
        <v>404</v>
      </c>
      <c r="F438" s="21">
        <f t="shared" si="88"/>
        <v>0</v>
      </c>
      <c r="G438" s="9">
        <f t="shared" si="89"/>
        <v>1.2831094854191294</v>
      </c>
      <c r="H438" s="9">
        <f t="shared" si="90"/>
        <v>0</v>
      </c>
      <c r="I438" s="10">
        <f t="shared" si="91"/>
        <v>0</v>
      </c>
    </row>
    <row r="439" spans="1:9" x14ac:dyDescent="0.25">
      <c r="A439">
        <v>69</v>
      </c>
      <c r="B439">
        <v>1</v>
      </c>
      <c r="C439">
        <v>12</v>
      </c>
      <c r="D439" t="s">
        <v>405</v>
      </c>
      <c r="E439" t="s">
        <v>405</v>
      </c>
      <c r="F439" s="21">
        <f t="shared" si="88"/>
        <v>0</v>
      </c>
      <c r="G439" s="9">
        <f t="shared" si="89"/>
        <v>1.2831094854191294</v>
      </c>
      <c r="H439" s="9">
        <f t="shared" si="90"/>
        <v>0</v>
      </c>
      <c r="I439" s="10">
        <f t="shared" si="91"/>
        <v>0</v>
      </c>
    </row>
    <row r="440" spans="1:9" x14ac:dyDescent="0.25">
      <c r="A440">
        <v>69</v>
      </c>
      <c r="B440">
        <v>1</v>
      </c>
      <c r="C440">
        <v>13</v>
      </c>
      <c r="D440" t="s">
        <v>322</v>
      </c>
      <c r="E440" t="s">
        <v>322</v>
      </c>
      <c r="F440" s="21">
        <f t="shared" si="88"/>
        <v>6.1494141601500019E-2</v>
      </c>
      <c r="G440" s="9">
        <f t="shared" si="89"/>
        <v>1.3446036270206294</v>
      </c>
      <c r="H440" s="9">
        <f t="shared" si="90"/>
        <v>0</v>
      </c>
      <c r="I440" s="10">
        <f t="shared" si="91"/>
        <v>0</v>
      </c>
    </row>
    <row r="441" spans="1:9" x14ac:dyDescent="0.25">
      <c r="A441">
        <v>69</v>
      </c>
      <c r="B441">
        <v>1</v>
      </c>
      <c r="C441">
        <v>14</v>
      </c>
      <c r="D441" t="s">
        <v>373</v>
      </c>
      <c r="E441" t="s">
        <v>373</v>
      </c>
      <c r="F441" s="21">
        <f t="shared" si="88"/>
        <v>0</v>
      </c>
      <c r="G441" s="9">
        <f t="shared" si="89"/>
        <v>1.3446036270206294</v>
      </c>
      <c r="H441" s="9">
        <f t="shared" si="90"/>
        <v>0</v>
      </c>
      <c r="I441" s="10">
        <f t="shared" si="91"/>
        <v>0</v>
      </c>
    </row>
    <row r="442" spans="1:9" x14ac:dyDescent="0.25">
      <c r="A442">
        <v>69</v>
      </c>
      <c r="B442">
        <v>1</v>
      </c>
      <c r="C442">
        <v>15</v>
      </c>
      <c r="D442" t="s">
        <v>406</v>
      </c>
      <c r="E442" t="s">
        <v>406</v>
      </c>
      <c r="F442" s="21">
        <f t="shared" si="88"/>
        <v>0</v>
      </c>
      <c r="G442" s="9">
        <f t="shared" si="89"/>
        <v>1.3446036270206294</v>
      </c>
      <c r="H442" s="9">
        <f t="shared" si="90"/>
        <v>0</v>
      </c>
      <c r="I442" s="10">
        <f t="shared" si="91"/>
        <v>0</v>
      </c>
    </row>
    <row r="443" spans="1:9" x14ac:dyDescent="0.25">
      <c r="A443">
        <v>69</v>
      </c>
      <c r="B443">
        <v>1</v>
      </c>
      <c r="C443">
        <v>16</v>
      </c>
      <c r="D443" t="s">
        <v>407</v>
      </c>
      <c r="E443" t="s">
        <v>407</v>
      </c>
      <c r="F443" s="21">
        <f t="shared" si="88"/>
        <v>0</v>
      </c>
      <c r="G443" s="9">
        <f t="shared" si="89"/>
        <v>1.3446036270206294</v>
      </c>
      <c r="H443" s="9">
        <f t="shared" si="90"/>
        <v>0</v>
      </c>
      <c r="I443" s="10">
        <f t="shared" si="91"/>
        <v>0</v>
      </c>
    </row>
    <row r="444" spans="1:9" x14ac:dyDescent="0.25">
      <c r="A444">
        <v>69</v>
      </c>
      <c r="B444">
        <v>1</v>
      </c>
      <c r="C444">
        <v>17</v>
      </c>
      <c r="D444" t="s">
        <v>396</v>
      </c>
      <c r="E444" t="s">
        <v>396</v>
      </c>
      <c r="F444" s="21">
        <f t="shared" si="88"/>
        <v>0</v>
      </c>
      <c r="G444" s="9">
        <f t="shared" si="89"/>
        <v>1.3446036270206294</v>
      </c>
      <c r="H444" s="9">
        <f t="shared" si="90"/>
        <v>0</v>
      </c>
      <c r="I444" s="10">
        <f t="shared" si="91"/>
        <v>0</v>
      </c>
    </row>
    <row r="445" spans="1:9" x14ac:dyDescent="0.25">
      <c r="A445">
        <v>69</v>
      </c>
      <c r="B445">
        <v>1</v>
      </c>
      <c r="C445">
        <v>18</v>
      </c>
      <c r="D445" t="s">
        <v>202</v>
      </c>
      <c r="E445" t="s">
        <v>202</v>
      </c>
      <c r="F445" s="21">
        <f t="shared" si="88"/>
        <v>0</v>
      </c>
      <c r="G445" s="9">
        <f t="shared" si="89"/>
        <v>1.3446036270206294</v>
      </c>
      <c r="H445" s="9">
        <f t="shared" si="90"/>
        <v>0</v>
      </c>
      <c r="I445" s="10">
        <f t="shared" si="91"/>
        <v>0</v>
      </c>
    </row>
    <row r="446" spans="1:9" x14ac:dyDescent="0.25">
      <c r="A446">
        <v>69</v>
      </c>
      <c r="B446">
        <v>1</v>
      </c>
      <c r="C446">
        <v>19</v>
      </c>
      <c r="D446" t="s">
        <v>408</v>
      </c>
      <c r="E446" t="s">
        <v>408</v>
      </c>
      <c r="F446" s="21">
        <f t="shared" si="88"/>
        <v>0</v>
      </c>
      <c r="G446" s="9">
        <f t="shared" si="89"/>
        <v>1.3446036270206294</v>
      </c>
      <c r="H446" s="9">
        <f t="shared" si="90"/>
        <v>0</v>
      </c>
      <c r="I446" s="10">
        <f t="shared" si="91"/>
        <v>0</v>
      </c>
    </row>
    <row r="447" spans="1:9" x14ac:dyDescent="0.25">
      <c r="A447">
        <v>69</v>
      </c>
      <c r="B447">
        <v>1</v>
      </c>
      <c r="C447">
        <v>20</v>
      </c>
      <c r="D447" t="s">
        <v>266</v>
      </c>
      <c r="E447" t="s">
        <v>266</v>
      </c>
      <c r="F447" s="21">
        <f t="shared" si="88"/>
        <v>0</v>
      </c>
      <c r="G447" s="9">
        <f t="shared" si="89"/>
        <v>1.3446036270206294</v>
      </c>
      <c r="H447" s="9">
        <f t="shared" si="90"/>
        <v>0</v>
      </c>
      <c r="I447" s="10">
        <f t="shared" si="91"/>
        <v>0</v>
      </c>
    </row>
    <row r="448" spans="1:9" x14ac:dyDescent="0.25">
      <c r="A448">
        <v>69</v>
      </c>
      <c r="B448">
        <v>1</v>
      </c>
      <c r="C448">
        <v>21</v>
      </c>
      <c r="D448" t="s">
        <v>189</v>
      </c>
      <c r="E448" t="s">
        <v>189</v>
      </c>
      <c r="F448" s="21">
        <f t="shared" si="88"/>
        <v>0.22911018666577754</v>
      </c>
      <c r="G448" s="9">
        <f t="shared" si="89"/>
        <v>1.5737138136864068</v>
      </c>
      <c r="H448" s="9">
        <f t="shared" si="90"/>
        <v>1.5737138136864068</v>
      </c>
      <c r="I448" s="10">
        <f t="shared" si="91"/>
        <v>0.43238090697747567</v>
      </c>
    </row>
    <row r="449" spans="1:9" x14ac:dyDescent="0.25">
      <c r="A449">
        <v>70</v>
      </c>
      <c r="B449">
        <v>0</v>
      </c>
      <c r="C449">
        <v>1</v>
      </c>
      <c r="D449" t="s">
        <v>85</v>
      </c>
      <c r="E449" t="s">
        <v>85</v>
      </c>
      <c r="F449" s="21">
        <f t="shared" si="88"/>
        <v>0</v>
      </c>
      <c r="G449" s="9">
        <f t="shared" si="89"/>
        <v>0</v>
      </c>
      <c r="H449" s="9">
        <f t="shared" si="90"/>
        <v>0</v>
      </c>
      <c r="I449" s="10">
        <f t="shared" si="91"/>
        <v>0</v>
      </c>
    </row>
    <row r="450" spans="1:9" x14ac:dyDescent="0.25">
      <c r="A450">
        <v>70</v>
      </c>
      <c r="B450">
        <v>0</v>
      </c>
      <c r="C450">
        <v>2</v>
      </c>
      <c r="D450" t="s">
        <v>87</v>
      </c>
      <c r="E450" t="s">
        <v>87</v>
      </c>
      <c r="F450" s="21">
        <f t="shared" si="88"/>
        <v>0</v>
      </c>
      <c r="G450" s="9">
        <f t="shared" si="89"/>
        <v>0</v>
      </c>
      <c r="H450" s="9">
        <f t="shared" si="90"/>
        <v>0</v>
      </c>
      <c r="I450" s="10">
        <f t="shared" si="91"/>
        <v>0</v>
      </c>
    </row>
    <row r="451" spans="1:9" x14ac:dyDescent="0.25">
      <c r="A451">
        <v>70</v>
      </c>
      <c r="B451">
        <v>0</v>
      </c>
      <c r="C451">
        <v>3</v>
      </c>
      <c r="D451" t="s">
        <v>324</v>
      </c>
      <c r="E451" t="s">
        <v>324</v>
      </c>
      <c r="F451" s="21">
        <f t="shared" si="88"/>
        <v>6.7171542679454993E-2</v>
      </c>
      <c r="G451" s="9">
        <f t="shared" si="89"/>
        <v>6.7171542679454993E-2</v>
      </c>
      <c r="H451" s="9">
        <f t="shared" si="90"/>
        <v>0</v>
      </c>
      <c r="I451" s="10">
        <f t="shared" si="91"/>
        <v>0</v>
      </c>
    </row>
    <row r="452" spans="1:9" x14ac:dyDescent="0.25">
      <c r="A452">
        <v>70</v>
      </c>
      <c r="B452">
        <v>0</v>
      </c>
      <c r="C452">
        <v>4</v>
      </c>
      <c r="D452" t="s">
        <v>160</v>
      </c>
      <c r="E452" t="s">
        <v>160</v>
      </c>
      <c r="F452" s="21">
        <f t="shared" ref="F452:F515" si="92">IF(ISERROR(VLOOKUP(E452,$N$2:$O$25,2,FALSE)),0,VLOOKUP(E452,$N$2:$O$25,2,FALSE))</f>
        <v>0.10079599958994999</v>
      </c>
      <c r="G452" s="9">
        <f t="shared" si="89"/>
        <v>0.16796754226940497</v>
      </c>
      <c r="H452" s="9">
        <f t="shared" si="90"/>
        <v>0</v>
      </c>
      <c r="I452" s="10">
        <f t="shared" si="91"/>
        <v>0</v>
      </c>
    </row>
    <row r="453" spans="1:9" x14ac:dyDescent="0.25">
      <c r="A453">
        <v>70</v>
      </c>
      <c r="B453">
        <v>0</v>
      </c>
      <c r="C453">
        <v>5</v>
      </c>
      <c r="D453" t="s">
        <v>409</v>
      </c>
      <c r="E453" t="s">
        <v>409</v>
      </c>
      <c r="F453" s="21">
        <f t="shared" si="92"/>
        <v>0</v>
      </c>
      <c r="G453" s="9">
        <f t="shared" si="89"/>
        <v>0.16796754226940497</v>
      </c>
      <c r="H453" s="9">
        <f t="shared" si="90"/>
        <v>0</v>
      </c>
      <c r="I453" s="10">
        <f t="shared" si="91"/>
        <v>0</v>
      </c>
    </row>
    <row r="454" spans="1:9" x14ac:dyDescent="0.25">
      <c r="A454">
        <v>70</v>
      </c>
      <c r="B454">
        <v>0</v>
      </c>
      <c r="C454">
        <v>6</v>
      </c>
      <c r="D454" t="s">
        <v>410</v>
      </c>
      <c r="E454" t="s">
        <v>410</v>
      </c>
      <c r="F454" s="21">
        <f t="shared" si="92"/>
        <v>0</v>
      </c>
      <c r="G454" s="9">
        <f t="shared" si="89"/>
        <v>0.16796754226940497</v>
      </c>
      <c r="H454" s="9">
        <f t="shared" si="90"/>
        <v>0</v>
      </c>
      <c r="I454" s="10">
        <f t="shared" si="91"/>
        <v>0</v>
      </c>
    </row>
    <row r="455" spans="1:9" x14ac:dyDescent="0.25">
      <c r="A455">
        <v>70</v>
      </c>
      <c r="B455">
        <v>0</v>
      </c>
      <c r="C455">
        <v>7</v>
      </c>
      <c r="D455" t="s">
        <v>197</v>
      </c>
      <c r="E455" t="s">
        <v>197</v>
      </c>
      <c r="F455" s="21">
        <f t="shared" si="92"/>
        <v>0</v>
      </c>
      <c r="G455" s="9">
        <f t="shared" si="89"/>
        <v>0.16796754226940497</v>
      </c>
      <c r="H455" s="9">
        <f t="shared" si="90"/>
        <v>0</v>
      </c>
      <c r="I455" s="10">
        <f t="shared" si="91"/>
        <v>0</v>
      </c>
    </row>
    <row r="456" spans="1:9" x14ac:dyDescent="0.25">
      <c r="A456">
        <v>70</v>
      </c>
      <c r="B456">
        <v>0</v>
      </c>
      <c r="C456">
        <v>8</v>
      </c>
      <c r="D456" t="s">
        <v>188</v>
      </c>
      <c r="E456" t="s">
        <v>189</v>
      </c>
      <c r="F456" s="21">
        <f t="shared" si="92"/>
        <v>0.22911018666577754</v>
      </c>
      <c r="G456" s="9">
        <f t="shared" si="89"/>
        <v>0.39707772893518251</v>
      </c>
      <c r="H456" s="9">
        <f t="shared" si="90"/>
        <v>0</v>
      </c>
      <c r="I456" s="10">
        <f t="shared" si="91"/>
        <v>0</v>
      </c>
    </row>
    <row r="457" spans="1:9" x14ac:dyDescent="0.25">
      <c r="A457">
        <v>70</v>
      </c>
      <c r="B457">
        <v>0</v>
      </c>
      <c r="C457">
        <v>9</v>
      </c>
      <c r="D457" t="s">
        <v>411</v>
      </c>
      <c r="E457" t="s">
        <v>412</v>
      </c>
      <c r="F457" s="21">
        <f t="shared" si="92"/>
        <v>0</v>
      </c>
      <c r="G457" s="9">
        <f t="shared" si="89"/>
        <v>0.39707772893518251</v>
      </c>
      <c r="H457" s="9">
        <f t="shared" si="90"/>
        <v>0</v>
      </c>
      <c r="I457" s="10">
        <f t="shared" si="91"/>
        <v>0</v>
      </c>
    </row>
    <row r="458" spans="1:9" x14ac:dyDescent="0.25">
      <c r="A458">
        <v>70</v>
      </c>
      <c r="B458">
        <v>0</v>
      </c>
      <c r="C458">
        <v>10</v>
      </c>
      <c r="D458" t="s">
        <v>413</v>
      </c>
      <c r="E458" t="s">
        <v>316</v>
      </c>
      <c r="F458" s="21">
        <f t="shared" si="92"/>
        <v>0</v>
      </c>
      <c r="G458" s="9">
        <f t="shared" si="89"/>
        <v>0.39707772893518251</v>
      </c>
      <c r="H458" s="9">
        <f t="shared" si="90"/>
        <v>0</v>
      </c>
      <c r="I458" s="10">
        <f t="shared" si="91"/>
        <v>0</v>
      </c>
    </row>
    <row r="459" spans="1:9" x14ac:dyDescent="0.25">
      <c r="A459">
        <v>70</v>
      </c>
      <c r="B459">
        <v>0</v>
      </c>
      <c r="C459">
        <v>11</v>
      </c>
      <c r="D459" t="s">
        <v>414</v>
      </c>
      <c r="E459" t="s">
        <v>414</v>
      </c>
      <c r="F459" s="21">
        <f t="shared" si="92"/>
        <v>0</v>
      </c>
      <c r="G459" s="9">
        <f t="shared" si="89"/>
        <v>0.39707772893518251</v>
      </c>
      <c r="H459" s="9">
        <f t="shared" si="90"/>
        <v>0</v>
      </c>
      <c r="I459" s="10">
        <f t="shared" si="91"/>
        <v>0</v>
      </c>
    </row>
    <row r="460" spans="1:9" x14ac:dyDescent="0.25">
      <c r="A460">
        <v>70</v>
      </c>
      <c r="B460">
        <v>0</v>
      </c>
      <c r="C460">
        <v>12</v>
      </c>
      <c r="D460" t="s">
        <v>89</v>
      </c>
      <c r="E460" t="s">
        <v>89</v>
      </c>
      <c r="F460" s="21">
        <f t="shared" si="92"/>
        <v>0</v>
      </c>
      <c r="G460" s="9">
        <f t="shared" si="89"/>
        <v>0.39707772893518251</v>
      </c>
      <c r="H460" s="9">
        <f t="shared" si="90"/>
        <v>0</v>
      </c>
      <c r="I460" s="10">
        <f t="shared" si="91"/>
        <v>0</v>
      </c>
    </row>
    <row r="461" spans="1:9" x14ac:dyDescent="0.25">
      <c r="A461">
        <v>70</v>
      </c>
      <c r="B461">
        <v>0</v>
      </c>
      <c r="C461">
        <v>13</v>
      </c>
      <c r="D461" t="s">
        <v>415</v>
      </c>
      <c r="E461" t="s">
        <v>415</v>
      </c>
      <c r="F461" s="21">
        <f t="shared" si="92"/>
        <v>0</v>
      </c>
      <c r="G461" s="9">
        <f t="shared" si="89"/>
        <v>0.39707772893518251</v>
      </c>
      <c r="H461" s="9">
        <f t="shared" si="90"/>
        <v>0</v>
      </c>
      <c r="I461" s="10">
        <f t="shared" si="91"/>
        <v>0</v>
      </c>
    </row>
    <row r="462" spans="1:9" x14ac:dyDescent="0.25">
      <c r="A462">
        <v>70</v>
      </c>
      <c r="B462">
        <v>0</v>
      </c>
      <c r="C462">
        <v>14</v>
      </c>
      <c r="D462" t="s">
        <v>416</v>
      </c>
      <c r="E462" t="s">
        <v>416</v>
      </c>
      <c r="F462" s="21">
        <f t="shared" si="92"/>
        <v>0</v>
      </c>
      <c r="G462" s="9">
        <f t="shared" si="89"/>
        <v>0.39707772893518251</v>
      </c>
      <c r="H462" s="9">
        <f t="shared" si="90"/>
        <v>0</v>
      </c>
      <c r="I462" s="10">
        <f t="shared" si="91"/>
        <v>0</v>
      </c>
    </row>
    <row r="463" spans="1:9" x14ac:dyDescent="0.25">
      <c r="A463">
        <v>70</v>
      </c>
      <c r="B463">
        <v>0</v>
      </c>
      <c r="C463">
        <v>15</v>
      </c>
      <c r="D463" t="s">
        <v>90</v>
      </c>
      <c r="E463" t="s">
        <v>90</v>
      </c>
      <c r="F463" s="21">
        <f t="shared" si="92"/>
        <v>0</v>
      </c>
      <c r="G463" s="9">
        <f t="shared" si="89"/>
        <v>0.39707772893518251</v>
      </c>
      <c r="H463" s="9">
        <f t="shared" si="90"/>
        <v>0.39707772893518251</v>
      </c>
      <c r="I463" s="10">
        <f t="shared" si="91"/>
        <v>0.10909787223343442</v>
      </c>
    </row>
    <row r="464" spans="1:9" x14ac:dyDescent="0.25">
      <c r="A464">
        <v>71</v>
      </c>
      <c r="B464">
        <v>1</v>
      </c>
      <c r="C464">
        <v>1</v>
      </c>
      <c r="D464" t="s">
        <v>107</v>
      </c>
      <c r="E464" t="s">
        <v>107</v>
      </c>
      <c r="F464" s="21">
        <f t="shared" si="92"/>
        <v>0.15207606474240742</v>
      </c>
      <c r="G464" s="9">
        <f t="shared" si="89"/>
        <v>0.15207606474240742</v>
      </c>
      <c r="H464" s="9">
        <f t="shared" si="90"/>
        <v>0</v>
      </c>
      <c r="I464" s="10">
        <f t="shared" si="91"/>
        <v>0</v>
      </c>
    </row>
    <row r="465" spans="1:9" x14ac:dyDescent="0.25">
      <c r="A465">
        <v>71</v>
      </c>
      <c r="B465">
        <v>1</v>
      </c>
      <c r="C465">
        <v>2</v>
      </c>
      <c r="D465" t="s">
        <v>108</v>
      </c>
      <c r="E465" t="s">
        <v>108</v>
      </c>
      <c r="F465" s="21">
        <f t="shared" si="92"/>
        <v>0.14332546641816671</v>
      </c>
      <c r="G465" s="9">
        <f t="shared" si="89"/>
        <v>0.2954015311605741</v>
      </c>
      <c r="H465" s="9">
        <f t="shared" si="90"/>
        <v>0</v>
      </c>
      <c r="I465" s="10">
        <f t="shared" si="91"/>
        <v>0</v>
      </c>
    </row>
    <row r="466" spans="1:9" x14ac:dyDescent="0.25">
      <c r="A466">
        <v>71</v>
      </c>
      <c r="B466">
        <v>1</v>
      </c>
      <c r="C466">
        <v>3</v>
      </c>
      <c r="D466" t="s">
        <v>112</v>
      </c>
      <c r="E466" t="s">
        <v>112</v>
      </c>
      <c r="F466" s="21">
        <f t="shared" si="92"/>
        <v>0.10668161244135002</v>
      </c>
      <c r="G466" s="9">
        <f t="shared" si="89"/>
        <v>0.4020831436019241</v>
      </c>
      <c r="H466" s="9">
        <f t="shared" si="90"/>
        <v>0</v>
      </c>
      <c r="I466" s="10">
        <f t="shared" si="91"/>
        <v>0</v>
      </c>
    </row>
    <row r="467" spans="1:9" x14ac:dyDescent="0.25">
      <c r="A467">
        <v>71</v>
      </c>
      <c r="B467">
        <v>1</v>
      </c>
      <c r="C467">
        <v>4</v>
      </c>
      <c r="D467" t="s">
        <v>111</v>
      </c>
      <c r="E467" t="s">
        <v>111</v>
      </c>
      <c r="F467" s="21">
        <f t="shared" si="92"/>
        <v>9.0354806892493519E-2</v>
      </c>
      <c r="G467" s="9">
        <f t="shared" si="89"/>
        <v>0.49243795049441763</v>
      </c>
      <c r="H467" s="9">
        <f t="shared" si="90"/>
        <v>0</v>
      </c>
      <c r="I467" s="10">
        <f t="shared" si="91"/>
        <v>0</v>
      </c>
    </row>
    <row r="468" spans="1:9" x14ac:dyDescent="0.25">
      <c r="A468">
        <v>71</v>
      </c>
      <c r="B468">
        <v>1</v>
      </c>
      <c r="C468">
        <v>5</v>
      </c>
      <c r="D468" t="s">
        <v>187</v>
      </c>
      <c r="E468" t="s">
        <v>555</v>
      </c>
      <c r="F468" s="21">
        <f t="shared" si="92"/>
        <v>0</v>
      </c>
      <c r="G468" s="9">
        <f t="shared" si="89"/>
        <v>0.49243795049441763</v>
      </c>
      <c r="H468" s="9">
        <f t="shared" si="90"/>
        <v>0</v>
      </c>
      <c r="I468" s="10">
        <f t="shared" si="91"/>
        <v>0</v>
      </c>
    </row>
    <row r="469" spans="1:9" x14ac:dyDescent="0.25">
      <c r="A469">
        <v>71</v>
      </c>
      <c r="B469">
        <v>1</v>
      </c>
      <c r="C469">
        <v>6</v>
      </c>
      <c r="D469" t="s">
        <v>417</v>
      </c>
      <c r="E469" t="s">
        <v>417</v>
      </c>
      <c r="F469" s="21">
        <f t="shared" si="92"/>
        <v>0</v>
      </c>
      <c r="G469" s="9">
        <f t="shared" ref="G469:G532" si="93">IF(C469=1,F469,F469+G468)</f>
        <v>0.49243795049441763</v>
      </c>
      <c r="H469" s="9">
        <f t="shared" ref="H469:H532" si="94">IF(C470=1,G469,0)</f>
        <v>0</v>
      </c>
      <c r="I469" s="10">
        <f t="shared" ref="I469:I532" si="95">H469/$L$2</f>
        <v>0</v>
      </c>
    </row>
    <row r="470" spans="1:9" x14ac:dyDescent="0.25">
      <c r="A470">
        <v>71</v>
      </c>
      <c r="B470">
        <v>1</v>
      </c>
      <c r="C470">
        <v>7</v>
      </c>
      <c r="D470" t="s">
        <v>418</v>
      </c>
      <c r="E470" t="s">
        <v>418</v>
      </c>
      <c r="F470" s="21">
        <f t="shared" si="92"/>
        <v>0</v>
      </c>
      <c r="G470" s="9">
        <f t="shared" si="93"/>
        <v>0.49243795049441763</v>
      </c>
      <c r="H470" s="9">
        <f t="shared" si="94"/>
        <v>0.49243795049441763</v>
      </c>
      <c r="I470" s="10">
        <f t="shared" si="95"/>
        <v>0.13529827711567269</v>
      </c>
    </row>
    <row r="471" spans="1:9" x14ac:dyDescent="0.25">
      <c r="A471">
        <v>72</v>
      </c>
      <c r="B471">
        <v>0</v>
      </c>
      <c r="C471">
        <v>1</v>
      </c>
      <c r="D471" t="s">
        <v>86</v>
      </c>
      <c r="E471" t="s">
        <v>86</v>
      </c>
      <c r="F471" s="21">
        <f t="shared" si="92"/>
        <v>9.7159074074074078E-2</v>
      </c>
      <c r="G471" s="9">
        <f t="shared" si="93"/>
        <v>9.7159074074074078E-2</v>
      </c>
      <c r="H471" s="9">
        <f t="shared" si="94"/>
        <v>0</v>
      </c>
      <c r="I471" s="10">
        <f t="shared" si="95"/>
        <v>0</v>
      </c>
    </row>
    <row r="472" spans="1:9" x14ac:dyDescent="0.25">
      <c r="A472">
        <v>72</v>
      </c>
      <c r="B472">
        <v>0</v>
      </c>
      <c r="C472">
        <v>2</v>
      </c>
      <c r="D472" t="s">
        <v>167</v>
      </c>
      <c r="E472" t="s">
        <v>88</v>
      </c>
      <c r="F472" s="21">
        <f t="shared" si="92"/>
        <v>0.60883197051851856</v>
      </c>
      <c r="G472" s="9">
        <f t="shared" si="93"/>
        <v>0.70599104459259265</v>
      </c>
      <c r="H472" s="9">
        <f t="shared" si="94"/>
        <v>0</v>
      </c>
      <c r="I472" s="10">
        <f t="shared" si="95"/>
        <v>0</v>
      </c>
    </row>
    <row r="473" spans="1:9" x14ac:dyDescent="0.25">
      <c r="A473">
        <v>72</v>
      </c>
      <c r="B473">
        <v>0</v>
      </c>
      <c r="C473">
        <v>3</v>
      </c>
      <c r="D473" t="s">
        <v>275</v>
      </c>
      <c r="E473" t="s">
        <v>275</v>
      </c>
      <c r="F473" s="21">
        <f t="shared" si="92"/>
        <v>0.14220061140150003</v>
      </c>
      <c r="G473" s="9">
        <f t="shared" si="93"/>
        <v>0.84819165599409274</v>
      </c>
      <c r="H473" s="9">
        <f t="shared" si="94"/>
        <v>0</v>
      </c>
      <c r="I473" s="10">
        <f t="shared" si="95"/>
        <v>0</v>
      </c>
    </row>
    <row r="474" spans="1:9" x14ac:dyDescent="0.25">
      <c r="A474">
        <v>72</v>
      </c>
      <c r="B474">
        <v>0</v>
      </c>
      <c r="C474">
        <v>4</v>
      </c>
      <c r="D474" t="s">
        <v>207</v>
      </c>
      <c r="E474" t="s">
        <v>207</v>
      </c>
      <c r="F474" s="21">
        <f t="shared" si="92"/>
        <v>0</v>
      </c>
      <c r="G474" s="9">
        <f t="shared" si="93"/>
        <v>0.84819165599409274</v>
      </c>
      <c r="H474" s="9">
        <f t="shared" si="94"/>
        <v>0</v>
      </c>
      <c r="I474" s="10">
        <f t="shared" si="95"/>
        <v>0</v>
      </c>
    </row>
    <row r="475" spans="1:9" x14ac:dyDescent="0.25">
      <c r="A475">
        <v>72</v>
      </c>
      <c r="B475">
        <v>0</v>
      </c>
      <c r="C475">
        <v>5</v>
      </c>
      <c r="D475" t="s">
        <v>265</v>
      </c>
      <c r="E475" t="s">
        <v>266</v>
      </c>
      <c r="F475" s="21">
        <f t="shared" si="92"/>
        <v>0</v>
      </c>
      <c r="G475" s="9">
        <f t="shared" si="93"/>
        <v>0.84819165599409274</v>
      </c>
      <c r="H475" s="9">
        <f t="shared" si="94"/>
        <v>0</v>
      </c>
      <c r="I475" s="10">
        <f t="shared" si="95"/>
        <v>0</v>
      </c>
    </row>
    <row r="476" spans="1:9" x14ac:dyDescent="0.25">
      <c r="A476">
        <v>72</v>
      </c>
      <c r="B476">
        <v>0</v>
      </c>
      <c r="C476">
        <v>6</v>
      </c>
      <c r="D476" t="s">
        <v>151</v>
      </c>
      <c r="E476" t="s">
        <v>151</v>
      </c>
      <c r="F476" s="21">
        <f t="shared" si="92"/>
        <v>0.22772816127777779</v>
      </c>
      <c r="G476" s="9">
        <f t="shared" si="93"/>
        <v>1.0759198172718705</v>
      </c>
      <c r="H476" s="9">
        <f t="shared" si="94"/>
        <v>0</v>
      </c>
      <c r="I476" s="10">
        <f t="shared" si="95"/>
        <v>0</v>
      </c>
    </row>
    <row r="477" spans="1:9" x14ac:dyDescent="0.25">
      <c r="A477">
        <v>72</v>
      </c>
      <c r="B477">
        <v>0</v>
      </c>
      <c r="C477">
        <v>7</v>
      </c>
      <c r="D477" t="s">
        <v>419</v>
      </c>
      <c r="E477" t="s">
        <v>141</v>
      </c>
      <c r="F477" s="21">
        <f t="shared" si="92"/>
        <v>0</v>
      </c>
      <c r="G477" s="9">
        <f t="shared" si="93"/>
        <v>1.0759198172718705</v>
      </c>
      <c r="H477" s="9">
        <f t="shared" si="94"/>
        <v>1.0759198172718705</v>
      </c>
      <c r="I477" s="10">
        <f t="shared" si="95"/>
        <v>0.2956110459101256</v>
      </c>
    </row>
    <row r="478" spans="1:9" x14ac:dyDescent="0.25">
      <c r="A478">
        <v>73</v>
      </c>
      <c r="B478">
        <v>0</v>
      </c>
      <c r="C478">
        <v>1</v>
      </c>
      <c r="D478" t="s">
        <v>88</v>
      </c>
      <c r="E478" t="s">
        <v>88</v>
      </c>
      <c r="F478" s="21">
        <f t="shared" si="92"/>
        <v>0.60883197051851856</v>
      </c>
      <c r="G478" s="9">
        <f t="shared" si="93"/>
        <v>0.60883197051851856</v>
      </c>
      <c r="H478" s="9">
        <f t="shared" si="94"/>
        <v>0</v>
      </c>
      <c r="I478" s="10">
        <f t="shared" si="95"/>
        <v>0</v>
      </c>
    </row>
    <row r="479" spans="1:9" x14ac:dyDescent="0.25">
      <c r="A479">
        <v>73</v>
      </c>
      <c r="B479">
        <v>0</v>
      </c>
      <c r="C479">
        <v>2</v>
      </c>
      <c r="D479" t="s">
        <v>102</v>
      </c>
      <c r="E479" t="s">
        <v>102</v>
      </c>
      <c r="F479" s="21">
        <f t="shared" si="92"/>
        <v>0.43201523240925932</v>
      </c>
      <c r="G479" s="9">
        <f t="shared" si="93"/>
        <v>1.040847202927778</v>
      </c>
      <c r="H479" s="9">
        <f t="shared" si="94"/>
        <v>0</v>
      </c>
      <c r="I479" s="10">
        <f t="shared" si="95"/>
        <v>0</v>
      </c>
    </row>
    <row r="480" spans="1:9" x14ac:dyDescent="0.25">
      <c r="A480">
        <v>73</v>
      </c>
      <c r="B480">
        <v>0</v>
      </c>
      <c r="C480">
        <v>3</v>
      </c>
      <c r="D480" t="s">
        <v>275</v>
      </c>
      <c r="E480" t="s">
        <v>275</v>
      </c>
      <c r="F480" s="21">
        <f t="shared" si="92"/>
        <v>0.14220061140150003</v>
      </c>
      <c r="G480" s="9">
        <f t="shared" si="93"/>
        <v>1.183047814329278</v>
      </c>
      <c r="H480" s="9">
        <f t="shared" si="94"/>
        <v>0</v>
      </c>
      <c r="I480" s="10">
        <f t="shared" si="95"/>
        <v>0</v>
      </c>
    </row>
    <row r="481" spans="1:9" x14ac:dyDescent="0.25">
      <c r="A481">
        <v>73</v>
      </c>
      <c r="B481">
        <v>0</v>
      </c>
      <c r="C481">
        <v>4</v>
      </c>
      <c r="D481" t="s">
        <v>206</v>
      </c>
      <c r="E481" t="s">
        <v>206</v>
      </c>
      <c r="F481" s="21">
        <f t="shared" si="92"/>
        <v>0</v>
      </c>
      <c r="G481" s="9">
        <f t="shared" si="93"/>
        <v>1.183047814329278</v>
      </c>
      <c r="H481" s="9">
        <f t="shared" si="94"/>
        <v>0</v>
      </c>
      <c r="I481" s="10">
        <f t="shared" si="95"/>
        <v>0</v>
      </c>
    </row>
    <row r="482" spans="1:9" x14ac:dyDescent="0.25">
      <c r="A482">
        <v>73</v>
      </c>
      <c r="B482">
        <v>0</v>
      </c>
      <c r="C482">
        <v>5</v>
      </c>
      <c r="D482" t="s">
        <v>403</v>
      </c>
      <c r="E482" t="s">
        <v>403</v>
      </c>
      <c r="F482" s="21">
        <f t="shared" si="92"/>
        <v>0</v>
      </c>
      <c r="G482" s="9">
        <f t="shared" si="93"/>
        <v>1.183047814329278</v>
      </c>
      <c r="H482" s="9">
        <f t="shared" si="94"/>
        <v>0</v>
      </c>
      <c r="I482" s="10">
        <f t="shared" si="95"/>
        <v>0</v>
      </c>
    </row>
    <row r="483" spans="1:9" x14ac:dyDescent="0.25">
      <c r="A483">
        <v>73</v>
      </c>
      <c r="B483">
        <v>0</v>
      </c>
      <c r="C483">
        <v>6</v>
      </c>
      <c r="D483" t="s">
        <v>420</v>
      </c>
      <c r="E483" t="s">
        <v>420</v>
      </c>
      <c r="F483" s="21">
        <f t="shared" si="92"/>
        <v>0</v>
      </c>
      <c r="G483" s="9">
        <f t="shared" si="93"/>
        <v>1.183047814329278</v>
      </c>
      <c r="H483" s="9">
        <f t="shared" si="94"/>
        <v>0</v>
      </c>
      <c r="I483" s="10">
        <f t="shared" si="95"/>
        <v>0</v>
      </c>
    </row>
    <row r="484" spans="1:9" x14ac:dyDescent="0.25">
      <c r="A484">
        <v>73</v>
      </c>
      <c r="B484">
        <v>0</v>
      </c>
      <c r="C484">
        <v>7</v>
      </c>
      <c r="D484" t="s">
        <v>421</v>
      </c>
      <c r="E484" t="s">
        <v>421</v>
      </c>
      <c r="F484" s="21">
        <f t="shared" si="92"/>
        <v>0</v>
      </c>
      <c r="G484" s="9">
        <f t="shared" si="93"/>
        <v>1.183047814329278</v>
      </c>
      <c r="H484" s="9">
        <f t="shared" si="94"/>
        <v>0</v>
      </c>
      <c r="I484" s="10">
        <f t="shared" si="95"/>
        <v>0</v>
      </c>
    </row>
    <row r="485" spans="1:9" x14ac:dyDescent="0.25">
      <c r="A485">
        <v>73</v>
      </c>
      <c r="B485">
        <v>0</v>
      </c>
      <c r="C485">
        <v>8</v>
      </c>
      <c r="D485" t="s">
        <v>107</v>
      </c>
      <c r="E485" t="s">
        <v>107</v>
      </c>
      <c r="F485" s="21">
        <f t="shared" si="92"/>
        <v>0.15207606474240742</v>
      </c>
      <c r="G485" s="9">
        <f t="shared" si="93"/>
        <v>1.3351238790716855</v>
      </c>
      <c r="H485" s="9">
        <f t="shared" si="94"/>
        <v>0</v>
      </c>
      <c r="I485" s="10">
        <f t="shared" si="95"/>
        <v>0</v>
      </c>
    </row>
    <row r="486" spans="1:9" x14ac:dyDescent="0.25">
      <c r="A486">
        <v>73</v>
      </c>
      <c r="B486">
        <v>0</v>
      </c>
      <c r="C486">
        <v>9</v>
      </c>
      <c r="D486" t="s">
        <v>108</v>
      </c>
      <c r="E486" t="s">
        <v>108</v>
      </c>
      <c r="F486" s="21">
        <f t="shared" si="92"/>
        <v>0.14332546641816671</v>
      </c>
      <c r="G486" s="9">
        <f t="shared" si="93"/>
        <v>1.4784493454898522</v>
      </c>
      <c r="H486" s="9">
        <f t="shared" si="94"/>
        <v>0</v>
      </c>
      <c r="I486" s="10">
        <f t="shared" si="95"/>
        <v>0</v>
      </c>
    </row>
    <row r="487" spans="1:9" x14ac:dyDescent="0.25">
      <c r="A487">
        <v>73</v>
      </c>
      <c r="B487">
        <v>0</v>
      </c>
      <c r="C487">
        <v>10</v>
      </c>
      <c r="D487" t="s">
        <v>112</v>
      </c>
      <c r="E487" t="s">
        <v>112</v>
      </c>
      <c r="F487" s="21">
        <f t="shared" si="92"/>
        <v>0.10668161244135002</v>
      </c>
      <c r="G487" s="9">
        <f t="shared" si="93"/>
        <v>1.5851309579312023</v>
      </c>
      <c r="H487" s="9">
        <f t="shared" si="94"/>
        <v>0</v>
      </c>
      <c r="I487" s="10">
        <f t="shared" si="95"/>
        <v>0</v>
      </c>
    </row>
    <row r="488" spans="1:9" x14ac:dyDescent="0.25">
      <c r="A488">
        <v>73</v>
      </c>
      <c r="B488">
        <v>0</v>
      </c>
      <c r="C488">
        <v>11</v>
      </c>
      <c r="D488" t="s">
        <v>111</v>
      </c>
      <c r="E488" t="s">
        <v>111</v>
      </c>
      <c r="F488" s="21">
        <f t="shared" si="92"/>
        <v>9.0354806892493519E-2</v>
      </c>
      <c r="G488" s="9">
        <f t="shared" si="93"/>
        <v>1.6754857648236958</v>
      </c>
      <c r="H488" s="9">
        <f t="shared" si="94"/>
        <v>0</v>
      </c>
      <c r="I488" s="10">
        <f t="shared" si="95"/>
        <v>0</v>
      </c>
    </row>
    <row r="489" spans="1:9" x14ac:dyDescent="0.25">
      <c r="A489">
        <v>73</v>
      </c>
      <c r="B489">
        <v>0</v>
      </c>
      <c r="C489">
        <v>12</v>
      </c>
      <c r="D489" t="s">
        <v>159</v>
      </c>
      <c r="E489" t="s">
        <v>160</v>
      </c>
      <c r="F489" s="21">
        <f t="shared" si="92"/>
        <v>0.10079599958994999</v>
      </c>
      <c r="G489" s="9">
        <f t="shared" si="93"/>
        <v>1.7762817644136457</v>
      </c>
      <c r="H489" s="9">
        <f t="shared" si="94"/>
        <v>0</v>
      </c>
      <c r="I489" s="10">
        <f t="shared" si="95"/>
        <v>0</v>
      </c>
    </row>
    <row r="490" spans="1:9" x14ac:dyDescent="0.25">
      <c r="A490">
        <v>73</v>
      </c>
      <c r="B490">
        <v>0</v>
      </c>
      <c r="C490">
        <v>13</v>
      </c>
      <c r="D490" t="s">
        <v>422</v>
      </c>
      <c r="E490" t="s">
        <v>422</v>
      </c>
      <c r="F490" s="21">
        <f t="shared" si="92"/>
        <v>0</v>
      </c>
      <c r="G490" s="9">
        <f t="shared" si="93"/>
        <v>1.7762817644136457</v>
      </c>
      <c r="H490" s="9">
        <f t="shared" si="94"/>
        <v>0</v>
      </c>
      <c r="I490" s="10">
        <f t="shared" si="95"/>
        <v>0</v>
      </c>
    </row>
    <row r="491" spans="1:9" x14ac:dyDescent="0.25">
      <c r="A491">
        <v>73</v>
      </c>
      <c r="B491">
        <v>0</v>
      </c>
      <c r="C491">
        <v>14</v>
      </c>
      <c r="D491" t="s">
        <v>423</v>
      </c>
      <c r="E491" t="s">
        <v>423</v>
      </c>
      <c r="F491" s="21">
        <f t="shared" si="92"/>
        <v>0</v>
      </c>
      <c r="G491" s="9">
        <f t="shared" si="93"/>
        <v>1.7762817644136457</v>
      </c>
      <c r="H491" s="9">
        <f t="shared" si="94"/>
        <v>0</v>
      </c>
      <c r="I491" s="10">
        <f t="shared" si="95"/>
        <v>0</v>
      </c>
    </row>
    <row r="492" spans="1:9" x14ac:dyDescent="0.25">
      <c r="A492">
        <v>73</v>
      </c>
      <c r="B492">
        <v>0</v>
      </c>
      <c r="C492">
        <v>15</v>
      </c>
      <c r="D492" t="s">
        <v>424</v>
      </c>
      <c r="E492" t="s">
        <v>424</v>
      </c>
      <c r="F492" s="21">
        <f t="shared" si="92"/>
        <v>0</v>
      </c>
      <c r="G492" s="9">
        <f t="shared" si="93"/>
        <v>1.7762817644136457</v>
      </c>
      <c r="H492" s="9">
        <f t="shared" si="94"/>
        <v>0</v>
      </c>
      <c r="I492" s="10">
        <f t="shared" si="95"/>
        <v>0</v>
      </c>
    </row>
    <row r="493" spans="1:9" x14ac:dyDescent="0.25">
      <c r="A493">
        <v>73</v>
      </c>
      <c r="B493">
        <v>0</v>
      </c>
      <c r="C493">
        <v>16</v>
      </c>
      <c r="D493" t="s">
        <v>425</v>
      </c>
      <c r="E493" t="s">
        <v>425</v>
      </c>
      <c r="F493" s="21">
        <f t="shared" si="92"/>
        <v>0</v>
      </c>
      <c r="G493" s="9">
        <f t="shared" si="93"/>
        <v>1.7762817644136457</v>
      </c>
      <c r="H493" s="9">
        <f t="shared" si="94"/>
        <v>0</v>
      </c>
      <c r="I493" s="10">
        <f t="shared" si="95"/>
        <v>0</v>
      </c>
    </row>
    <row r="494" spans="1:9" x14ac:dyDescent="0.25">
      <c r="A494">
        <v>73</v>
      </c>
      <c r="B494">
        <v>0</v>
      </c>
      <c r="C494">
        <v>17</v>
      </c>
      <c r="D494" t="s">
        <v>213</v>
      </c>
      <c r="E494" t="s">
        <v>213</v>
      </c>
      <c r="F494" s="21">
        <f t="shared" si="92"/>
        <v>0.27865668231991092</v>
      </c>
      <c r="G494" s="9">
        <f t="shared" si="93"/>
        <v>2.0549384467335567</v>
      </c>
      <c r="H494" s="9">
        <f t="shared" si="94"/>
        <v>2.0549384467335567</v>
      </c>
      <c r="I494" s="10">
        <f t="shared" si="95"/>
        <v>0.56459830348708784</v>
      </c>
    </row>
    <row r="495" spans="1:9" x14ac:dyDescent="0.25">
      <c r="A495">
        <v>74</v>
      </c>
      <c r="B495">
        <v>1</v>
      </c>
      <c r="C495">
        <v>1</v>
      </c>
      <c r="D495" t="s">
        <v>88</v>
      </c>
      <c r="E495" t="s">
        <v>88</v>
      </c>
      <c r="F495" s="21">
        <f t="shared" si="92"/>
        <v>0.60883197051851856</v>
      </c>
      <c r="G495" s="9">
        <f t="shared" si="93"/>
        <v>0.60883197051851856</v>
      </c>
      <c r="H495" s="9">
        <f t="shared" si="94"/>
        <v>0</v>
      </c>
      <c r="I495" s="10">
        <f t="shared" si="95"/>
        <v>0</v>
      </c>
    </row>
    <row r="496" spans="1:9" x14ac:dyDescent="0.25">
      <c r="A496">
        <v>74</v>
      </c>
      <c r="B496">
        <v>1</v>
      </c>
      <c r="C496">
        <v>2</v>
      </c>
      <c r="D496" t="s">
        <v>102</v>
      </c>
      <c r="E496" t="s">
        <v>102</v>
      </c>
      <c r="F496" s="21">
        <f t="shared" si="92"/>
        <v>0.43201523240925932</v>
      </c>
      <c r="G496" s="9">
        <f t="shared" si="93"/>
        <v>1.040847202927778</v>
      </c>
      <c r="H496" s="9">
        <f t="shared" si="94"/>
        <v>0</v>
      </c>
      <c r="I496" s="10">
        <f t="shared" si="95"/>
        <v>0</v>
      </c>
    </row>
    <row r="497" spans="1:9" x14ac:dyDescent="0.25">
      <c r="A497">
        <v>74</v>
      </c>
      <c r="B497">
        <v>1</v>
      </c>
      <c r="C497">
        <v>3</v>
      </c>
      <c r="D497" t="s">
        <v>426</v>
      </c>
      <c r="E497" t="s">
        <v>149</v>
      </c>
      <c r="F497" s="21">
        <f t="shared" si="92"/>
        <v>0</v>
      </c>
      <c r="G497" s="9">
        <f t="shared" si="93"/>
        <v>1.040847202927778</v>
      </c>
      <c r="H497" s="9">
        <f t="shared" si="94"/>
        <v>0</v>
      </c>
      <c r="I497" s="10">
        <f t="shared" si="95"/>
        <v>0</v>
      </c>
    </row>
    <row r="498" spans="1:9" x14ac:dyDescent="0.25">
      <c r="A498">
        <v>74</v>
      </c>
      <c r="B498">
        <v>1</v>
      </c>
      <c r="C498">
        <v>4</v>
      </c>
      <c r="D498" t="s">
        <v>427</v>
      </c>
      <c r="E498" t="s">
        <v>427</v>
      </c>
      <c r="F498" s="21">
        <f t="shared" si="92"/>
        <v>0</v>
      </c>
      <c r="G498" s="9">
        <f t="shared" si="93"/>
        <v>1.040847202927778</v>
      </c>
      <c r="H498" s="9">
        <f t="shared" si="94"/>
        <v>0</v>
      </c>
      <c r="I498" s="10">
        <f t="shared" si="95"/>
        <v>0</v>
      </c>
    </row>
    <row r="499" spans="1:9" x14ac:dyDescent="0.25">
      <c r="A499">
        <v>74</v>
      </c>
      <c r="B499">
        <v>1</v>
      </c>
      <c r="C499">
        <v>5</v>
      </c>
      <c r="D499" t="s">
        <v>428</v>
      </c>
      <c r="E499" t="s">
        <v>428</v>
      </c>
      <c r="F499" s="21">
        <f t="shared" si="92"/>
        <v>0</v>
      </c>
      <c r="G499" s="9">
        <f t="shared" si="93"/>
        <v>1.040847202927778</v>
      </c>
      <c r="H499" s="9">
        <f t="shared" si="94"/>
        <v>0</v>
      </c>
      <c r="I499" s="10">
        <f t="shared" si="95"/>
        <v>0</v>
      </c>
    </row>
    <row r="500" spans="1:9" x14ac:dyDescent="0.25">
      <c r="A500">
        <v>74</v>
      </c>
      <c r="B500">
        <v>1</v>
      </c>
      <c r="C500">
        <v>6</v>
      </c>
      <c r="D500" t="s">
        <v>213</v>
      </c>
      <c r="E500" t="s">
        <v>213</v>
      </c>
      <c r="F500" s="21">
        <f t="shared" si="92"/>
        <v>0.27865668231991092</v>
      </c>
      <c r="G500" s="9">
        <f t="shared" si="93"/>
        <v>1.319503885247689</v>
      </c>
      <c r="H500" s="9">
        <f t="shared" si="94"/>
        <v>0</v>
      </c>
      <c r="I500" s="10">
        <f t="shared" si="95"/>
        <v>0</v>
      </c>
    </row>
    <row r="501" spans="1:9" x14ac:dyDescent="0.25">
      <c r="A501">
        <v>74</v>
      </c>
      <c r="B501">
        <v>1</v>
      </c>
      <c r="C501">
        <v>7</v>
      </c>
      <c r="D501" t="s">
        <v>159</v>
      </c>
      <c r="E501" t="s">
        <v>160</v>
      </c>
      <c r="F501" s="21">
        <f t="shared" si="92"/>
        <v>0.10079599958994999</v>
      </c>
      <c r="G501" s="9">
        <f t="shared" si="93"/>
        <v>1.4202998848376389</v>
      </c>
      <c r="H501" s="9">
        <f t="shared" si="94"/>
        <v>0</v>
      </c>
      <c r="I501" s="10">
        <f t="shared" si="95"/>
        <v>0</v>
      </c>
    </row>
    <row r="502" spans="1:9" x14ac:dyDescent="0.25">
      <c r="A502">
        <v>74</v>
      </c>
      <c r="B502">
        <v>1</v>
      </c>
      <c r="C502">
        <v>8</v>
      </c>
      <c r="D502" t="s">
        <v>209</v>
      </c>
      <c r="E502" t="s">
        <v>209</v>
      </c>
      <c r="F502" s="21">
        <f t="shared" si="92"/>
        <v>0</v>
      </c>
      <c r="G502" s="9">
        <f t="shared" si="93"/>
        <v>1.4202998848376389</v>
      </c>
      <c r="H502" s="9">
        <f t="shared" si="94"/>
        <v>0</v>
      </c>
      <c r="I502" s="10">
        <f t="shared" si="95"/>
        <v>0</v>
      </c>
    </row>
    <row r="503" spans="1:9" x14ac:dyDescent="0.25">
      <c r="A503">
        <v>74</v>
      </c>
      <c r="B503">
        <v>1</v>
      </c>
      <c r="C503">
        <v>9</v>
      </c>
      <c r="D503" t="s">
        <v>265</v>
      </c>
      <c r="E503" t="s">
        <v>266</v>
      </c>
      <c r="F503" s="21">
        <f t="shared" si="92"/>
        <v>0</v>
      </c>
      <c r="G503" s="9">
        <f t="shared" si="93"/>
        <v>1.4202998848376389</v>
      </c>
      <c r="H503" s="9">
        <f t="shared" si="94"/>
        <v>0</v>
      </c>
      <c r="I503" s="10">
        <f t="shared" si="95"/>
        <v>0</v>
      </c>
    </row>
    <row r="504" spans="1:9" x14ac:dyDescent="0.25">
      <c r="A504">
        <v>74</v>
      </c>
      <c r="B504">
        <v>1</v>
      </c>
      <c r="C504">
        <v>10</v>
      </c>
      <c r="D504" t="s">
        <v>338</v>
      </c>
      <c r="E504" t="s">
        <v>281</v>
      </c>
      <c r="F504" s="21">
        <f t="shared" si="92"/>
        <v>7.5120522000000009E-2</v>
      </c>
      <c r="G504" s="9">
        <f t="shared" si="93"/>
        <v>1.4954204068376389</v>
      </c>
      <c r="H504" s="9">
        <f t="shared" si="94"/>
        <v>0</v>
      </c>
      <c r="I504" s="10">
        <f t="shared" si="95"/>
        <v>0</v>
      </c>
    </row>
    <row r="505" spans="1:9" x14ac:dyDescent="0.25">
      <c r="A505">
        <v>74</v>
      </c>
      <c r="B505">
        <v>1</v>
      </c>
      <c r="C505">
        <v>11</v>
      </c>
      <c r="D505" t="s">
        <v>188</v>
      </c>
      <c r="E505" t="s">
        <v>189</v>
      </c>
      <c r="F505" s="21">
        <f t="shared" si="92"/>
        <v>0.22911018666577754</v>
      </c>
      <c r="G505" s="9">
        <f t="shared" si="93"/>
        <v>1.7245305935034163</v>
      </c>
      <c r="H505" s="9">
        <f t="shared" si="94"/>
        <v>0</v>
      </c>
      <c r="I505" s="10">
        <f t="shared" si="95"/>
        <v>0</v>
      </c>
    </row>
    <row r="506" spans="1:9" x14ac:dyDescent="0.25">
      <c r="A506">
        <v>74</v>
      </c>
      <c r="B506">
        <v>1</v>
      </c>
      <c r="C506">
        <v>12</v>
      </c>
      <c r="D506" t="s">
        <v>212</v>
      </c>
      <c r="E506" t="s">
        <v>212</v>
      </c>
      <c r="F506" s="21">
        <f t="shared" si="92"/>
        <v>7.7034174001666678E-2</v>
      </c>
      <c r="G506" s="9">
        <f t="shared" si="93"/>
        <v>1.801564767505083</v>
      </c>
      <c r="H506" s="9">
        <f t="shared" si="94"/>
        <v>0</v>
      </c>
      <c r="I506" s="10">
        <f t="shared" si="95"/>
        <v>0</v>
      </c>
    </row>
    <row r="507" spans="1:9" x14ac:dyDescent="0.25">
      <c r="A507">
        <v>74</v>
      </c>
      <c r="B507">
        <v>1</v>
      </c>
      <c r="C507">
        <v>13</v>
      </c>
      <c r="D507" t="s">
        <v>429</v>
      </c>
      <c r="E507" t="s">
        <v>429</v>
      </c>
      <c r="F507" s="21">
        <f t="shared" si="92"/>
        <v>0</v>
      </c>
      <c r="G507" s="9">
        <f t="shared" si="93"/>
        <v>1.801564767505083</v>
      </c>
      <c r="H507" s="9">
        <f t="shared" si="94"/>
        <v>0</v>
      </c>
      <c r="I507" s="10">
        <f t="shared" si="95"/>
        <v>0</v>
      </c>
    </row>
    <row r="508" spans="1:9" x14ac:dyDescent="0.25">
      <c r="A508">
        <v>74</v>
      </c>
      <c r="B508">
        <v>1</v>
      </c>
      <c r="C508">
        <v>14</v>
      </c>
      <c r="D508" t="s">
        <v>430</v>
      </c>
      <c r="E508" t="s">
        <v>430</v>
      </c>
      <c r="F508" s="21">
        <f t="shared" si="92"/>
        <v>0</v>
      </c>
      <c r="G508" s="9">
        <f t="shared" si="93"/>
        <v>1.801564767505083</v>
      </c>
      <c r="H508" s="9">
        <f t="shared" si="94"/>
        <v>0</v>
      </c>
      <c r="I508" s="10">
        <f t="shared" si="95"/>
        <v>0</v>
      </c>
    </row>
    <row r="509" spans="1:9" x14ac:dyDescent="0.25">
      <c r="A509">
        <v>74</v>
      </c>
      <c r="B509">
        <v>1</v>
      </c>
      <c r="C509">
        <v>15</v>
      </c>
      <c r="D509" t="s">
        <v>431</v>
      </c>
      <c r="E509" t="s">
        <v>431</v>
      </c>
      <c r="F509" s="21">
        <f t="shared" si="92"/>
        <v>0</v>
      </c>
      <c r="G509" s="9">
        <f t="shared" si="93"/>
        <v>1.801564767505083</v>
      </c>
      <c r="H509" s="9">
        <f t="shared" si="94"/>
        <v>0</v>
      </c>
      <c r="I509" s="10">
        <f t="shared" si="95"/>
        <v>0</v>
      </c>
    </row>
    <row r="510" spans="1:9" x14ac:dyDescent="0.25">
      <c r="A510">
        <v>74</v>
      </c>
      <c r="B510">
        <v>1</v>
      </c>
      <c r="C510">
        <v>16</v>
      </c>
      <c r="D510" t="s">
        <v>432</v>
      </c>
      <c r="E510" t="s">
        <v>432</v>
      </c>
      <c r="F510" s="21">
        <f t="shared" si="92"/>
        <v>0</v>
      </c>
      <c r="G510" s="9">
        <f t="shared" si="93"/>
        <v>1.801564767505083</v>
      </c>
      <c r="H510" s="9">
        <f t="shared" si="94"/>
        <v>0</v>
      </c>
      <c r="I510" s="10">
        <f t="shared" si="95"/>
        <v>0</v>
      </c>
    </row>
    <row r="511" spans="1:9" x14ac:dyDescent="0.25">
      <c r="A511">
        <v>74</v>
      </c>
      <c r="B511">
        <v>1</v>
      </c>
      <c r="C511">
        <v>17</v>
      </c>
      <c r="D511" t="s">
        <v>433</v>
      </c>
      <c r="E511" t="s">
        <v>433</v>
      </c>
      <c r="F511" s="21">
        <f t="shared" si="92"/>
        <v>0</v>
      </c>
      <c r="G511" s="9">
        <f t="shared" si="93"/>
        <v>1.801564767505083</v>
      </c>
      <c r="H511" s="9">
        <f t="shared" si="94"/>
        <v>0</v>
      </c>
      <c r="I511" s="10">
        <f t="shared" si="95"/>
        <v>0</v>
      </c>
    </row>
    <row r="512" spans="1:9" x14ac:dyDescent="0.25">
      <c r="A512">
        <v>74</v>
      </c>
      <c r="B512">
        <v>1</v>
      </c>
      <c r="C512">
        <v>18</v>
      </c>
      <c r="D512" t="s">
        <v>434</v>
      </c>
      <c r="E512" t="s">
        <v>434</v>
      </c>
      <c r="F512" s="21">
        <f t="shared" si="92"/>
        <v>0</v>
      </c>
      <c r="G512" s="9">
        <f t="shared" si="93"/>
        <v>1.801564767505083</v>
      </c>
      <c r="H512" s="9">
        <f t="shared" si="94"/>
        <v>0</v>
      </c>
      <c r="I512" s="10">
        <f t="shared" si="95"/>
        <v>0</v>
      </c>
    </row>
    <row r="513" spans="1:9" x14ac:dyDescent="0.25">
      <c r="A513">
        <v>74</v>
      </c>
      <c r="B513">
        <v>1</v>
      </c>
      <c r="C513">
        <v>19</v>
      </c>
      <c r="D513" t="s">
        <v>435</v>
      </c>
      <c r="E513" t="s">
        <v>496</v>
      </c>
      <c r="F513" s="21">
        <f t="shared" si="92"/>
        <v>0</v>
      </c>
      <c r="G513" s="9">
        <f t="shared" si="93"/>
        <v>1.801564767505083</v>
      </c>
      <c r="H513" s="9">
        <f t="shared" si="94"/>
        <v>0</v>
      </c>
      <c r="I513" s="10">
        <f t="shared" si="95"/>
        <v>0</v>
      </c>
    </row>
    <row r="514" spans="1:9" x14ac:dyDescent="0.25">
      <c r="A514">
        <v>74</v>
      </c>
      <c r="B514">
        <v>1</v>
      </c>
      <c r="C514">
        <v>20</v>
      </c>
      <c r="D514" t="s">
        <v>436</v>
      </c>
      <c r="E514" t="s">
        <v>436</v>
      </c>
      <c r="F514" s="21">
        <f t="shared" si="92"/>
        <v>0</v>
      </c>
      <c r="G514" s="9">
        <f t="shared" si="93"/>
        <v>1.801564767505083</v>
      </c>
      <c r="H514" s="9">
        <f t="shared" si="94"/>
        <v>0</v>
      </c>
      <c r="I514" s="10">
        <f t="shared" si="95"/>
        <v>0</v>
      </c>
    </row>
    <row r="515" spans="1:9" x14ac:dyDescent="0.25">
      <c r="A515">
        <v>74</v>
      </c>
      <c r="B515">
        <v>1</v>
      </c>
      <c r="C515">
        <v>21</v>
      </c>
      <c r="D515" t="s">
        <v>437</v>
      </c>
      <c r="E515" t="s">
        <v>437</v>
      </c>
      <c r="F515" s="21">
        <f t="shared" si="92"/>
        <v>0</v>
      </c>
      <c r="G515" s="9">
        <f t="shared" si="93"/>
        <v>1.801564767505083</v>
      </c>
      <c r="H515" s="9">
        <f t="shared" si="94"/>
        <v>0</v>
      </c>
      <c r="I515" s="10">
        <f t="shared" si="95"/>
        <v>0</v>
      </c>
    </row>
    <row r="516" spans="1:9" x14ac:dyDescent="0.25">
      <c r="A516">
        <v>74</v>
      </c>
      <c r="B516">
        <v>1</v>
      </c>
      <c r="C516">
        <v>22</v>
      </c>
      <c r="D516" t="s">
        <v>438</v>
      </c>
      <c r="E516" t="s">
        <v>438</v>
      </c>
      <c r="F516" s="21">
        <f t="shared" ref="F516:F579" si="96">IF(ISERROR(VLOOKUP(E516,$N$2:$O$25,2,FALSE)),0,VLOOKUP(E516,$N$2:$O$25,2,FALSE))</f>
        <v>0</v>
      </c>
      <c r="G516" s="9">
        <f t="shared" si="93"/>
        <v>1.801564767505083</v>
      </c>
      <c r="H516" s="9">
        <f t="shared" si="94"/>
        <v>0</v>
      </c>
      <c r="I516" s="10">
        <f t="shared" si="95"/>
        <v>0</v>
      </c>
    </row>
    <row r="517" spans="1:9" x14ac:dyDescent="0.25">
      <c r="A517">
        <v>74</v>
      </c>
      <c r="B517">
        <v>1</v>
      </c>
      <c r="C517">
        <v>23</v>
      </c>
      <c r="D517" t="s">
        <v>439</v>
      </c>
      <c r="E517" t="s">
        <v>439</v>
      </c>
      <c r="F517" s="21">
        <f t="shared" si="96"/>
        <v>0</v>
      </c>
      <c r="G517" s="9">
        <f t="shared" si="93"/>
        <v>1.801564767505083</v>
      </c>
      <c r="H517" s="9">
        <f t="shared" si="94"/>
        <v>0</v>
      </c>
      <c r="I517" s="10">
        <f t="shared" si="95"/>
        <v>0</v>
      </c>
    </row>
    <row r="518" spans="1:9" x14ac:dyDescent="0.25">
      <c r="A518">
        <v>74</v>
      </c>
      <c r="B518">
        <v>1</v>
      </c>
      <c r="C518">
        <v>24</v>
      </c>
      <c r="D518" t="s">
        <v>440</v>
      </c>
      <c r="E518" t="s">
        <v>440</v>
      </c>
      <c r="F518" s="21">
        <f t="shared" si="96"/>
        <v>0</v>
      </c>
      <c r="G518" s="9">
        <f t="shared" si="93"/>
        <v>1.801564767505083</v>
      </c>
      <c r="H518" s="9">
        <f t="shared" si="94"/>
        <v>1.801564767505083</v>
      </c>
      <c r="I518" s="10">
        <f t="shared" si="95"/>
        <v>0.49498339620455051</v>
      </c>
    </row>
    <row r="519" spans="1:9" x14ac:dyDescent="0.25">
      <c r="A519">
        <v>75</v>
      </c>
      <c r="B519">
        <v>1</v>
      </c>
      <c r="C519">
        <v>1</v>
      </c>
      <c r="D519" t="s">
        <v>88</v>
      </c>
      <c r="E519" t="s">
        <v>88</v>
      </c>
      <c r="F519" s="21">
        <f t="shared" si="96"/>
        <v>0.60883197051851856</v>
      </c>
      <c r="G519" s="9">
        <f t="shared" si="93"/>
        <v>0.60883197051851856</v>
      </c>
      <c r="H519" s="9">
        <f t="shared" si="94"/>
        <v>0</v>
      </c>
      <c r="I519" s="10">
        <f t="shared" si="95"/>
        <v>0</v>
      </c>
    </row>
    <row r="520" spans="1:9" x14ac:dyDescent="0.25">
      <c r="A520">
        <v>75</v>
      </c>
      <c r="B520">
        <v>1</v>
      </c>
      <c r="C520">
        <v>2</v>
      </c>
      <c r="D520" t="s">
        <v>102</v>
      </c>
      <c r="E520" t="s">
        <v>102</v>
      </c>
      <c r="F520" s="21">
        <f t="shared" si="96"/>
        <v>0.43201523240925932</v>
      </c>
      <c r="G520" s="9">
        <f t="shared" si="93"/>
        <v>1.040847202927778</v>
      </c>
      <c r="H520" s="9">
        <f t="shared" si="94"/>
        <v>0</v>
      </c>
      <c r="I520" s="10">
        <f t="shared" si="95"/>
        <v>0</v>
      </c>
    </row>
    <row r="521" spans="1:9" x14ac:dyDescent="0.25">
      <c r="A521">
        <v>75</v>
      </c>
      <c r="B521">
        <v>1</v>
      </c>
      <c r="C521">
        <v>3</v>
      </c>
      <c r="D521" t="s">
        <v>100</v>
      </c>
      <c r="E521" t="s">
        <v>100</v>
      </c>
      <c r="F521" s="21">
        <f t="shared" si="96"/>
        <v>0.13229217585351855</v>
      </c>
      <c r="G521" s="9">
        <f t="shared" si="93"/>
        <v>1.1731393787812965</v>
      </c>
      <c r="H521" s="9">
        <f t="shared" si="94"/>
        <v>0</v>
      </c>
      <c r="I521" s="10">
        <f t="shared" si="95"/>
        <v>0</v>
      </c>
    </row>
    <row r="522" spans="1:9" x14ac:dyDescent="0.25">
      <c r="A522">
        <v>75</v>
      </c>
      <c r="B522">
        <v>1</v>
      </c>
      <c r="C522">
        <v>4</v>
      </c>
      <c r="D522" t="s">
        <v>441</v>
      </c>
      <c r="E522" t="s">
        <v>441</v>
      </c>
      <c r="F522" s="21">
        <f t="shared" si="96"/>
        <v>0</v>
      </c>
      <c r="G522" s="9">
        <f t="shared" si="93"/>
        <v>1.1731393787812965</v>
      </c>
      <c r="H522" s="9">
        <f t="shared" si="94"/>
        <v>0</v>
      </c>
      <c r="I522" s="10">
        <f t="shared" si="95"/>
        <v>0</v>
      </c>
    </row>
    <row r="523" spans="1:9" x14ac:dyDescent="0.25">
      <c r="A523">
        <v>75</v>
      </c>
      <c r="B523">
        <v>1</v>
      </c>
      <c r="C523">
        <v>5</v>
      </c>
      <c r="D523" t="s">
        <v>442</v>
      </c>
      <c r="E523" t="s">
        <v>442</v>
      </c>
      <c r="F523" s="21">
        <f t="shared" si="96"/>
        <v>0</v>
      </c>
      <c r="G523" s="9">
        <f t="shared" si="93"/>
        <v>1.1731393787812965</v>
      </c>
      <c r="H523" s="9">
        <f t="shared" si="94"/>
        <v>0</v>
      </c>
      <c r="I523" s="10">
        <f t="shared" si="95"/>
        <v>0</v>
      </c>
    </row>
    <row r="524" spans="1:9" x14ac:dyDescent="0.25">
      <c r="A524">
        <v>75</v>
      </c>
      <c r="B524">
        <v>1</v>
      </c>
      <c r="C524">
        <v>6</v>
      </c>
      <c r="D524" t="s">
        <v>443</v>
      </c>
      <c r="E524" t="s">
        <v>443</v>
      </c>
      <c r="F524" s="21">
        <f t="shared" si="96"/>
        <v>0</v>
      </c>
      <c r="G524" s="9">
        <f t="shared" si="93"/>
        <v>1.1731393787812965</v>
      </c>
      <c r="H524" s="9">
        <f t="shared" si="94"/>
        <v>0</v>
      </c>
      <c r="I524" s="10">
        <f t="shared" si="95"/>
        <v>0</v>
      </c>
    </row>
    <row r="525" spans="1:9" x14ac:dyDescent="0.25">
      <c r="A525">
        <v>75</v>
      </c>
      <c r="B525">
        <v>1</v>
      </c>
      <c r="C525">
        <v>7</v>
      </c>
      <c r="D525" t="s">
        <v>324</v>
      </c>
      <c r="E525" t="s">
        <v>324</v>
      </c>
      <c r="F525" s="21">
        <f t="shared" si="96"/>
        <v>6.7171542679454993E-2</v>
      </c>
      <c r="G525" s="9">
        <f t="shared" si="93"/>
        <v>1.2403109214607515</v>
      </c>
      <c r="H525" s="9">
        <f t="shared" si="94"/>
        <v>0</v>
      </c>
      <c r="I525" s="10">
        <f t="shared" si="95"/>
        <v>0</v>
      </c>
    </row>
    <row r="526" spans="1:9" x14ac:dyDescent="0.25">
      <c r="A526">
        <v>75</v>
      </c>
      <c r="B526">
        <v>1</v>
      </c>
      <c r="C526">
        <v>8</v>
      </c>
      <c r="D526" t="s">
        <v>322</v>
      </c>
      <c r="E526" t="s">
        <v>322</v>
      </c>
      <c r="F526" s="21">
        <f t="shared" si="96"/>
        <v>6.1494141601500019E-2</v>
      </c>
      <c r="G526" s="9">
        <f t="shared" si="93"/>
        <v>1.3018050630622515</v>
      </c>
      <c r="H526" s="9">
        <f t="shared" si="94"/>
        <v>1.3018050630622515</v>
      </c>
      <c r="I526" s="10">
        <f t="shared" si="95"/>
        <v>0.35767345306335996</v>
      </c>
    </row>
    <row r="527" spans="1:9" x14ac:dyDescent="0.25">
      <c r="A527">
        <v>76</v>
      </c>
      <c r="B527">
        <v>0</v>
      </c>
      <c r="C527">
        <v>1</v>
      </c>
      <c r="D527" t="s">
        <v>102</v>
      </c>
      <c r="E527" t="s">
        <v>102</v>
      </c>
      <c r="F527" s="21">
        <f t="shared" si="96"/>
        <v>0.43201523240925932</v>
      </c>
      <c r="G527" s="9">
        <f t="shared" si="93"/>
        <v>0.43201523240925932</v>
      </c>
      <c r="H527" s="9">
        <f t="shared" si="94"/>
        <v>0</v>
      </c>
      <c r="I527" s="10">
        <f t="shared" si="95"/>
        <v>0</v>
      </c>
    </row>
    <row r="528" spans="1:9" x14ac:dyDescent="0.25">
      <c r="A528">
        <v>76</v>
      </c>
      <c r="B528">
        <v>0</v>
      </c>
      <c r="C528">
        <v>2</v>
      </c>
      <c r="D528" t="s">
        <v>167</v>
      </c>
      <c r="E528" t="s">
        <v>88</v>
      </c>
      <c r="F528" s="21">
        <f t="shared" si="96"/>
        <v>0.60883197051851856</v>
      </c>
      <c r="G528" s="9">
        <f t="shared" si="93"/>
        <v>1.040847202927778</v>
      </c>
      <c r="H528" s="9">
        <f t="shared" si="94"/>
        <v>0</v>
      </c>
      <c r="I528" s="10">
        <f t="shared" si="95"/>
        <v>0</v>
      </c>
    </row>
    <row r="529" spans="1:9" x14ac:dyDescent="0.25">
      <c r="A529">
        <v>76</v>
      </c>
      <c r="B529">
        <v>0</v>
      </c>
      <c r="C529">
        <v>3</v>
      </c>
      <c r="D529" t="s">
        <v>159</v>
      </c>
      <c r="E529" t="s">
        <v>160</v>
      </c>
      <c r="F529" s="21">
        <f t="shared" si="96"/>
        <v>0.10079599958994999</v>
      </c>
      <c r="G529" s="9">
        <f t="shared" si="93"/>
        <v>1.1416432025177279</v>
      </c>
      <c r="H529" s="9">
        <f t="shared" si="94"/>
        <v>0</v>
      </c>
      <c r="I529" s="10">
        <f t="shared" si="95"/>
        <v>0</v>
      </c>
    </row>
    <row r="530" spans="1:9" x14ac:dyDescent="0.25">
      <c r="A530">
        <v>76</v>
      </c>
      <c r="B530">
        <v>0</v>
      </c>
      <c r="C530">
        <v>4</v>
      </c>
      <c r="D530" t="s">
        <v>427</v>
      </c>
      <c r="E530" t="s">
        <v>427</v>
      </c>
      <c r="F530" s="21">
        <f t="shared" si="96"/>
        <v>0</v>
      </c>
      <c r="G530" s="9">
        <f t="shared" si="93"/>
        <v>1.1416432025177279</v>
      </c>
      <c r="H530" s="9">
        <f t="shared" si="94"/>
        <v>0</v>
      </c>
      <c r="I530" s="10">
        <f t="shared" si="95"/>
        <v>0</v>
      </c>
    </row>
    <row r="531" spans="1:9" x14ac:dyDescent="0.25">
      <c r="A531">
        <v>76</v>
      </c>
      <c r="B531">
        <v>0</v>
      </c>
      <c r="C531">
        <v>5</v>
      </c>
      <c r="D531" t="s">
        <v>444</v>
      </c>
      <c r="E531" t="s">
        <v>438</v>
      </c>
      <c r="F531" s="21">
        <f t="shared" si="96"/>
        <v>0</v>
      </c>
      <c r="G531" s="9">
        <f t="shared" si="93"/>
        <v>1.1416432025177279</v>
      </c>
      <c r="H531" s="9">
        <f t="shared" si="94"/>
        <v>0</v>
      </c>
      <c r="I531" s="10">
        <f t="shared" si="95"/>
        <v>0</v>
      </c>
    </row>
    <row r="532" spans="1:9" x14ac:dyDescent="0.25">
      <c r="A532">
        <v>76</v>
      </c>
      <c r="B532">
        <v>0</v>
      </c>
      <c r="C532">
        <v>6</v>
      </c>
      <c r="D532" t="s">
        <v>214</v>
      </c>
      <c r="E532" t="s">
        <v>214</v>
      </c>
      <c r="F532" s="21">
        <f t="shared" si="96"/>
        <v>0</v>
      </c>
      <c r="G532" s="9">
        <f t="shared" si="93"/>
        <v>1.1416432025177279</v>
      </c>
      <c r="H532" s="9">
        <f t="shared" si="94"/>
        <v>0</v>
      </c>
      <c r="I532" s="10">
        <f t="shared" si="95"/>
        <v>0</v>
      </c>
    </row>
    <row r="533" spans="1:9" x14ac:dyDescent="0.25">
      <c r="A533">
        <v>76</v>
      </c>
      <c r="B533">
        <v>0</v>
      </c>
      <c r="C533">
        <v>7</v>
      </c>
      <c r="D533" t="s">
        <v>215</v>
      </c>
      <c r="E533" t="s">
        <v>215</v>
      </c>
      <c r="F533" s="21">
        <f t="shared" si="96"/>
        <v>0</v>
      </c>
      <c r="G533" s="9">
        <f t="shared" ref="G533:G596" si="97">IF(C533=1,F533,F533+G532)</f>
        <v>1.1416432025177279</v>
      </c>
      <c r="H533" s="9">
        <f t="shared" ref="H533:H596" si="98">IF(C534=1,G533,0)</f>
        <v>0</v>
      </c>
      <c r="I533" s="10">
        <f t="shared" ref="I533:I596" si="99">H533/$L$2</f>
        <v>0</v>
      </c>
    </row>
    <row r="534" spans="1:9" x14ac:dyDescent="0.25">
      <c r="A534">
        <v>76</v>
      </c>
      <c r="B534">
        <v>0</v>
      </c>
      <c r="C534">
        <v>8</v>
      </c>
      <c r="D534" t="s">
        <v>188</v>
      </c>
      <c r="E534" t="s">
        <v>189</v>
      </c>
      <c r="F534" s="21">
        <f t="shared" si="96"/>
        <v>0.22911018666577754</v>
      </c>
      <c r="G534" s="9">
        <f t="shared" si="97"/>
        <v>1.3707533891835055</v>
      </c>
      <c r="H534" s="9">
        <f t="shared" si="98"/>
        <v>0</v>
      </c>
      <c r="I534" s="10">
        <f t="shared" si="99"/>
        <v>0</v>
      </c>
    </row>
    <row r="535" spans="1:9" x14ac:dyDescent="0.25">
      <c r="A535">
        <v>76</v>
      </c>
      <c r="B535">
        <v>0</v>
      </c>
      <c r="C535">
        <v>9</v>
      </c>
      <c r="D535" t="s">
        <v>445</v>
      </c>
      <c r="E535" t="s">
        <v>281</v>
      </c>
      <c r="F535" s="21">
        <f t="shared" si="96"/>
        <v>7.5120522000000009E-2</v>
      </c>
      <c r="G535" s="9">
        <f t="shared" si="97"/>
        <v>1.4458739111835055</v>
      </c>
      <c r="H535" s="9">
        <f t="shared" si="98"/>
        <v>1.4458739111835055</v>
      </c>
      <c r="I535" s="10">
        <f t="shared" si="99"/>
        <v>0.39725664708257508</v>
      </c>
    </row>
    <row r="536" spans="1:9" x14ac:dyDescent="0.25">
      <c r="A536">
        <v>77</v>
      </c>
      <c r="B536">
        <v>0</v>
      </c>
      <c r="C536">
        <v>1</v>
      </c>
      <c r="D536" t="s">
        <v>88</v>
      </c>
      <c r="E536" t="s">
        <v>88</v>
      </c>
      <c r="F536" s="21">
        <f t="shared" si="96"/>
        <v>0.60883197051851856</v>
      </c>
      <c r="G536" s="9">
        <f t="shared" si="97"/>
        <v>0.60883197051851856</v>
      </c>
      <c r="H536" s="9">
        <f t="shared" si="98"/>
        <v>0</v>
      </c>
      <c r="I536" s="10">
        <f t="shared" si="99"/>
        <v>0</v>
      </c>
    </row>
    <row r="537" spans="1:9" x14ac:dyDescent="0.25">
      <c r="A537">
        <v>77</v>
      </c>
      <c r="B537">
        <v>0</v>
      </c>
      <c r="C537">
        <v>2</v>
      </c>
      <c r="D537" t="s">
        <v>102</v>
      </c>
      <c r="E537" t="s">
        <v>102</v>
      </c>
      <c r="F537" s="21">
        <f t="shared" si="96"/>
        <v>0.43201523240925932</v>
      </c>
      <c r="G537" s="9">
        <f t="shared" si="97"/>
        <v>1.040847202927778</v>
      </c>
      <c r="H537" s="9">
        <f t="shared" si="98"/>
        <v>0</v>
      </c>
      <c r="I537" s="10">
        <f t="shared" si="99"/>
        <v>0</v>
      </c>
    </row>
    <row r="538" spans="1:9" x14ac:dyDescent="0.25">
      <c r="A538">
        <v>77</v>
      </c>
      <c r="B538">
        <v>0</v>
      </c>
      <c r="C538">
        <v>3</v>
      </c>
      <c r="D538" t="s">
        <v>209</v>
      </c>
      <c r="E538" t="s">
        <v>209</v>
      </c>
      <c r="F538" s="21">
        <f t="shared" si="96"/>
        <v>0</v>
      </c>
      <c r="G538" s="9">
        <f t="shared" si="97"/>
        <v>1.040847202927778</v>
      </c>
      <c r="H538" s="9">
        <f t="shared" si="98"/>
        <v>0</v>
      </c>
      <c r="I538" s="10">
        <f t="shared" si="99"/>
        <v>0</v>
      </c>
    </row>
    <row r="539" spans="1:9" x14ac:dyDescent="0.25">
      <c r="A539">
        <v>77</v>
      </c>
      <c r="B539">
        <v>0</v>
      </c>
      <c r="C539">
        <v>4</v>
      </c>
      <c r="D539" t="s">
        <v>446</v>
      </c>
      <c r="E539" t="s">
        <v>456</v>
      </c>
      <c r="F539" s="21">
        <f t="shared" si="96"/>
        <v>0</v>
      </c>
      <c r="G539" s="9">
        <f t="shared" si="97"/>
        <v>1.040847202927778</v>
      </c>
      <c r="H539" s="9">
        <f t="shared" si="98"/>
        <v>0</v>
      </c>
      <c r="I539" s="10">
        <f t="shared" si="99"/>
        <v>0</v>
      </c>
    </row>
    <row r="540" spans="1:9" x14ac:dyDescent="0.25">
      <c r="A540">
        <v>77</v>
      </c>
      <c r="B540">
        <v>0</v>
      </c>
      <c r="C540">
        <v>5</v>
      </c>
      <c r="D540" t="s">
        <v>447</v>
      </c>
      <c r="E540" t="s">
        <v>447</v>
      </c>
      <c r="F540" s="21">
        <f t="shared" si="96"/>
        <v>0</v>
      </c>
      <c r="G540" s="9">
        <f t="shared" si="97"/>
        <v>1.040847202927778</v>
      </c>
      <c r="H540" s="9">
        <f t="shared" si="98"/>
        <v>0</v>
      </c>
      <c r="I540" s="10">
        <f t="shared" si="99"/>
        <v>0</v>
      </c>
    </row>
    <row r="541" spans="1:9" x14ac:dyDescent="0.25">
      <c r="A541">
        <v>77</v>
      </c>
      <c r="B541">
        <v>0</v>
      </c>
      <c r="C541">
        <v>6</v>
      </c>
      <c r="D541" t="s">
        <v>159</v>
      </c>
      <c r="E541" t="s">
        <v>160</v>
      </c>
      <c r="F541" s="21">
        <f t="shared" si="96"/>
        <v>0.10079599958994999</v>
      </c>
      <c r="G541" s="9">
        <f t="shared" si="97"/>
        <v>1.1416432025177279</v>
      </c>
      <c r="H541" s="9">
        <f t="shared" si="98"/>
        <v>0</v>
      </c>
      <c r="I541" s="10">
        <f t="shared" si="99"/>
        <v>0</v>
      </c>
    </row>
    <row r="542" spans="1:9" x14ac:dyDescent="0.25">
      <c r="A542">
        <v>77</v>
      </c>
      <c r="B542">
        <v>0</v>
      </c>
      <c r="C542">
        <v>7</v>
      </c>
      <c r="D542" t="s">
        <v>432</v>
      </c>
      <c r="E542" t="s">
        <v>432</v>
      </c>
      <c r="F542" s="21">
        <f t="shared" si="96"/>
        <v>0</v>
      </c>
      <c r="G542" s="9">
        <f t="shared" si="97"/>
        <v>1.1416432025177279</v>
      </c>
      <c r="H542" s="9">
        <f t="shared" si="98"/>
        <v>0</v>
      </c>
      <c r="I542" s="10">
        <f t="shared" si="99"/>
        <v>0</v>
      </c>
    </row>
    <row r="543" spans="1:9" x14ac:dyDescent="0.25">
      <c r="A543">
        <v>77</v>
      </c>
      <c r="B543">
        <v>0</v>
      </c>
      <c r="C543">
        <v>8</v>
      </c>
      <c r="D543" t="s">
        <v>213</v>
      </c>
      <c r="E543" t="s">
        <v>213</v>
      </c>
      <c r="F543" s="21">
        <f t="shared" si="96"/>
        <v>0.27865668231991092</v>
      </c>
      <c r="G543" s="9">
        <f t="shared" si="97"/>
        <v>1.4202998848376387</v>
      </c>
      <c r="H543" s="9">
        <f t="shared" si="98"/>
        <v>0</v>
      </c>
      <c r="I543" s="10">
        <f t="shared" si="99"/>
        <v>0</v>
      </c>
    </row>
    <row r="544" spans="1:9" x14ac:dyDescent="0.25">
      <c r="A544">
        <v>77</v>
      </c>
      <c r="B544">
        <v>0</v>
      </c>
      <c r="C544">
        <v>9</v>
      </c>
      <c r="D544" t="s">
        <v>267</v>
      </c>
      <c r="E544" t="s">
        <v>268</v>
      </c>
      <c r="F544" s="21">
        <f t="shared" si="96"/>
        <v>0</v>
      </c>
      <c r="G544" s="9">
        <f t="shared" si="97"/>
        <v>1.4202998848376387</v>
      </c>
      <c r="H544" s="9">
        <f t="shared" si="98"/>
        <v>0</v>
      </c>
      <c r="I544" s="10">
        <f t="shared" si="99"/>
        <v>0</v>
      </c>
    </row>
    <row r="545" spans="1:9" x14ac:dyDescent="0.25">
      <c r="A545">
        <v>77</v>
      </c>
      <c r="B545">
        <v>0</v>
      </c>
      <c r="C545">
        <v>10</v>
      </c>
      <c r="D545" t="s">
        <v>448</v>
      </c>
      <c r="E545" t="s">
        <v>449</v>
      </c>
      <c r="F545" s="21">
        <f t="shared" si="96"/>
        <v>0</v>
      </c>
      <c r="G545" s="9">
        <f t="shared" si="97"/>
        <v>1.4202998848376387</v>
      </c>
      <c r="H545" s="9">
        <f t="shared" si="98"/>
        <v>0</v>
      </c>
      <c r="I545" s="10">
        <f t="shared" si="99"/>
        <v>0</v>
      </c>
    </row>
    <row r="546" spans="1:9" x14ac:dyDescent="0.25">
      <c r="A546">
        <v>77</v>
      </c>
      <c r="B546">
        <v>0</v>
      </c>
      <c r="C546">
        <v>11</v>
      </c>
      <c r="D546" t="s">
        <v>214</v>
      </c>
      <c r="E546" t="s">
        <v>214</v>
      </c>
      <c r="F546" s="21">
        <f t="shared" si="96"/>
        <v>0</v>
      </c>
      <c r="G546" s="9">
        <f t="shared" si="97"/>
        <v>1.4202998848376387</v>
      </c>
      <c r="H546" s="9">
        <f t="shared" si="98"/>
        <v>0</v>
      </c>
      <c r="I546" s="10">
        <f t="shared" si="99"/>
        <v>0</v>
      </c>
    </row>
    <row r="547" spans="1:9" x14ac:dyDescent="0.25">
      <c r="A547">
        <v>77</v>
      </c>
      <c r="B547">
        <v>0</v>
      </c>
      <c r="C547">
        <v>12</v>
      </c>
      <c r="D547" t="s">
        <v>215</v>
      </c>
      <c r="E547" t="s">
        <v>215</v>
      </c>
      <c r="F547" s="21">
        <f t="shared" si="96"/>
        <v>0</v>
      </c>
      <c r="G547" s="9">
        <f t="shared" si="97"/>
        <v>1.4202998848376387</v>
      </c>
      <c r="H547" s="9">
        <f t="shared" si="98"/>
        <v>0</v>
      </c>
      <c r="I547" s="10">
        <f t="shared" si="99"/>
        <v>0</v>
      </c>
    </row>
    <row r="548" spans="1:9" x14ac:dyDescent="0.25">
      <c r="A548">
        <v>77</v>
      </c>
      <c r="B548">
        <v>0</v>
      </c>
      <c r="C548">
        <v>13</v>
      </c>
      <c r="D548" t="s">
        <v>450</v>
      </c>
      <c r="E548" t="s">
        <v>450</v>
      </c>
      <c r="F548" s="21">
        <f t="shared" si="96"/>
        <v>0</v>
      </c>
      <c r="G548" s="9">
        <f t="shared" si="97"/>
        <v>1.4202998848376387</v>
      </c>
      <c r="H548" s="9">
        <f t="shared" si="98"/>
        <v>0</v>
      </c>
      <c r="I548" s="10">
        <f t="shared" si="99"/>
        <v>0</v>
      </c>
    </row>
    <row r="549" spans="1:9" x14ac:dyDescent="0.25">
      <c r="A549">
        <v>77</v>
      </c>
      <c r="B549">
        <v>0</v>
      </c>
      <c r="C549">
        <v>14</v>
      </c>
      <c r="D549" t="s">
        <v>451</v>
      </c>
      <c r="E549" t="s">
        <v>451</v>
      </c>
      <c r="F549" s="21">
        <f t="shared" si="96"/>
        <v>0</v>
      </c>
      <c r="G549" s="9">
        <f t="shared" si="97"/>
        <v>1.4202998848376387</v>
      </c>
      <c r="H549" s="9">
        <f t="shared" si="98"/>
        <v>0</v>
      </c>
      <c r="I549" s="10">
        <f t="shared" si="99"/>
        <v>0</v>
      </c>
    </row>
    <row r="550" spans="1:9" x14ac:dyDescent="0.25">
      <c r="A550">
        <v>77</v>
      </c>
      <c r="B550">
        <v>0</v>
      </c>
      <c r="C550">
        <v>15</v>
      </c>
      <c r="D550" t="s">
        <v>452</v>
      </c>
      <c r="E550" t="s">
        <v>452</v>
      </c>
      <c r="F550" s="21">
        <f t="shared" si="96"/>
        <v>0</v>
      </c>
      <c r="G550" s="9">
        <f t="shared" si="97"/>
        <v>1.4202998848376387</v>
      </c>
      <c r="H550" s="9">
        <f t="shared" si="98"/>
        <v>0</v>
      </c>
      <c r="I550" s="10">
        <f t="shared" si="99"/>
        <v>0</v>
      </c>
    </row>
    <row r="551" spans="1:9" x14ac:dyDescent="0.25">
      <c r="A551">
        <v>77</v>
      </c>
      <c r="B551">
        <v>0</v>
      </c>
      <c r="C551">
        <v>16</v>
      </c>
      <c r="D551" t="s">
        <v>152</v>
      </c>
      <c r="E551" t="s">
        <v>200</v>
      </c>
      <c r="F551" s="21">
        <f t="shared" si="96"/>
        <v>0</v>
      </c>
      <c r="G551" s="9">
        <f t="shared" si="97"/>
        <v>1.4202998848376387</v>
      </c>
      <c r="H551" s="9">
        <f t="shared" si="98"/>
        <v>0</v>
      </c>
      <c r="I551" s="10">
        <f t="shared" si="99"/>
        <v>0</v>
      </c>
    </row>
    <row r="552" spans="1:9" x14ac:dyDescent="0.25">
      <c r="A552">
        <v>77</v>
      </c>
      <c r="B552">
        <v>0</v>
      </c>
      <c r="C552">
        <v>17</v>
      </c>
      <c r="D552" t="s">
        <v>453</v>
      </c>
      <c r="E552" t="s">
        <v>453</v>
      </c>
      <c r="F552" s="21">
        <f t="shared" si="96"/>
        <v>0</v>
      </c>
      <c r="G552" s="9">
        <f t="shared" si="97"/>
        <v>1.4202998848376387</v>
      </c>
      <c r="H552" s="9">
        <f t="shared" si="98"/>
        <v>0</v>
      </c>
      <c r="I552" s="10">
        <f t="shared" si="99"/>
        <v>0</v>
      </c>
    </row>
    <row r="553" spans="1:9" x14ac:dyDescent="0.25">
      <c r="A553">
        <v>77</v>
      </c>
      <c r="B553">
        <v>0</v>
      </c>
      <c r="C553">
        <v>18</v>
      </c>
      <c r="D553" t="s">
        <v>395</v>
      </c>
      <c r="E553" t="s">
        <v>396</v>
      </c>
      <c r="F553" s="21">
        <f t="shared" si="96"/>
        <v>0</v>
      </c>
      <c r="G553" s="9">
        <f t="shared" si="97"/>
        <v>1.4202998848376387</v>
      </c>
      <c r="H553" s="9">
        <f t="shared" si="98"/>
        <v>0</v>
      </c>
      <c r="I553" s="10">
        <f t="shared" si="99"/>
        <v>0</v>
      </c>
    </row>
    <row r="554" spans="1:9" x14ac:dyDescent="0.25">
      <c r="A554">
        <v>77</v>
      </c>
      <c r="B554">
        <v>0</v>
      </c>
      <c r="C554">
        <v>19</v>
      </c>
      <c r="D554" t="s">
        <v>188</v>
      </c>
      <c r="E554" t="s">
        <v>189</v>
      </c>
      <c r="F554" s="21">
        <f t="shared" si="96"/>
        <v>0.22911018666577754</v>
      </c>
      <c r="G554" s="9">
        <f t="shared" si="97"/>
        <v>1.6494100715034161</v>
      </c>
      <c r="H554" s="9">
        <f t="shared" si="98"/>
        <v>0</v>
      </c>
      <c r="I554" s="10">
        <f t="shared" si="99"/>
        <v>0</v>
      </c>
    </row>
    <row r="555" spans="1:9" x14ac:dyDescent="0.25">
      <c r="A555">
        <v>77</v>
      </c>
      <c r="B555">
        <v>0</v>
      </c>
      <c r="C555">
        <v>20</v>
      </c>
      <c r="D555" t="s">
        <v>190</v>
      </c>
      <c r="E555" t="s">
        <v>191</v>
      </c>
      <c r="F555" s="21">
        <f t="shared" si="96"/>
        <v>0</v>
      </c>
      <c r="G555" s="9">
        <f t="shared" si="97"/>
        <v>1.6494100715034161</v>
      </c>
      <c r="H555" s="9">
        <f t="shared" si="98"/>
        <v>0</v>
      </c>
      <c r="I555" s="10">
        <f t="shared" si="99"/>
        <v>0</v>
      </c>
    </row>
    <row r="556" spans="1:9" x14ac:dyDescent="0.25">
      <c r="A556">
        <v>77</v>
      </c>
      <c r="B556">
        <v>0</v>
      </c>
      <c r="C556">
        <v>21</v>
      </c>
      <c r="D556" t="s">
        <v>454</v>
      </c>
      <c r="E556" t="s">
        <v>408</v>
      </c>
      <c r="F556" s="21">
        <f t="shared" si="96"/>
        <v>0</v>
      </c>
      <c r="G556" s="9">
        <f t="shared" si="97"/>
        <v>1.6494100715034161</v>
      </c>
      <c r="H556" s="9">
        <f t="shared" si="98"/>
        <v>0</v>
      </c>
      <c r="I556" s="10">
        <f t="shared" si="99"/>
        <v>0</v>
      </c>
    </row>
    <row r="557" spans="1:9" x14ac:dyDescent="0.25">
      <c r="A557">
        <v>77</v>
      </c>
      <c r="B557">
        <v>0</v>
      </c>
      <c r="C557">
        <v>22</v>
      </c>
      <c r="D557" t="s">
        <v>431</v>
      </c>
      <c r="E557" t="s">
        <v>431</v>
      </c>
      <c r="F557" s="21">
        <f t="shared" si="96"/>
        <v>0</v>
      </c>
      <c r="G557" s="9">
        <f t="shared" si="97"/>
        <v>1.6494100715034161</v>
      </c>
      <c r="H557" s="9">
        <f t="shared" si="98"/>
        <v>1.6494100715034161</v>
      </c>
      <c r="I557" s="10">
        <f t="shared" si="99"/>
        <v>0.45317859987759107</v>
      </c>
    </row>
    <row r="558" spans="1:9" x14ac:dyDescent="0.25">
      <c r="A558">
        <v>78</v>
      </c>
      <c r="B558">
        <v>0</v>
      </c>
      <c r="C558">
        <v>1</v>
      </c>
      <c r="D558" t="s">
        <v>100</v>
      </c>
      <c r="E558" t="s">
        <v>100</v>
      </c>
      <c r="F558" s="21">
        <f t="shared" si="96"/>
        <v>0.13229217585351855</v>
      </c>
      <c r="G558" s="9">
        <f t="shared" si="97"/>
        <v>0.13229217585351855</v>
      </c>
      <c r="H558" s="9">
        <f t="shared" si="98"/>
        <v>0</v>
      </c>
      <c r="I558" s="10">
        <f t="shared" si="99"/>
        <v>0</v>
      </c>
    </row>
    <row r="559" spans="1:9" x14ac:dyDescent="0.25">
      <c r="A559">
        <v>78</v>
      </c>
      <c r="B559">
        <v>0</v>
      </c>
      <c r="C559">
        <v>2</v>
      </c>
      <c r="D559" t="s">
        <v>102</v>
      </c>
      <c r="E559" t="s">
        <v>102</v>
      </c>
      <c r="F559" s="21">
        <f t="shared" si="96"/>
        <v>0.43201523240925932</v>
      </c>
      <c r="G559" s="9">
        <f t="shared" si="97"/>
        <v>0.56430740826277792</v>
      </c>
      <c r="H559" s="9">
        <f t="shared" si="98"/>
        <v>0</v>
      </c>
      <c r="I559" s="10">
        <f t="shared" si="99"/>
        <v>0</v>
      </c>
    </row>
    <row r="560" spans="1:9" x14ac:dyDescent="0.25">
      <c r="A560">
        <v>78</v>
      </c>
      <c r="B560">
        <v>0</v>
      </c>
      <c r="C560">
        <v>3</v>
      </c>
      <c r="D560" t="s">
        <v>214</v>
      </c>
      <c r="E560" t="s">
        <v>214</v>
      </c>
      <c r="F560" s="21">
        <f t="shared" si="96"/>
        <v>0</v>
      </c>
      <c r="G560" s="9">
        <f t="shared" si="97"/>
        <v>0.56430740826277792</v>
      </c>
      <c r="H560" s="9">
        <f t="shared" si="98"/>
        <v>0</v>
      </c>
      <c r="I560" s="10">
        <f t="shared" si="99"/>
        <v>0</v>
      </c>
    </row>
    <row r="561" spans="1:9" x14ac:dyDescent="0.25">
      <c r="A561">
        <v>78</v>
      </c>
      <c r="B561">
        <v>0</v>
      </c>
      <c r="C561">
        <v>4</v>
      </c>
      <c r="D561" t="s">
        <v>215</v>
      </c>
      <c r="E561" t="s">
        <v>215</v>
      </c>
      <c r="F561" s="21">
        <f t="shared" si="96"/>
        <v>0</v>
      </c>
      <c r="G561" s="9">
        <f t="shared" si="97"/>
        <v>0.56430740826277792</v>
      </c>
      <c r="H561" s="9">
        <f t="shared" si="98"/>
        <v>0</v>
      </c>
      <c r="I561" s="10">
        <f t="shared" si="99"/>
        <v>0</v>
      </c>
    </row>
    <row r="562" spans="1:9" x14ac:dyDescent="0.25">
      <c r="A562">
        <v>78</v>
      </c>
      <c r="B562">
        <v>0</v>
      </c>
      <c r="C562">
        <v>5</v>
      </c>
      <c r="D562" t="s">
        <v>88</v>
      </c>
      <c r="E562" t="s">
        <v>88</v>
      </c>
      <c r="F562" s="21">
        <f t="shared" si="96"/>
        <v>0.60883197051851856</v>
      </c>
      <c r="G562" s="9">
        <f t="shared" si="97"/>
        <v>1.1731393787812965</v>
      </c>
      <c r="H562" s="9">
        <f t="shared" si="98"/>
        <v>0</v>
      </c>
      <c r="I562" s="10">
        <f t="shared" si="99"/>
        <v>0</v>
      </c>
    </row>
    <row r="563" spans="1:9" x14ac:dyDescent="0.25">
      <c r="A563">
        <v>78</v>
      </c>
      <c r="B563">
        <v>0</v>
      </c>
      <c r="C563">
        <v>6</v>
      </c>
      <c r="D563" t="s">
        <v>455</v>
      </c>
      <c r="E563" t="s">
        <v>456</v>
      </c>
      <c r="F563" s="21">
        <f t="shared" si="96"/>
        <v>0</v>
      </c>
      <c r="G563" s="9">
        <f t="shared" si="97"/>
        <v>1.1731393787812965</v>
      </c>
      <c r="H563" s="9">
        <f t="shared" si="98"/>
        <v>0</v>
      </c>
      <c r="I563" s="10">
        <f t="shared" si="99"/>
        <v>0</v>
      </c>
    </row>
    <row r="564" spans="1:9" x14ac:dyDescent="0.25">
      <c r="A564">
        <v>78</v>
      </c>
      <c r="B564">
        <v>0</v>
      </c>
      <c r="C564">
        <v>7</v>
      </c>
      <c r="D564" t="s">
        <v>457</v>
      </c>
      <c r="E564" t="s">
        <v>457</v>
      </c>
      <c r="F564" s="21">
        <f t="shared" si="96"/>
        <v>0</v>
      </c>
      <c r="G564" s="9">
        <f t="shared" si="97"/>
        <v>1.1731393787812965</v>
      </c>
      <c r="H564" s="9">
        <f t="shared" si="98"/>
        <v>0</v>
      </c>
      <c r="I564" s="10">
        <f t="shared" si="99"/>
        <v>0</v>
      </c>
    </row>
    <row r="565" spans="1:9" x14ac:dyDescent="0.25">
      <c r="A565">
        <v>78</v>
      </c>
      <c r="B565">
        <v>0</v>
      </c>
      <c r="C565">
        <v>8</v>
      </c>
      <c r="D565" t="s">
        <v>204</v>
      </c>
      <c r="E565" t="s">
        <v>204</v>
      </c>
      <c r="F565" s="21">
        <f t="shared" si="96"/>
        <v>0</v>
      </c>
      <c r="G565" s="9">
        <f t="shared" si="97"/>
        <v>1.1731393787812965</v>
      </c>
      <c r="H565" s="9">
        <f t="shared" si="98"/>
        <v>0</v>
      </c>
      <c r="I565" s="10">
        <f t="shared" si="99"/>
        <v>0</v>
      </c>
    </row>
    <row r="566" spans="1:9" x14ac:dyDescent="0.25">
      <c r="A566">
        <v>78</v>
      </c>
      <c r="B566">
        <v>0</v>
      </c>
      <c r="C566">
        <v>9</v>
      </c>
      <c r="D566" t="s">
        <v>458</v>
      </c>
      <c r="E566" t="s">
        <v>458</v>
      </c>
      <c r="F566" s="21">
        <f t="shared" si="96"/>
        <v>0</v>
      </c>
      <c r="G566" s="9">
        <f t="shared" si="97"/>
        <v>1.1731393787812965</v>
      </c>
      <c r="H566" s="9">
        <f t="shared" si="98"/>
        <v>0</v>
      </c>
      <c r="I566" s="10">
        <f t="shared" si="99"/>
        <v>0</v>
      </c>
    </row>
    <row r="567" spans="1:9" x14ac:dyDescent="0.25">
      <c r="A567">
        <v>78</v>
      </c>
      <c r="B567">
        <v>0</v>
      </c>
      <c r="C567">
        <v>10</v>
      </c>
      <c r="D567" t="s">
        <v>353</v>
      </c>
      <c r="E567" t="s">
        <v>353</v>
      </c>
      <c r="F567" s="21">
        <f t="shared" si="96"/>
        <v>0</v>
      </c>
      <c r="G567" s="9">
        <f t="shared" si="97"/>
        <v>1.1731393787812965</v>
      </c>
      <c r="H567" s="9">
        <f t="shared" si="98"/>
        <v>0</v>
      </c>
      <c r="I567" s="10">
        <f t="shared" si="99"/>
        <v>0</v>
      </c>
    </row>
    <row r="568" spans="1:9" x14ac:dyDescent="0.25">
      <c r="A568">
        <v>78</v>
      </c>
      <c r="B568">
        <v>0</v>
      </c>
      <c r="C568">
        <v>11</v>
      </c>
      <c r="D568" t="s">
        <v>320</v>
      </c>
      <c r="E568" t="s">
        <v>320</v>
      </c>
      <c r="F568" s="21">
        <f t="shared" si="96"/>
        <v>0</v>
      </c>
      <c r="G568" s="9">
        <f t="shared" si="97"/>
        <v>1.1731393787812965</v>
      </c>
      <c r="H568" s="9">
        <f t="shared" si="98"/>
        <v>0</v>
      </c>
      <c r="I568" s="10">
        <f t="shared" si="99"/>
        <v>0</v>
      </c>
    </row>
    <row r="569" spans="1:9" x14ac:dyDescent="0.25">
      <c r="A569">
        <v>78</v>
      </c>
      <c r="B569">
        <v>0</v>
      </c>
      <c r="C569">
        <v>12</v>
      </c>
      <c r="D569" t="s">
        <v>459</v>
      </c>
      <c r="E569" t="s">
        <v>459</v>
      </c>
      <c r="F569" s="21">
        <f t="shared" si="96"/>
        <v>0</v>
      </c>
      <c r="G569" s="9">
        <f t="shared" si="97"/>
        <v>1.1731393787812965</v>
      </c>
      <c r="H569" s="9">
        <f t="shared" si="98"/>
        <v>0</v>
      </c>
      <c r="I569" s="10">
        <f t="shared" si="99"/>
        <v>0</v>
      </c>
    </row>
    <row r="570" spans="1:9" x14ac:dyDescent="0.25">
      <c r="A570">
        <v>78</v>
      </c>
      <c r="B570">
        <v>0</v>
      </c>
      <c r="C570">
        <v>13</v>
      </c>
      <c r="D570" t="s">
        <v>460</v>
      </c>
      <c r="E570" t="s">
        <v>460</v>
      </c>
      <c r="F570" s="21">
        <f t="shared" si="96"/>
        <v>0</v>
      </c>
      <c r="G570" s="9">
        <f t="shared" si="97"/>
        <v>1.1731393787812965</v>
      </c>
      <c r="H570" s="9">
        <f t="shared" si="98"/>
        <v>0</v>
      </c>
      <c r="I570" s="10">
        <f t="shared" si="99"/>
        <v>0</v>
      </c>
    </row>
    <row r="571" spans="1:9" x14ac:dyDescent="0.25">
      <c r="A571">
        <v>78</v>
      </c>
      <c r="B571">
        <v>0</v>
      </c>
      <c r="C571">
        <v>14</v>
      </c>
      <c r="D571" t="s">
        <v>198</v>
      </c>
      <c r="E571" t="s">
        <v>199</v>
      </c>
      <c r="F571" s="21">
        <f t="shared" si="96"/>
        <v>0</v>
      </c>
      <c r="G571" s="9">
        <f t="shared" si="97"/>
        <v>1.1731393787812965</v>
      </c>
      <c r="H571" s="9">
        <f t="shared" si="98"/>
        <v>0</v>
      </c>
      <c r="I571" s="10">
        <f t="shared" si="99"/>
        <v>0</v>
      </c>
    </row>
    <row r="572" spans="1:9" x14ac:dyDescent="0.25">
      <c r="A572">
        <v>78</v>
      </c>
      <c r="B572">
        <v>0</v>
      </c>
      <c r="C572">
        <v>15</v>
      </c>
      <c r="D572" t="s">
        <v>461</v>
      </c>
      <c r="E572" t="s">
        <v>461</v>
      </c>
      <c r="F572" s="21">
        <f t="shared" si="96"/>
        <v>0</v>
      </c>
      <c r="G572" s="9">
        <f t="shared" si="97"/>
        <v>1.1731393787812965</v>
      </c>
      <c r="H572" s="9">
        <f t="shared" si="98"/>
        <v>0</v>
      </c>
      <c r="I572" s="10">
        <f t="shared" si="99"/>
        <v>0</v>
      </c>
    </row>
    <row r="573" spans="1:9" x14ac:dyDescent="0.25">
      <c r="A573">
        <v>78</v>
      </c>
      <c r="B573">
        <v>0</v>
      </c>
      <c r="C573">
        <v>16</v>
      </c>
      <c r="D573" t="s">
        <v>462</v>
      </c>
      <c r="E573" t="s">
        <v>438</v>
      </c>
      <c r="F573" s="21">
        <f t="shared" si="96"/>
        <v>0</v>
      </c>
      <c r="G573" s="9">
        <f t="shared" si="97"/>
        <v>1.1731393787812965</v>
      </c>
      <c r="H573" s="9">
        <f t="shared" si="98"/>
        <v>0</v>
      </c>
      <c r="I573" s="10">
        <f t="shared" si="99"/>
        <v>0</v>
      </c>
    </row>
    <row r="574" spans="1:9" x14ac:dyDescent="0.25">
      <c r="A574">
        <v>78</v>
      </c>
      <c r="B574">
        <v>0</v>
      </c>
      <c r="C574">
        <v>17</v>
      </c>
      <c r="D574" t="s">
        <v>463</v>
      </c>
      <c r="E574" t="s">
        <v>464</v>
      </c>
      <c r="F574" s="21">
        <f t="shared" si="96"/>
        <v>0</v>
      </c>
      <c r="G574" s="9">
        <f t="shared" si="97"/>
        <v>1.1731393787812965</v>
      </c>
      <c r="H574" s="9">
        <f t="shared" si="98"/>
        <v>0</v>
      </c>
      <c r="I574" s="10">
        <f t="shared" si="99"/>
        <v>0</v>
      </c>
    </row>
    <row r="575" spans="1:9" x14ac:dyDescent="0.25">
      <c r="A575">
        <v>78</v>
      </c>
      <c r="B575">
        <v>0</v>
      </c>
      <c r="C575">
        <v>18</v>
      </c>
      <c r="D575" t="s">
        <v>248</v>
      </c>
      <c r="E575" t="s">
        <v>249</v>
      </c>
      <c r="F575" s="21">
        <f t="shared" si="96"/>
        <v>8.1998780314753078E-2</v>
      </c>
      <c r="G575" s="9">
        <f t="shared" si="97"/>
        <v>1.2551381590960495</v>
      </c>
      <c r="H575" s="9">
        <f t="shared" si="98"/>
        <v>0</v>
      </c>
      <c r="I575" s="10">
        <f t="shared" si="99"/>
        <v>0</v>
      </c>
    </row>
    <row r="576" spans="1:9" x14ac:dyDescent="0.25">
      <c r="A576">
        <v>78</v>
      </c>
      <c r="B576">
        <v>0</v>
      </c>
      <c r="C576">
        <v>19</v>
      </c>
      <c r="D576" t="s">
        <v>465</v>
      </c>
      <c r="E576" t="s">
        <v>465</v>
      </c>
      <c r="F576" s="21">
        <f t="shared" si="96"/>
        <v>0</v>
      </c>
      <c r="G576" s="9">
        <f t="shared" si="97"/>
        <v>1.2551381590960495</v>
      </c>
      <c r="H576" s="9">
        <f t="shared" si="98"/>
        <v>0</v>
      </c>
      <c r="I576" s="10">
        <f t="shared" si="99"/>
        <v>0</v>
      </c>
    </row>
    <row r="577" spans="1:9" x14ac:dyDescent="0.25">
      <c r="A577">
        <v>78</v>
      </c>
      <c r="B577">
        <v>0</v>
      </c>
      <c r="C577">
        <v>20</v>
      </c>
      <c r="D577" s="3" t="s">
        <v>462</v>
      </c>
      <c r="E577" s="3" t="s">
        <v>438</v>
      </c>
      <c r="F577" s="21">
        <f t="shared" si="96"/>
        <v>0</v>
      </c>
      <c r="G577" s="9">
        <f t="shared" si="97"/>
        <v>1.2551381590960495</v>
      </c>
      <c r="H577" s="9">
        <f t="shared" si="98"/>
        <v>0</v>
      </c>
      <c r="I577" s="10">
        <f t="shared" si="99"/>
        <v>0</v>
      </c>
    </row>
    <row r="578" spans="1:9" x14ac:dyDescent="0.25">
      <c r="A578">
        <v>78</v>
      </c>
      <c r="B578">
        <v>0</v>
      </c>
      <c r="C578">
        <v>21</v>
      </c>
      <c r="D578" t="s">
        <v>466</v>
      </c>
      <c r="E578" t="s">
        <v>521</v>
      </c>
      <c r="F578" s="21">
        <f t="shared" si="96"/>
        <v>0</v>
      </c>
      <c r="G578" s="9">
        <f t="shared" si="97"/>
        <v>1.2551381590960495</v>
      </c>
      <c r="H578" s="9">
        <f t="shared" si="98"/>
        <v>0</v>
      </c>
      <c r="I578" s="10">
        <f t="shared" si="99"/>
        <v>0</v>
      </c>
    </row>
    <row r="579" spans="1:9" x14ac:dyDescent="0.25">
      <c r="A579">
        <v>78</v>
      </c>
      <c r="B579">
        <v>0</v>
      </c>
      <c r="C579">
        <v>22</v>
      </c>
      <c r="D579" t="s">
        <v>188</v>
      </c>
      <c r="E579" t="s">
        <v>189</v>
      </c>
      <c r="F579" s="21">
        <f t="shared" si="96"/>
        <v>0.22911018666577754</v>
      </c>
      <c r="G579" s="9">
        <f t="shared" si="97"/>
        <v>1.4842483457618272</v>
      </c>
      <c r="H579" s="9">
        <f t="shared" si="98"/>
        <v>0</v>
      </c>
      <c r="I579" s="10">
        <f t="shared" si="99"/>
        <v>0</v>
      </c>
    </row>
    <row r="580" spans="1:9" x14ac:dyDescent="0.25">
      <c r="A580">
        <v>78</v>
      </c>
      <c r="B580">
        <v>0</v>
      </c>
      <c r="C580">
        <v>23</v>
      </c>
      <c r="D580" t="s">
        <v>408</v>
      </c>
      <c r="E580" t="s">
        <v>408</v>
      </c>
      <c r="F580" s="21">
        <f t="shared" ref="F580:F631" si="100">IF(ISERROR(VLOOKUP(E580,$N$2:$O$25,2,FALSE)),0,VLOOKUP(E580,$N$2:$O$25,2,FALSE))</f>
        <v>0</v>
      </c>
      <c r="G580" s="9">
        <f t="shared" si="97"/>
        <v>1.4842483457618272</v>
      </c>
      <c r="H580" s="9">
        <f t="shared" si="98"/>
        <v>0</v>
      </c>
      <c r="I580" s="10">
        <f t="shared" si="99"/>
        <v>0</v>
      </c>
    </row>
    <row r="581" spans="1:9" x14ac:dyDescent="0.25">
      <c r="A581">
        <v>78</v>
      </c>
      <c r="B581">
        <v>0</v>
      </c>
      <c r="C581">
        <v>24</v>
      </c>
      <c r="D581" t="s">
        <v>467</v>
      </c>
      <c r="E581" t="s">
        <v>467</v>
      </c>
      <c r="F581" s="21">
        <f t="shared" si="100"/>
        <v>0</v>
      </c>
      <c r="G581" s="9">
        <f t="shared" si="97"/>
        <v>1.4842483457618272</v>
      </c>
      <c r="H581" s="9">
        <f t="shared" si="98"/>
        <v>1.4842483457618272</v>
      </c>
      <c r="I581" s="10">
        <f t="shared" si="99"/>
        <v>0.40780009703098408</v>
      </c>
    </row>
    <row r="582" spans="1:9" x14ac:dyDescent="0.25">
      <c r="A582">
        <v>79</v>
      </c>
      <c r="B582">
        <v>0</v>
      </c>
      <c r="C582">
        <v>1</v>
      </c>
      <c r="D582" t="s">
        <v>96</v>
      </c>
      <c r="E582" t="s">
        <v>96</v>
      </c>
      <c r="F582" s="21">
        <f t="shared" si="100"/>
        <v>0.13947700436075927</v>
      </c>
      <c r="G582" s="9">
        <f t="shared" si="97"/>
        <v>0.13947700436075927</v>
      </c>
      <c r="H582" s="9">
        <f t="shared" si="98"/>
        <v>0</v>
      </c>
      <c r="I582" s="10">
        <f t="shared" si="99"/>
        <v>0</v>
      </c>
    </row>
    <row r="583" spans="1:9" x14ac:dyDescent="0.25">
      <c r="A583">
        <v>79</v>
      </c>
      <c r="B583">
        <v>0</v>
      </c>
      <c r="C583">
        <v>2</v>
      </c>
      <c r="D583" t="s">
        <v>88</v>
      </c>
      <c r="E583" t="s">
        <v>88</v>
      </c>
      <c r="F583" s="21">
        <f t="shared" si="100"/>
        <v>0.60883197051851856</v>
      </c>
      <c r="G583" s="9">
        <f t="shared" si="97"/>
        <v>0.74830897487927783</v>
      </c>
      <c r="H583" s="9">
        <f t="shared" si="98"/>
        <v>0</v>
      </c>
      <c r="I583" s="10">
        <f t="shared" si="99"/>
        <v>0</v>
      </c>
    </row>
    <row r="584" spans="1:9" x14ac:dyDescent="0.25">
      <c r="A584">
        <v>79</v>
      </c>
      <c r="B584">
        <v>0</v>
      </c>
      <c r="C584">
        <v>3</v>
      </c>
      <c r="D584" t="s">
        <v>102</v>
      </c>
      <c r="E584" t="s">
        <v>102</v>
      </c>
      <c r="F584" s="21">
        <f t="shared" si="100"/>
        <v>0.43201523240925932</v>
      </c>
      <c r="G584" s="9">
        <f t="shared" si="97"/>
        <v>1.1803242072885372</v>
      </c>
      <c r="H584" s="9">
        <f t="shared" si="98"/>
        <v>0</v>
      </c>
      <c r="I584" s="10">
        <f t="shared" si="99"/>
        <v>0</v>
      </c>
    </row>
    <row r="585" spans="1:9" x14ac:dyDescent="0.25">
      <c r="A585">
        <v>79</v>
      </c>
      <c r="B585">
        <v>0</v>
      </c>
      <c r="C585">
        <v>4</v>
      </c>
      <c r="D585" t="s">
        <v>188</v>
      </c>
      <c r="E585" t="s">
        <v>189</v>
      </c>
      <c r="F585" s="21">
        <f t="shared" si="100"/>
        <v>0.22911018666577754</v>
      </c>
      <c r="G585" s="9">
        <f t="shared" si="97"/>
        <v>1.4094343939543146</v>
      </c>
      <c r="H585" s="9">
        <f t="shared" si="98"/>
        <v>0</v>
      </c>
      <c r="I585" s="10">
        <f t="shared" si="99"/>
        <v>0</v>
      </c>
    </row>
    <row r="586" spans="1:9" x14ac:dyDescent="0.25">
      <c r="A586">
        <v>79</v>
      </c>
      <c r="B586">
        <v>0</v>
      </c>
      <c r="C586">
        <v>5</v>
      </c>
      <c r="D586" t="s">
        <v>213</v>
      </c>
      <c r="E586" t="s">
        <v>213</v>
      </c>
      <c r="F586" s="21">
        <f t="shared" si="100"/>
        <v>0.27865668231991092</v>
      </c>
      <c r="G586" s="9">
        <f t="shared" si="97"/>
        <v>1.6880910762742256</v>
      </c>
      <c r="H586" s="9">
        <f t="shared" si="98"/>
        <v>0</v>
      </c>
      <c r="I586" s="10">
        <f t="shared" si="99"/>
        <v>0</v>
      </c>
    </row>
    <row r="587" spans="1:9" x14ac:dyDescent="0.25">
      <c r="A587">
        <v>79</v>
      </c>
      <c r="B587">
        <v>0</v>
      </c>
      <c r="C587">
        <v>6</v>
      </c>
      <c r="D587" t="s">
        <v>429</v>
      </c>
      <c r="E587" t="s">
        <v>429</v>
      </c>
      <c r="F587" s="21">
        <f t="shared" si="100"/>
        <v>0</v>
      </c>
      <c r="G587" s="9">
        <f t="shared" si="97"/>
        <v>1.6880910762742256</v>
      </c>
      <c r="H587" s="9">
        <f t="shared" si="98"/>
        <v>0</v>
      </c>
      <c r="I587" s="10">
        <f t="shared" si="99"/>
        <v>0</v>
      </c>
    </row>
    <row r="588" spans="1:9" x14ac:dyDescent="0.25">
      <c r="A588">
        <v>79</v>
      </c>
      <c r="B588">
        <v>0</v>
      </c>
      <c r="C588">
        <v>7</v>
      </c>
      <c r="D588" t="s">
        <v>408</v>
      </c>
      <c r="E588" t="s">
        <v>408</v>
      </c>
      <c r="F588" s="21">
        <f t="shared" si="100"/>
        <v>0</v>
      </c>
      <c r="G588" s="9">
        <f t="shared" si="97"/>
        <v>1.6880910762742256</v>
      </c>
      <c r="H588" s="9">
        <f t="shared" si="98"/>
        <v>0</v>
      </c>
      <c r="I588" s="10">
        <f t="shared" si="99"/>
        <v>0</v>
      </c>
    </row>
    <row r="589" spans="1:9" x14ac:dyDescent="0.25">
      <c r="A589">
        <v>79</v>
      </c>
      <c r="B589">
        <v>0</v>
      </c>
      <c r="C589">
        <v>8</v>
      </c>
      <c r="D589" t="s">
        <v>268</v>
      </c>
      <c r="E589" t="s">
        <v>268</v>
      </c>
      <c r="F589" s="21">
        <f t="shared" si="100"/>
        <v>0</v>
      </c>
      <c r="G589" s="9">
        <f t="shared" si="97"/>
        <v>1.6880910762742256</v>
      </c>
      <c r="H589" s="9">
        <f t="shared" si="98"/>
        <v>0</v>
      </c>
      <c r="I589" s="10">
        <f t="shared" si="99"/>
        <v>0</v>
      </c>
    </row>
    <row r="590" spans="1:9" x14ac:dyDescent="0.25">
      <c r="A590">
        <v>79</v>
      </c>
      <c r="B590">
        <v>0</v>
      </c>
      <c r="C590">
        <v>9</v>
      </c>
      <c r="D590" t="s">
        <v>396</v>
      </c>
      <c r="E590" t="s">
        <v>396</v>
      </c>
      <c r="F590" s="21">
        <f t="shared" si="100"/>
        <v>0</v>
      </c>
      <c r="G590" s="9">
        <f t="shared" si="97"/>
        <v>1.6880910762742256</v>
      </c>
      <c r="H590" s="9">
        <f t="shared" si="98"/>
        <v>0</v>
      </c>
      <c r="I590" s="10">
        <f t="shared" si="99"/>
        <v>0</v>
      </c>
    </row>
    <row r="591" spans="1:9" x14ac:dyDescent="0.25">
      <c r="A591">
        <v>79</v>
      </c>
      <c r="B591">
        <v>0</v>
      </c>
      <c r="C591">
        <v>10</v>
      </c>
      <c r="D591" t="s">
        <v>184</v>
      </c>
      <c r="E591" t="s">
        <v>184</v>
      </c>
      <c r="F591" s="21">
        <f t="shared" si="100"/>
        <v>7.5560850166666679E-2</v>
      </c>
      <c r="G591" s="9">
        <f t="shared" si="97"/>
        <v>1.7636519264408923</v>
      </c>
      <c r="H591" s="9">
        <f t="shared" si="98"/>
        <v>0</v>
      </c>
      <c r="I591" s="10">
        <f t="shared" si="99"/>
        <v>0</v>
      </c>
    </row>
    <row r="592" spans="1:9" x14ac:dyDescent="0.25">
      <c r="A592">
        <v>79</v>
      </c>
      <c r="B592">
        <v>0</v>
      </c>
      <c r="C592">
        <v>11</v>
      </c>
      <c r="D592" t="s">
        <v>275</v>
      </c>
      <c r="E592" t="s">
        <v>275</v>
      </c>
      <c r="F592" s="21">
        <f t="shared" si="100"/>
        <v>0.14220061140150003</v>
      </c>
      <c r="G592" s="9">
        <f t="shared" si="97"/>
        <v>1.9058525378423923</v>
      </c>
      <c r="H592" s="9">
        <f t="shared" si="98"/>
        <v>0</v>
      </c>
      <c r="I592" s="10">
        <f t="shared" si="99"/>
        <v>0</v>
      </c>
    </row>
    <row r="593" spans="1:9" x14ac:dyDescent="0.25">
      <c r="A593">
        <v>79</v>
      </c>
      <c r="B593">
        <v>0</v>
      </c>
      <c r="C593">
        <v>12</v>
      </c>
      <c r="D593" t="s">
        <v>323</v>
      </c>
      <c r="E593" t="s">
        <v>323</v>
      </c>
      <c r="F593" s="21">
        <f t="shared" si="100"/>
        <v>0</v>
      </c>
      <c r="G593" s="9">
        <f t="shared" si="97"/>
        <v>1.9058525378423923</v>
      </c>
      <c r="H593" s="9">
        <f t="shared" si="98"/>
        <v>0</v>
      </c>
      <c r="I593" s="10">
        <f t="shared" si="99"/>
        <v>0</v>
      </c>
    </row>
    <row r="594" spans="1:9" x14ac:dyDescent="0.25">
      <c r="A594">
        <v>79</v>
      </c>
      <c r="B594">
        <v>0</v>
      </c>
      <c r="C594">
        <v>13</v>
      </c>
      <c r="D594" t="s">
        <v>312</v>
      </c>
      <c r="E594" t="s">
        <v>312</v>
      </c>
      <c r="F594" s="21">
        <f t="shared" si="100"/>
        <v>0</v>
      </c>
      <c r="G594" s="9">
        <f t="shared" si="97"/>
        <v>1.9058525378423923</v>
      </c>
      <c r="H594" s="9">
        <f t="shared" si="98"/>
        <v>0</v>
      </c>
      <c r="I594" s="10">
        <f t="shared" si="99"/>
        <v>0</v>
      </c>
    </row>
    <row r="595" spans="1:9" x14ac:dyDescent="0.25">
      <c r="A595">
        <v>79</v>
      </c>
      <c r="B595">
        <v>0</v>
      </c>
      <c r="C595">
        <v>14</v>
      </c>
      <c r="D595" t="s">
        <v>346</v>
      </c>
      <c r="E595" t="s">
        <v>346</v>
      </c>
      <c r="F595" s="21">
        <f t="shared" si="100"/>
        <v>0</v>
      </c>
      <c r="G595" s="9">
        <f t="shared" si="97"/>
        <v>1.9058525378423923</v>
      </c>
      <c r="H595" s="9">
        <f t="shared" si="98"/>
        <v>0</v>
      </c>
      <c r="I595" s="10">
        <f t="shared" si="99"/>
        <v>0</v>
      </c>
    </row>
    <row r="596" spans="1:9" x14ac:dyDescent="0.25">
      <c r="A596">
        <v>79</v>
      </c>
      <c r="B596">
        <v>0</v>
      </c>
      <c r="C596">
        <v>15</v>
      </c>
      <c r="D596" t="s">
        <v>413</v>
      </c>
      <c r="E596" t="s">
        <v>316</v>
      </c>
      <c r="F596" s="21">
        <f t="shared" si="100"/>
        <v>0</v>
      </c>
      <c r="G596" s="9">
        <f t="shared" si="97"/>
        <v>1.9058525378423923</v>
      </c>
      <c r="H596" s="9">
        <f t="shared" si="98"/>
        <v>0</v>
      </c>
      <c r="I596" s="10">
        <f t="shared" si="99"/>
        <v>0</v>
      </c>
    </row>
    <row r="597" spans="1:9" x14ac:dyDescent="0.25">
      <c r="A597">
        <v>79</v>
      </c>
      <c r="B597">
        <v>0</v>
      </c>
      <c r="C597">
        <v>16</v>
      </c>
      <c r="D597" t="s">
        <v>412</v>
      </c>
      <c r="E597" t="s">
        <v>412</v>
      </c>
      <c r="F597" s="21">
        <f t="shared" si="100"/>
        <v>0</v>
      </c>
      <c r="G597" s="9">
        <f t="shared" ref="G597:G631" si="101">IF(C597=1,F597,F597+G596)</f>
        <v>1.9058525378423923</v>
      </c>
      <c r="H597" s="9">
        <f t="shared" ref="H597:H631" si="102">IF(C598=1,G597,0)</f>
        <v>0</v>
      </c>
      <c r="I597" s="10">
        <f t="shared" ref="I597:I631" si="103">H597/$L$2</f>
        <v>0</v>
      </c>
    </row>
    <row r="598" spans="1:9" x14ac:dyDescent="0.25">
      <c r="A598">
        <v>79</v>
      </c>
      <c r="B598">
        <v>0</v>
      </c>
      <c r="C598">
        <v>17</v>
      </c>
      <c r="D598" t="s">
        <v>442</v>
      </c>
      <c r="E598" t="s">
        <v>442</v>
      </c>
      <c r="F598" s="21">
        <f t="shared" si="100"/>
        <v>0</v>
      </c>
      <c r="G598" s="9">
        <f t="shared" si="101"/>
        <v>1.9058525378423923</v>
      </c>
      <c r="H598" s="9">
        <f t="shared" si="102"/>
        <v>0</v>
      </c>
      <c r="I598" s="10">
        <f t="shared" si="103"/>
        <v>0</v>
      </c>
    </row>
    <row r="599" spans="1:9" x14ac:dyDescent="0.25">
      <c r="A599">
        <v>79</v>
      </c>
      <c r="B599">
        <v>0</v>
      </c>
      <c r="C599">
        <v>18</v>
      </c>
      <c r="D599" t="s">
        <v>214</v>
      </c>
      <c r="E599" t="s">
        <v>214</v>
      </c>
      <c r="F599" s="21">
        <f t="shared" si="100"/>
        <v>0</v>
      </c>
      <c r="G599" s="9">
        <f t="shared" si="101"/>
        <v>1.9058525378423923</v>
      </c>
      <c r="H599" s="9">
        <f t="shared" si="102"/>
        <v>0</v>
      </c>
      <c r="I599" s="10">
        <f t="shared" si="103"/>
        <v>0</v>
      </c>
    </row>
    <row r="600" spans="1:9" x14ac:dyDescent="0.25">
      <c r="A600">
        <v>79</v>
      </c>
      <c r="B600">
        <v>0</v>
      </c>
      <c r="C600">
        <v>19</v>
      </c>
      <c r="D600" t="s">
        <v>215</v>
      </c>
      <c r="E600" t="s">
        <v>215</v>
      </c>
      <c r="F600" s="21">
        <f t="shared" si="100"/>
        <v>0</v>
      </c>
      <c r="G600" s="9">
        <f t="shared" si="101"/>
        <v>1.9058525378423923</v>
      </c>
      <c r="H600" s="9">
        <f t="shared" si="102"/>
        <v>0</v>
      </c>
      <c r="I600" s="10">
        <f t="shared" si="103"/>
        <v>0</v>
      </c>
    </row>
    <row r="601" spans="1:9" x14ac:dyDescent="0.25">
      <c r="A601">
        <v>79</v>
      </c>
      <c r="B601">
        <v>0</v>
      </c>
      <c r="C601">
        <v>20</v>
      </c>
      <c r="D601" t="s">
        <v>160</v>
      </c>
      <c r="E601" t="s">
        <v>160</v>
      </c>
      <c r="F601" s="21">
        <f t="shared" si="100"/>
        <v>0.10079599958994999</v>
      </c>
      <c r="G601" s="9">
        <f t="shared" si="101"/>
        <v>2.0066485374323424</v>
      </c>
      <c r="H601" s="9">
        <f t="shared" si="102"/>
        <v>0</v>
      </c>
      <c r="I601" s="10">
        <f t="shared" si="103"/>
        <v>0</v>
      </c>
    </row>
    <row r="602" spans="1:9" x14ac:dyDescent="0.25">
      <c r="A602">
        <v>79</v>
      </c>
      <c r="B602">
        <v>0</v>
      </c>
      <c r="C602">
        <v>21</v>
      </c>
      <c r="D602" t="s">
        <v>324</v>
      </c>
      <c r="E602" t="s">
        <v>324</v>
      </c>
      <c r="F602" s="21">
        <f t="shared" si="100"/>
        <v>6.7171542679454993E-2</v>
      </c>
      <c r="G602" s="9">
        <f t="shared" si="101"/>
        <v>2.0738200801117972</v>
      </c>
      <c r="H602" s="9">
        <f t="shared" si="102"/>
        <v>2.0738200801117972</v>
      </c>
      <c r="I602" s="10">
        <f t="shared" si="103"/>
        <v>0.56978606869210668</v>
      </c>
    </row>
    <row r="603" spans="1:9" x14ac:dyDescent="0.25">
      <c r="A603">
        <v>80</v>
      </c>
      <c r="B603">
        <v>1</v>
      </c>
      <c r="C603">
        <v>1</v>
      </c>
      <c r="D603" t="s">
        <v>102</v>
      </c>
      <c r="E603" t="s">
        <v>102</v>
      </c>
      <c r="F603" s="21">
        <f t="shared" si="100"/>
        <v>0.43201523240925932</v>
      </c>
      <c r="G603" s="9">
        <f t="shared" si="101"/>
        <v>0.43201523240925932</v>
      </c>
      <c r="H603" s="9">
        <f t="shared" si="102"/>
        <v>0</v>
      </c>
      <c r="I603" s="10">
        <f t="shared" si="103"/>
        <v>0</v>
      </c>
    </row>
    <row r="604" spans="1:9" x14ac:dyDescent="0.25">
      <c r="A604">
        <v>80</v>
      </c>
      <c r="B604">
        <v>1</v>
      </c>
      <c r="C604">
        <v>2</v>
      </c>
      <c r="D604" t="s">
        <v>88</v>
      </c>
      <c r="E604" t="s">
        <v>88</v>
      </c>
      <c r="F604" s="21">
        <f t="shared" si="100"/>
        <v>0.60883197051851856</v>
      </c>
      <c r="G604" s="9">
        <f t="shared" si="101"/>
        <v>1.040847202927778</v>
      </c>
      <c r="H604" s="9">
        <f t="shared" si="102"/>
        <v>0</v>
      </c>
      <c r="I604" s="10">
        <f t="shared" si="103"/>
        <v>0</v>
      </c>
    </row>
    <row r="605" spans="1:9" x14ac:dyDescent="0.25">
      <c r="A605">
        <v>80</v>
      </c>
      <c r="B605">
        <v>1</v>
      </c>
      <c r="C605">
        <v>3</v>
      </c>
      <c r="D605" t="s">
        <v>346</v>
      </c>
      <c r="E605" t="s">
        <v>346</v>
      </c>
      <c r="F605" s="21">
        <f t="shared" si="100"/>
        <v>0</v>
      </c>
      <c r="G605" s="9">
        <f t="shared" si="101"/>
        <v>1.040847202927778</v>
      </c>
      <c r="H605" s="9">
        <f t="shared" si="102"/>
        <v>0</v>
      </c>
      <c r="I605" s="10">
        <f t="shared" si="103"/>
        <v>0</v>
      </c>
    </row>
    <row r="606" spans="1:9" x14ac:dyDescent="0.25">
      <c r="A606">
        <v>80</v>
      </c>
      <c r="B606">
        <v>1</v>
      </c>
      <c r="C606">
        <v>4</v>
      </c>
      <c r="D606" t="s">
        <v>188</v>
      </c>
      <c r="E606" t="s">
        <v>189</v>
      </c>
      <c r="F606" s="21">
        <f t="shared" si="100"/>
        <v>0.22911018666577754</v>
      </c>
      <c r="G606" s="9">
        <f t="shared" si="101"/>
        <v>1.2699573895935554</v>
      </c>
      <c r="H606" s="9">
        <f t="shared" si="102"/>
        <v>0</v>
      </c>
      <c r="I606" s="10">
        <f t="shared" si="103"/>
        <v>0</v>
      </c>
    </row>
    <row r="607" spans="1:9" x14ac:dyDescent="0.25">
      <c r="A607">
        <v>80</v>
      </c>
      <c r="B607">
        <v>1</v>
      </c>
      <c r="C607">
        <v>5</v>
      </c>
      <c r="D607" t="s">
        <v>185</v>
      </c>
      <c r="E607" t="s">
        <v>186</v>
      </c>
      <c r="F607" s="21">
        <f t="shared" si="100"/>
        <v>0</v>
      </c>
      <c r="G607" s="9">
        <f t="shared" si="101"/>
        <v>1.2699573895935554</v>
      </c>
      <c r="H607" s="9">
        <f t="shared" si="102"/>
        <v>0</v>
      </c>
      <c r="I607" s="10">
        <f t="shared" si="103"/>
        <v>0</v>
      </c>
    </row>
    <row r="608" spans="1:9" x14ac:dyDescent="0.25">
      <c r="A608">
        <v>80</v>
      </c>
      <c r="B608">
        <v>1</v>
      </c>
      <c r="C608">
        <v>6</v>
      </c>
      <c r="D608" t="s">
        <v>267</v>
      </c>
      <c r="E608" t="s">
        <v>268</v>
      </c>
      <c r="F608" s="21">
        <f t="shared" si="100"/>
        <v>0</v>
      </c>
      <c r="G608" s="9">
        <f t="shared" si="101"/>
        <v>1.2699573895935554</v>
      </c>
      <c r="H608" s="9">
        <f t="shared" si="102"/>
        <v>0</v>
      </c>
      <c r="I608" s="10">
        <f t="shared" si="103"/>
        <v>0</v>
      </c>
    </row>
    <row r="609" spans="1:9" x14ac:dyDescent="0.25">
      <c r="A609">
        <v>80</v>
      </c>
      <c r="B609">
        <v>1</v>
      </c>
      <c r="C609">
        <v>7</v>
      </c>
      <c r="D609" t="s">
        <v>275</v>
      </c>
      <c r="E609" t="s">
        <v>275</v>
      </c>
      <c r="F609" s="21">
        <f t="shared" si="100"/>
        <v>0.14220061140150003</v>
      </c>
      <c r="G609" s="9">
        <f t="shared" si="101"/>
        <v>1.4121580009950554</v>
      </c>
      <c r="H609" s="9">
        <f t="shared" si="102"/>
        <v>0</v>
      </c>
      <c r="I609" s="10">
        <f t="shared" si="103"/>
        <v>0</v>
      </c>
    </row>
    <row r="610" spans="1:9" x14ac:dyDescent="0.25">
      <c r="A610">
        <v>80</v>
      </c>
      <c r="B610">
        <v>1</v>
      </c>
      <c r="C610">
        <v>8</v>
      </c>
      <c r="D610" t="s">
        <v>428</v>
      </c>
      <c r="E610" t="s">
        <v>428</v>
      </c>
      <c r="F610" s="21">
        <f t="shared" si="100"/>
        <v>0</v>
      </c>
      <c r="G610" s="9">
        <f t="shared" si="101"/>
        <v>1.4121580009950554</v>
      </c>
      <c r="H610" s="9">
        <f t="shared" si="102"/>
        <v>0</v>
      </c>
      <c r="I610" s="10">
        <f t="shared" si="103"/>
        <v>0</v>
      </c>
    </row>
    <row r="611" spans="1:9" x14ac:dyDescent="0.25">
      <c r="A611">
        <v>80</v>
      </c>
      <c r="B611">
        <v>1</v>
      </c>
      <c r="C611">
        <v>9</v>
      </c>
      <c r="D611" t="s">
        <v>159</v>
      </c>
      <c r="E611" t="s">
        <v>160</v>
      </c>
      <c r="F611" s="21">
        <f t="shared" si="100"/>
        <v>0.10079599958994999</v>
      </c>
      <c r="G611" s="9">
        <f t="shared" si="101"/>
        <v>1.5129540005850053</v>
      </c>
      <c r="H611" s="9">
        <f t="shared" si="102"/>
        <v>0</v>
      </c>
      <c r="I611" s="10">
        <f t="shared" si="103"/>
        <v>0</v>
      </c>
    </row>
    <row r="612" spans="1:9" x14ac:dyDescent="0.25">
      <c r="A612">
        <v>80</v>
      </c>
      <c r="B612">
        <v>1</v>
      </c>
      <c r="C612">
        <v>10</v>
      </c>
      <c r="D612" t="s">
        <v>446</v>
      </c>
      <c r="E612" t="s">
        <v>456</v>
      </c>
      <c r="F612" s="21">
        <f t="shared" si="100"/>
        <v>0</v>
      </c>
      <c r="G612" s="9">
        <f t="shared" si="101"/>
        <v>1.5129540005850053</v>
      </c>
      <c r="H612" s="9">
        <f t="shared" si="102"/>
        <v>0</v>
      </c>
      <c r="I612" s="10">
        <f t="shared" si="103"/>
        <v>0</v>
      </c>
    </row>
    <row r="613" spans="1:9" x14ac:dyDescent="0.25">
      <c r="A613">
        <v>80</v>
      </c>
      <c r="B613">
        <v>1</v>
      </c>
      <c r="C613">
        <v>11</v>
      </c>
      <c r="D613" t="s">
        <v>213</v>
      </c>
      <c r="E613" t="s">
        <v>213</v>
      </c>
      <c r="F613" s="21">
        <f t="shared" si="100"/>
        <v>0.27865668231991092</v>
      </c>
      <c r="G613" s="9">
        <f t="shared" si="101"/>
        <v>1.7916106829049161</v>
      </c>
      <c r="H613" s="9">
        <f t="shared" si="102"/>
        <v>0</v>
      </c>
      <c r="I613" s="10">
        <f t="shared" si="103"/>
        <v>0</v>
      </c>
    </row>
    <row r="614" spans="1:9" x14ac:dyDescent="0.25">
      <c r="A614">
        <v>80</v>
      </c>
      <c r="B614">
        <v>1</v>
      </c>
      <c r="C614">
        <v>12</v>
      </c>
      <c r="D614" t="s">
        <v>107</v>
      </c>
      <c r="E614" t="s">
        <v>107</v>
      </c>
      <c r="F614" s="21">
        <f t="shared" si="100"/>
        <v>0.15207606474240742</v>
      </c>
      <c r="G614" s="9">
        <f t="shared" si="101"/>
        <v>1.9436867476473236</v>
      </c>
      <c r="H614" s="9">
        <f t="shared" si="102"/>
        <v>0</v>
      </c>
      <c r="I614" s="10">
        <f t="shared" si="103"/>
        <v>0</v>
      </c>
    </row>
    <row r="615" spans="1:9" x14ac:dyDescent="0.25">
      <c r="A615">
        <v>80</v>
      </c>
      <c r="B615">
        <v>1</v>
      </c>
      <c r="C615">
        <v>13</v>
      </c>
      <c r="D615" t="s">
        <v>108</v>
      </c>
      <c r="E615" t="s">
        <v>108</v>
      </c>
      <c r="F615" s="21">
        <f t="shared" si="100"/>
        <v>0.14332546641816671</v>
      </c>
      <c r="G615" s="9">
        <f t="shared" si="101"/>
        <v>2.0870122140654903</v>
      </c>
      <c r="H615" s="9">
        <f t="shared" si="102"/>
        <v>0</v>
      </c>
      <c r="I615" s="10">
        <f t="shared" si="103"/>
        <v>0</v>
      </c>
    </row>
    <row r="616" spans="1:9" x14ac:dyDescent="0.25">
      <c r="A616">
        <v>80</v>
      </c>
      <c r="B616">
        <v>1</v>
      </c>
      <c r="C616">
        <v>14</v>
      </c>
      <c r="D616" t="s">
        <v>112</v>
      </c>
      <c r="E616" t="s">
        <v>112</v>
      </c>
      <c r="F616" s="21">
        <f t="shared" si="100"/>
        <v>0.10668161244135002</v>
      </c>
      <c r="G616" s="9">
        <f t="shared" si="101"/>
        <v>2.1936938265068404</v>
      </c>
      <c r="H616" s="9">
        <f t="shared" si="102"/>
        <v>0</v>
      </c>
      <c r="I616" s="10">
        <f t="shared" si="103"/>
        <v>0</v>
      </c>
    </row>
    <row r="617" spans="1:9" x14ac:dyDescent="0.25">
      <c r="A617">
        <v>80</v>
      </c>
      <c r="B617">
        <v>1</v>
      </c>
      <c r="C617">
        <v>15</v>
      </c>
      <c r="D617" t="s">
        <v>209</v>
      </c>
      <c r="E617" t="s">
        <v>209</v>
      </c>
      <c r="F617" s="21">
        <f t="shared" si="100"/>
        <v>0</v>
      </c>
      <c r="G617" s="9">
        <f t="shared" si="101"/>
        <v>2.1936938265068404</v>
      </c>
      <c r="H617" s="9">
        <f t="shared" si="102"/>
        <v>0</v>
      </c>
      <c r="I617" s="10">
        <f t="shared" si="103"/>
        <v>0</v>
      </c>
    </row>
    <row r="618" spans="1:9" x14ac:dyDescent="0.25">
      <c r="A618">
        <v>80</v>
      </c>
      <c r="B618">
        <v>1</v>
      </c>
      <c r="C618">
        <v>16</v>
      </c>
      <c r="D618" t="s">
        <v>111</v>
      </c>
      <c r="E618" t="s">
        <v>111</v>
      </c>
      <c r="F618" s="21">
        <f t="shared" si="100"/>
        <v>9.0354806892493519E-2</v>
      </c>
      <c r="G618" s="9">
        <f t="shared" si="101"/>
        <v>2.2840486333993337</v>
      </c>
      <c r="H618" s="9">
        <f t="shared" si="102"/>
        <v>0</v>
      </c>
      <c r="I618" s="10">
        <f t="shared" si="103"/>
        <v>0</v>
      </c>
    </row>
    <row r="619" spans="1:9" x14ac:dyDescent="0.25">
      <c r="A619">
        <v>80</v>
      </c>
      <c r="B619">
        <v>1</v>
      </c>
      <c r="C619">
        <v>17</v>
      </c>
      <c r="D619" t="s">
        <v>168</v>
      </c>
      <c r="E619" t="s">
        <v>133</v>
      </c>
      <c r="F619" s="21">
        <f t="shared" si="100"/>
        <v>0</v>
      </c>
      <c r="G619" s="9">
        <f t="shared" si="101"/>
        <v>2.2840486333993337</v>
      </c>
      <c r="H619" s="9">
        <f t="shared" si="102"/>
        <v>0</v>
      </c>
      <c r="I619" s="10">
        <f t="shared" si="103"/>
        <v>0</v>
      </c>
    </row>
    <row r="620" spans="1:9" x14ac:dyDescent="0.25">
      <c r="A620">
        <v>80</v>
      </c>
      <c r="B620">
        <v>1</v>
      </c>
      <c r="C620">
        <v>18</v>
      </c>
      <c r="D620" t="s">
        <v>156</v>
      </c>
      <c r="E620" t="s">
        <v>157</v>
      </c>
      <c r="F620" s="21">
        <f t="shared" si="100"/>
        <v>0</v>
      </c>
      <c r="G620" s="9">
        <f t="shared" si="101"/>
        <v>2.2840486333993337</v>
      </c>
      <c r="H620" s="9">
        <f t="shared" si="102"/>
        <v>0</v>
      </c>
      <c r="I620" s="10">
        <f t="shared" si="103"/>
        <v>0</v>
      </c>
    </row>
    <row r="621" spans="1:9" x14ac:dyDescent="0.25">
      <c r="A621">
        <v>80</v>
      </c>
      <c r="B621">
        <v>1</v>
      </c>
      <c r="C621">
        <v>19</v>
      </c>
      <c r="D621" t="s">
        <v>413</v>
      </c>
      <c r="E621" t="s">
        <v>316</v>
      </c>
      <c r="F621" s="21">
        <f t="shared" si="100"/>
        <v>0</v>
      </c>
      <c r="G621" s="9">
        <f t="shared" si="101"/>
        <v>2.2840486333993337</v>
      </c>
      <c r="H621" s="9">
        <f t="shared" si="102"/>
        <v>0</v>
      </c>
      <c r="I621" s="10">
        <f t="shared" si="103"/>
        <v>0</v>
      </c>
    </row>
    <row r="622" spans="1:9" x14ac:dyDescent="0.25">
      <c r="A622">
        <v>80</v>
      </c>
      <c r="B622">
        <v>1</v>
      </c>
      <c r="C622">
        <v>20</v>
      </c>
      <c r="D622" t="s">
        <v>411</v>
      </c>
      <c r="E622" t="s">
        <v>412</v>
      </c>
      <c r="F622" s="21">
        <f t="shared" si="100"/>
        <v>0</v>
      </c>
      <c r="G622" s="9">
        <f t="shared" si="101"/>
        <v>2.2840486333993337</v>
      </c>
      <c r="H622" s="9">
        <f t="shared" si="102"/>
        <v>2.2840486333993337</v>
      </c>
      <c r="I622" s="10">
        <f t="shared" si="103"/>
        <v>0.62754676936874254</v>
      </c>
    </row>
    <row r="623" spans="1:9" x14ac:dyDescent="0.25">
      <c r="A623">
        <v>81</v>
      </c>
      <c r="B623">
        <v>1</v>
      </c>
      <c r="C623">
        <v>1</v>
      </c>
      <c r="D623" t="s">
        <v>107</v>
      </c>
      <c r="E623" t="s">
        <v>107</v>
      </c>
      <c r="F623" s="21">
        <f t="shared" si="100"/>
        <v>0.15207606474240742</v>
      </c>
      <c r="G623" s="9">
        <f t="shared" si="101"/>
        <v>0.15207606474240742</v>
      </c>
      <c r="H623" s="9">
        <f t="shared" si="102"/>
        <v>0</v>
      </c>
      <c r="I623" s="10">
        <f t="shared" si="103"/>
        <v>0</v>
      </c>
    </row>
    <row r="624" spans="1:9" x14ac:dyDescent="0.25">
      <c r="A624">
        <v>81</v>
      </c>
      <c r="B624">
        <v>1</v>
      </c>
      <c r="C624">
        <v>2</v>
      </c>
      <c r="D624" t="s">
        <v>108</v>
      </c>
      <c r="E624" t="s">
        <v>108</v>
      </c>
      <c r="F624" s="21">
        <f t="shared" si="100"/>
        <v>0.14332546641816671</v>
      </c>
      <c r="G624" s="9">
        <f t="shared" si="101"/>
        <v>0.2954015311605741</v>
      </c>
      <c r="H624" s="9">
        <f t="shared" si="102"/>
        <v>0</v>
      </c>
      <c r="I624" s="10">
        <f t="shared" si="103"/>
        <v>0</v>
      </c>
    </row>
    <row r="625" spans="1:9" x14ac:dyDescent="0.25">
      <c r="A625">
        <v>81</v>
      </c>
      <c r="B625">
        <v>1</v>
      </c>
      <c r="C625">
        <v>3</v>
      </c>
      <c r="D625" t="s">
        <v>111</v>
      </c>
      <c r="E625" t="s">
        <v>111</v>
      </c>
      <c r="F625" s="21">
        <f t="shared" si="100"/>
        <v>9.0354806892493519E-2</v>
      </c>
      <c r="G625" s="9">
        <f t="shared" si="101"/>
        <v>0.38575633805306764</v>
      </c>
      <c r="H625" s="9">
        <f t="shared" si="102"/>
        <v>0</v>
      </c>
      <c r="I625" s="10">
        <f t="shared" si="103"/>
        <v>0</v>
      </c>
    </row>
    <row r="626" spans="1:9" x14ac:dyDescent="0.25">
      <c r="A626">
        <v>81</v>
      </c>
      <c r="B626">
        <v>1</v>
      </c>
      <c r="C626">
        <v>4</v>
      </c>
      <c r="D626" t="s">
        <v>112</v>
      </c>
      <c r="E626" t="s">
        <v>112</v>
      </c>
      <c r="F626" s="21">
        <f t="shared" si="100"/>
        <v>0.10668161244135002</v>
      </c>
      <c r="G626" s="9">
        <f t="shared" si="101"/>
        <v>0.49243795049441763</v>
      </c>
      <c r="H626" s="9">
        <f t="shared" si="102"/>
        <v>0</v>
      </c>
      <c r="I626" s="10">
        <f t="shared" si="103"/>
        <v>0</v>
      </c>
    </row>
    <row r="627" spans="1:9" x14ac:dyDescent="0.25">
      <c r="A627">
        <v>81</v>
      </c>
      <c r="B627">
        <v>1</v>
      </c>
      <c r="C627">
        <v>5</v>
      </c>
      <c r="D627" t="s">
        <v>88</v>
      </c>
      <c r="E627" t="s">
        <v>88</v>
      </c>
      <c r="F627" s="21">
        <f t="shared" si="100"/>
        <v>0.60883197051851856</v>
      </c>
      <c r="G627" s="9">
        <f t="shared" si="101"/>
        <v>1.1012699210129362</v>
      </c>
      <c r="H627" s="9">
        <f t="shared" si="102"/>
        <v>0</v>
      </c>
      <c r="I627" s="10">
        <f t="shared" si="103"/>
        <v>0</v>
      </c>
    </row>
    <row r="628" spans="1:9" x14ac:dyDescent="0.25">
      <c r="A628">
        <v>81</v>
      </c>
      <c r="B628">
        <v>1</v>
      </c>
      <c r="C628">
        <v>6</v>
      </c>
      <c r="D628" t="s">
        <v>275</v>
      </c>
      <c r="E628" t="s">
        <v>275</v>
      </c>
      <c r="F628" s="21">
        <f t="shared" si="100"/>
        <v>0.14220061140150003</v>
      </c>
      <c r="G628" s="9">
        <f t="shared" si="101"/>
        <v>1.2434705324144362</v>
      </c>
      <c r="H628" s="9">
        <f t="shared" si="102"/>
        <v>0</v>
      </c>
      <c r="I628" s="10">
        <f t="shared" si="103"/>
        <v>0</v>
      </c>
    </row>
    <row r="629" spans="1:9" x14ac:dyDescent="0.25">
      <c r="A629">
        <v>81</v>
      </c>
      <c r="B629">
        <v>1</v>
      </c>
      <c r="C629">
        <v>7</v>
      </c>
      <c r="D629" t="s">
        <v>150</v>
      </c>
      <c r="E629" t="s">
        <v>150</v>
      </c>
      <c r="F629" s="21">
        <f t="shared" si="100"/>
        <v>0</v>
      </c>
      <c r="G629" s="9">
        <f t="shared" si="101"/>
        <v>1.2434705324144362</v>
      </c>
      <c r="H629" s="9">
        <f t="shared" si="102"/>
        <v>0</v>
      </c>
      <c r="I629" s="10">
        <f t="shared" si="103"/>
        <v>0</v>
      </c>
    </row>
    <row r="630" spans="1:9" x14ac:dyDescent="0.25">
      <c r="A630">
        <v>81</v>
      </c>
      <c r="B630">
        <v>1</v>
      </c>
      <c r="C630">
        <v>8</v>
      </c>
      <c r="D630" t="s">
        <v>109</v>
      </c>
      <c r="E630" t="s">
        <v>109</v>
      </c>
      <c r="F630" s="21">
        <f t="shared" si="100"/>
        <v>0</v>
      </c>
      <c r="G630" s="9">
        <f t="shared" si="101"/>
        <v>1.2434705324144362</v>
      </c>
      <c r="H630" s="9">
        <f t="shared" si="102"/>
        <v>0</v>
      </c>
      <c r="I630" s="10">
        <f t="shared" si="103"/>
        <v>0</v>
      </c>
    </row>
    <row r="631" spans="1:9" x14ac:dyDescent="0.25">
      <c r="A631">
        <v>81</v>
      </c>
      <c r="B631">
        <v>1</v>
      </c>
      <c r="C631">
        <v>9</v>
      </c>
      <c r="D631" t="s">
        <v>468</v>
      </c>
      <c r="E631" t="s">
        <v>556</v>
      </c>
      <c r="F631" s="21">
        <f t="shared" si="100"/>
        <v>0</v>
      </c>
      <c r="G631" s="9">
        <f t="shared" si="101"/>
        <v>1.2434705324144362</v>
      </c>
      <c r="H631" s="9">
        <f t="shared" si="102"/>
        <v>1.2434705324144362</v>
      </c>
      <c r="I631" s="10">
        <f t="shared" si="103"/>
        <v>0.34164592820448886</v>
      </c>
    </row>
    <row r="632" spans="1:9" x14ac:dyDescent="0.25">
      <c r="C632">
        <v>1</v>
      </c>
    </row>
    <row r="634" spans="1:9" x14ac:dyDescent="0.25">
      <c r="C634">
        <f>COUNTIF(C2:C631,1)</f>
        <v>54</v>
      </c>
      <c r="E634" s="24" t="s">
        <v>1293</v>
      </c>
      <c r="F634">
        <v>24</v>
      </c>
    </row>
  </sheetData>
  <sortState xmlns:xlrd2="http://schemas.microsoft.com/office/spreadsheetml/2017/richdata2" ref="N2:AN247">
    <sortCondition descending="1" ref="O2:O247"/>
  </sortState>
  <conditionalFormatting sqref="F2:F631">
    <cfRule type="cellIs" dxfId="8" priority="1" operator="greaterThan">
      <formula>0</formula>
    </cfRule>
  </conditionalFormatting>
  <conditionalFormatting sqref="I2:I631">
    <cfRule type="cellIs" dxfId="7" priority="2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360"/>
  <sheetViews>
    <sheetView topLeftCell="F1" workbookViewId="0">
      <selection activeCell="B155" sqref="A155:XFD155"/>
    </sheetView>
  </sheetViews>
  <sheetFormatPr baseColWidth="10" defaultRowHeight="15" x14ac:dyDescent="0.25"/>
  <cols>
    <col min="2" max="2" width="25.42578125" bestFit="1" customWidth="1"/>
    <col min="3" max="3" width="23.85546875" bestFit="1" customWidth="1"/>
    <col min="4" max="4" width="21.140625" hidden="1" customWidth="1"/>
    <col min="5" max="5" width="34.5703125" bestFit="1" customWidth="1"/>
    <col min="14" max="14" width="34.5703125" bestFit="1" customWidth="1"/>
  </cols>
  <sheetData>
    <row r="1" spans="1:36" x14ac:dyDescent="0.25">
      <c r="A1" t="s">
        <v>0</v>
      </c>
      <c r="B1" t="s">
        <v>15</v>
      </c>
      <c r="C1" t="s">
        <v>3</v>
      </c>
      <c r="D1" t="s">
        <v>2</v>
      </c>
      <c r="E1" t="s">
        <v>14</v>
      </c>
      <c r="N1" t="s">
        <v>1285</v>
      </c>
      <c r="O1" t="s">
        <v>1286</v>
      </c>
      <c r="P1" t="s">
        <v>1310</v>
      </c>
      <c r="Q1">
        <v>1</v>
      </c>
      <c r="R1">
        <v>2</v>
      </c>
      <c r="S1" s="9">
        <v>3</v>
      </c>
      <c r="T1" s="9">
        <v>4</v>
      </c>
      <c r="U1" s="9">
        <v>5</v>
      </c>
      <c r="V1" s="9">
        <v>6</v>
      </c>
      <c r="W1" s="9">
        <v>7</v>
      </c>
      <c r="X1" s="9">
        <v>8</v>
      </c>
      <c r="Y1" s="9">
        <v>9</v>
      </c>
      <c r="Z1" s="9">
        <v>10</v>
      </c>
      <c r="AA1" s="9">
        <v>11</v>
      </c>
      <c r="AB1" s="9">
        <v>12</v>
      </c>
      <c r="AC1" s="9">
        <v>13</v>
      </c>
      <c r="AD1" s="9">
        <v>14</v>
      </c>
      <c r="AE1" s="9">
        <v>15</v>
      </c>
      <c r="AF1" s="9">
        <v>16</v>
      </c>
      <c r="AG1" s="9">
        <v>17</v>
      </c>
      <c r="AH1" s="9">
        <v>18</v>
      </c>
      <c r="AI1" s="9">
        <v>19</v>
      </c>
      <c r="AJ1" s="9">
        <v>20</v>
      </c>
    </row>
    <row r="2" spans="1:36" x14ac:dyDescent="0.25">
      <c r="A2" s="14">
        <v>28</v>
      </c>
      <c r="B2" s="14">
        <v>1</v>
      </c>
      <c r="C2" s="14">
        <v>1</v>
      </c>
      <c r="D2" s="13" t="s">
        <v>820</v>
      </c>
      <c r="E2" s="13" t="s">
        <v>821</v>
      </c>
      <c r="F2" s="20">
        <f>IF(ISERROR(VLOOKUP(E2,$N$2:$O$21,2,FALSE)),0,VLOOKUP(E2,$N$2:$O$21,2,FALSE))</f>
        <v>0.21810945350000002</v>
      </c>
      <c r="G2" s="9">
        <f>IF(C2=1,F2,0)</f>
        <v>0.21810945350000002</v>
      </c>
      <c r="H2" s="9">
        <f t="shared" ref="H2:H3" si="0">IF(C3=1,G2,0)</f>
        <v>0</v>
      </c>
      <c r="I2" s="10">
        <f>H2/$L$2</f>
        <v>0</v>
      </c>
      <c r="L2" s="23">
        <f>SUM(O2:O21)</f>
        <v>2.445528438206658</v>
      </c>
      <c r="M2">
        <v>1</v>
      </c>
      <c r="N2" s="26" t="s">
        <v>209</v>
      </c>
      <c r="O2" s="22">
        <f t="shared" ref="O2:O33" si="1">SUM(Q2:AJ2)/54</f>
        <v>0.25665114672097966</v>
      </c>
      <c r="P2" s="9">
        <f t="shared" ref="P2:P33" si="2">COUNTIF($E$2:$E$357,N2)</f>
        <v>17</v>
      </c>
      <c r="Q2" s="9">
        <f t="shared" ref="Q2:Z11" si="3">COUNTIFS($C$2:$C$357,Q$1,$E$2:$E$357,$N2)*0.9^(Q$1-1)</f>
        <v>7</v>
      </c>
      <c r="R2" s="9">
        <f t="shared" si="3"/>
        <v>2.7</v>
      </c>
      <c r="S2" s="9">
        <f t="shared" si="3"/>
        <v>1.62</v>
      </c>
      <c r="T2" s="9">
        <f t="shared" si="3"/>
        <v>1.4580000000000002</v>
      </c>
      <c r="U2" s="9">
        <f t="shared" si="3"/>
        <v>0</v>
      </c>
      <c r="V2" s="9">
        <f t="shared" si="3"/>
        <v>0</v>
      </c>
      <c r="W2" s="9">
        <f t="shared" si="3"/>
        <v>0</v>
      </c>
      <c r="X2" s="9">
        <f t="shared" si="3"/>
        <v>0.47829690000000014</v>
      </c>
      <c r="Y2" s="9">
        <f t="shared" si="3"/>
        <v>0</v>
      </c>
      <c r="Z2" s="9">
        <f t="shared" si="3"/>
        <v>0</v>
      </c>
      <c r="AA2" s="9">
        <f t="shared" ref="AA2:AJ11" si="4">COUNTIFS($C$2:$C$357,AA$1,$E$2:$E$357,$N2)*0.9^(AA$1-1)</f>
        <v>0.34867844010000015</v>
      </c>
      <c r="AB2" s="9">
        <f t="shared" si="4"/>
        <v>0</v>
      </c>
      <c r="AC2" s="9">
        <f t="shared" si="4"/>
        <v>0</v>
      </c>
      <c r="AD2" s="9">
        <f t="shared" si="4"/>
        <v>0.25418658283290019</v>
      </c>
      <c r="AE2" s="9">
        <f t="shared" si="4"/>
        <v>0</v>
      </c>
      <c r="AF2" s="9">
        <f t="shared" si="4"/>
        <v>0</v>
      </c>
      <c r="AG2" s="9">
        <f t="shared" si="4"/>
        <v>0</v>
      </c>
      <c r="AH2" s="9">
        <f t="shared" si="4"/>
        <v>0</v>
      </c>
      <c r="AI2" s="9">
        <f t="shared" si="4"/>
        <v>0</v>
      </c>
      <c r="AJ2" s="9">
        <f t="shared" si="4"/>
        <v>0</v>
      </c>
    </row>
    <row r="3" spans="1:36" x14ac:dyDescent="0.25">
      <c r="A3" s="14">
        <v>28</v>
      </c>
      <c r="B3" s="14">
        <v>1</v>
      </c>
      <c r="C3" s="14">
        <v>2</v>
      </c>
      <c r="D3" s="13" t="s">
        <v>95</v>
      </c>
      <c r="E3" s="13" t="s">
        <v>96</v>
      </c>
      <c r="F3" s="21">
        <f>IF(ISERROR(VLOOKUP(E3,$N$2:$O$21,2,FALSE)),0,VLOOKUP(E3,$N$2:$O$21,2,FALSE))</f>
        <v>0.12783980018518518</v>
      </c>
      <c r="G3" s="9">
        <f t="shared" ref="G3" si="5">IF(C3=1,F3,F3+G2)</f>
        <v>0.3459492536851852</v>
      </c>
      <c r="H3" s="9">
        <f t="shared" si="0"/>
        <v>0</v>
      </c>
      <c r="I3" s="10">
        <f t="shared" ref="I3" si="6">H3/$L$2</f>
        <v>0</v>
      </c>
      <c r="M3">
        <v>2</v>
      </c>
      <c r="N3" s="26" t="s">
        <v>812</v>
      </c>
      <c r="O3" s="22">
        <f t="shared" si="1"/>
        <v>0.22868739703888893</v>
      </c>
      <c r="P3" s="9">
        <f t="shared" si="2"/>
        <v>15</v>
      </c>
      <c r="Q3" s="9">
        <f t="shared" si="3"/>
        <v>3</v>
      </c>
      <c r="R3" s="9">
        <f t="shared" si="3"/>
        <v>4.5</v>
      </c>
      <c r="S3" s="9">
        <f t="shared" si="3"/>
        <v>3.24</v>
      </c>
      <c r="T3" s="9">
        <f t="shared" si="3"/>
        <v>0.72900000000000009</v>
      </c>
      <c r="U3" s="9">
        <f t="shared" si="3"/>
        <v>0</v>
      </c>
      <c r="V3" s="9">
        <f t="shared" si="3"/>
        <v>0</v>
      </c>
      <c r="W3" s="9">
        <f t="shared" si="3"/>
        <v>0.53144100000000016</v>
      </c>
      <c r="X3" s="9">
        <f t="shared" si="3"/>
        <v>0</v>
      </c>
      <c r="Y3" s="9">
        <f t="shared" si="3"/>
        <v>0</v>
      </c>
      <c r="Z3" s="9">
        <f t="shared" si="3"/>
        <v>0</v>
      </c>
      <c r="AA3" s="9">
        <f t="shared" si="4"/>
        <v>0.34867844010000015</v>
      </c>
      <c r="AB3" s="9">
        <f t="shared" si="4"/>
        <v>0</v>
      </c>
      <c r="AC3" s="9">
        <f t="shared" si="4"/>
        <v>0</v>
      </c>
      <c r="AD3" s="9">
        <f t="shared" si="4"/>
        <v>0</v>
      </c>
      <c r="AE3" s="9">
        <f t="shared" si="4"/>
        <v>0</v>
      </c>
      <c r="AF3" s="9">
        <f t="shared" si="4"/>
        <v>0</v>
      </c>
      <c r="AG3" s="9">
        <f t="shared" si="4"/>
        <v>0</v>
      </c>
      <c r="AH3" s="9">
        <f t="shared" si="4"/>
        <v>0</v>
      </c>
      <c r="AI3" s="9">
        <f t="shared" si="4"/>
        <v>0</v>
      </c>
      <c r="AJ3" s="9">
        <f t="shared" si="4"/>
        <v>0</v>
      </c>
    </row>
    <row r="4" spans="1:36" x14ac:dyDescent="0.25">
      <c r="A4" s="14">
        <v>28</v>
      </c>
      <c r="B4" s="14">
        <v>1</v>
      </c>
      <c r="C4" s="14">
        <v>3</v>
      </c>
      <c r="D4" s="13" t="s">
        <v>894</v>
      </c>
      <c r="E4" s="13" t="s">
        <v>894</v>
      </c>
      <c r="F4" s="21">
        <f t="shared" ref="F4:F67" si="7">IF(ISERROR(VLOOKUP(E4,$N$2:$O$21,2,FALSE)),0,VLOOKUP(E4,$N$2:$O$21,2,FALSE))</f>
        <v>0</v>
      </c>
      <c r="G4" s="9">
        <f t="shared" ref="G4:G21" si="8">IF(C4=1,F4,F4+G3)</f>
        <v>0.3459492536851852</v>
      </c>
      <c r="H4" s="9">
        <f t="shared" ref="H4:H21" si="9">IF(C5=1,G4,0)</f>
        <v>0</v>
      </c>
      <c r="I4" s="10">
        <f t="shared" ref="I4:I21" si="10">H4/$L$2</f>
        <v>0</v>
      </c>
      <c r="M4" s="9">
        <v>3</v>
      </c>
      <c r="N4" s="26" t="s">
        <v>821</v>
      </c>
      <c r="O4" s="22">
        <f t="shared" si="1"/>
        <v>0.21810945350000002</v>
      </c>
      <c r="P4" s="9">
        <f t="shared" si="2"/>
        <v>13</v>
      </c>
      <c r="Q4" s="9">
        <f t="shared" si="3"/>
        <v>9</v>
      </c>
      <c r="R4" s="9">
        <f t="shared" si="3"/>
        <v>1.8</v>
      </c>
      <c r="S4" s="9">
        <f t="shared" si="3"/>
        <v>0</v>
      </c>
      <c r="T4" s="9">
        <f t="shared" si="3"/>
        <v>0</v>
      </c>
      <c r="U4" s="9">
        <f t="shared" si="3"/>
        <v>0</v>
      </c>
      <c r="V4" s="9">
        <f t="shared" si="3"/>
        <v>0.59049000000000018</v>
      </c>
      <c r="W4" s="9">
        <f t="shared" si="3"/>
        <v>0</v>
      </c>
      <c r="X4" s="9">
        <f t="shared" si="3"/>
        <v>0</v>
      </c>
      <c r="Y4" s="9">
        <f t="shared" si="3"/>
        <v>0</v>
      </c>
      <c r="Z4" s="9">
        <f t="shared" si="3"/>
        <v>0.38742048900000015</v>
      </c>
      <c r="AA4" s="9">
        <f t="shared" si="4"/>
        <v>0</v>
      </c>
      <c r="AB4" s="9">
        <f t="shared" si="4"/>
        <v>0</v>
      </c>
      <c r="AC4" s="9">
        <f t="shared" si="4"/>
        <v>0</v>
      </c>
      <c r="AD4" s="9">
        <f t="shared" si="4"/>
        <v>0</v>
      </c>
      <c r="AE4" s="9">
        <f t="shared" si="4"/>
        <v>0</v>
      </c>
      <c r="AF4" s="9">
        <f t="shared" si="4"/>
        <v>0</v>
      </c>
      <c r="AG4" s="9">
        <f t="shared" si="4"/>
        <v>0</v>
      </c>
      <c r="AH4" s="9">
        <f t="shared" si="4"/>
        <v>0</v>
      </c>
      <c r="AI4" s="9">
        <f t="shared" si="4"/>
        <v>0</v>
      </c>
      <c r="AJ4" s="9">
        <f t="shared" si="4"/>
        <v>0</v>
      </c>
    </row>
    <row r="5" spans="1:36" x14ac:dyDescent="0.25">
      <c r="A5" s="14">
        <v>28</v>
      </c>
      <c r="B5" s="14">
        <v>1</v>
      </c>
      <c r="C5" s="14">
        <v>4</v>
      </c>
      <c r="D5" s="13" t="s">
        <v>515</v>
      </c>
      <c r="E5" s="13" t="s">
        <v>169</v>
      </c>
      <c r="F5" s="21">
        <f t="shared" si="7"/>
        <v>0</v>
      </c>
      <c r="G5" s="9">
        <f t="shared" si="8"/>
        <v>0.3459492536851852</v>
      </c>
      <c r="H5" s="9">
        <f t="shared" si="9"/>
        <v>0</v>
      </c>
      <c r="I5" s="10">
        <f t="shared" si="10"/>
        <v>0</v>
      </c>
      <c r="M5" s="9">
        <v>4</v>
      </c>
      <c r="N5" s="26" t="s">
        <v>286</v>
      </c>
      <c r="O5" s="22">
        <f t="shared" si="1"/>
        <v>0.21766071185370373</v>
      </c>
      <c r="P5" s="9">
        <f t="shared" si="2"/>
        <v>15</v>
      </c>
      <c r="Q5" s="9">
        <f t="shared" si="3"/>
        <v>2</v>
      </c>
      <c r="R5" s="9">
        <f t="shared" si="3"/>
        <v>0.9</v>
      </c>
      <c r="S5" s="9">
        <f t="shared" si="3"/>
        <v>4.8600000000000003</v>
      </c>
      <c r="T5" s="9">
        <f t="shared" si="3"/>
        <v>3.6450000000000005</v>
      </c>
      <c r="U5" s="9">
        <f t="shared" si="3"/>
        <v>0</v>
      </c>
      <c r="V5" s="9">
        <f t="shared" si="3"/>
        <v>0</v>
      </c>
      <c r="W5" s="9">
        <f t="shared" si="3"/>
        <v>0</v>
      </c>
      <c r="X5" s="9">
        <f t="shared" si="3"/>
        <v>0</v>
      </c>
      <c r="Y5" s="9">
        <f t="shared" si="3"/>
        <v>0</v>
      </c>
      <c r="Z5" s="9">
        <f t="shared" si="3"/>
        <v>0</v>
      </c>
      <c r="AA5" s="9">
        <f t="shared" si="4"/>
        <v>0.34867844010000015</v>
      </c>
      <c r="AB5" s="9">
        <f t="shared" si="4"/>
        <v>0</v>
      </c>
      <c r="AC5" s="9">
        <f t="shared" si="4"/>
        <v>0</v>
      </c>
      <c r="AD5" s="9">
        <f t="shared" si="4"/>
        <v>0</v>
      </c>
      <c r="AE5" s="9">
        <f t="shared" si="4"/>
        <v>0</v>
      </c>
      <c r="AF5" s="9">
        <f t="shared" si="4"/>
        <v>0</v>
      </c>
      <c r="AG5" s="9">
        <f t="shared" si="4"/>
        <v>0</v>
      </c>
      <c r="AH5" s="9">
        <f t="shared" si="4"/>
        <v>0</v>
      </c>
      <c r="AI5" s="9">
        <f t="shared" si="4"/>
        <v>0</v>
      </c>
      <c r="AJ5" s="9">
        <f t="shared" si="4"/>
        <v>0</v>
      </c>
    </row>
    <row r="6" spans="1:36" x14ac:dyDescent="0.25">
      <c r="A6" s="14">
        <v>28</v>
      </c>
      <c r="B6" s="14">
        <v>1</v>
      </c>
      <c r="C6" s="14">
        <v>5</v>
      </c>
      <c r="D6" s="13" t="s">
        <v>334</v>
      </c>
      <c r="E6" s="13" t="s">
        <v>334</v>
      </c>
      <c r="F6" s="21">
        <f t="shared" si="7"/>
        <v>0.10921372222222223</v>
      </c>
      <c r="G6" s="9">
        <f t="shared" si="8"/>
        <v>0.4551629759074074</v>
      </c>
      <c r="H6" s="9">
        <f t="shared" si="9"/>
        <v>0.4551629759074074</v>
      </c>
      <c r="I6" s="10">
        <f t="shared" si="10"/>
        <v>0.18612050009166325</v>
      </c>
      <c r="M6" s="9">
        <v>5</v>
      </c>
      <c r="N6" s="26" t="s">
        <v>474</v>
      </c>
      <c r="O6" s="22">
        <f t="shared" si="1"/>
        <v>0.14952853703703706</v>
      </c>
      <c r="P6" s="9">
        <f t="shared" si="2"/>
        <v>10</v>
      </c>
      <c r="Q6" s="9">
        <f t="shared" si="3"/>
        <v>2</v>
      </c>
      <c r="R6" s="9">
        <f t="shared" si="3"/>
        <v>2.7</v>
      </c>
      <c r="S6" s="9">
        <f t="shared" si="3"/>
        <v>0</v>
      </c>
      <c r="T6" s="9">
        <f t="shared" si="3"/>
        <v>2.1870000000000003</v>
      </c>
      <c r="U6" s="9">
        <f t="shared" si="3"/>
        <v>0.65610000000000013</v>
      </c>
      <c r="V6" s="9">
        <f t="shared" si="3"/>
        <v>0</v>
      </c>
      <c r="W6" s="9">
        <f t="shared" si="3"/>
        <v>0.53144100000000016</v>
      </c>
      <c r="X6" s="9">
        <f t="shared" si="3"/>
        <v>0</v>
      </c>
      <c r="Y6" s="9">
        <f t="shared" si="3"/>
        <v>0</v>
      </c>
      <c r="Z6" s="9">
        <f t="shared" si="3"/>
        <v>0</v>
      </c>
      <c r="AA6" s="9">
        <f t="shared" si="4"/>
        <v>0</v>
      </c>
      <c r="AB6" s="9">
        <f t="shared" si="4"/>
        <v>0</v>
      </c>
      <c r="AC6" s="9">
        <f t="shared" si="4"/>
        <v>0</v>
      </c>
      <c r="AD6" s="9">
        <f t="shared" si="4"/>
        <v>0</v>
      </c>
      <c r="AE6" s="9">
        <f t="shared" si="4"/>
        <v>0</v>
      </c>
      <c r="AF6" s="9">
        <f t="shared" si="4"/>
        <v>0</v>
      </c>
      <c r="AG6" s="9">
        <f t="shared" si="4"/>
        <v>0</v>
      </c>
      <c r="AH6" s="9">
        <f t="shared" si="4"/>
        <v>0</v>
      </c>
      <c r="AI6" s="9">
        <f t="shared" si="4"/>
        <v>0</v>
      </c>
      <c r="AJ6" s="9">
        <f t="shared" si="4"/>
        <v>0</v>
      </c>
    </row>
    <row r="7" spans="1:36" x14ac:dyDescent="0.25">
      <c r="A7" s="14">
        <v>29</v>
      </c>
      <c r="B7" s="14">
        <v>0</v>
      </c>
      <c r="C7" s="14">
        <v>1</v>
      </c>
      <c r="D7" s="13" t="s">
        <v>821</v>
      </c>
      <c r="E7" s="13" t="s">
        <v>821</v>
      </c>
      <c r="F7" s="21">
        <f t="shared" si="7"/>
        <v>0.21810945350000002</v>
      </c>
      <c r="G7" s="9">
        <f t="shared" si="8"/>
        <v>0.21810945350000002</v>
      </c>
      <c r="H7" s="9">
        <f t="shared" si="9"/>
        <v>0</v>
      </c>
      <c r="I7" s="10">
        <f t="shared" si="10"/>
        <v>0</v>
      </c>
      <c r="M7" s="9">
        <v>6</v>
      </c>
      <c r="N7" s="26" t="s">
        <v>1236</v>
      </c>
      <c r="O7" s="22">
        <f t="shared" si="1"/>
        <v>0.14122328166666667</v>
      </c>
      <c r="P7" s="9">
        <f t="shared" si="2"/>
        <v>10</v>
      </c>
      <c r="Q7" s="9">
        <f t="shared" si="3"/>
        <v>0</v>
      </c>
      <c r="R7" s="9">
        <f t="shared" si="3"/>
        <v>3.6</v>
      </c>
      <c r="S7" s="9">
        <f t="shared" si="3"/>
        <v>1.62</v>
      </c>
      <c r="T7" s="9">
        <f t="shared" si="3"/>
        <v>0.72900000000000009</v>
      </c>
      <c r="U7" s="9">
        <f t="shared" si="3"/>
        <v>0.65610000000000013</v>
      </c>
      <c r="V7" s="9">
        <f t="shared" si="3"/>
        <v>0.59049000000000018</v>
      </c>
      <c r="W7" s="9">
        <f t="shared" si="3"/>
        <v>0</v>
      </c>
      <c r="X7" s="9">
        <f t="shared" si="3"/>
        <v>0</v>
      </c>
      <c r="Y7" s="9">
        <f t="shared" si="3"/>
        <v>0.43046721000000016</v>
      </c>
      <c r="Z7" s="9">
        <f t="shared" si="3"/>
        <v>0</v>
      </c>
      <c r="AA7" s="9">
        <f t="shared" si="4"/>
        <v>0</v>
      </c>
      <c r="AB7" s="9">
        <f t="shared" si="4"/>
        <v>0</v>
      </c>
      <c r="AC7" s="9">
        <f t="shared" si="4"/>
        <v>0</v>
      </c>
      <c r="AD7" s="9">
        <f t="shared" si="4"/>
        <v>0</v>
      </c>
      <c r="AE7" s="9">
        <f t="shared" si="4"/>
        <v>0</v>
      </c>
      <c r="AF7" s="9">
        <f t="shared" si="4"/>
        <v>0</v>
      </c>
      <c r="AG7" s="9">
        <f t="shared" si="4"/>
        <v>0</v>
      </c>
      <c r="AH7" s="9">
        <f t="shared" si="4"/>
        <v>0</v>
      </c>
      <c r="AI7" s="9">
        <f t="shared" si="4"/>
        <v>0</v>
      </c>
      <c r="AJ7" s="9">
        <f t="shared" si="4"/>
        <v>0</v>
      </c>
    </row>
    <row r="8" spans="1:36" x14ac:dyDescent="0.25">
      <c r="A8" s="14">
        <v>29</v>
      </c>
      <c r="B8" s="14">
        <v>0</v>
      </c>
      <c r="C8" s="14">
        <v>2</v>
      </c>
      <c r="D8" s="13" t="s">
        <v>843</v>
      </c>
      <c r="E8" s="13" t="s">
        <v>844</v>
      </c>
      <c r="F8" s="21">
        <f t="shared" si="7"/>
        <v>0</v>
      </c>
      <c r="G8" s="9">
        <f t="shared" si="8"/>
        <v>0.21810945350000002</v>
      </c>
      <c r="H8" s="9">
        <f t="shared" si="9"/>
        <v>0</v>
      </c>
      <c r="I8" s="10">
        <f t="shared" si="10"/>
        <v>0</v>
      </c>
      <c r="M8" s="9">
        <v>7</v>
      </c>
      <c r="N8" s="26" t="s">
        <v>96</v>
      </c>
      <c r="O8" s="22">
        <f t="shared" si="1"/>
        <v>0.12783980018518518</v>
      </c>
      <c r="P8" s="9">
        <f t="shared" si="2"/>
        <v>9</v>
      </c>
      <c r="Q8" s="9">
        <f t="shared" si="3"/>
        <v>1</v>
      </c>
      <c r="R8" s="9">
        <f t="shared" si="3"/>
        <v>3.6</v>
      </c>
      <c r="S8" s="9">
        <f t="shared" si="3"/>
        <v>0.81</v>
      </c>
      <c r="T8" s="9">
        <f t="shared" si="3"/>
        <v>0</v>
      </c>
      <c r="U8" s="9">
        <f t="shared" si="3"/>
        <v>0</v>
      </c>
      <c r="V8" s="9">
        <f t="shared" si="3"/>
        <v>0</v>
      </c>
      <c r="W8" s="9">
        <f t="shared" si="3"/>
        <v>1.0628820000000003</v>
      </c>
      <c r="X8" s="9">
        <f t="shared" si="3"/>
        <v>0</v>
      </c>
      <c r="Y8" s="9">
        <f t="shared" si="3"/>
        <v>0.43046721000000016</v>
      </c>
      <c r="Z8" s="9">
        <f t="shared" si="3"/>
        <v>0</v>
      </c>
      <c r="AA8" s="9">
        <f t="shared" si="4"/>
        <v>0</v>
      </c>
      <c r="AB8" s="9">
        <f t="shared" si="4"/>
        <v>0</v>
      </c>
      <c r="AC8" s="9">
        <f t="shared" si="4"/>
        <v>0</v>
      </c>
      <c r="AD8" s="9">
        <f t="shared" si="4"/>
        <v>0</v>
      </c>
      <c r="AE8" s="9">
        <f t="shared" si="4"/>
        <v>0</v>
      </c>
      <c r="AF8" s="9">
        <f t="shared" si="4"/>
        <v>0</v>
      </c>
      <c r="AG8" s="9">
        <f t="shared" si="4"/>
        <v>0</v>
      </c>
      <c r="AH8" s="9">
        <f t="shared" si="4"/>
        <v>0</v>
      </c>
      <c r="AI8" s="9">
        <f t="shared" si="4"/>
        <v>0</v>
      </c>
      <c r="AJ8" s="9">
        <f t="shared" si="4"/>
        <v>0</v>
      </c>
    </row>
    <row r="9" spans="1:36" x14ac:dyDescent="0.25">
      <c r="A9" s="14">
        <v>29</v>
      </c>
      <c r="B9" s="14">
        <v>0</v>
      </c>
      <c r="C9" s="14">
        <v>3</v>
      </c>
      <c r="D9" s="13" t="s">
        <v>1023</v>
      </c>
      <c r="E9" s="13" t="s">
        <v>1023</v>
      </c>
      <c r="F9" s="21">
        <f t="shared" si="7"/>
        <v>0</v>
      </c>
      <c r="G9" s="9">
        <f t="shared" si="8"/>
        <v>0.21810945350000002</v>
      </c>
      <c r="H9" s="9">
        <f t="shared" si="9"/>
        <v>0</v>
      </c>
      <c r="I9" s="10">
        <f t="shared" si="10"/>
        <v>0</v>
      </c>
      <c r="M9" s="9">
        <v>8</v>
      </c>
      <c r="N9" s="26" t="s">
        <v>283</v>
      </c>
      <c r="O9" s="22">
        <f t="shared" si="1"/>
        <v>0.12212587955722223</v>
      </c>
      <c r="P9" s="9">
        <f t="shared" si="2"/>
        <v>9</v>
      </c>
      <c r="Q9" s="9">
        <f t="shared" si="3"/>
        <v>3</v>
      </c>
      <c r="R9" s="9">
        <f t="shared" si="3"/>
        <v>0.9</v>
      </c>
      <c r="S9" s="9">
        <f t="shared" si="3"/>
        <v>0</v>
      </c>
      <c r="T9" s="9">
        <f t="shared" si="3"/>
        <v>0</v>
      </c>
      <c r="U9" s="9">
        <f t="shared" si="3"/>
        <v>1.3122000000000003</v>
      </c>
      <c r="V9" s="9">
        <f t="shared" si="3"/>
        <v>0.59049000000000018</v>
      </c>
      <c r="W9" s="9">
        <f t="shared" si="3"/>
        <v>0</v>
      </c>
      <c r="X9" s="9">
        <f t="shared" si="3"/>
        <v>0.47829690000000014</v>
      </c>
      <c r="Y9" s="9">
        <f t="shared" si="3"/>
        <v>0</v>
      </c>
      <c r="Z9" s="9">
        <f t="shared" si="3"/>
        <v>0</v>
      </c>
      <c r="AA9" s="9">
        <f t="shared" si="4"/>
        <v>0</v>
      </c>
      <c r="AB9" s="9">
        <f t="shared" si="4"/>
        <v>0.31381059609000017</v>
      </c>
      <c r="AC9" s="9">
        <f t="shared" si="4"/>
        <v>0</v>
      </c>
      <c r="AD9" s="9">
        <f t="shared" si="4"/>
        <v>0</v>
      </c>
      <c r="AE9" s="9">
        <f t="shared" si="4"/>
        <v>0</v>
      </c>
      <c r="AF9" s="9">
        <f t="shared" si="4"/>
        <v>0</v>
      </c>
      <c r="AG9" s="9">
        <f t="shared" si="4"/>
        <v>0</v>
      </c>
      <c r="AH9" s="9">
        <f t="shared" si="4"/>
        <v>0</v>
      </c>
      <c r="AI9" s="9">
        <f t="shared" si="4"/>
        <v>0</v>
      </c>
      <c r="AJ9" s="9">
        <f t="shared" si="4"/>
        <v>0</v>
      </c>
    </row>
    <row r="10" spans="1:36" x14ac:dyDescent="0.25">
      <c r="A10" s="14">
        <v>29</v>
      </c>
      <c r="B10" s="14">
        <v>0</v>
      </c>
      <c r="C10" s="14">
        <v>4</v>
      </c>
      <c r="D10" s="13" t="s">
        <v>1208</v>
      </c>
      <c r="E10" s="13" t="s">
        <v>1301</v>
      </c>
      <c r="F10" s="21">
        <f t="shared" si="7"/>
        <v>0</v>
      </c>
      <c r="G10" s="9">
        <f t="shared" si="8"/>
        <v>0.21810945350000002</v>
      </c>
      <c r="H10" s="9">
        <f t="shared" si="9"/>
        <v>0</v>
      </c>
      <c r="I10" s="10">
        <f t="shared" si="10"/>
        <v>0</v>
      </c>
      <c r="M10" s="9">
        <v>9</v>
      </c>
      <c r="N10" s="26" t="s">
        <v>543</v>
      </c>
      <c r="O10" s="22">
        <f t="shared" si="1"/>
        <v>0.11950185185185187</v>
      </c>
      <c r="P10" s="9">
        <f t="shared" si="2"/>
        <v>8</v>
      </c>
      <c r="Q10" s="9">
        <f t="shared" si="3"/>
        <v>1</v>
      </c>
      <c r="R10" s="9">
        <f t="shared" si="3"/>
        <v>1.8</v>
      </c>
      <c r="S10" s="9">
        <f t="shared" si="3"/>
        <v>0.81</v>
      </c>
      <c r="T10" s="9">
        <f t="shared" si="3"/>
        <v>2.1870000000000003</v>
      </c>
      <c r="U10" s="9">
        <f t="shared" si="3"/>
        <v>0.65610000000000013</v>
      </c>
      <c r="V10" s="9">
        <f t="shared" si="3"/>
        <v>0</v>
      </c>
      <c r="W10" s="9">
        <f t="shared" si="3"/>
        <v>0</v>
      </c>
      <c r="X10" s="9">
        <f t="shared" si="3"/>
        <v>0</v>
      </c>
      <c r="Y10" s="9">
        <f t="shared" si="3"/>
        <v>0</v>
      </c>
      <c r="Z10" s="9">
        <f t="shared" si="3"/>
        <v>0</v>
      </c>
      <c r="AA10" s="9">
        <f t="shared" si="4"/>
        <v>0</v>
      </c>
      <c r="AB10" s="9">
        <f t="shared" si="4"/>
        <v>0</v>
      </c>
      <c r="AC10" s="9">
        <f t="shared" si="4"/>
        <v>0</v>
      </c>
      <c r="AD10" s="9">
        <f t="shared" si="4"/>
        <v>0</v>
      </c>
      <c r="AE10" s="9">
        <f t="shared" si="4"/>
        <v>0</v>
      </c>
      <c r="AF10" s="9">
        <f t="shared" si="4"/>
        <v>0</v>
      </c>
      <c r="AG10" s="9">
        <f t="shared" si="4"/>
        <v>0</v>
      </c>
      <c r="AH10" s="9">
        <f t="shared" si="4"/>
        <v>0</v>
      </c>
      <c r="AI10" s="9">
        <f t="shared" si="4"/>
        <v>0</v>
      </c>
      <c r="AJ10" s="9">
        <f t="shared" si="4"/>
        <v>0</v>
      </c>
    </row>
    <row r="11" spans="1:36" x14ac:dyDescent="0.25">
      <c r="A11" s="14">
        <v>29</v>
      </c>
      <c r="B11" s="14">
        <v>0</v>
      </c>
      <c r="C11" s="14">
        <v>5</v>
      </c>
      <c r="D11" s="13" t="s">
        <v>267</v>
      </c>
      <c r="E11" s="13" t="s">
        <v>268</v>
      </c>
      <c r="F11" s="21">
        <f t="shared" si="7"/>
        <v>0</v>
      </c>
      <c r="G11" s="9">
        <f t="shared" si="8"/>
        <v>0.21810945350000002</v>
      </c>
      <c r="H11" s="9">
        <f t="shared" si="9"/>
        <v>0</v>
      </c>
      <c r="I11" s="10">
        <f t="shared" si="10"/>
        <v>0</v>
      </c>
      <c r="M11" s="9">
        <v>10</v>
      </c>
      <c r="N11" s="26" t="s">
        <v>334</v>
      </c>
      <c r="O11" s="22">
        <f t="shared" si="1"/>
        <v>0.10921372222222223</v>
      </c>
      <c r="P11" s="9">
        <f t="shared" si="2"/>
        <v>7</v>
      </c>
      <c r="Q11" s="9">
        <f t="shared" si="3"/>
        <v>3</v>
      </c>
      <c r="R11" s="9">
        <f t="shared" si="3"/>
        <v>0.9</v>
      </c>
      <c r="S11" s="9">
        <f t="shared" si="3"/>
        <v>0.81</v>
      </c>
      <c r="T11" s="9">
        <f t="shared" si="3"/>
        <v>0</v>
      </c>
      <c r="U11" s="9">
        <f t="shared" si="3"/>
        <v>0.65610000000000013</v>
      </c>
      <c r="V11" s="9">
        <f t="shared" si="3"/>
        <v>0</v>
      </c>
      <c r="W11" s="9">
        <f t="shared" si="3"/>
        <v>0.53144100000000016</v>
      </c>
      <c r="X11" s="9">
        <f t="shared" si="3"/>
        <v>0</v>
      </c>
      <c r="Y11" s="9">
        <f t="shared" si="3"/>
        <v>0</v>
      </c>
      <c r="Z11" s="9">
        <f t="shared" si="3"/>
        <v>0</v>
      </c>
      <c r="AA11" s="9">
        <f t="shared" si="4"/>
        <v>0</v>
      </c>
      <c r="AB11" s="9">
        <f t="shared" si="4"/>
        <v>0</v>
      </c>
      <c r="AC11" s="9">
        <f t="shared" si="4"/>
        <v>0</v>
      </c>
      <c r="AD11" s="9">
        <f t="shared" si="4"/>
        <v>0</v>
      </c>
      <c r="AE11" s="9">
        <f t="shared" si="4"/>
        <v>0</v>
      </c>
      <c r="AF11" s="9">
        <f t="shared" si="4"/>
        <v>0</v>
      </c>
      <c r="AG11" s="9">
        <f t="shared" si="4"/>
        <v>0</v>
      </c>
      <c r="AH11" s="9">
        <f t="shared" si="4"/>
        <v>0</v>
      </c>
      <c r="AI11" s="9">
        <f t="shared" si="4"/>
        <v>0</v>
      </c>
      <c r="AJ11" s="9">
        <f t="shared" si="4"/>
        <v>0</v>
      </c>
    </row>
    <row r="12" spans="1:36" x14ac:dyDescent="0.25">
      <c r="A12" s="14">
        <v>29</v>
      </c>
      <c r="B12" s="14">
        <v>0</v>
      </c>
      <c r="C12" s="14">
        <v>6</v>
      </c>
      <c r="D12" s="13" t="s">
        <v>1209</v>
      </c>
      <c r="E12" s="13" t="s">
        <v>1302</v>
      </c>
      <c r="F12" s="21">
        <f t="shared" si="7"/>
        <v>0</v>
      </c>
      <c r="G12" s="9">
        <f t="shared" si="8"/>
        <v>0.21810945350000002</v>
      </c>
      <c r="H12" s="9">
        <f t="shared" si="9"/>
        <v>0.21810945350000002</v>
      </c>
      <c r="I12" s="10">
        <f t="shared" si="10"/>
        <v>8.9187044440972807E-2</v>
      </c>
      <c r="M12" s="9">
        <v>11</v>
      </c>
      <c r="N12" s="26" t="s">
        <v>189</v>
      </c>
      <c r="O12" s="22">
        <f t="shared" si="1"/>
        <v>0.10847250230179629</v>
      </c>
      <c r="P12" s="9">
        <f t="shared" si="2"/>
        <v>8</v>
      </c>
      <c r="Q12" s="9">
        <f t="shared" ref="Q12:Z21" si="11">COUNTIFS($C$2:$C$357,Q$1,$E$2:$E$357,$N12)*0.9^(Q$1-1)</f>
        <v>1</v>
      </c>
      <c r="R12" s="9">
        <f t="shared" si="11"/>
        <v>2.7</v>
      </c>
      <c r="S12" s="9">
        <f t="shared" si="11"/>
        <v>1.62</v>
      </c>
      <c r="T12" s="9">
        <f t="shared" si="11"/>
        <v>0</v>
      </c>
      <c r="U12" s="9">
        <f t="shared" si="11"/>
        <v>0</v>
      </c>
      <c r="V12" s="9">
        <f t="shared" si="11"/>
        <v>0</v>
      </c>
      <c r="W12" s="9">
        <f t="shared" si="11"/>
        <v>0</v>
      </c>
      <c r="X12" s="9">
        <f t="shared" si="11"/>
        <v>0</v>
      </c>
      <c r="Y12" s="9">
        <f t="shared" si="11"/>
        <v>0</v>
      </c>
      <c r="Z12" s="9">
        <f t="shared" si="11"/>
        <v>0.38742048900000015</v>
      </c>
      <c r="AA12" s="9">
        <f t="shared" ref="AA12:AJ21" si="12">COUNTIFS($C$2:$C$357,AA$1,$E$2:$E$357,$N12)*0.9^(AA$1-1)</f>
        <v>0</v>
      </c>
      <c r="AB12" s="9">
        <f t="shared" si="12"/>
        <v>0</v>
      </c>
      <c r="AC12" s="9">
        <f t="shared" si="12"/>
        <v>0</v>
      </c>
      <c r="AD12" s="9">
        <f t="shared" si="12"/>
        <v>0</v>
      </c>
      <c r="AE12" s="9">
        <f t="shared" si="12"/>
        <v>0</v>
      </c>
      <c r="AF12" s="9">
        <f t="shared" si="12"/>
        <v>0</v>
      </c>
      <c r="AG12" s="9">
        <f t="shared" si="12"/>
        <v>0</v>
      </c>
      <c r="AH12" s="9">
        <f t="shared" si="12"/>
        <v>0</v>
      </c>
      <c r="AI12" s="9">
        <f t="shared" si="12"/>
        <v>0.15009463529699923</v>
      </c>
      <c r="AJ12" s="9">
        <f t="shared" si="12"/>
        <v>0</v>
      </c>
    </row>
    <row r="13" spans="1:36" x14ac:dyDescent="0.25">
      <c r="A13" s="14">
        <v>30</v>
      </c>
      <c r="B13" s="14">
        <v>1</v>
      </c>
      <c r="C13" s="14">
        <v>1</v>
      </c>
      <c r="D13" s="13" t="s">
        <v>821</v>
      </c>
      <c r="E13" s="13" t="s">
        <v>821</v>
      </c>
      <c r="F13" s="21">
        <f t="shared" si="7"/>
        <v>0.21810945350000002</v>
      </c>
      <c r="G13" s="9">
        <f t="shared" si="8"/>
        <v>0.21810945350000002</v>
      </c>
      <c r="H13" s="9">
        <f t="shared" si="9"/>
        <v>0</v>
      </c>
      <c r="I13" s="10">
        <f t="shared" si="10"/>
        <v>0</v>
      </c>
      <c r="M13" s="9">
        <v>12</v>
      </c>
      <c r="N13" s="26" t="s">
        <v>1239</v>
      </c>
      <c r="O13" s="22">
        <f t="shared" si="1"/>
        <v>8.7316666666666681E-2</v>
      </c>
      <c r="P13" s="9">
        <f t="shared" si="2"/>
        <v>6</v>
      </c>
      <c r="Q13" s="9">
        <f t="shared" si="11"/>
        <v>0</v>
      </c>
      <c r="R13" s="9">
        <f t="shared" si="11"/>
        <v>0.9</v>
      </c>
      <c r="S13" s="9">
        <f t="shared" si="11"/>
        <v>2.4300000000000002</v>
      </c>
      <c r="T13" s="9">
        <f t="shared" si="11"/>
        <v>0.72900000000000009</v>
      </c>
      <c r="U13" s="9">
        <f t="shared" si="11"/>
        <v>0.65610000000000013</v>
      </c>
      <c r="V13" s="9">
        <f t="shared" si="11"/>
        <v>0</v>
      </c>
      <c r="W13" s="9">
        <f t="shared" si="11"/>
        <v>0</v>
      </c>
      <c r="X13" s="9">
        <f t="shared" si="11"/>
        <v>0</v>
      </c>
      <c r="Y13" s="9">
        <f t="shared" si="11"/>
        <v>0</v>
      </c>
      <c r="Z13" s="9">
        <f t="shared" si="11"/>
        <v>0</v>
      </c>
      <c r="AA13" s="9">
        <f t="shared" si="12"/>
        <v>0</v>
      </c>
      <c r="AB13" s="9">
        <f t="shared" si="12"/>
        <v>0</v>
      </c>
      <c r="AC13" s="9">
        <f t="shared" si="12"/>
        <v>0</v>
      </c>
      <c r="AD13" s="9">
        <f t="shared" si="12"/>
        <v>0</v>
      </c>
      <c r="AE13" s="9">
        <f t="shared" si="12"/>
        <v>0</v>
      </c>
      <c r="AF13" s="9">
        <f t="shared" si="12"/>
        <v>0</v>
      </c>
      <c r="AG13" s="9">
        <f t="shared" si="12"/>
        <v>0</v>
      </c>
      <c r="AH13" s="9">
        <f t="shared" si="12"/>
        <v>0</v>
      </c>
      <c r="AI13" s="9">
        <f t="shared" si="12"/>
        <v>0</v>
      </c>
      <c r="AJ13" s="9">
        <f t="shared" si="12"/>
        <v>0</v>
      </c>
    </row>
    <row r="14" spans="1:36" x14ac:dyDescent="0.25">
      <c r="A14" s="14">
        <v>30</v>
      </c>
      <c r="B14" s="14">
        <v>1</v>
      </c>
      <c r="C14" s="14">
        <v>2</v>
      </c>
      <c r="D14" s="13" t="s">
        <v>543</v>
      </c>
      <c r="E14" s="13" t="s">
        <v>543</v>
      </c>
      <c r="F14" s="21">
        <f t="shared" si="7"/>
        <v>0.11950185185185187</v>
      </c>
      <c r="G14" s="9">
        <f t="shared" si="8"/>
        <v>0.33761130535185191</v>
      </c>
      <c r="H14" s="9">
        <f t="shared" si="9"/>
        <v>0</v>
      </c>
      <c r="I14" s="10">
        <f t="shared" si="10"/>
        <v>0</v>
      </c>
      <c r="M14" s="9">
        <v>13</v>
      </c>
      <c r="N14" s="26" t="s">
        <v>1260</v>
      </c>
      <c r="O14" s="22">
        <f t="shared" si="1"/>
        <v>8.5975318703703701E-2</v>
      </c>
      <c r="P14" s="9">
        <f t="shared" si="2"/>
        <v>6</v>
      </c>
      <c r="Q14" s="9">
        <f t="shared" si="11"/>
        <v>2</v>
      </c>
      <c r="R14" s="9">
        <f t="shared" si="11"/>
        <v>0.9</v>
      </c>
      <c r="S14" s="9">
        <f t="shared" si="11"/>
        <v>0</v>
      </c>
      <c r="T14" s="9">
        <f t="shared" si="11"/>
        <v>0</v>
      </c>
      <c r="U14" s="9">
        <f t="shared" si="11"/>
        <v>1.3122000000000003</v>
      </c>
      <c r="V14" s="9">
        <f t="shared" si="11"/>
        <v>0</v>
      </c>
      <c r="W14" s="9">
        <f t="shared" si="11"/>
        <v>0</v>
      </c>
      <c r="X14" s="9">
        <f t="shared" si="11"/>
        <v>0</v>
      </c>
      <c r="Y14" s="9">
        <f t="shared" si="11"/>
        <v>0.43046721000000016</v>
      </c>
      <c r="Z14" s="9">
        <f t="shared" si="11"/>
        <v>0</v>
      </c>
      <c r="AA14" s="9">
        <f t="shared" si="12"/>
        <v>0</v>
      </c>
      <c r="AB14" s="9">
        <f t="shared" si="12"/>
        <v>0</v>
      </c>
      <c r="AC14" s="9">
        <f t="shared" si="12"/>
        <v>0</v>
      </c>
      <c r="AD14" s="9">
        <f t="shared" si="12"/>
        <v>0</v>
      </c>
      <c r="AE14" s="9">
        <f t="shared" si="12"/>
        <v>0</v>
      </c>
      <c r="AF14" s="9">
        <f t="shared" si="12"/>
        <v>0</v>
      </c>
      <c r="AG14" s="9">
        <f t="shared" si="12"/>
        <v>0</v>
      </c>
      <c r="AH14" s="9">
        <f t="shared" si="12"/>
        <v>0</v>
      </c>
      <c r="AI14" s="9">
        <f t="shared" si="12"/>
        <v>0</v>
      </c>
      <c r="AJ14" s="9">
        <f t="shared" si="12"/>
        <v>0</v>
      </c>
    </row>
    <row r="15" spans="1:36" x14ac:dyDescent="0.25">
      <c r="A15" s="14">
        <v>30</v>
      </c>
      <c r="B15" s="14">
        <v>1</v>
      </c>
      <c r="C15" s="14">
        <v>3</v>
      </c>
      <c r="D15" s="13" t="s">
        <v>168</v>
      </c>
      <c r="E15" s="13" t="s">
        <v>133</v>
      </c>
      <c r="F15" s="21">
        <f t="shared" si="7"/>
        <v>6.9340683333333347E-2</v>
      </c>
      <c r="G15" s="9">
        <f t="shared" si="8"/>
        <v>0.40695198868518523</v>
      </c>
      <c r="H15" s="9">
        <f t="shared" si="9"/>
        <v>0</v>
      </c>
      <c r="I15" s="10">
        <f t="shared" si="10"/>
        <v>0</v>
      </c>
      <c r="M15" s="9">
        <v>14</v>
      </c>
      <c r="N15" s="26" t="s">
        <v>126</v>
      </c>
      <c r="O15" s="22">
        <f t="shared" si="1"/>
        <v>8.1205555555555559E-2</v>
      </c>
      <c r="P15" s="9">
        <f t="shared" si="2"/>
        <v>5</v>
      </c>
      <c r="Q15" s="9">
        <f t="shared" si="11"/>
        <v>3</v>
      </c>
      <c r="R15" s="9">
        <f t="shared" si="11"/>
        <v>0</v>
      </c>
      <c r="S15" s="9">
        <f t="shared" si="11"/>
        <v>0</v>
      </c>
      <c r="T15" s="9">
        <f t="shared" si="11"/>
        <v>0.72900000000000009</v>
      </c>
      <c r="U15" s="9">
        <f t="shared" si="11"/>
        <v>0.65610000000000013</v>
      </c>
      <c r="V15" s="9">
        <f t="shared" si="11"/>
        <v>0</v>
      </c>
      <c r="W15" s="9">
        <f t="shared" si="11"/>
        <v>0</v>
      </c>
      <c r="X15" s="9">
        <f t="shared" si="11"/>
        <v>0</v>
      </c>
      <c r="Y15" s="9">
        <f t="shared" si="11"/>
        <v>0</v>
      </c>
      <c r="Z15" s="9">
        <f t="shared" si="11"/>
        <v>0</v>
      </c>
      <c r="AA15" s="9">
        <f t="shared" si="12"/>
        <v>0</v>
      </c>
      <c r="AB15" s="9">
        <f t="shared" si="12"/>
        <v>0</v>
      </c>
      <c r="AC15" s="9">
        <f t="shared" si="12"/>
        <v>0</v>
      </c>
      <c r="AD15" s="9">
        <f t="shared" si="12"/>
        <v>0</v>
      </c>
      <c r="AE15" s="9">
        <f t="shared" si="12"/>
        <v>0</v>
      </c>
      <c r="AF15" s="9">
        <f t="shared" si="12"/>
        <v>0</v>
      </c>
      <c r="AG15" s="9">
        <f t="shared" si="12"/>
        <v>0</v>
      </c>
      <c r="AH15" s="9">
        <f t="shared" si="12"/>
        <v>0</v>
      </c>
      <c r="AI15" s="9">
        <f t="shared" si="12"/>
        <v>0</v>
      </c>
      <c r="AJ15" s="9">
        <f t="shared" si="12"/>
        <v>0</v>
      </c>
    </row>
    <row r="16" spans="1:36" x14ac:dyDescent="0.25">
      <c r="A16" s="14">
        <v>30</v>
      </c>
      <c r="B16" s="14">
        <v>1</v>
      </c>
      <c r="C16" s="14">
        <v>4</v>
      </c>
      <c r="D16" s="13" t="s">
        <v>577</v>
      </c>
      <c r="E16" s="13" t="s">
        <v>1303</v>
      </c>
      <c r="F16" s="21">
        <f t="shared" si="7"/>
        <v>0</v>
      </c>
      <c r="G16" s="9">
        <f t="shared" si="8"/>
        <v>0.40695198868518523</v>
      </c>
      <c r="H16" s="9">
        <f t="shared" si="9"/>
        <v>0</v>
      </c>
      <c r="I16" s="10">
        <f t="shared" si="10"/>
        <v>0</v>
      </c>
      <c r="M16" s="9">
        <v>15</v>
      </c>
      <c r="N16" s="26" t="s">
        <v>104</v>
      </c>
      <c r="O16" s="22">
        <f t="shared" si="1"/>
        <v>7.4515011038703699E-2</v>
      </c>
      <c r="P16" s="9">
        <f t="shared" si="2"/>
        <v>5</v>
      </c>
      <c r="Q16" s="9">
        <f t="shared" si="11"/>
        <v>2</v>
      </c>
      <c r="R16" s="9">
        <f t="shared" si="11"/>
        <v>0.9</v>
      </c>
      <c r="S16" s="9">
        <f t="shared" si="11"/>
        <v>0.81</v>
      </c>
      <c r="T16" s="9">
        <f t="shared" si="11"/>
        <v>0</v>
      </c>
      <c r="U16" s="9">
        <f t="shared" si="11"/>
        <v>0</v>
      </c>
      <c r="V16" s="9">
        <f t="shared" si="11"/>
        <v>0</v>
      </c>
      <c r="W16" s="9">
        <f t="shared" si="11"/>
        <v>0</v>
      </c>
      <c r="X16" s="9">
        <f t="shared" si="11"/>
        <v>0</v>
      </c>
      <c r="Y16" s="9">
        <f t="shared" si="11"/>
        <v>0</v>
      </c>
      <c r="Z16" s="9">
        <f t="shared" si="11"/>
        <v>0</v>
      </c>
      <c r="AA16" s="9">
        <f t="shared" si="12"/>
        <v>0</v>
      </c>
      <c r="AB16" s="9">
        <f t="shared" si="12"/>
        <v>0.31381059609000017</v>
      </c>
      <c r="AC16" s="9">
        <f t="shared" si="12"/>
        <v>0</v>
      </c>
      <c r="AD16" s="9">
        <f t="shared" si="12"/>
        <v>0</v>
      </c>
      <c r="AE16" s="9">
        <f t="shared" si="12"/>
        <v>0</v>
      </c>
      <c r="AF16" s="9">
        <f t="shared" si="12"/>
        <v>0</v>
      </c>
      <c r="AG16" s="9">
        <f t="shared" si="12"/>
        <v>0</v>
      </c>
      <c r="AH16" s="9">
        <f t="shared" si="12"/>
        <v>0</v>
      </c>
      <c r="AI16" s="9">
        <f t="shared" si="12"/>
        <v>0</v>
      </c>
      <c r="AJ16" s="9">
        <f t="shared" si="12"/>
        <v>0</v>
      </c>
    </row>
    <row r="17" spans="1:36" x14ac:dyDescent="0.25">
      <c r="A17" s="14">
        <v>30</v>
      </c>
      <c r="B17" s="14">
        <v>1</v>
      </c>
      <c r="C17" s="14">
        <v>5</v>
      </c>
      <c r="D17" s="13" t="s">
        <v>169</v>
      </c>
      <c r="E17" s="13" t="s">
        <v>169</v>
      </c>
      <c r="F17" s="21">
        <f t="shared" si="7"/>
        <v>0</v>
      </c>
      <c r="G17" s="9">
        <f t="shared" si="8"/>
        <v>0.40695198868518523</v>
      </c>
      <c r="H17" s="9">
        <f t="shared" si="9"/>
        <v>0</v>
      </c>
      <c r="I17" s="10">
        <f t="shared" si="10"/>
        <v>0</v>
      </c>
      <c r="M17" s="9">
        <v>16</v>
      </c>
      <c r="N17" s="26" t="s">
        <v>133</v>
      </c>
      <c r="O17" s="22">
        <f t="shared" si="1"/>
        <v>6.9340683333333347E-2</v>
      </c>
      <c r="P17" s="9">
        <f t="shared" si="2"/>
        <v>5</v>
      </c>
      <c r="Q17" s="9">
        <f t="shared" si="11"/>
        <v>0</v>
      </c>
      <c r="R17" s="9">
        <f t="shared" si="11"/>
        <v>1.8</v>
      </c>
      <c r="S17" s="9">
        <f t="shared" si="11"/>
        <v>0.81</v>
      </c>
      <c r="T17" s="9">
        <f t="shared" si="11"/>
        <v>0</v>
      </c>
      <c r="U17" s="9">
        <f t="shared" si="11"/>
        <v>0.65610000000000013</v>
      </c>
      <c r="V17" s="9">
        <f t="shared" si="11"/>
        <v>0</v>
      </c>
      <c r="W17" s="9">
        <f t="shared" si="11"/>
        <v>0</v>
      </c>
      <c r="X17" s="9">
        <f t="shared" si="11"/>
        <v>0.47829690000000014</v>
      </c>
      <c r="Y17" s="9">
        <f t="shared" si="11"/>
        <v>0</v>
      </c>
      <c r="Z17" s="9">
        <f t="shared" si="11"/>
        <v>0</v>
      </c>
      <c r="AA17" s="9">
        <f t="shared" si="12"/>
        <v>0</v>
      </c>
      <c r="AB17" s="9">
        <f t="shared" si="12"/>
        <v>0</v>
      </c>
      <c r="AC17" s="9">
        <f t="shared" si="12"/>
        <v>0</v>
      </c>
      <c r="AD17" s="9">
        <f t="shared" si="12"/>
        <v>0</v>
      </c>
      <c r="AE17" s="9">
        <f t="shared" si="12"/>
        <v>0</v>
      </c>
      <c r="AF17" s="9">
        <f t="shared" si="12"/>
        <v>0</v>
      </c>
      <c r="AG17" s="9">
        <f t="shared" si="12"/>
        <v>0</v>
      </c>
      <c r="AH17" s="9">
        <f t="shared" si="12"/>
        <v>0</v>
      </c>
      <c r="AI17" s="9">
        <f t="shared" si="12"/>
        <v>0</v>
      </c>
      <c r="AJ17" s="9">
        <f t="shared" si="12"/>
        <v>0</v>
      </c>
    </row>
    <row r="18" spans="1:36" x14ac:dyDescent="0.25">
      <c r="A18" s="14">
        <v>30</v>
      </c>
      <c r="B18" s="14">
        <v>1</v>
      </c>
      <c r="C18" s="14">
        <v>6</v>
      </c>
      <c r="D18" s="13" t="s">
        <v>1210</v>
      </c>
      <c r="E18" s="13" t="s">
        <v>227</v>
      </c>
      <c r="F18" s="21">
        <f t="shared" si="7"/>
        <v>0</v>
      </c>
      <c r="G18" s="9">
        <f t="shared" si="8"/>
        <v>0.40695198868518523</v>
      </c>
      <c r="H18" s="9">
        <f t="shared" si="9"/>
        <v>0.40695198868518523</v>
      </c>
      <c r="I18" s="10">
        <f t="shared" si="10"/>
        <v>0.16640656568426951</v>
      </c>
      <c r="M18" s="9">
        <v>17</v>
      </c>
      <c r="N18" s="26" t="s">
        <v>164</v>
      </c>
      <c r="O18" s="22">
        <f t="shared" si="1"/>
        <v>6.7754961565733518E-2</v>
      </c>
      <c r="P18" s="9">
        <f t="shared" si="2"/>
        <v>5</v>
      </c>
      <c r="Q18" s="9">
        <f t="shared" si="11"/>
        <v>1</v>
      </c>
      <c r="R18" s="9">
        <f t="shared" si="11"/>
        <v>0</v>
      </c>
      <c r="S18" s="9">
        <f t="shared" si="11"/>
        <v>2.4300000000000002</v>
      </c>
      <c r="T18" s="9">
        <f t="shared" si="11"/>
        <v>0</v>
      </c>
      <c r="U18" s="9">
        <f t="shared" si="11"/>
        <v>0</v>
      </c>
      <c r="V18" s="9">
        <f t="shared" si="11"/>
        <v>0</v>
      </c>
      <c r="W18" s="9">
        <f t="shared" si="11"/>
        <v>0</v>
      </c>
      <c r="X18" s="9">
        <f t="shared" si="11"/>
        <v>0</v>
      </c>
      <c r="Y18" s="9">
        <f t="shared" si="11"/>
        <v>0</v>
      </c>
      <c r="Z18" s="9">
        <f t="shared" si="11"/>
        <v>0</v>
      </c>
      <c r="AA18" s="9">
        <f t="shared" si="12"/>
        <v>0</v>
      </c>
      <c r="AB18" s="9">
        <f t="shared" si="12"/>
        <v>0</v>
      </c>
      <c r="AC18" s="9">
        <f t="shared" si="12"/>
        <v>0</v>
      </c>
      <c r="AD18" s="9">
        <f t="shared" si="12"/>
        <v>0</v>
      </c>
      <c r="AE18" s="9">
        <f t="shared" si="12"/>
        <v>0.22876792454961015</v>
      </c>
      <c r="AF18" s="9">
        <f t="shared" si="12"/>
        <v>0</v>
      </c>
      <c r="AG18" s="9">
        <f t="shared" si="12"/>
        <v>0</v>
      </c>
      <c r="AH18" s="9">
        <f t="shared" si="12"/>
        <v>0</v>
      </c>
      <c r="AI18" s="9">
        <f t="shared" si="12"/>
        <v>0</v>
      </c>
      <c r="AJ18" s="9">
        <f t="shared" si="12"/>
        <v>0</v>
      </c>
    </row>
    <row r="19" spans="1:36" x14ac:dyDescent="0.25">
      <c r="A19" s="14">
        <v>31</v>
      </c>
      <c r="B19" s="14">
        <v>0</v>
      </c>
      <c r="C19" s="14">
        <v>1</v>
      </c>
      <c r="D19" s="13" t="s">
        <v>192</v>
      </c>
      <c r="E19" s="13" t="s">
        <v>192</v>
      </c>
      <c r="F19" s="21">
        <f t="shared" si="7"/>
        <v>0</v>
      </c>
      <c r="G19" s="9">
        <f t="shared" si="8"/>
        <v>0</v>
      </c>
      <c r="H19" s="9">
        <f t="shared" si="9"/>
        <v>0</v>
      </c>
      <c r="I19" s="10">
        <f t="shared" si="10"/>
        <v>0</v>
      </c>
      <c r="M19" s="9">
        <v>18</v>
      </c>
      <c r="N19" s="26" t="s">
        <v>316</v>
      </c>
      <c r="O19" s="22">
        <f t="shared" si="1"/>
        <v>6.4001851851851851E-2</v>
      </c>
      <c r="P19" s="9">
        <f t="shared" si="2"/>
        <v>4</v>
      </c>
      <c r="Q19" s="9">
        <f t="shared" si="11"/>
        <v>1</v>
      </c>
      <c r="R19" s="9">
        <f t="shared" si="11"/>
        <v>1.8</v>
      </c>
      <c r="S19" s="9">
        <f t="shared" si="11"/>
        <v>0</v>
      </c>
      <c r="T19" s="9">
        <f t="shared" si="11"/>
        <v>0</v>
      </c>
      <c r="U19" s="9">
        <f t="shared" si="11"/>
        <v>0.65610000000000013</v>
      </c>
      <c r="V19" s="9">
        <f t="shared" si="11"/>
        <v>0</v>
      </c>
      <c r="W19" s="9">
        <f t="shared" si="11"/>
        <v>0</v>
      </c>
      <c r="X19" s="9">
        <f t="shared" si="11"/>
        <v>0</v>
      </c>
      <c r="Y19" s="9">
        <f t="shared" si="11"/>
        <v>0</v>
      </c>
      <c r="Z19" s="9">
        <f t="shared" si="11"/>
        <v>0</v>
      </c>
      <c r="AA19" s="9">
        <f t="shared" si="12"/>
        <v>0</v>
      </c>
      <c r="AB19" s="9">
        <f t="shared" si="12"/>
        <v>0</v>
      </c>
      <c r="AC19" s="9">
        <f t="shared" si="12"/>
        <v>0</v>
      </c>
      <c r="AD19" s="9">
        <f t="shared" si="12"/>
        <v>0</v>
      </c>
      <c r="AE19" s="9">
        <f t="shared" si="12"/>
        <v>0</v>
      </c>
      <c r="AF19" s="9">
        <f t="shared" si="12"/>
        <v>0</v>
      </c>
      <c r="AG19" s="9">
        <f t="shared" si="12"/>
        <v>0</v>
      </c>
      <c r="AH19" s="9">
        <f t="shared" si="12"/>
        <v>0</v>
      </c>
      <c r="AI19" s="9">
        <f t="shared" si="12"/>
        <v>0</v>
      </c>
      <c r="AJ19" s="9">
        <f t="shared" si="12"/>
        <v>0</v>
      </c>
    </row>
    <row r="20" spans="1:36" x14ac:dyDescent="0.25">
      <c r="A20" s="14">
        <v>32</v>
      </c>
      <c r="B20" s="14">
        <v>1</v>
      </c>
      <c r="C20" s="14">
        <v>1</v>
      </c>
      <c r="D20" s="13" t="s">
        <v>571</v>
      </c>
      <c r="E20" s="13" t="s">
        <v>571</v>
      </c>
      <c r="F20" s="21">
        <f t="shared" si="7"/>
        <v>0</v>
      </c>
      <c r="G20" s="9">
        <f t="shared" si="8"/>
        <v>0</v>
      </c>
      <c r="H20" s="9">
        <f t="shared" si="9"/>
        <v>0</v>
      </c>
      <c r="I20" s="10">
        <f t="shared" si="10"/>
        <v>0</v>
      </c>
      <c r="M20" s="9">
        <v>19</v>
      </c>
      <c r="N20" s="26" t="s">
        <v>340</v>
      </c>
      <c r="O20" s="22">
        <f t="shared" si="1"/>
        <v>6.0848550000000015E-2</v>
      </c>
      <c r="P20" s="9">
        <f t="shared" si="2"/>
        <v>6</v>
      </c>
      <c r="Q20" s="9">
        <f t="shared" si="11"/>
        <v>0</v>
      </c>
      <c r="R20" s="9">
        <f t="shared" si="11"/>
        <v>0</v>
      </c>
      <c r="S20" s="9">
        <f t="shared" si="11"/>
        <v>0</v>
      </c>
      <c r="T20" s="9">
        <f t="shared" si="11"/>
        <v>0.72900000000000009</v>
      </c>
      <c r="U20" s="9">
        <f t="shared" si="11"/>
        <v>0</v>
      </c>
      <c r="V20" s="9">
        <f t="shared" si="11"/>
        <v>0.59049000000000018</v>
      </c>
      <c r="W20" s="9">
        <f t="shared" si="11"/>
        <v>0.53144100000000016</v>
      </c>
      <c r="X20" s="9">
        <f t="shared" si="11"/>
        <v>1.4348907000000004</v>
      </c>
      <c r="Y20" s="9">
        <f t="shared" si="11"/>
        <v>0</v>
      </c>
      <c r="Z20" s="9">
        <f t="shared" si="11"/>
        <v>0</v>
      </c>
      <c r="AA20" s="9">
        <f t="shared" si="12"/>
        <v>0</v>
      </c>
      <c r="AB20" s="9">
        <f t="shared" si="12"/>
        <v>0</v>
      </c>
      <c r="AC20" s="9">
        <f t="shared" si="12"/>
        <v>0</v>
      </c>
      <c r="AD20" s="9">
        <f t="shared" si="12"/>
        <v>0</v>
      </c>
      <c r="AE20" s="9">
        <f t="shared" si="12"/>
        <v>0</v>
      </c>
      <c r="AF20" s="9">
        <f t="shared" si="12"/>
        <v>0</v>
      </c>
      <c r="AG20" s="9">
        <f t="shared" si="12"/>
        <v>0</v>
      </c>
      <c r="AH20" s="9">
        <f t="shared" si="12"/>
        <v>0</v>
      </c>
      <c r="AI20" s="9">
        <f t="shared" si="12"/>
        <v>0</v>
      </c>
      <c r="AJ20" s="9">
        <f t="shared" si="12"/>
        <v>0</v>
      </c>
    </row>
    <row r="21" spans="1:36" x14ac:dyDescent="0.25">
      <c r="A21" s="14">
        <v>32</v>
      </c>
      <c r="B21" s="14">
        <v>1</v>
      </c>
      <c r="C21" s="14">
        <v>2</v>
      </c>
      <c r="D21" s="13" t="s">
        <v>209</v>
      </c>
      <c r="E21" s="13" t="s">
        <v>209</v>
      </c>
      <c r="F21" s="21">
        <f t="shared" si="7"/>
        <v>0.25665114672097966</v>
      </c>
      <c r="G21" s="9">
        <f t="shared" si="8"/>
        <v>0.25665114672097966</v>
      </c>
      <c r="H21" s="9">
        <f t="shared" si="9"/>
        <v>0.25665114672097966</v>
      </c>
      <c r="I21" s="10">
        <f t="shared" si="10"/>
        <v>0.10494711192530058</v>
      </c>
      <c r="M21" s="9">
        <v>20</v>
      </c>
      <c r="N21" s="26" t="s">
        <v>1264</v>
      </c>
      <c r="O21" s="22">
        <f t="shared" si="1"/>
        <v>5.5555555555555552E-2</v>
      </c>
      <c r="P21" s="9">
        <f t="shared" si="2"/>
        <v>3</v>
      </c>
      <c r="Q21" s="9">
        <f t="shared" si="11"/>
        <v>3</v>
      </c>
      <c r="R21" s="9">
        <f t="shared" si="11"/>
        <v>0</v>
      </c>
      <c r="S21" s="9">
        <f t="shared" si="11"/>
        <v>0</v>
      </c>
      <c r="T21" s="9">
        <f t="shared" si="11"/>
        <v>0</v>
      </c>
      <c r="U21" s="9">
        <f t="shared" si="11"/>
        <v>0</v>
      </c>
      <c r="V21" s="9">
        <f t="shared" si="11"/>
        <v>0</v>
      </c>
      <c r="W21" s="9">
        <f t="shared" si="11"/>
        <v>0</v>
      </c>
      <c r="X21" s="9">
        <f t="shared" si="11"/>
        <v>0</v>
      </c>
      <c r="Y21" s="9">
        <f t="shared" si="11"/>
        <v>0</v>
      </c>
      <c r="Z21" s="9">
        <f t="shared" si="11"/>
        <v>0</v>
      </c>
      <c r="AA21" s="9">
        <f t="shared" si="12"/>
        <v>0</v>
      </c>
      <c r="AB21" s="9">
        <f t="shared" si="12"/>
        <v>0</v>
      </c>
      <c r="AC21" s="9">
        <f t="shared" si="12"/>
        <v>0</v>
      </c>
      <c r="AD21" s="9">
        <f t="shared" si="12"/>
        <v>0</v>
      </c>
      <c r="AE21" s="9">
        <f t="shared" si="12"/>
        <v>0</v>
      </c>
      <c r="AF21" s="9">
        <f t="shared" si="12"/>
        <v>0</v>
      </c>
      <c r="AG21" s="9">
        <f t="shared" si="12"/>
        <v>0</v>
      </c>
      <c r="AH21" s="9">
        <f t="shared" si="12"/>
        <v>0</v>
      </c>
      <c r="AI21" s="9">
        <f t="shared" si="12"/>
        <v>0</v>
      </c>
      <c r="AJ21" s="9">
        <f t="shared" si="12"/>
        <v>0</v>
      </c>
    </row>
    <row r="22" spans="1:36" x14ac:dyDescent="0.25">
      <c r="A22" s="14">
        <v>33</v>
      </c>
      <c r="B22" s="14">
        <v>1</v>
      </c>
      <c r="C22" s="14">
        <v>1</v>
      </c>
      <c r="D22" s="13" t="s">
        <v>820</v>
      </c>
      <c r="E22" s="13" t="s">
        <v>821</v>
      </c>
      <c r="F22" s="21">
        <f t="shared" si="7"/>
        <v>0.21810945350000002</v>
      </c>
      <c r="G22" s="9">
        <f t="shared" ref="G22:G85" si="13">IF(C22=1,F22,F22+G21)</f>
        <v>0.21810945350000002</v>
      </c>
      <c r="H22" s="9">
        <f t="shared" ref="H22:H85" si="14">IF(C23=1,G22,0)</f>
        <v>0</v>
      </c>
      <c r="I22" s="10">
        <f t="shared" ref="I22:I85" si="15">H22/$L$2</f>
        <v>0</v>
      </c>
      <c r="N22" s="15" t="s">
        <v>162</v>
      </c>
      <c r="O22" s="23">
        <f t="shared" si="1"/>
        <v>5.5415361786685186E-2</v>
      </c>
      <c r="P22" s="9">
        <f t="shared" si="2"/>
        <v>4</v>
      </c>
      <c r="Q22" s="9">
        <f t="shared" ref="Q22:Z31" si="16">COUNTIFS($C$2:$C$357,Q$1,$E$2:$E$357,$N22)*0.9^(Q$1-1)</f>
        <v>1</v>
      </c>
      <c r="R22" s="9">
        <f t="shared" si="16"/>
        <v>0.9</v>
      </c>
      <c r="S22" s="9">
        <f t="shared" si="16"/>
        <v>0.81</v>
      </c>
      <c r="T22" s="9">
        <f t="shared" si="16"/>
        <v>0</v>
      </c>
      <c r="U22" s="9">
        <f t="shared" si="16"/>
        <v>0</v>
      </c>
      <c r="V22" s="9">
        <f t="shared" si="16"/>
        <v>0</v>
      </c>
      <c r="W22" s="9">
        <f t="shared" si="16"/>
        <v>0</v>
      </c>
      <c r="X22" s="9">
        <f t="shared" si="16"/>
        <v>0</v>
      </c>
      <c r="Y22" s="9">
        <f t="shared" si="16"/>
        <v>0</v>
      </c>
      <c r="Z22" s="9">
        <f t="shared" si="16"/>
        <v>0</v>
      </c>
      <c r="AA22" s="9">
        <f t="shared" ref="AA22:AJ31" si="17">COUNTIFS($C$2:$C$357,AA$1,$E$2:$E$357,$N22)*0.9^(AA$1-1)</f>
        <v>0</v>
      </c>
      <c r="AB22" s="9">
        <f t="shared" si="17"/>
        <v>0</v>
      </c>
      <c r="AC22" s="9">
        <f t="shared" si="17"/>
        <v>0.28242953648100017</v>
      </c>
      <c r="AD22" s="9">
        <f t="shared" si="17"/>
        <v>0</v>
      </c>
      <c r="AE22" s="9">
        <f t="shared" si="17"/>
        <v>0</v>
      </c>
      <c r="AF22" s="9">
        <f t="shared" si="17"/>
        <v>0</v>
      </c>
      <c r="AG22" s="9">
        <f t="shared" si="17"/>
        <v>0</v>
      </c>
      <c r="AH22" s="9">
        <f t="shared" si="17"/>
        <v>0</v>
      </c>
      <c r="AI22" s="9">
        <f t="shared" si="17"/>
        <v>0</v>
      </c>
      <c r="AJ22" s="9">
        <f t="shared" si="17"/>
        <v>0</v>
      </c>
    </row>
    <row r="23" spans="1:36" x14ac:dyDescent="0.25">
      <c r="A23" s="14">
        <v>33</v>
      </c>
      <c r="B23" s="14">
        <v>1</v>
      </c>
      <c r="C23" s="14">
        <v>2</v>
      </c>
      <c r="D23" s="13" t="s">
        <v>1211</v>
      </c>
      <c r="E23" s="13" t="s">
        <v>543</v>
      </c>
      <c r="F23" s="21">
        <f t="shared" si="7"/>
        <v>0.11950185185185187</v>
      </c>
      <c r="G23" s="9">
        <f t="shared" si="13"/>
        <v>0.33761130535185191</v>
      </c>
      <c r="H23" s="9">
        <f t="shared" si="14"/>
        <v>0</v>
      </c>
      <c r="I23" s="10">
        <f t="shared" si="15"/>
        <v>0</v>
      </c>
      <c r="N23" s="15" t="s">
        <v>266</v>
      </c>
      <c r="O23" s="23">
        <f t="shared" si="1"/>
        <v>5.0130830084252044E-2</v>
      </c>
      <c r="P23" s="9">
        <f t="shared" si="2"/>
        <v>4</v>
      </c>
      <c r="Q23" s="9">
        <f t="shared" si="16"/>
        <v>2</v>
      </c>
      <c r="R23" s="9">
        <f t="shared" si="16"/>
        <v>0</v>
      </c>
      <c r="S23" s="9">
        <f t="shared" si="16"/>
        <v>0</v>
      </c>
      <c r="T23" s="9">
        <f t="shared" si="16"/>
        <v>0</v>
      </c>
      <c r="U23" s="9">
        <f t="shared" si="16"/>
        <v>0</v>
      </c>
      <c r="V23" s="9">
        <f t="shared" si="16"/>
        <v>0</v>
      </c>
      <c r="W23" s="9">
        <f t="shared" si="16"/>
        <v>0</v>
      </c>
      <c r="X23" s="9">
        <f t="shared" si="16"/>
        <v>0.47829690000000014</v>
      </c>
      <c r="Y23" s="9">
        <f t="shared" si="16"/>
        <v>0</v>
      </c>
      <c r="Z23" s="9">
        <f t="shared" si="16"/>
        <v>0</v>
      </c>
      <c r="AA23" s="9">
        <f t="shared" si="17"/>
        <v>0</v>
      </c>
      <c r="AB23" s="9">
        <f t="shared" si="17"/>
        <v>0</v>
      </c>
      <c r="AC23" s="9">
        <f t="shared" si="17"/>
        <v>0</v>
      </c>
      <c r="AD23" s="9">
        <f t="shared" si="17"/>
        <v>0</v>
      </c>
      <c r="AE23" s="9">
        <f t="shared" si="17"/>
        <v>0.22876792454961015</v>
      </c>
      <c r="AF23" s="9">
        <f t="shared" si="17"/>
        <v>0</v>
      </c>
      <c r="AG23" s="9">
        <f t="shared" si="17"/>
        <v>0</v>
      </c>
      <c r="AH23" s="9">
        <f t="shared" si="17"/>
        <v>0</v>
      </c>
      <c r="AI23" s="9">
        <f t="shared" si="17"/>
        <v>0</v>
      </c>
      <c r="AJ23" s="9">
        <f t="shared" si="17"/>
        <v>0</v>
      </c>
    </row>
    <row r="24" spans="1:36" x14ac:dyDescent="0.25">
      <c r="A24" s="14">
        <v>33</v>
      </c>
      <c r="B24" s="14">
        <v>1</v>
      </c>
      <c r="C24" s="14">
        <v>3</v>
      </c>
      <c r="D24" s="13" t="s">
        <v>1212</v>
      </c>
      <c r="E24" s="13" t="s">
        <v>517</v>
      </c>
      <c r="F24" s="21">
        <f t="shared" si="7"/>
        <v>0</v>
      </c>
      <c r="G24" s="9">
        <f t="shared" si="13"/>
        <v>0.33761130535185191</v>
      </c>
      <c r="H24" s="9">
        <f t="shared" si="14"/>
        <v>0.33761130535185191</v>
      </c>
      <c r="I24" s="10">
        <f t="shared" si="15"/>
        <v>0.13805249617110454</v>
      </c>
      <c r="N24" s="15" t="s">
        <v>405</v>
      </c>
      <c r="O24" s="23">
        <f t="shared" si="1"/>
        <v>5.0051803500000012E-2</v>
      </c>
      <c r="P24" s="9">
        <f t="shared" si="2"/>
        <v>5</v>
      </c>
      <c r="Q24" s="9">
        <f t="shared" si="16"/>
        <v>0</v>
      </c>
      <c r="R24" s="9">
        <f t="shared" si="16"/>
        <v>0</v>
      </c>
      <c r="S24" s="9">
        <f t="shared" si="16"/>
        <v>0</v>
      </c>
      <c r="T24" s="9">
        <f t="shared" si="16"/>
        <v>0</v>
      </c>
      <c r="U24" s="9">
        <f t="shared" si="16"/>
        <v>0.65610000000000013</v>
      </c>
      <c r="V24" s="9">
        <f t="shared" si="16"/>
        <v>1.1809800000000004</v>
      </c>
      <c r="W24" s="9">
        <f t="shared" si="16"/>
        <v>0</v>
      </c>
      <c r="X24" s="9">
        <f t="shared" si="16"/>
        <v>0.47829690000000014</v>
      </c>
      <c r="Y24" s="9">
        <f t="shared" si="16"/>
        <v>0</v>
      </c>
      <c r="Z24" s="9">
        <f t="shared" si="16"/>
        <v>0.38742048900000015</v>
      </c>
      <c r="AA24" s="9">
        <f t="shared" si="17"/>
        <v>0</v>
      </c>
      <c r="AB24" s="9">
        <f t="shared" si="17"/>
        <v>0</v>
      </c>
      <c r="AC24" s="9">
        <f t="shared" si="17"/>
        <v>0</v>
      </c>
      <c r="AD24" s="9">
        <f t="shared" si="17"/>
        <v>0</v>
      </c>
      <c r="AE24" s="9">
        <f t="shared" si="17"/>
        <v>0</v>
      </c>
      <c r="AF24" s="9">
        <f t="shared" si="17"/>
        <v>0</v>
      </c>
      <c r="AG24" s="9">
        <f t="shared" si="17"/>
        <v>0</v>
      </c>
      <c r="AH24" s="9">
        <f t="shared" si="17"/>
        <v>0</v>
      </c>
      <c r="AI24" s="9">
        <f t="shared" si="17"/>
        <v>0</v>
      </c>
      <c r="AJ24" s="9">
        <f t="shared" si="17"/>
        <v>0</v>
      </c>
    </row>
    <row r="25" spans="1:36" x14ac:dyDescent="0.25">
      <c r="A25" s="14">
        <v>34</v>
      </c>
      <c r="B25" s="14">
        <v>1</v>
      </c>
      <c r="C25" s="14">
        <v>1</v>
      </c>
      <c r="D25" s="13" t="s">
        <v>125</v>
      </c>
      <c r="E25" s="13" t="s">
        <v>126</v>
      </c>
      <c r="F25" s="21">
        <f t="shared" si="7"/>
        <v>8.1205555555555559E-2</v>
      </c>
      <c r="G25" s="9">
        <f t="shared" si="13"/>
        <v>8.1205555555555559E-2</v>
      </c>
      <c r="H25" s="9">
        <f t="shared" si="14"/>
        <v>0</v>
      </c>
      <c r="I25" s="10">
        <f t="shared" si="15"/>
        <v>0</v>
      </c>
      <c r="N25" s="15" t="s">
        <v>1223</v>
      </c>
      <c r="O25" s="23">
        <f t="shared" si="1"/>
        <v>4.4092350000000016E-2</v>
      </c>
      <c r="P25" s="9">
        <f t="shared" si="2"/>
        <v>4</v>
      </c>
      <c r="Q25" s="9">
        <f t="shared" si="16"/>
        <v>0</v>
      </c>
      <c r="R25" s="9">
        <f t="shared" si="16"/>
        <v>0</v>
      </c>
      <c r="S25" s="9">
        <f t="shared" si="16"/>
        <v>0</v>
      </c>
      <c r="T25" s="9">
        <f t="shared" si="16"/>
        <v>0</v>
      </c>
      <c r="U25" s="9">
        <f t="shared" si="16"/>
        <v>1.3122000000000003</v>
      </c>
      <c r="V25" s="9">
        <f t="shared" si="16"/>
        <v>0.59049000000000018</v>
      </c>
      <c r="W25" s="9">
        <f t="shared" si="16"/>
        <v>0</v>
      </c>
      <c r="X25" s="9">
        <f t="shared" si="16"/>
        <v>0.47829690000000014</v>
      </c>
      <c r="Y25" s="9">
        <f t="shared" si="16"/>
        <v>0</v>
      </c>
      <c r="Z25" s="9">
        <f t="shared" si="16"/>
        <v>0</v>
      </c>
      <c r="AA25" s="9">
        <f t="shared" si="17"/>
        <v>0</v>
      </c>
      <c r="AB25" s="9">
        <f t="shared" si="17"/>
        <v>0</v>
      </c>
      <c r="AC25" s="9">
        <f t="shared" si="17"/>
        <v>0</v>
      </c>
      <c r="AD25" s="9">
        <f t="shared" si="17"/>
        <v>0</v>
      </c>
      <c r="AE25" s="9">
        <f t="shared" si="17"/>
        <v>0</v>
      </c>
      <c r="AF25" s="9">
        <f t="shared" si="17"/>
        <v>0</v>
      </c>
      <c r="AG25" s="9">
        <f t="shared" si="17"/>
        <v>0</v>
      </c>
      <c r="AH25" s="9">
        <f t="shared" si="17"/>
        <v>0</v>
      </c>
      <c r="AI25" s="9">
        <f t="shared" si="17"/>
        <v>0</v>
      </c>
      <c r="AJ25" s="9">
        <f t="shared" si="17"/>
        <v>0</v>
      </c>
    </row>
    <row r="26" spans="1:36" x14ac:dyDescent="0.25">
      <c r="A26" s="14">
        <v>34</v>
      </c>
      <c r="B26" s="14">
        <v>1</v>
      </c>
      <c r="C26" s="14">
        <v>2</v>
      </c>
      <c r="D26" s="13" t="s">
        <v>161</v>
      </c>
      <c r="E26" s="13" t="s">
        <v>162</v>
      </c>
      <c r="F26" s="21">
        <f t="shared" si="7"/>
        <v>0</v>
      </c>
      <c r="G26" s="9">
        <f t="shared" si="13"/>
        <v>8.1205555555555559E-2</v>
      </c>
      <c r="H26" s="9">
        <f t="shared" si="14"/>
        <v>0</v>
      </c>
      <c r="I26" s="10">
        <f t="shared" si="15"/>
        <v>0</v>
      </c>
      <c r="N26" s="15" t="s">
        <v>1215</v>
      </c>
      <c r="O26" s="23">
        <f t="shared" si="1"/>
        <v>4.1897798742493511E-2</v>
      </c>
      <c r="P26" s="9">
        <f t="shared" si="2"/>
        <v>4</v>
      </c>
      <c r="Q26" s="9">
        <f t="shared" si="16"/>
        <v>0</v>
      </c>
      <c r="R26" s="9">
        <f t="shared" si="16"/>
        <v>0</v>
      </c>
      <c r="S26" s="9">
        <f t="shared" si="16"/>
        <v>0.81</v>
      </c>
      <c r="T26" s="9">
        <f t="shared" si="16"/>
        <v>0</v>
      </c>
      <c r="U26" s="9">
        <f t="shared" si="16"/>
        <v>0.65610000000000013</v>
      </c>
      <c r="V26" s="9">
        <f t="shared" si="16"/>
        <v>0.59049000000000018</v>
      </c>
      <c r="W26" s="9">
        <f t="shared" si="16"/>
        <v>0</v>
      </c>
      <c r="X26" s="9">
        <f t="shared" si="16"/>
        <v>0</v>
      </c>
      <c r="Y26" s="9">
        <f t="shared" si="16"/>
        <v>0</v>
      </c>
      <c r="Z26" s="9">
        <f t="shared" si="16"/>
        <v>0</v>
      </c>
      <c r="AA26" s="9">
        <f t="shared" si="17"/>
        <v>0</v>
      </c>
      <c r="AB26" s="9">
        <f t="shared" si="17"/>
        <v>0</v>
      </c>
      <c r="AC26" s="9">
        <f t="shared" si="17"/>
        <v>0</v>
      </c>
      <c r="AD26" s="9">
        <f t="shared" si="17"/>
        <v>0</v>
      </c>
      <c r="AE26" s="9">
        <f t="shared" si="17"/>
        <v>0</v>
      </c>
      <c r="AF26" s="9">
        <f t="shared" si="17"/>
        <v>0.20589113209464913</v>
      </c>
      <c r="AG26" s="9">
        <f t="shared" si="17"/>
        <v>0</v>
      </c>
      <c r="AH26" s="9">
        <f t="shared" si="17"/>
        <v>0</v>
      </c>
      <c r="AI26" s="9">
        <f t="shared" si="17"/>
        <v>0</v>
      </c>
      <c r="AJ26" s="9">
        <f t="shared" si="17"/>
        <v>0</v>
      </c>
    </row>
    <row r="27" spans="1:36" x14ac:dyDescent="0.25">
      <c r="A27" s="14">
        <v>34</v>
      </c>
      <c r="B27" s="14">
        <v>1</v>
      </c>
      <c r="C27" s="14">
        <v>3</v>
      </c>
      <c r="D27" s="13" t="s">
        <v>1213</v>
      </c>
      <c r="E27" s="13" t="s">
        <v>164</v>
      </c>
      <c r="F27" s="21">
        <f t="shared" si="7"/>
        <v>6.7754961565733518E-2</v>
      </c>
      <c r="G27" s="9">
        <f t="shared" si="13"/>
        <v>0.14896051712128908</v>
      </c>
      <c r="H27" s="9">
        <f t="shared" si="14"/>
        <v>0.14896051712128908</v>
      </c>
      <c r="I27" s="10">
        <f t="shared" si="15"/>
        <v>6.091138209397557E-2</v>
      </c>
      <c r="N27" s="15" t="s">
        <v>520</v>
      </c>
      <c r="O27" s="23">
        <f t="shared" si="1"/>
        <v>4.1044746547215016E-2</v>
      </c>
      <c r="P27" s="9">
        <f t="shared" si="2"/>
        <v>5</v>
      </c>
      <c r="Q27" s="9">
        <f t="shared" si="16"/>
        <v>0</v>
      </c>
      <c r="R27" s="9">
        <f t="shared" si="16"/>
        <v>0</v>
      </c>
      <c r="S27" s="9">
        <f t="shared" si="16"/>
        <v>0</v>
      </c>
      <c r="T27" s="9">
        <f t="shared" si="16"/>
        <v>0</v>
      </c>
      <c r="U27" s="9">
        <f t="shared" si="16"/>
        <v>0</v>
      </c>
      <c r="V27" s="9">
        <f t="shared" si="16"/>
        <v>0.59049000000000018</v>
      </c>
      <c r="W27" s="9">
        <f t="shared" si="16"/>
        <v>0.53144100000000016</v>
      </c>
      <c r="X27" s="9">
        <f t="shared" si="16"/>
        <v>0.47829690000000014</v>
      </c>
      <c r="Y27" s="9">
        <f t="shared" si="16"/>
        <v>0</v>
      </c>
      <c r="Z27" s="9">
        <f t="shared" si="16"/>
        <v>0.38742048900000015</v>
      </c>
      <c r="AA27" s="9">
        <f t="shared" si="17"/>
        <v>0</v>
      </c>
      <c r="AB27" s="9">
        <f t="shared" si="17"/>
        <v>0</v>
      </c>
      <c r="AC27" s="9">
        <f t="shared" si="17"/>
        <v>0</v>
      </c>
      <c r="AD27" s="9">
        <f t="shared" si="17"/>
        <v>0</v>
      </c>
      <c r="AE27" s="9">
        <f t="shared" si="17"/>
        <v>0.22876792454961015</v>
      </c>
      <c r="AF27" s="9">
        <f t="shared" si="17"/>
        <v>0</v>
      </c>
      <c r="AG27" s="9">
        <f t="shared" si="17"/>
        <v>0</v>
      </c>
      <c r="AH27" s="9">
        <f t="shared" si="17"/>
        <v>0</v>
      </c>
      <c r="AI27" s="9">
        <f t="shared" si="17"/>
        <v>0</v>
      </c>
      <c r="AJ27" s="9">
        <f t="shared" si="17"/>
        <v>0</v>
      </c>
    </row>
    <row r="28" spans="1:36" x14ac:dyDescent="0.25">
      <c r="A28" s="14">
        <v>35</v>
      </c>
      <c r="B28" s="14">
        <v>1</v>
      </c>
      <c r="C28" s="14">
        <v>1</v>
      </c>
      <c r="D28" s="13" t="s">
        <v>209</v>
      </c>
      <c r="E28" s="15" t="s">
        <v>209</v>
      </c>
      <c r="F28" s="21">
        <f t="shared" si="7"/>
        <v>0.25665114672097966</v>
      </c>
      <c r="G28" s="9">
        <f t="shared" si="13"/>
        <v>0.25665114672097966</v>
      </c>
      <c r="H28" s="9">
        <f t="shared" si="14"/>
        <v>0</v>
      </c>
      <c r="I28" s="10">
        <f t="shared" si="15"/>
        <v>0</v>
      </c>
      <c r="N28" s="15" t="s">
        <v>576</v>
      </c>
      <c r="O28" s="23">
        <f t="shared" si="1"/>
        <v>3.518518518518518E-2</v>
      </c>
      <c r="P28" s="9">
        <f t="shared" si="2"/>
        <v>2</v>
      </c>
      <c r="Q28" s="9">
        <f t="shared" si="16"/>
        <v>1</v>
      </c>
      <c r="R28" s="9">
        <f t="shared" si="16"/>
        <v>0.9</v>
      </c>
      <c r="S28" s="9">
        <f t="shared" si="16"/>
        <v>0</v>
      </c>
      <c r="T28" s="9">
        <f t="shared" si="16"/>
        <v>0</v>
      </c>
      <c r="U28" s="9">
        <f t="shared" si="16"/>
        <v>0</v>
      </c>
      <c r="V28" s="9">
        <f t="shared" si="16"/>
        <v>0</v>
      </c>
      <c r="W28" s="9">
        <f t="shared" si="16"/>
        <v>0</v>
      </c>
      <c r="X28" s="9">
        <f t="shared" si="16"/>
        <v>0</v>
      </c>
      <c r="Y28" s="9">
        <f t="shared" si="16"/>
        <v>0</v>
      </c>
      <c r="Z28" s="9">
        <f t="shared" si="16"/>
        <v>0</v>
      </c>
      <c r="AA28" s="9">
        <f t="shared" si="17"/>
        <v>0</v>
      </c>
      <c r="AB28" s="9">
        <f t="shared" si="17"/>
        <v>0</v>
      </c>
      <c r="AC28" s="9">
        <f t="shared" si="17"/>
        <v>0</v>
      </c>
      <c r="AD28" s="9">
        <f t="shared" si="17"/>
        <v>0</v>
      </c>
      <c r="AE28" s="9">
        <f t="shared" si="17"/>
        <v>0</v>
      </c>
      <c r="AF28" s="9">
        <f t="shared" si="17"/>
        <v>0</v>
      </c>
      <c r="AG28" s="9">
        <f t="shared" si="17"/>
        <v>0</v>
      </c>
      <c r="AH28" s="9">
        <f t="shared" si="17"/>
        <v>0</v>
      </c>
      <c r="AI28" s="9">
        <f t="shared" si="17"/>
        <v>0</v>
      </c>
      <c r="AJ28" s="9">
        <f t="shared" si="17"/>
        <v>0</v>
      </c>
    </row>
    <row r="29" spans="1:36" x14ac:dyDescent="0.25">
      <c r="A29" s="14">
        <v>35</v>
      </c>
      <c r="B29" s="14">
        <v>1</v>
      </c>
      <c r="C29" s="14">
        <v>2</v>
      </c>
      <c r="D29" s="13" t="s">
        <v>821</v>
      </c>
      <c r="E29" s="13" t="s">
        <v>821</v>
      </c>
      <c r="F29" s="21">
        <f t="shared" si="7"/>
        <v>0.21810945350000002</v>
      </c>
      <c r="G29" s="9">
        <f t="shared" si="13"/>
        <v>0.47476060022097966</v>
      </c>
      <c r="H29" s="9">
        <f t="shared" si="14"/>
        <v>0</v>
      </c>
      <c r="I29" s="10">
        <f t="shared" si="15"/>
        <v>0</v>
      </c>
      <c r="N29" s="15" t="s">
        <v>106</v>
      </c>
      <c r="O29" s="23">
        <f t="shared" si="1"/>
        <v>3.3323406601500009E-2</v>
      </c>
      <c r="P29" s="9">
        <f t="shared" si="2"/>
        <v>4</v>
      </c>
      <c r="Q29" s="9">
        <f t="shared" si="16"/>
        <v>0</v>
      </c>
      <c r="R29" s="9">
        <f t="shared" si="16"/>
        <v>0</v>
      </c>
      <c r="S29" s="9">
        <f t="shared" si="16"/>
        <v>0</v>
      </c>
      <c r="T29" s="9">
        <f t="shared" si="16"/>
        <v>0</v>
      </c>
      <c r="U29" s="9">
        <f t="shared" si="16"/>
        <v>0.65610000000000013</v>
      </c>
      <c r="V29" s="9">
        <f t="shared" si="16"/>
        <v>0</v>
      </c>
      <c r="W29" s="9">
        <f t="shared" si="16"/>
        <v>0</v>
      </c>
      <c r="X29" s="9">
        <f t="shared" si="16"/>
        <v>0</v>
      </c>
      <c r="Y29" s="9">
        <f t="shared" si="16"/>
        <v>0.86093442000000031</v>
      </c>
      <c r="Z29" s="9">
        <f t="shared" si="16"/>
        <v>0</v>
      </c>
      <c r="AA29" s="9">
        <f t="shared" si="17"/>
        <v>0</v>
      </c>
      <c r="AB29" s="9">
        <f t="shared" si="17"/>
        <v>0</v>
      </c>
      <c r="AC29" s="9">
        <f t="shared" si="17"/>
        <v>0.28242953648100017</v>
      </c>
      <c r="AD29" s="9">
        <f t="shared" si="17"/>
        <v>0</v>
      </c>
      <c r="AE29" s="9">
        <f t="shared" si="17"/>
        <v>0</v>
      </c>
      <c r="AF29" s="9">
        <f t="shared" si="17"/>
        <v>0</v>
      </c>
      <c r="AG29" s="9">
        <f t="shared" si="17"/>
        <v>0</v>
      </c>
      <c r="AH29" s="9">
        <f t="shared" si="17"/>
        <v>0</v>
      </c>
      <c r="AI29" s="9">
        <f t="shared" si="17"/>
        <v>0</v>
      </c>
      <c r="AJ29" s="9">
        <f t="shared" si="17"/>
        <v>0</v>
      </c>
    </row>
    <row r="30" spans="1:36" x14ac:dyDescent="0.25">
      <c r="A30" s="14">
        <v>35</v>
      </c>
      <c r="B30" s="14">
        <v>1</v>
      </c>
      <c r="C30" s="14">
        <v>3</v>
      </c>
      <c r="D30" s="13" t="s">
        <v>1205</v>
      </c>
      <c r="E30" s="13" t="s">
        <v>162</v>
      </c>
      <c r="F30" s="21">
        <f t="shared" si="7"/>
        <v>0</v>
      </c>
      <c r="G30" s="9">
        <f t="shared" si="13"/>
        <v>0.47476060022097966</v>
      </c>
      <c r="H30" s="9">
        <f t="shared" si="14"/>
        <v>0</v>
      </c>
      <c r="I30" s="10">
        <f t="shared" si="15"/>
        <v>0</v>
      </c>
      <c r="N30" s="15" t="s">
        <v>697</v>
      </c>
      <c r="O30" s="23">
        <f t="shared" si="1"/>
        <v>3.2926500000000004E-2</v>
      </c>
      <c r="P30" s="9">
        <f t="shared" si="2"/>
        <v>3</v>
      </c>
      <c r="Q30" s="9">
        <f t="shared" si="16"/>
        <v>0</v>
      </c>
      <c r="R30" s="9">
        <f t="shared" si="16"/>
        <v>0</v>
      </c>
      <c r="S30" s="9">
        <f t="shared" si="16"/>
        <v>0</v>
      </c>
      <c r="T30" s="9">
        <f t="shared" si="16"/>
        <v>0</v>
      </c>
      <c r="U30" s="9">
        <f t="shared" si="16"/>
        <v>0.65610000000000013</v>
      </c>
      <c r="V30" s="9">
        <f t="shared" si="16"/>
        <v>0.59049000000000018</v>
      </c>
      <c r="W30" s="9">
        <f t="shared" si="16"/>
        <v>0.53144100000000016</v>
      </c>
      <c r="X30" s="9">
        <f t="shared" si="16"/>
        <v>0</v>
      </c>
      <c r="Y30" s="9">
        <f t="shared" si="16"/>
        <v>0</v>
      </c>
      <c r="Z30" s="9">
        <f t="shared" si="16"/>
        <v>0</v>
      </c>
      <c r="AA30" s="9">
        <f t="shared" si="17"/>
        <v>0</v>
      </c>
      <c r="AB30" s="9">
        <f t="shared" si="17"/>
        <v>0</v>
      </c>
      <c r="AC30" s="9">
        <f t="shared" si="17"/>
        <v>0</v>
      </c>
      <c r="AD30" s="9">
        <f t="shared" si="17"/>
        <v>0</v>
      </c>
      <c r="AE30" s="9">
        <f t="shared" si="17"/>
        <v>0</v>
      </c>
      <c r="AF30" s="9">
        <f t="shared" si="17"/>
        <v>0</v>
      </c>
      <c r="AG30" s="9">
        <f t="shared" si="17"/>
        <v>0</v>
      </c>
      <c r="AH30" s="9">
        <f t="shared" si="17"/>
        <v>0</v>
      </c>
      <c r="AI30" s="9">
        <f t="shared" si="17"/>
        <v>0</v>
      </c>
      <c r="AJ30" s="9">
        <f t="shared" si="17"/>
        <v>0</v>
      </c>
    </row>
    <row r="31" spans="1:36" x14ac:dyDescent="0.25">
      <c r="A31" s="14">
        <v>35</v>
      </c>
      <c r="B31" s="14">
        <v>1</v>
      </c>
      <c r="C31" s="14">
        <v>4</v>
      </c>
      <c r="D31" s="13" t="s">
        <v>91</v>
      </c>
      <c r="E31" s="13" t="s">
        <v>91</v>
      </c>
      <c r="F31" s="21">
        <f t="shared" si="7"/>
        <v>0</v>
      </c>
      <c r="G31" s="9">
        <f t="shared" si="13"/>
        <v>0.47476060022097966</v>
      </c>
      <c r="H31" s="9">
        <f t="shared" si="14"/>
        <v>0</v>
      </c>
      <c r="I31" s="10">
        <f t="shared" si="15"/>
        <v>0</v>
      </c>
      <c r="N31" s="15" t="s">
        <v>139</v>
      </c>
      <c r="O31" s="23">
        <f t="shared" si="1"/>
        <v>3.2018518518518523E-2</v>
      </c>
      <c r="P31" s="9">
        <f t="shared" si="2"/>
        <v>2</v>
      </c>
      <c r="Q31" s="9">
        <f t="shared" si="16"/>
        <v>1</v>
      </c>
      <c r="R31" s="9">
        <f t="shared" si="16"/>
        <v>0</v>
      </c>
      <c r="S31" s="9">
        <f t="shared" si="16"/>
        <v>0</v>
      </c>
      <c r="T31" s="9">
        <f t="shared" si="16"/>
        <v>0.72900000000000009</v>
      </c>
      <c r="U31" s="9">
        <f t="shared" si="16"/>
        <v>0</v>
      </c>
      <c r="V31" s="9">
        <f t="shared" si="16"/>
        <v>0</v>
      </c>
      <c r="W31" s="9">
        <f t="shared" si="16"/>
        <v>0</v>
      </c>
      <c r="X31" s="9">
        <f t="shared" si="16"/>
        <v>0</v>
      </c>
      <c r="Y31" s="9">
        <f t="shared" si="16"/>
        <v>0</v>
      </c>
      <c r="Z31" s="9">
        <f t="shared" si="16"/>
        <v>0</v>
      </c>
      <c r="AA31" s="9">
        <f t="shared" si="17"/>
        <v>0</v>
      </c>
      <c r="AB31" s="9">
        <f t="shared" si="17"/>
        <v>0</v>
      </c>
      <c r="AC31" s="9">
        <f t="shared" si="17"/>
        <v>0</v>
      </c>
      <c r="AD31" s="9">
        <f t="shared" si="17"/>
        <v>0</v>
      </c>
      <c r="AE31" s="9">
        <f t="shared" si="17"/>
        <v>0</v>
      </c>
      <c r="AF31" s="9">
        <f t="shared" si="17"/>
        <v>0</v>
      </c>
      <c r="AG31" s="9">
        <f t="shared" si="17"/>
        <v>0</v>
      </c>
      <c r="AH31" s="9">
        <f t="shared" si="17"/>
        <v>0</v>
      </c>
      <c r="AI31" s="9">
        <f t="shared" si="17"/>
        <v>0</v>
      </c>
      <c r="AJ31" s="9">
        <f t="shared" si="17"/>
        <v>0</v>
      </c>
    </row>
    <row r="32" spans="1:36" x14ac:dyDescent="0.25">
      <c r="A32" s="14">
        <v>35</v>
      </c>
      <c r="B32" s="14">
        <v>1</v>
      </c>
      <c r="C32" s="14">
        <v>5</v>
      </c>
      <c r="D32" s="13" t="s">
        <v>474</v>
      </c>
      <c r="E32" s="13" t="s">
        <v>474</v>
      </c>
      <c r="F32" s="21">
        <f t="shared" si="7"/>
        <v>0.14952853703703706</v>
      </c>
      <c r="G32" s="9">
        <f t="shared" si="13"/>
        <v>0.62428913725801671</v>
      </c>
      <c r="H32" s="9">
        <f t="shared" si="14"/>
        <v>0</v>
      </c>
      <c r="I32" s="10">
        <f t="shared" si="15"/>
        <v>0</v>
      </c>
      <c r="N32" s="15" t="s">
        <v>489</v>
      </c>
      <c r="O32" s="23">
        <f t="shared" si="1"/>
        <v>3.1975033500000014E-2</v>
      </c>
      <c r="P32" s="9">
        <f t="shared" si="2"/>
        <v>4</v>
      </c>
      <c r="Q32" s="9">
        <f t="shared" ref="Q32:Z41" si="18">COUNTIFS($C$2:$C$357,Q$1,$E$2:$E$357,$N32)*0.9^(Q$1-1)</f>
        <v>0</v>
      </c>
      <c r="R32" s="9">
        <f t="shared" si="18"/>
        <v>0</v>
      </c>
      <c r="S32" s="9">
        <f t="shared" si="18"/>
        <v>0</v>
      </c>
      <c r="T32" s="9">
        <f t="shared" si="18"/>
        <v>0</v>
      </c>
      <c r="U32" s="9">
        <f t="shared" si="18"/>
        <v>0</v>
      </c>
      <c r="V32" s="9">
        <f t="shared" si="18"/>
        <v>0</v>
      </c>
      <c r="W32" s="9">
        <f t="shared" si="18"/>
        <v>0</v>
      </c>
      <c r="X32" s="9">
        <f t="shared" si="18"/>
        <v>0.47829690000000014</v>
      </c>
      <c r="Y32" s="9">
        <f t="shared" si="18"/>
        <v>0.86093442000000031</v>
      </c>
      <c r="Z32" s="9">
        <f t="shared" si="18"/>
        <v>0.38742048900000015</v>
      </c>
      <c r="AA32" s="9">
        <f t="shared" ref="AA32:AJ41" si="19">COUNTIFS($C$2:$C$357,AA$1,$E$2:$E$357,$N32)*0.9^(AA$1-1)</f>
        <v>0</v>
      </c>
      <c r="AB32" s="9">
        <f t="shared" si="19"/>
        <v>0</v>
      </c>
      <c r="AC32" s="9">
        <f t="shared" si="19"/>
        <v>0</v>
      </c>
      <c r="AD32" s="9">
        <f t="shared" si="19"/>
        <v>0</v>
      </c>
      <c r="AE32" s="9">
        <f t="shared" si="19"/>
        <v>0</v>
      </c>
      <c r="AF32" s="9">
        <f t="shared" si="19"/>
        <v>0</v>
      </c>
      <c r="AG32" s="9">
        <f t="shared" si="19"/>
        <v>0</v>
      </c>
      <c r="AH32" s="9">
        <f t="shared" si="19"/>
        <v>0</v>
      </c>
      <c r="AI32" s="9">
        <f t="shared" si="19"/>
        <v>0</v>
      </c>
      <c r="AJ32" s="9">
        <f t="shared" si="19"/>
        <v>0</v>
      </c>
    </row>
    <row r="33" spans="1:36" x14ac:dyDescent="0.25">
      <c r="A33" s="14">
        <v>35</v>
      </c>
      <c r="B33" s="14">
        <v>1</v>
      </c>
      <c r="C33" s="14">
        <v>6</v>
      </c>
      <c r="D33" s="13" t="s">
        <v>1214</v>
      </c>
      <c r="E33" s="13" t="s">
        <v>1215</v>
      </c>
      <c r="F33" s="21">
        <f t="shared" si="7"/>
        <v>0</v>
      </c>
      <c r="G33" s="9">
        <f t="shared" si="13"/>
        <v>0.62428913725801671</v>
      </c>
      <c r="H33" s="9">
        <f t="shared" si="14"/>
        <v>0</v>
      </c>
      <c r="I33" s="10">
        <f t="shared" si="15"/>
        <v>0</v>
      </c>
      <c r="N33" s="15" t="s">
        <v>888</v>
      </c>
      <c r="O33" s="23">
        <f t="shared" si="1"/>
        <v>3.1711500000000011E-2</v>
      </c>
      <c r="P33" s="9">
        <f t="shared" si="2"/>
        <v>3</v>
      </c>
      <c r="Q33" s="9">
        <f t="shared" si="18"/>
        <v>0</v>
      </c>
      <c r="R33" s="9">
        <f t="shared" si="18"/>
        <v>0</v>
      </c>
      <c r="S33" s="9">
        <f t="shared" si="18"/>
        <v>0</v>
      </c>
      <c r="T33" s="9">
        <f t="shared" si="18"/>
        <v>0</v>
      </c>
      <c r="U33" s="9">
        <f t="shared" si="18"/>
        <v>0</v>
      </c>
      <c r="V33" s="9">
        <f t="shared" si="18"/>
        <v>1.1809800000000004</v>
      </c>
      <c r="W33" s="9">
        <f t="shared" si="18"/>
        <v>0.53144100000000016</v>
      </c>
      <c r="X33" s="9">
        <f t="shared" si="18"/>
        <v>0</v>
      </c>
      <c r="Y33" s="9">
        <f t="shared" si="18"/>
        <v>0</v>
      </c>
      <c r="Z33" s="9">
        <f t="shared" si="18"/>
        <v>0</v>
      </c>
      <c r="AA33" s="9">
        <f t="shared" si="19"/>
        <v>0</v>
      </c>
      <c r="AB33" s="9">
        <f t="shared" si="19"/>
        <v>0</v>
      </c>
      <c r="AC33" s="9">
        <f t="shared" si="19"/>
        <v>0</v>
      </c>
      <c r="AD33" s="9">
        <f t="shared" si="19"/>
        <v>0</v>
      </c>
      <c r="AE33" s="9">
        <f t="shared" si="19"/>
        <v>0</v>
      </c>
      <c r="AF33" s="9">
        <f t="shared" si="19"/>
        <v>0</v>
      </c>
      <c r="AG33" s="9">
        <f t="shared" si="19"/>
        <v>0</v>
      </c>
      <c r="AH33" s="9">
        <f t="shared" si="19"/>
        <v>0</v>
      </c>
      <c r="AI33" s="9">
        <f t="shared" si="19"/>
        <v>0</v>
      </c>
      <c r="AJ33" s="9">
        <f t="shared" si="19"/>
        <v>0</v>
      </c>
    </row>
    <row r="34" spans="1:36" x14ac:dyDescent="0.25">
      <c r="A34" s="14">
        <v>35</v>
      </c>
      <c r="B34" s="14">
        <v>1</v>
      </c>
      <c r="C34" s="14">
        <v>7</v>
      </c>
      <c r="D34" s="13" t="s">
        <v>1216</v>
      </c>
      <c r="E34" s="13" t="s">
        <v>1216</v>
      </c>
      <c r="F34" s="21">
        <f t="shared" si="7"/>
        <v>0</v>
      </c>
      <c r="G34" s="9">
        <f t="shared" si="13"/>
        <v>0.62428913725801671</v>
      </c>
      <c r="H34" s="9">
        <f t="shared" si="14"/>
        <v>0</v>
      </c>
      <c r="I34" s="10">
        <f t="shared" si="15"/>
        <v>0</v>
      </c>
      <c r="N34" s="15" t="s">
        <v>1233</v>
      </c>
      <c r="O34" s="23">
        <f t="shared" ref="O34:O65" si="20">SUM(Q34:AJ34)/54</f>
        <v>3.0111307335000007E-2</v>
      </c>
      <c r="P34" s="9">
        <f t="shared" ref="P34:P65" si="21">COUNTIF($E$2:$E$357,N34)</f>
        <v>3</v>
      </c>
      <c r="Q34" s="9">
        <f t="shared" si="18"/>
        <v>0</v>
      </c>
      <c r="R34" s="9">
        <f t="shared" si="18"/>
        <v>0</v>
      </c>
      <c r="S34" s="9">
        <f t="shared" si="18"/>
        <v>0</v>
      </c>
      <c r="T34" s="9">
        <f t="shared" si="18"/>
        <v>0</v>
      </c>
      <c r="U34" s="9">
        <f t="shared" si="18"/>
        <v>1.3122000000000003</v>
      </c>
      <c r="V34" s="9">
        <f t="shared" si="18"/>
        <v>0</v>
      </c>
      <c r="W34" s="9">
        <f t="shared" si="18"/>
        <v>0</v>
      </c>
      <c r="X34" s="9">
        <f t="shared" si="18"/>
        <v>0</v>
      </c>
      <c r="Y34" s="9">
        <f t="shared" si="18"/>
        <v>0</v>
      </c>
      <c r="Z34" s="9">
        <f t="shared" si="18"/>
        <v>0</v>
      </c>
      <c r="AA34" s="9">
        <f t="shared" si="19"/>
        <v>0</v>
      </c>
      <c r="AB34" s="9">
        <f t="shared" si="19"/>
        <v>0.31381059609000017</v>
      </c>
      <c r="AC34" s="9">
        <f t="shared" si="19"/>
        <v>0</v>
      </c>
      <c r="AD34" s="9">
        <f t="shared" si="19"/>
        <v>0</v>
      </c>
      <c r="AE34" s="9">
        <f t="shared" si="19"/>
        <v>0</v>
      </c>
      <c r="AF34" s="9">
        <f t="shared" si="19"/>
        <v>0</v>
      </c>
      <c r="AG34" s="9">
        <f t="shared" si="19"/>
        <v>0</v>
      </c>
      <c r="AH34" s="9">
        <f t="shared" si="19"/>
        <v>0</v>
      </c>
      <c r="AI34" s="9">
        <f t="shared" si="19"/>
        <v>0</v>
      </c>
      <c r="AJ34" s="9">
        <f t="shared" si="19"/>
        <v>0</v>
      </c>
    </row>
    <row r="35" spans="1:36" x14ac:dyDescent="0.25">
      <c r="A35" s="14">
        <v>35</v>
      </c>
      <c r="B35" s="14">
        <v>1</v>
      </c>
      <c r="C35" s="14">
        <v>8</v>
      </c>
      <c r="D35" s="13" t="s">
        <v>1217</v>
      </c>
      <c r="E35" s="13" t="s">
        <v>1000</v>
      </c>
      <c r="F35" s="21">
        <f t="shared" si="7"/>
        <v>0</v>
      </c>
      <c r="G35" s="9">
        <f t="shared" si="13"/>
        <v>0.62428913725801671</v>
      </c>
      <c r="H35" s="9">
        <f t="shared" si="14"/>
        <v>0.62428913725801671</v>
      </c>
      <c r="I35" s="10">
        <f t="shared" si="15"/>
        <v>0.25527780724390886</v>
      </c>
      <c r="N35" s="15" t="s">
        <v>1303</v>
      </c>
      <c r="O35" s="23">
        <f t="shared" si="20"/>
        <v>2.7000000000000003E-2</v>
      </c>
      <c r="P35" s="9">
        <f t="shared" si="21"/>
        <v>2</v>
      </c>
      <c r="Q35" s="9">
        <f t="shared" si="18"/>
        <v>0</v>
      </c>
      <c r="R35" s="9">
        <f t="shared" si="18"/>
        <v>0</v>
      </c>
      <c r="S35" s="9">
        <f t="shared" si="18"/>
        <v>0</v>
      </c>
      <c r="T35" s="9">
        <f t="shared" si="18"/>
        <v>1.4580000000000002</v>
      </c>
      <c r="U35" s="9">
        <f t="shared" si="18"/>
        <v>0</v>
      </c>
      <c r="V35" s="9">
        <f t="shared" si="18"/>
        <v>0</v>
      </c>
      <c r="W35" s="9">
        <f t="shared" si="18"/>
        <v>0</v>
      </c>
      <c r="X35" s="9">
        <f t="shared" si="18"/>
        <v>0</v>
      </c>
      <c r="Y35" s="9">
        <f t="shared" si="18"/>
        <v>0</v>
      </c>
      <c r="Z35" s="9">
        <f t="shared" si="18"/>
        <v>0</v>
      </c>
      <c r="AA35" s="9">
        <f t="shared" si="19"/>
        <v>0</v>
      </c>
      <c r="AB35" s="9">
        <f t="shared" si="19"/>
        <v>0</v>
      </c>
      <c r="AC35" s="9">
        <f t="shared" si="19"/>
        <v>0</v>
      </c>
      <c r="AD35" s="9">
        <f t="shared" si="19"/>
        <v>0</v>
      </c>
      <c r="AE35" s="9">
        <f t="shared" si="19"/>
        <v>0</v>
      </c>
      <c r="AF35" s="9">
        <f t="shared" si="19"/>
        <v>0</v>
      </c>
      <c r="AG35" s="9">
        <f t="shared" si="19"/>
        <v>0</v>
      </c>
      <c r="AH35" s="9">
        <f t="shared" si="19"/>
        <v>0</v>
      </c>
      <c r="AI35" s="9">
        <f t="shared" si="19"/>
        <v>0</v>
      </c>
      <c r="AJ35" s="9">
        <f t="shared" si="19"/>
        <v>0</v>
      </c>
    </row>
    <row r="36" spans="1:36" x14ac:dyDescent="0.25">
      <c r="A36" s="14">
        <v>36</v>
      </c>
      <c r="B36" s="14">
        <v>0</v>
      </c>
      <c r="C36" s="14">
        <v>1</v>
      </c>
      <c r="D36" s="13" t="s">
        <v>474</v>
      </c>
      <c r="E36" s="13" t="s">
        <v>474</v>
      </c>
      <c r="F36" s="21">
        <f t="shared" si="7"/>
        <v>0.14952853703703706</v>
      </c>
      <c r="G36" s="9">
        <f t="shared" si="13"/>
        <v>0.14952853703703706</v>
      </c>
      <c r="H36" s="9">
        <f t="shared" si="14"/>
        <v>0</v>
      </c>
      <c r="I36" s="10">
        <f t="shared" si="15"/>
        <v>0</v>
      </c>
      <c r="N36" s="15" t="s">
        <v>172</v>
      </c>
      <c r="O36" s="23">
        <f t="shared" si="20"/>
        <v>2.681865733500001E-2</v>
      </c>
      <c r="P36" s="9">
        <f t="shared" si="21"/>
        <v>3</v>
      </c>
      <c r="Q36" s="9">
        <f t="shared" si="18"/>
        <v>0</v>
      </c>
      <c r="R36" s="9">
        <f t="shared" si="18"/>
        <v>0</v>
      </c>
      <c r="S36" s="9">
        <f t="shared" si="18"/>
        <v>0</v>
      </c>
      <c r="T36" s="9">
        <f t="shared" si="18"/>
        <v>0</v>
      </c>
      <c r="U36" s="9">
        <f t="shared" si="18"/>
        <v>0.65610000000000013</v>
      </c>
      <c r="V36" s="9">
        <f t="shared" si="18"/>
        <v>0</v>
      </c>
      <c r="W36" s="9">
        <f t="shared" si="18"/>
        <v>0</v>
      </c>
      <c r="X36" s="9">
        <f t="shared" si="18"/>
        <v>0.47829690000000014</v>
      </c>
      <c r="Y36" s="9">
        <f t="shared" si="18"/>
        <v>0</v>
      </c>
      <c r="Z36" s="9">
        <f t="shared" si="18"/>
        <v>0</v>
      </c>
      <c r="AA36" s="9">
        <f t="shared" si="19"/>
        <v>0</v>
      </c>
      <c r="AB36" s="9">
        <f t="shared" si="19"/>
        <v>0.31381059609000017</v>
      </c>
      <c r="AC36" s="9">
        <f t="shared" si="19"/>
        <v>0</v>
      </c>
      <c r="AD36" s="9">
        <f t="shared" si="19"/>
        <v>0</v>
      </c>
      <c r="AE36" s="9">
        <f t="shared" si="19"/>
        <v>0</v>
      </c>
      <c r="AF36" s="9">
        <f t="shared" si="19"/>
        <v>0</v>
      </c>
      <c r="AG36" s="9">
        <f t="shared" si="19"/>
        <v>0</v>
      </c>
      <c r="AH36" s="9">
        <f t="shared" si="19"/>
        <v>0</v>
      </c>
      <c r="AI36" s="9">
        <f t="shared" si="19"/>
        <v>0</v>
      </c>
      <c r="AJ36" s="9">
        <f t="shared" si="19"/>
        <v>0</v>
      </c>
    </row>
    <row r="37" spans="1:36" x14ac:dyDescent="0.25">
      <c r="A37" s="14">
        <v>36</v>
      </c>
      <c r="B37" s="14">
        <v>0</v>
      </c>
      <c r="C37" s="14">
        <v>2</v>
      </c>
      <c r="D37" s="13" t="s">
        <v>1204</v>
      </c>
      <c r="E37" s="13" t="s">
        <v>432</v>
      </c>
      <c r="F37" s="21">
        <f t="shared" si="7"/>
        <v>0</v>
      </c>
      <c r="G37" s="9">
        <f t="shared" si="13"/>
        <v>0.14952853703703706</v>
      </c>
      <c r="H37" s="9">
        <f t="shared" si="14"/>
        <v>0</v>
      </c>
      <c r="I37" s="10">
        <f t="shared" si="15"/>
        <v>0</v>
      </c>
      <c r="N37" s="15" t="s">
        <v>717</v>
      </c>
      <c r="O37" s="23">
        <f t="shared" si="20"/>
        <v>2.6698658941350012E-2</v>
      </c>
      <c r="P37" s="9">
        <f t="shared" si="21"/>
        <v>3</v>
      </c>
      <c r="Q37" s="9">
        <f t="shared" si="18"/>
        <v>0</v>
      </c>
      <c r="R37" s="9">
        <f t="shared" si="18"/>
        <v>0</v>
      </c>
      <c r="S37" s="9">
        <f t="shared" si="18"/>
        <v>0</v>
      </c>
      <c r="T37" s="9">
        <f t="shared" si="18"/>
        <v>0</v>
      </c>
      <c r="U37" s="9">
        <f t="shared" si="18"/>
        <v>0.65610000000000013</v>
      </c>
      <c r="V37" s="9">
        <f t="shared" si="18"/>
        <v>0</v>
      </c>
      <c r="W37" s="9">
        <f t="shared" si="18"/>
        <v>0.53144100000000016</v>
      </c>
      <c r="X37" s="9">
        <f t="shared" si="18"/>
        <v>0</v>
      </c>
      <c r="Y37" s="9">
        <f t="shared" si="18"/>
        <v>0</v>
      </c>
      <c r="Z37" s="9">
        <f t="shared" si="18"/>
        <v>0</v>
      </c>
      <c r="AA37" s="9">
        <f t="shared" si="19"/>
        <v>0</v>
      </c>
      <c r="AB37" s="9">
        <f t="shared" si="19"/>
        <v>0</v>
      </c>
      <c r="AC37" s="9">
        <f t="shared" si="19"/>
        <v>0</v>
      </c>
      <c r="AD37" s="9">
        <f t="shared" si="19"/>
        <v>0.25418658283290019</v>
      </c>
      <c r="AE37" s="9">
        <f t="shared" si="19"/>
        <v>0</v>
      </c>
      <c r="AF37" s="9">
        <f t="shared" si="19"/>
        <v>0</v>
      </c>
      <c r="AG37" s="9">
        <f t="shared" si="19"/>
        <v>0</v>
      </c>
      <c r="AH37" s="9">
        <f t="shared" si="19"/>
        <v>0</v>
      </c>
      <c r="AI37" s="9">
        <f t="shared" si="19"/>
        <v>0</v>
      </c>
      <c r="AJ37" s="9">
        <f t="shared" si="19"/>
        <v>0</v>
      </c>
    </row>
    <row r="38" spans="1:36" x14ac:dyDescent="0.25">
      <c r="A38" s="14">
        <v>36</v>
      </c>
      <c r="B38" s="14">
        <v>0</v>
      </c>
      <c r="C38" s="14">
        <v>4</v>
      </c>
      <c r="D38" s="13" t="s">
        <v>524</v>
      </c>
      <c r="E38" s="13" t="s">
        <v>524</v>
      </c>
      <c r="F38" s="21">
        <f t="shared" si="7"/>
        <v>0</v>
      </c>
      <c r="G38" s="9">
        <f t="shared" si="13"/>
        <v>0.14952853703703706</v>
      </c>
      <c r="H38" s="9">
        <f t="shared" si="14"/>
        <v>0.14952853703703706</v>
      </c>
      <c r="I38" s="10">
        <f t="shared" si="15"/>
        <v>6.1143650877635486E-2</v>
      </c>
      <c r="N38" s="15" t="s">
        <v>169</v>
      </c>
      <c r="O38" s="23">
        <f t="shared" si="20"/>
        <v>2.5650000000000003E-2</v>
      </c>
      <c r="P38" s="9">
        <f t="shared" si="21"/>
        <v>2</v>
      </c>
      <c r="Q38" s="9">
        <f t="shared" si="18"/>
        <v>0</v>
      </c>
      <c r="R38" s="9">
        <f t="shared" si="18"/>
        <v>0</v>
      </c>
      <c r="S38" s="9">
        <f t="shared" si="18"/>
        <v>0</v>
      </c>
      <c r="T38" s="9">
        <f t="shared" si="18"/>
        <v>0.72900000000000009</v>
      </c>
      <c r="U38" s="9">
        <f t="shared" si="18"/>
        <v>0.65610000000000013</v>
      </c>
      <c r="V38" s="9">
        <f t="shared" si="18"/>
        <v>0</v>
      </c>
      <c r="W38" s="9">
        <f t="shared" si="18"/>
        <v>0</v>
      </c>
      <c r="X38" s="9">
        <f t="shared" si="18"/>
        <v>0</v>
      </c>
      <c r="Y38" s="9">
        <f t="shared" si="18"/>
        <v>0</v>
      </c>
      <c r="Z38" s="9">
        <f t="shared" si="18"/>
        <v>0</v>
      </c>
      <c r="AA38" s="9">
        <f t="shared" si="19"/>
        <v>0</v>
      </c>
      <c r="AB38" s="9">
        <f t="shared" si="19"/>
        <v>0</v>
      </c>
      <c r="AC38" s="9">
        <f t="shared" si="19"/>
        <v>0</v>
      </c>
      <c r="AD38" s="9">
        <f t="shared" si="19"/>
        <v>0</v>
      </c>
      <c r="AE38" s="9">
        <f t="shared" si="19"/>
        <v>0</v>
      </c>
      <c r="AF38" s="9">
        <f t="shared" si="19"/>
        <v>0</v>
      </c>
      <c r="AG38" s="9">
        <f t="shared" si="19"/>
        <v>0</v>
      </c>
      <c r="AH38" s="9">
        <f t="shared" si="19"/>
        <v>0</v>
      </c>
      <c r="AI38" s="9">
        <f t="shared" si="19"/>
        <v>0</v>
      </c>
      <c r="AJ38" s="9">
        <f t="shared" si="19"/>
        <v>0</v>
      </c>
    </row>
    <row r="39" spans="1:36" x14ac:dyDescent="0.25">
      <c r="A39" s="14">
        <v>37</v>
      </c>
      <c r="B39" s="14">
        <v>1</v>
      </c>
      <c r="C39" s="14">
        <v>1</v>
      </c>
      <c r="D39" s="13" t="s">
        <v>209</v>
      </c>
      <c r="E39" s="15" t="s">
        <v>209</v>
      </c>
      <c r="F39" s="21">
        <f t="shared" si="7"/>
        <v>0.25665114672097966</v>
      </c>
      <c r="G39" s="9">
        <f t="shared" si="13"/>
        <v>0.25665114672097966</v>
      </c>
      <c r="H39" s="9">
        <f t="shared" si="14"/>
        <v>0</v>
      </c>
      <c r="I39" s="10">
        <f t="shared" si="15"/>
        <v>0</v>
      </c>
      <c r="N39" s="15" t="s">
        <v>704</v>
      </c>
      <c r="O39" s="23">
        <f t="shared" si="20"/>
        <v>2.3123674816666669E-2</v>
      </c>
      <c r="P39" s="9">
        <f t="shared" si="21"/>
        <v>2</v>
      </c>
      <c r="Q39" s="9">
        <f t="shared" si="18"/>
        <v>0</v>
      </c>
      <c r="R39" s="9">
        <f t="shared" si="18"/>
        <v>0.9</v>
      </c>
      <c r="S39" s="9">
        <f t="shared" si="18"/>
        <v>0</v>
      </c>
      <c r="T39" s="9">
        <f t="shared" si="18"/>
        <v>0</v>
      </c>
      <c r="U39" s="9">
        <f t="shared" si="18"/>
        <v>0</v>
      </c>
      <c r="V39" s="9">
        <f t="shared" si="18"/>
        <v>0</v>
      </c>
      <c r="W39" s="9">
        <f t="shared" si="18"/>
        <v>0</v>
      </c>
      <c r="X39" s="9">
        <f t="shared" si="18"/>
        <v>0</v>
      </c>
      <c r="Y39" s="9">
        <f t="shared" si="18"/>
        <v>0</v>
      </c>
      <c r="Z39" s="9">
        <f t="shared" si="18"/>
        <v>0</v>
      </c>
      <c r="AA39" s="9">
        <f t="shared" si="19"/>
        <v>0.34867844010000015</v>
      </c>
      <c r="AB39" s="9">
        <f t="shared" si="19"/>
        <v>0</v>
      </c>
      <c r="AC39" s="9">
        <f t="shared" si="19"/>
        <v>0</v>
      </c>
      <c r="AD39" s="9">
        <f t="shared" si="19"/>
        <v>0</v>
      </c>
      <c r="AE39" s="9">
        <f t="shared" si="19"/>
        <v>0</v>
      </c>
      <c r="AF39" s="9">
        <f t="shared" si="19"/>
        <v>0</v>
      </c>
      <c r="AG39" s="9">
        <f t="shared" si="19"/>
        <v>0</v>
      </c>
      <c r="AH39" s="9">
        <f t="shared" si="19"/>
        <v>0</v>
      </c>
      <c r="AI39" s="9">
        <f t="shared" si="19"/>
        <v>0</v>
      </c>
      <c r="AJ39" s="9">
        <f t="shared" si="19"/>
        <v>0</v>
      </c>
    </row>
    <row r="40" spans="1:36" x14ac:dyDescent="0.25">
      <c r="A40" s="14">
        <v>37</v>
      </c>
      <c r="B40" s="14">
        <v>1</v>
      </c>
      <c r="C40" s="14">
        <v>2</v>
      </c>
      <c r="D40" s="13" t="s">
        <v>95</v>
      </c>
      <c r="E40" s="13" t="s">
        <v>96</v>
      </c>
      <c r="F40" s="21">
        <f t="shared" si="7"/>
        <v>0.12783980018518518</v>
      </c>
      <c r="G40" s="9">
        <f t="shared" si="13"/>
        <v>0.38449094690616481</v>
      </c>
      <c r="H40" s="9">
        <f t="shared" si="14"/>
        <v>0</v>
      </c>
      <c r="I40" s="10">
        <f t="shared" si="15"/>
        <v>0</v>
      </c>
      <c r="N40" s="15" t="s">
        <v>268</v>
      </c>
      <c r="O40" s="23">
        <f t="shared" si="20"/>
        <v>2.1991500000000008E-2</v>
      </c>
      <c r="P40" s="9">
        <f t="shared" si="21"/>
        <v>2</v>
      </c>
      <c r="Q40" s="9">
        <f t="shared" si="18"/>
        <v>0</v>
      </c>
      <c r="R40" s="9">
        <f t="shared" si="18"/>
        <v>0</v>
      </c>
      <c r="S40" s="9">
        <f t="shared" si="18"/>
        <v>0</v>
      </c>
      <c r="T40" s="9">
        <f t="shared" si="18"/>
        <v>0</v>
      </c>
      <c r="U40" s="9">
        <f t="shared" si="18"/>
        <v>0.65610000000000013</v>
      </c>
      <c r="V40" s="9">
        <f t="shared" si="18"/>
        <v>0</v>
      </c>
      <c r="W40" s="9">
        <f t="shared" si="18"/>
        <v>0.53144100000000016</v>
      </c>
      <c r="X40" s="9">
        <f t="shared" si="18"/>
        <v>0</v>
      </c>
      <c r="Y40" s="9">
        <f t="shared" si="18"/>
        <v>0</v>
      </c>
      <c r="Z40" s="9">
        <f t="shared" si="18"/>
        <v>0</v>
      </c>
      <c r="AA40" s="9">
        <f t="shared" si="19"/>
        <v>0</v>
      </c>
      <c r="AB40" s="9">
        <f t="shared" si="19"/>
        <v>0</v>
      </c>
      <c r="AC40" s="9">
        <f t="shared" si="19"/>
        <v>0</v>
      </c>
      <c r="AD40" s="9">
        <f t="shared" si="19"/>
        <v>0</v>
      </c>
      <c r="AE40" s="9">
        <f t="shared" si="19"/>
        <v>0</v>
      </c>
      <c r="AF40" s="9">
        <f t="shared" si="19"/>
        <v>0</v>
      </c>
      <c r="AG40" s="9">
        <f t="shared" si="19"/>
        <v>0</v>
      </c>
      <c r="AH40" s="9">
        <f t="shared" si="19"/>
        <v>0</v>
      </c>
      <c r="AI40" s="9">
        <f t="shared" si="19"/>
        <v>0</v>
      </c>
      <c r="AJ40" s="9">
        <f t="shared" si="19"/>
        <v>0</v>
      </c>
    </row>
    <row r="41" spans="1:36" x14ac:dyDescent="0.25">
      <c r="A41" s="14">
        <v>37</v>
      </c>
      <c r="B41" s="14">
        <v>1</v>
      </c>
      <c r="C41" s="14">
        <v>3</v>
      </c>
      <c r="D41" s="13" t="s">
        <v>334</v>
      </c>
      <c r="E41" s="13" t="s">
        <v>334</v>
      </c>
      <c r="F41" s="21">
        <f t="shared" si="7"/>
        <v>0.10921372222222223</v>
      </c>
      <c r="G41" s="9">
        <f t="shared" si="13"/>
        <v>0.49370466912838706</v>
      </c>
      <c r="H41" s="9">
        <f t="shared" si="14"/>
        <v>0</v>
      </c>
      <c r="I41" s="10">
        <f t="shared" si="15"/>
        <v>0</v>
      </c>
      <c r="N41" s="15" t="s">
        <v>1300</v>
      </c>
      <c r="O41" s="23">
        <f t="shared" si="20"/>
        <v>2.1991500000000008E-2</v>
      </c>
      <c r="P41" s="9">
        <f t="shared" si="21"/>
        <v>2</v>
      </c>
      <c r="Q41" s="9">
        <f t="shared" si="18"/>
        <v>0</v>
      </c>
      <c r="R41" s="9">
        <f t="shared" si="18"/>
        <v>0</v>
      </c>
      <c r="S41" s="9">
        <f t="shared" si="18"/>
        <v>0</v>
      </c>
      <c r="T41" s="9">
        <f t="shared" si="18"/>
        <v>0</v>
      </c>
      <c r="U41" s="9">
        <f t="shared" si="18"/>
        <v>0.65610000000000013</v>
      </c>
      <c r="V41" s="9">
        <f t="shared" si="18"/>
        <v>0</v>
      </c>
      <c r="W41" s="9">
        <f t="shared" si="18"/>
        <v>0.53144100000000016</v>
      </c>
      <c r="X41" s="9">
        <f t="shared" si="18"/>
        <v>0</v>
      </c>
      <c r="Y41" s="9">
        <f t="shared" si="18"/>
        <v>0</v>
      </c>
      <c r="Z41" s="9">
        <f t="shared" si="18"/>
        <v>0</v>
      </c>
      <c r="AA41" s="9">
        <f t="shared" si="19"/>
        <v>0</v>
      </c>
      <c r="AB41" s="9">
        <f t="shared" si="19"/>
        <v>0</v>
      </c>
      <c r="AC41" s="9">
        <f t="shared" si="19"/>
        <v>0</v>
      </c>
      <c r="AD41" s="9">
        <f t="shared" si="19"/>
        <v>0</v>
      </c>
      <c r="AE41" s="9">
        <f t="shared" si="19"/>
        <v>0</v>
      </c>
      <c r="AF41" s="9">
        <f t="shared" si="19"/>
        <v>0</v>
      </c>
      <c r="AG41" s="9">
        <f t="shared" si="19"/>
        <v>0</v>
      </c>
      <c r="AH41" s="9">
        <f t="shared" si="19"/>
        <v>0</v>
      </c>
      <c r="AI41" s="9">
        <f t="shared" si="19"/>
        <v>0</v>
      </c>
      <c r="AJ41" s="9">
        <f t="shared" si="19"/>
        <v>0</v>
      </c>
    </row>
    <row r="42" spans="1:36" x14ac:dyDescent="0.25">
      <c r="A42" s="14">
        <v>37</v>
      </c>
      <c r="B42" s="14">
        <v>1</v>
      </c>
      <c r="C42" s="14">
        <v>4</v>
      </c>
      <c r="D42" s="13" t="s">
        <v>543</v>
      </c>
      <c r="E42" s="13" t="s">
        <v>543</v>
      </c>
      <c r="F42" s="21">
        <f t="shared" si="7"/>
        <v>0.11950185185185187</v>
      </c>
      <c r="G42" s="9">
        <f t="shared" si="13"/>
        <v>0.61320652098023898</v>
      </c>
      <c r="H42" s="9">
        <f t="shared" si="14"/>
        <v>0</v>
      </c>
      <c r="I42" s="10">
        <f t="shared" si="15"/>
        <v>0</v>
      </c>
      <c r="N42" s="15" t="s">
        <v>112</v>
      </c>
      <c r="O42" s="23">
        <f t="shared" si="20"/>
        <v>2.1896843268166672E-2</v>
      </c>
      <c r="P42" s="9">
        <f t="shared" si="21"/>
        <v>2</v>
      </c>
      <c r="Q42" s="9">
        <f t="shared" ref="Q42:Z51" si="22">COUNTIFS($C$2:$C$357,Q$1,$E$2:$E$357,$N42)*0.9^(Q$1-1)</f>
        <v>0</v>
      </c>
      <c r="R42" s="9">
        <f t="shared" si="22"/>
        <v>0.9</v>
      </c>
      <c r="S42" s="9">
        <f t="shared" si="22"/>
        <v>0</v>
      </c>
      <c r="T42" s="9">
        <f t="shared" si="22"/>
        <v>0</v>
      </c>
      <c r="U42" s="9">
        <f t="shared" si="22"/>
        <v>0</v>
      </c>
      <c r="V42" s="9">
        <f t="shared" si="22"/>
        <v>0</v>
      </c>
      <c r="W42" s="9">
        <f t="shared" si="22"/>
        <v>0</v>
      </c>
      <c r="X42" s="9">
        <f t="shared" si="22"/>
        <v>0</v>
      </c>
      <c r="Y42" s="9">
        <f t="shared" si="22"/>
        <v>0</v>
      </c>
      <c r="Z42" s="9">
        <f t="shared" si="22"/>
        <v>0</v>
      </c>
      <c r="AA42" s="9">
        <f t="shared" ref="AA42:AJ51" si="23">COUNTIFS($C$2:$C$357,AA$1,$E$2:$E$357,$N42)*0.9^(AA$1-1)</f>
        <v>0</v>
      </c>
      <c r="AB42" s="9">
        <f t="shared" si="23"/>
        <v>0</v>
      </c>
      <c r="AC42" s="9">
        <f t="shared" si="23"/>
        <v>0.28242953648100017</v>
      </c>
      <c r="AD42" s="9">
        <f t="shared" si="23"/>
        <v>0</v>
      </c>
      <c r="AE42" s="9">
        <f t="shared" si="23"/>
        <v>0</v>
      </c>
      <c r="AF42" s="9">
        <f t="shared" si="23"/>
        <v>0</v>
      </c>
      <c r="AG42" s="9">
        <f t="shared" si="23"/>
        <v>0</v>
      </c>
      <c r="AH42" s="9">
        <f t="shared" si="23"/>
        <v>0</v>
      </c>
      <c r="AI42" s="9">
        <f t="shared" si="23"/>
        <v>0</v>
      </c>
      <c r="AJ42" s="9">
        <f t="shared" si="23"/>
        <v>0</v>
      </c>
    </row>
    <row r="43" spans="1:36" x14ac:dyDescent="0.25">
      <c r="A43" s="14">
        <v>37</v>
      </c>
      <c r="B43" s="14">
        <v>1</v>
      </c>
      <c r="C43" s="14">
        <v>5</v>
      </c>
      <c r="D43" s="13" t="s">
        <v>1218</v>
      </c>
      <c r="E43" s="13" t="s">
        <v>1300</v>
      </c>
      <c r="F43" s="21">
        <f t="shared" si="7"/>
        <v>0</v>
      </c>
      <c r="G43" s="9">
        <f t="shared" si="13"/>
        <v>0.61320652098023898</v>
      </c>
      <c r="H43" s="9">
        <f t="shared" si="14"/>
        <v>0</v>
      </c>
      <c r="I43" s="10">
        <f t="shared" si="15"/>
        <v>0</v>
      </c>
      <c r="N43" s="15" t="s">
        <v>160</v>
      </c>
      <c r="O43" s="23">
        <f t="shared" si="20"/>
        <v>2.1457008150000002E-2</v>
      </c>
      <c r="P43" s="9">
        <f t="shared" si="21"/>
        <v>2</v>
      </c>
      <c r="Q43" s="9">
        <f t="shared" si="22"/>
        <v>0</v>
      </c>
      <c r="R43" s="9">
        <f t="shared" si="22"/>
        <v>0</v>
      </c>
      <c r="S43" s="9">
        <f t="shared" si="22"/>
        <v>0.81</v>
      </c>
      <c r="T43" s="9">
        <f t="shared" si="22"/>
        <v>0</v>
      </c>
      <c r="U43" s="9">
        <f t="shared" si="22"/>
        <v>0</v>
      </c>
      <c r="V43" s="9">
        <f t="shared" si="22"/>
        <v>0</v>
      </c>
      <c r="W43" s="9">
        <f t="shared" si="22"/>
        <v>0</v>
      </c>
      <c r="X43" s="9">
        <f t="shared" si="22"/>
        <v>0</v>
      </c>
      <c r="Y43" s="9">
        <f t="shared" si="22"/>
        <v>0</v>
      </c>
      <c r="Z43" s="9">
        <f t="shared" si="22"/>
        <v>0</v>
      </c>
      <c r="AA43" s="9">
        <f t="shared" si="23"/>
        <v>0.34867844010000015</v>
      </c>
      <c r="AB43" s="9">
        <f t="shared" si="23"/>
        <v>0</v>
      </c>
      <c r="AC43" s="9">
        <f t="shared" si="23"/>
        <v>0</v>
      </c>
      <c r="AD43" s="9">
        <f t="shared" si="23"/>
        <v>0</v>
      </c>
      <c r="AE43" s="9">
        <f t="shared" si="23"/>
        <v>0</v>
      </c>
      <c r="AF43" s="9">
        <f t="shared" si="23"/>
        <v>0</v>
      </c>
      <c r="AG43" s="9">
        <f t="shared" si="23"/>
        <v>0</v>
      </c>
      <c r="AH43" s="9">
        <f t="shared" si="23"/>
        <v>0</v>
      </c>
      <c r="AI43" s="9">
        <f t="shared" si="23"/>
        <v>0</v>
      </c>
      <c r="AJ43" s="9">
        <f t="shared" si="23"/>
        <v>0</v>
      </c>
    </row>
    <row r="44" spans="1:36" x14ac:dyDescent="0.25">
      <c r="A44" s="14">
        <v>37</v>
      </c>
      <c r="B44" s="14">
        <v>1</v>
      </c>
      <c r="C44" s="14">
        <v>6</v>
      </c>
      <c r="D44" s="13" t="s">
        <v>820</v>
      </c>
      <c r="E44" s="13" t="s">
        <v>821</v>
      </c>
      <c r="F44" s="21">
        <f t="shared" si="7"/>
        <v>0.21810945350000002</v>
      </c>
      <c r="G44" s="9">
        <f t="shared" si="13"/>
        <v>0.83131597448023897</v>
      </c>
      <c r="H44" s="9">
        <f t="shared" si="14"/>
        <v>0</v>
      </c>
      <c r="I44" s="10">
        <f t="shared" si="15"/>
        <v>0</v>
      </c>
      <c r="N44" s="15" t="s">
        <v>396</v>
      </c>
      <c r="O44" s="23">
        <f t="shared" si="20"/>
        <v>2.0811307335000005E-2</v>
      </c>
      <c r="P44" s="9">
        <f t="shared" si="21"/>
        <v>2</v>
      </c>
      <c r="Q44" s="9">
        <f t="shared" si="22"/>
        <v>0</v>
      </c>
      <c r="R44" s="9">
        <f t="shared" si="22"/>
        <v>0</v>
      </c>
      <c r="S44" s="9">
        <f t="shared" si="22"/>
        <v>0.81</v>
      </c>
      <c r="T44" s="9">
        <f t="shared" si="22"/>
        <v>0</v>
      </c>
      <c r="U44" s="9">
        <f t="shared" si="22"/>
        <v>0</v>
      </c>
      <c r="V44" s="9">
        <f t="shared" si="22"/>
        <v>0</v>
      </c>
      <c r="W44" s="9">
        <f t="shared" si="22"/>
        <v>0</v>
      </c>
      <c r="X44" s="9">
        <f t="shared" si="22"/>
        <v>0</v>
      </c>
      <c r="Y44" s="9">
        <f t="shared" si="22"/>
        <v>0</v>
      </c>
      <c r="Z44" s="9">
        <f t="shared" si="22"/>
        <v>0</v>
      </c>
      <c r="AA44" s="9">
        <f t="shared" si="23"/>
        <v>0</v>
      </c>
      <c r="AB44" s="9">
        <f t="shared" si="23"/>
        <v>0.31381059609000017</v>
      </c>
      <c r="AC44" s="9">
        <f t="shared" si="23"/>
        <v>0</v>
      </c>
      <c r="AD44" s="9">
        <f t="shared" si="23"/>
        <v>0</v>
      </c>
      <c r="AE44" s="9">
        <f t="shared" si="23"/>
        <v>0</v>
      </c>
      <c r="AF44" s="9">
        <f t="shared" si="23"/>
        <v>0</v>
      </c>
      <c r="AG44" s="9">
        <f t="shared" si="23"/>
        <v>0</v>
      </c>
      <c r="AH44" s="9">
        <f t="shared" si="23"/>
        <v>0</v>
      </c>
      <c r="AI44" s="9">
        <f t="shared" si="23"/>
        <v>0</v>
      </c>
      <c r="AJ44" s="9">
        <f t="shared" si="23"/>
        <v>0</v>
      </c>
    </row>
    <row r="45" spans="1:36" x14ac:dyDescent="0.25">
      <c r="A45" s="14">
        <v>37</v>
      </c>
      <c r="B45" s="14">
        <v>1</v>
      </c>
      <c r="C45" s="14">
        <v>7</v>
      </c>
      <c r="D45" s="13" t="s">
        <v>1219</v>
      </c>
      <c r="E45" s="13" t="s">
        <v>1219</v>
      </c>
      <c r="F45" s="21">
        <f t="shared" si="7"/>
        <v>0</v>
      </c>
      <c r="G45" s="9">
        <f t="shared" si="13"/>
        <v>0.83131597448023897</v>
      </c>
      <c r="H45" s="9">
        <f t="shared" si="14"/>
        <v>0</v>
      </c>
      <c r="I45" s="10">
        <f t="shared" si="15"/>
        <v>0</v>
      </c>
      <c r="N45" s="15" t="s">
        <v>553</v>
      </c>
      <c r="O45" s="23">
        <f t="shared" si="20"/>
        <v>2.0121615000000006E-2</v>
      </c>
      <c r="P45" s="9">
        <f t="shared" si="21"/>
        <v>2</v>
      </c>
      <c r="Q45" s="9">
        <f t="shared" si="22"/>
        <v>0</v>
      </c>
      <c r="R45" s="9">
        <f t="shared" si="22"/>
        <v>0</v>
      </c>
      <c r="S45" s="9">
        <f t="shared" si="22"/>
        <v>0</v>
      </c>
      <c r="T45" s="9">
        <f t="shared" si="22"/>
        <v>0</v>
      </c>
      <c r="U45" s="9">
        <f t="shared" si="22"/>
        <v>0.65610000000000013</v>
      </c>
      <c r="V45" s="9">
        <f t="shared" si="22"/>
        <v>0</v>
      </c>
      <c r="W45" s="9">
        <f t="shared" si="22"/>
        <v>0</v>
      </c>
      <c r="X45" s="9">
        <f t="shared" si="22"/>
        <v>0</v>
      </c>
      <c r="Y45" s="9">
        <f t="shared" si="22"/>
        <v>0.43046721000000016</v>
      </c>
      <c r="Z45" s="9">
        <f t="shared" si="22"/>
        <v>0</v>
      </c>
      <c r="AA45" s="9">
        <f t="shared" si="23"/>
        <v>0</v>
      </c>
      <c r="AB45" s="9">
        <f t="shared" si="23"/>
        <v>0</v>
      </c>
      <c r="AC45" s="9">
        <f t="shared" si="23"/>
        <v>0</v>
      </c>
      <c r="AD45" s="9">
        <f t="shared" si="23"/>
        <v>0</v>
      </c>
      <c r="AE45" s="9">
        <f t="shared" si="23"/>
        <v>0</v>
      </c>
      <c r="AF45" s="9">
        <f t="shared" si="23"/>
        <v>0</v>
      </c>
      <c r="AG45" s="9">
        <f t="shared" si="23"/>
        <v>0</v>
      </c>
      <c r="AH45" s="9">
        <f t="shared" si="23"/>
        <v>0</v>
      </c>
      <c r="AI45" s="9">
        <f t="shared" si="23"/>
        <v>0</v>
      </c>
      <c r="AJ45" s="9">
        <f t="shared" si="23"/>
        <v>0</v>
      </c>
    </row>
    <row r="46" spans="1:36" x14ac:dyDescent="0.25">
      <c r="A46" s="14">
        <v>37</v>
      </c>
      <c r="B46" s="14">
        <v>1</v>
      </c>
      <c r="C46" s="14">
        <v>8</v>
      </c>
      <c r="D46" s="13" t="s">
        <v>1220</v>
      </c>
      <c r="E46" s="13" t="s">
        <v>222</v>
      </c>
      <c r="F46" s="21">
        <f t="shared" si="7"/>
        <v>0</v>
      </c>
      <c r="G46" s="9">
        <f t="shared" si="13"/>
        <v>0.83131597448023897</v>
      </c>
      <c r="H46" s="9">
        <f t="shared" si="14"/>
        <v>0.83131597448023897</v>
      </c>
      <c r="I46" s="10">
        <f t="shared" si="15"/>
        <v>0.33993306374709559</v>
      </c>
      <c r="N46" s="15" t="s">
        <v>166</v>
      </c>
      <c r="O46" s="23">
        <f t="shared" si="20"/>
        <v>2.0098185534910822E-2</v>
      </c>
      <c r="P46" s="9">
        <f t="shared" si="21"/>
        <v>2</v>
      </c>
      <c r="Q46" s="9">
        <f t="shared" si="22"/>
        <v>0</v>
      </c>
      <c r="R46" s="9">
        <f t="shared" si="22"/>
        <v>0.9</v>
      </c>
      <c r="S46" s="9">
        <f t="shared" si="22"/>
        <v>0</v>
      </c>
      <c r="T46" s="9">
        <f t="shared" si="22"/>
        <v>0</v>
      </c>
      <c r="U46" s="9">
        <f t="shared" si="22"/>
        <v>0</v>
      </c>
      <c r="V46" s="9">
        <f t="shared" si="22"/>
        <v>0</v>
      </c>
      <c r="W46" s="9">
        <f t="shared" si="22"/>
        <v>0</v>
      </c>
      <c r="X46" s="9">
        <f t="shared" si="22"/>
        <v>0</v>
      </c>
      <c r="Y46" s="9">
        <f t="shared" si="22"/>
        <v>0</v>
      </c>
      <c r="Z46" s="9">
        <f t="shared" si="22"/>
        <v>0</v>
      </c>
      <c r="AA46" s="9">
        <f t="shared" si="23"/>
        <v>0</v>
      </c>
      <c r="AB46" s="9">
        <f t="shared" si="23"/>
        <v>0</v>
      </c>
      <c r="AC46" s="9">
        <f t="shared" si="23"/>
        <v>0</v>
      </c>
      <c r="AD46" s="9">
        <f t="shared" si="23"/>
        <v>0</v>
      </c>
      <c r="AE46" s="9">
        <f t="shared" si="23"/>
        <v>0</v>
      </c>
      <c r="AF46" s="9">
        <f t="shared" si="23"/>
        <v>0</v>
      </c>
      <c r="AG46" s="9">
        <f t="shared" si="23"/>
        <v>0.18530201888518424</v>
      </c>
      <c r="AH46" s="9">
        <f t="shared" si="23"/>
        <v>0</v>
      </c>
      <c r="AI46" s="9">
        <f t="shared" si="23"/>
        <v>0</v>
      </c>
      <c r="AJ46" s="9">
        <f t="shared" si="23"/>
        <v>0</v>
      </c>
    </row>
    <row r="47" spans="1:36" x14ac:dyDescent="0.25">
      <c r="A47" s="14">
        <v>38</v>
      </c>
      <c r="B47" s="14">
        <v>1</v>
      </c>
      <c r="C47" s="14">
        <v>1</v>
      </c>
      <c r="D47" s="13" t="s">
        <v>125</v>
      </c>
      <c r="E47" s="13" t="s">
        <v>126</v>
      </c>
      <c r="F47" s="21">
        <f t="shared" si="7"/>
        <v>8.1205555555555559E-2</v>
      </c>
      <c r="G47" s="9">
        <f t="shared" si="13"/>
        <v>8.1205555555555559E-2</v>
      </c>
      <c r="H47" s="9">
        <f t="shared" si="14"/>
        <v>0</v>
      </c>
      <c r="I47" s="10">
        <f t="shared" si="15"/>
        <v>0</v>
      </c>
      <c r="N47" s="15" t="s">
        <v>698</v>
      </c>
      <c r="O47" s="23">
        <f t="shared" si="20"/>
        <v>1.9374748868244158E-2</v>
      </c>
      <c r="P47" s="9">
        <f t="shared" si="21"/>
        <v>3</v>
      </c>
      <c r="Q47" s="9">
        <f t="shared" si="22"/>
        <v>0</v>
      </c>
      <c r="R47" s="9">
        <f t="shared" si="22"/>
        <v>0</v>
      </c>
      <c r="S47" s="9">
        <f t="shared" si="22"/>
        <v>0</v>
      </c>
      <c r="T47" s="9">
        <f t="shared" si="22"/>
        <v>0</v>
      </c>
      <c r="U47" s="9">
        <f t="shared" si="22"/>
        <v>0</v>
      </c>
      <c r="V47" s="9">
        <f t="shared" si="22"/>
        <v>0</v>
      </c>
      <c r="W47" s="9">
        <f t="shared" si="22"/>
        <v>0</v>
      </c>
      <c r="X47" s="9">
        <f t="shared" si="22"/>
        <v>0</v>
      </c>
      <c r="Y47" s="9">
        <f t="shared" si="22"/>
        <v>0.86093442000000031</v>
      </c>
      <c r="Z47" s="9">
        <f t="shared" si="22"/>
        <v>0</v>
      </c>
      <c r="AA47" s="9">
        <f t="shared" si="23"/>
        <v>0</v>
      </c>
      <c r="AB47" s="9">
        <f t="shared" si="23"/>
        <v>0</v>
      </c>
      <c r="AC47" s="9">
        <f t="shared" si="23"/>
        <v>0</v>
      </c>
      <c r="AD47" s="9">
        <f t="shared" si="23"/>
        <v>0</v>
      </c>
      <c r="AE47" s="9">
        <f t="shared" si="23"/>
        <v>0</v>
      </c>
      <c r="AF47" s="9">
        <f t="shared" si="23"/>
        <v>0</v>
      </c>
      <c r="AG47" s="9">
        <f t="shared" si="23"/>
        <v>0.18530201888518424</v>
      </c>
      <c r="AH47" s="9">
        <f t="shared" si="23"/>
        <v>0</v>
      </c>
      <c r="AI47" s="9">
        <f t="shared" si="23"/>
        <v>0</v>
      </c>
      <c r="AJ47" s="9">
        <f t="shared" si="23"/>
        <v>0</v>
      </c>
    </row>
    <row r="48" spans="1:36" x14ac:dyDescent="0.25">
      <c r="A48" s="14">
        <v>38</v>
      </c>
      <c r="B48" s="14">
        <v>1</v>
      </c>
      <c r="C48" s="14">
        <v>2</v>
      </c>
      <c r="D48" s="13" t="s">
        <v>133</v>
      </c>
      <c r="E48" s="13" t="s">
        <v>133</v>
      </c>
      <c r="F48" s="21">
        <f t="shared" si="7"/>
        <v>6.9340683333333347E-2</v>
      </c>
      <c r="G48" s="9">
        <f t="shared" si="13"/>
        <v>0.15054623888888891</v>
      </c>
      <c r="H48" s="9">
        <f t="shared" si="14"/>
        <v>0</v>
      </c>
      <c r="I48" s="10">
        <f t="shared" si="15"/>
        <v>0</v>
      </c>
      <c r="N48" s="15" t="s">
        <v>670</v>
      </c>
      <c r="O48" s="23">
        <f t="shared" si="20"/>
        <v>1.8698850000000003E-2</v>
      </c>
      <c r="P48" s="9">
        <f t="shared" si="21"/>
        <v>2</v>
      </c>
      <c r="Q48" s="9">
        <f t="shared" si="22"/>
        <v>0</v>
      </c>
      <c r="R48" s="9">
        <f t="shared" si="22"/>
        <v>0</v>
      </c>
      <c r="S48" s="9">
        <f t="shared" si="22"/>
        <v>0</v>
      </c>
      <c r="T48" s="9">
        <f t="shared" si="22"/>
        <v>0</v>
      </c>
      <c r="U48" s="9">
        <f t="shared" si="22"/>
        <v>0</v>
      </c>
      <c r="V48" s="9">
        <f t="shared" si="22"/>
        <v>0</v>
      </c>
      <c r="W48" s="9">
        <f t="shared" si="22"/>
        <v>0.53144100000000016</v>
      </c>
      <c r="X48" s="9">
        <f t="shared" si="22"/>
        <v>0.47829690000000014</v>
      </c>
      <c r="Y48" s="9">
        <f t="shared" si="22"/>
        <v>0</v>
      </c>
      <c r="Z48" s="9">
        <f t="shared" si="22"/>
        <v>0</v>
      </c>
      <c r="AA48" s="9">
        <f t="shared" si="23"/>
        <v>0</v>
      </c>
      <c r="AB48" s="9">
        <f t="shared" si="23"/>
        <v>0</v>
      </c>
      <c r="AC48" s="9">
        <f t="shared" si="23"/>
        <v>0</v>
      </c>
      <c r="AD48" s="9">
        <f t="shared" si="23"/>
        <v>0</v>
      </c>
      <c r="AE48" s="9">
        <f t="shared" si="23"/>
        <v>0</v>
      </c>
      <c r="AF48" s="9">
        <f t="shared" si="23"/>
        <v>0</v>
      </c>
      <c r="AG48" s="9">
        <f t="shared" si="23"/>
        <v>0</v>
      </c>
      <c r="AH48" s="9">
        <f t="shared" si="23"/>
        <v>0</v>
      </c>
      <c r="AI48" s="9">
        <f t="shared" si="23"/>
        <v>0</v>
      </c>
      <c r="AJ48" s="9">
        <f t="shared" si="23"/>
        <v>0</v>
      </c>
    </row>
    <row r="49" spans="1:36" x14ac:dyDescent="0.25">
      <c r="A49" s="14">
        <v>38</v>
      </c>
      <c r="B49" s="14">
        <v>1</v>
      </c>
      <c r="C49" s="14">
        <v>3</v>
      </c>
      <c r="D49" s="13" t="s">
        <v>209</v>
      </c>
      <c r="E49" s="15" t="s">
        <v>209</v>
      </c>
      <c r="F49" s="21">
        <f t="shared" si="7"/>
        <v>0.25665114672097966</v>
      </c>
      <c r="G49" s="9">
        <f t="shared" si="13"/>
        <v>0.40719738560986857</v>
      </c>
      <c r="H49" s="9">
        <f t="shared" si="14"/>
        <v>0</v>
      </c>
      <c r="I49" s="10">
        <f t="shared" si="15"/>
        <v>0</v>
      </c>
      <c r="N49" s="15" t="s">
        <v>192</v>
      </c>
      <c r="O49" s="23">
        <f t="shared" si="20"/>
        <v>1.8518518518518517E-2</v>
      </c>
      <c r="P49" s="9">
        <f t="shared" si="21"/>
        <v>1</v>
      </c>
      <c r="Q49" s="9">
        <f t="shared" si="22"/>
        <v>1</v>
      </c>
      <c r="R49" s="9">
        <f t="shared" si="22"/>
        <v>0</v>
      </c>
      <c r="S49" s="9">
        <f t="shared" si="22"/>
        <v>0</v>
      </c>
      <c r="T49" s="9">
        <f t="shared" si="22"/>
        <v>0</v>
      </c>
      <c r="U49" s="9">
        <f t="shared" si="22"/>
        <v>0</v>
      </c>
      <c r="V49" s="9">
        <f t="shared" si="22"/>
        <v>0</v>
      </c>
      <c r="W49" s="9">
        <f t="shared" si="22"/>
        <v>0</v>
      </c>
      <c r="X49" s="9">
        <f t="shared" si="22"/>
        <v>0</v>
      </c>
      <c r="Y49" s="9">
        <f t="shared" si="22"/>
        <v>0</v>
      </c>
      <c r="Z49" s="9">
        <f t="shared" si="22"/>
        <v>0</v>
      </c>
      <c r="AA49" s="9">
        <f t="shared" si="23"/>
        <v>0</v>
      </c>
      <c r="AB49" s="9">
        <f t="shared" si="23"/>
        <v>0</v>
      </c>
      <c r="AC49" s="9">
        <f t="shared" si="23"/>
        <v>0</v>
      </c>
      <c r="AD49" s="9">
        <f t="shared" si="23"/>
        <v>0</v>
      </c>
      <c r="AE49" s="9">
        <f t="shared" si="23"/>
        <v>0</v>
      </c>
      <c r="AF49" s="9">
        <f t="shared" si="23"/>
        <v>0</v>
      </c>
      <c r="AG49" s="9">
        <f t="shared" si="23"/>
        <v>0</v>
      </c>
      <c r="AH49" s="9">
        <f t="shared" si="23"/>
        <v>0</v>
      </c>
      <c r="AI49" s="9">
        <f t="shared" si="23"/>
        <v>0</v>
      </c>
      <c r="AJ49" s="9">
        <f t="shared" si="23"/>
        <v>0</v>
      </c>
    </row>
    <row r="50" spans="1:36" x14ac:dyDescent="0.25">
      <c r="A50" s="14">
        <v>38</v>
      </c>
      <c r="B50" s="14">
        <v>1</v>
      </c>
      <c r="C50" s="14">
        <v>4</v>
      </c>
      <c r="D50" s="13" t="s">
        <v>244</v>
      </c>
      <c r="E50" s="13" t="s">
        <v>244</v>
      </c>
      <c r="F50" s="21">
        <f t="shared" si="7"/>
        <v>0</v>
      </c>
      <c r="G50" s="9">
        <f t="shared" si="13"/>
        <v>0.40719738560986857</v>
      </c>
      <c r="H50" s="9">
        <f t="shared" si="14"/>
        <v>0</v>
      </c>
      <c r="I50" s="10">
        <f t="shared" si="15"/>
        <v>0</v>
      </c>
      <c r="N50" s="15" t="s">
        <v>571</v>
      </c>
      <c r="O50" s="23">
        <f t="shared" si="20"/>
        <v>1.8518518518518517E-2</v>
      </c>
      <c r="P50" s="9">
        <f t="shared" si="21"/>
        <v>1</v>
      </c>
      <c r="Q50" s="9">
        <f t="shared" si="22"/>
        <v>1</v>
      </c>
      <c r="R50" s="9">
        <f t="shared" si="22"/>
        <v>0</v>
      </c>
      <c r="S50" s="9">
        <f t="shared" si="22"/>
        <v>0</v>
      </c>
      <c r="T50" s="9">
        <f t="shared" si="22"/>
        <v>0</v>
      </c>
      <c r="U50" s="9">
        <f t="shared" si="22"/>
        <v>0</v>
      </c>
      <c r="V50" s="9">
        <f t="shared" si="22"/>
        <v>0</v>
      </c>
      <c r="W50" s="9">
        <f t="shared" si="22"/>
        <v>0</v>
      </c>
      <c r="X50" s="9">
        <f t="shared" si="22"/>
        <v>0</v>
      </c>
      <c r="Y50" s="9">
        <f t="shared" si="22"/>
        <v>0</v>
      </c>
      <c r="Z50" s="9">
        <f t="shared" si="22"/>
        <v>0</v>
      </c>
      <c r="AA50" s="9">
        <f t="shared" si="23"/>
        <v>0</v>
      </c>
      <c r="AB50" s="9">
        <f t="shared" si="23"/>
        <v>0</v>
      </c>
      <c r="AC50" s="9">
        <f t="shared" si="23"/>
        <v>0</v>
      </c>
      <c r="AD50" s="9">
        <f t="shared" si="23"/>
        <v>0</v>
      </c>
      <c r="AE50" s="9">
        <f t="shared" si="23"/>
        <v>0</v>
      </c>
      <c r="AF50" s="9">
        <f t="shared" si="23"/>
        <v>0</v>
      </c>
      <c r="AG50" s="9">
        <f t="shared" si="23"/>
        <v>0</v>
      </c>
      <c r="AH50" s="9">
        <f t="shared" si="23"/>
        <v>0</v>
      </c>
      <c r="AI50" s="9">
        <f t="shared" si="23"/>
        <v>0</v>
      </c>
      <c r="AJ50" s="9">
        <f t="shared" si="23"/>
        <v>0</v>
      </c>
    </row>
    <row r="51" spans="1:36" x14ac:dyDescent="0.25">
      <c r="A51" s="14">
        <v>38</v>
      </c>
      <c r="B51" s="14">
        <v>1</v>
      </c>
      <c r="C51" s="14">
        <v>5</v>
      </c>
      <c r="D51" s="13" t="s">
        <v>642</v>
      </c>
      <c r="E51" s="13" t="s">
        <v>642</v>
      </c>
      <c r="F51" s="21">
        <f t="shared" si="7"/>
        <v>0</v>
      </c>
      <c r="G51" s="9">
        <f t="shared" si="13"/>
        <v>0.40719738560986857</v>
      </c>
      <c r="H51" s="9">
        <f t="shared" si="14"/>
        <v>0.40719738560986857</v>
      </c>
      <c r="I51" s="10">
        <f t="shared" si="15"/>
        <v>0.16650691083701827</v>
      </c>
      <c r="N51" s="15" t="s">
        <v>843</v>
      </c>
      <c r="O51" s="23">
        <f t="shared" si="20"/>
        <v>1.8518518518518517E-2</v>
      </c>
      <c r="P51" s="9">
        <f t="shared" si="21"/>
        <v>1</v>
      </c>
      <c r="Q51" s="9">
        <f t="shared" si="22"/>
        <v>1</v>
      </c>
      <c r="R51" s="9">
        <f t="shared" si="22"/>
        <v>0</v>
      </c>
      <c r="S51" s="9">
        <f t="shared" si="22"/>
        <v>0</v>
      </c>
      <c r="T51" s="9">
        <f t="shared" si="22"/>
        <v>0</v>
      </c>
      <c r="U51" s="9">
        <f t="shared" si="22"/>
        <v>0</v>
      </c>
      <c r="V51" s="9">
        <f t="shared" si="22"/>
        <v>0</v>
      </c>
      <c r="W51" s="9">
        <f t="shared" si="22"/>
        <v>0</v>
      </c>
      <c r="X51" s="9">
        <f t="shared" si="22"/>
        <v>0</v>
      </c>
      <c r="Y51" s="9">
        <f t="shared" si="22"/>
        <v>0</v>
      </c>
      <c r="Z51" s="9">
        <f t="shared" si="22"/>
        <v>0</v>
      </c>
      <c r="AA51" s="9">
        <f t="shared" si="23"/>
        <v>0</v>
      </c>
      <c r="AB51" s="9">
        <f t="shared" si="23"/>
        <v>0</v>
      </c>
      <c r="AC51" s="9">
        <f t="shared" si="23"/>
        <v>0</v>
      </c>
      <c r="AD51" s="9">
        <f t="shared" si="23"/>
        <v>0</v>
      </c>
      <c r="AE51" s="9">
        <f t="shared" si="23"/>
        <v>0</v>
      </c>
      <c r="AF51" s="9">
        <f t="shared" si="23"/>
        <v>0</v>
      </c>
      <c r="AG51" s="9">
        <f t="shared" si="23"/>
        <v>0</v>
      </c>
      <c r="AH51" s="9">
        <f t="shared" si="23"/>
        <v>0</v>
      </c>
      <c r="AI51" s="9">
        <f t="shared" si="23"/>
        <v>0</v>
      </c>
      <c r="AJ51" s="9">
        <f t="shared" si="23"/>
        <v>0</v>
      </c>
    </row>
    <row r="52" spans="1:36" x14ac:dyDescent="0.25">
      <c r="A52" s="14">
        <v>39</v>
      </c>
      <c r="B52" s="14">
        <v>1</v>
      </c>
      <c r="C52" s="14">
        <v>1</v>
      </c>
      <c r="D52" s="13" t="s">
        <v>161</v>
      </c>
      <c r="E52" s="13" t="s">
        <v>162</v>
      </c>
      <c r="F52" s="21">
        <f t="shared" si="7"/>
        <v>0</v>
      </c>
      <c r="G52" s="9">
        <f t="shared" si="13"/>
        <v>0</v>
      </c>
      <c r="H52" s="9">
        <f t="shared" si="14"/>
        <v>0</v>
      </c>
      <c r="I52" s="10">
        <f t="shared" si="15"/>
        <v>0</v>
      </c>
      <c r="N52" s="15" t="s">
        <v>499</v>
      </c>
      <c r="O52" s="23">
        <f t="shared" si="20"/>
        <v>1.8518518518518517E-2</v>
      </c>
      <c r="P52" s="9">
        <f t="shared" si="21"/>
        <v>1</v>
      </c>
      <c r="Q52" s="9">
        <f t="shared" ref="Q52:Z61" si="24">COUNTIFS($C$2:$C$357,Q$1,$E$2:$E$357,$N52)*0.9^(Q$1-1)</f>
        <v>1</v>
      </c>
      <c r="R52" s="9">
        <f t="shared" si="24"/>
        <v>0</v>
      </c>
      <c r="S52" s="9">
        <f t="shared" si="24"/>
        <v>0</v>
      </c>
      <c r="T52" s="9">
        <f t="shared" si="24"/>
        <v>0</v>
      </c>
      <c r="U52" s="9">
        <f t="shared" si="24"/>
        <v>0</v>
      </c>
      <c r="V52" s="9">
        <f t="shared" si="24"/>
        <v>0</v>
      </c>
      <c r="W52" s="9">
        <f t="shared" si="24"/>
        <v>0</v>
      </c>
      <c r="X52" s="9">
        <f t="shared" si="24"/>
        <v>0</v>
      </c>
      <c r="Y52" s="9">
        <f t="shared" si="24"/>
        <v>0</v>
      </c>
      <c r="Z52" s="9">
        <f t="shared" si="24"/>
        <v>0</v>
      </c>
      <c r="AA52" s="9">
        <f t="shared" ref="AA52:AJ61" si="25">COUNTIFS($C$2:$C$357,AA$1,$E$2:$E$357,$N52)*0.9^(AA$1-1)</f>
        <v>0</v>
      </c>
      <c r="AB52" s="9">
        <f t="shared" si="25"/>
        <v>0</v>
      </c>
      <c r="AC52" s="9">
        <f t="shared" si="25"/>
        <v>0</v>
      </c>
      <c r="AD52" s="9">
        <f t="shared" si="25"/>
        <v>0</v>
      </c>
      <c r="AE52" s="9">
        <f t="shared" si="25"/>
        <v>0</v>
      </c>
      <c r="AF52" s="9">
        <f t="shared" si="25"/>
        <v>0</v>
      </c>
      <c r="AG52" s="9">
        <f t="shared" si="25"/>
        <v>0</v>
      </c>
      <c r="AH52" s="9">
        <f t="shared" si="25"/>
        <v>0</v>
      </c>
      <c r="AI52" s="9">
        <f t="shared" si="25"/>
        <v>0</v>
      </c>
      <c r="AJ52" s="9">
        <f t="shared" si="25"/>
        <v>0</v>
      </c>
    </row>
    <row r="53" spans="1:36" x14ac:dyDescent="0.25">
      <c r="A53" s="14">
        <v>40</v>
      </c>
      <c r="B53" s="14">
        <v>0</v>
      </c>
      <c r="C53" s="14">
        <v>1</v>
      </c>
      <c r="D53" s="13" t="s">
        <v>1202</v>
      </c>
      <c r="E53" s="15" t="s">
        <v>209</v>
      </c>
      <c r="F53" s="21">
        <f t="shared" si="7"/>
        <v>0.25665114672097966</v>
      </c>
      <c r="G53" s="9">
        <f t="shared" si="13"/>
        <v>0.25665114672097966</v>
      </c>
      <c r="H53" s="9">
        <f t="shared" si="14"/>
        <v>0.25665114672097966</v>
      </c>
      <c r="I53" s="10">
        <f t="shared" si="15"/>
        <v>0.10494711192530058</v>
      </c>
      <c r="N53" s="15" t="s">
        <v>1265</v>
      </c>
      <c r="O53" s="23">
        <f t="shared" si="20"/>
        <v>1.8518518518518517E-2</v>
      </c>
      <c r="P53" s="9">
        <f t="shared" si="21"/>
        <v>1</v>
      </c>
      <c r="Q53" s="9">
        <f t="shared" si="24"/>
        <v>1</v>
      </c>
      <c r="R53" s="9">
        <f t="shared" si="24"/>
        <v>0</v>
      </c>
      <c r="S53" s="9">
        <f t="shared" si="24"/>
        <v>0</v>
      </c>
      <c r="T53" s="9">
        <f t="shared" si="24"/>
        <v>0</v>
      </c>
      <c r="U53" s="9">
        <f t="shared" si="24"/>
        <v>0</v>
      </c>
      <c r="V53" s="9">
        <f t="shared" si="24"/>
        <v>0</v>
      </c>
      <c r="W53" s="9">
        <f t="shared" si="24"/>
        <v>0</v>
      </c>
      <c r="X53" s="9">
        <f t="shared" si="24"/>
        <v>0</v>
      </c>
      <c r="Y53" s="9">
        <f t="shared" si="24"/>
        <v>0</v>
      </c>
      <c r="Z53" s="9">
        <f t="shared" si="24"/>
        <v>0</v>
      </c>
      <c r="AA53" s="9">
        <f t="shared" si="25"/>
        <v>0</v>
      </c>
      <c r="AB53" s="9">
        <f t="shared" si="25"/>
        <v>0</v>
      </c>
      <c r="AC53" s="9">
        <f t="shared" si="25"/>
        <v>0</v>
      </c>
      <c r="AD53" s="9">
        <f t="shared" si="25"/>
        <v>0</v>
      </c>
      <c r="AE53" s="9">
        <f t="shared" si="25"/>
        <v>0</v>
      </c>
      <c r="AF53" s="9">
        <f t="shared" si="25"/>
        <v>0</v>
      </c>
      <c r="AG53" s="9">
        <f t="shared" si="25"/>
        <v>0</v>
      </c>
      <c r="AH53" s="9">
        <f t="shared" si="25"/>
        <v>0</v>
      </c>
      <c r="AI53" s="9">
        <f t="shared" si="25"/>
        <v>0</v>
      </c>
      <c r="AJ53" s="9">
        <f t="shared" si="25"/>
        <v>0</v>
      </c>
    </row>
    <row r="54" spans="1:36" x14ac:dyDescent="0.25">
      <c r="A54" s="14">
        <v>41</v>
      </c>
      <c r="B54" s="14">
        <v>1</v>
      </c>
      <c r="C54" s="14">
        <v>1</v>
      </c>
      <c r="D54" s="13" t="s">
        <v>334</v>
      </c>
      <c r="E54" s="13" t="s">
        <v>334</v>
      </c>
      <c r="F54" s="21">
        <f t="shared" si="7"/>
        <v>0.10921372222222223</v>
      </c>
      <c r="G54" s="9">
        <f t="shared" si="13"/>
        <v>0.10921372222222223</v>
      </c>
      <c r="H54" s="9">
        <f t="shared" si="14"/>
        <v>0</v>
      </c>
      <c r="I54" s="10">
        <f t="shared" si="15"/>
        <v>0</v>
      </c>
      <c r="N54" s="15" t="s">
        <v>203</v>
      </c>
      <c r="O54" s="23">
        <f t="shared" si="20"/>
        <v>1.8207158941350006E-2</v>
      </c>
      <c r="P54" s="9">
        <f t="shared" si="21"/>
        <v>2</v>
      </c>
      <c r="Q54" s="9">
        <f t="shared" si="24"/>
        <v>0</v>
      </c>
      <c r="R54" s="9">
        <f t="shared" si="24"/>
        <v>0</v>
      </c>
      <c r="S54" s="9">
        <f t="shared" si="24"/>
        <v>0</v>
      </c>
      <c r="T54" s="9">
        <f t="shared" si="24"/>
        <v>0.72900000000000009</v>
      </c>
      <c r="U54" s="9">
        <f t="shared" si="24"/>
        <v>0</v>
      </c>
      <c r="V54" s="9">
        <f t="shared" si="24"/>
        <v>0</v>
      </c>
      <c r="W54" s="9">
        <f t="shared" si="24"/>
        <v>0</v>
      </c>
      <c r="X54" s="9">
        <f t="shared" si="24"/>
        <v>0</v>
      </c>
      <c r="Y54" s="9">
        <f t="shared" si="24"/>
        <v>0</v>
      </c>
      <c r="Z54" s="9">
        <f t="shared" si="24"/>
        <v>0</v>
      </c>
      <c r="AA54" s="9">
        <f t="shared" si="25"/>
        <v>0</v>
      </c>
      <c r="AB54" s="9">
        <f t="shared" si="25"/>
        <v>0</v>
      </c>
      <c r="AC54" s="9">
        <f t="shared" si="25"/>
        <v>0</v>
      </c>
      <c r="AD54" s="9">
        <f t="shared" si="25"/>
        <v>0.25418658283290019</v>
      </c>
      <c r="AE54" s="9">
        <f t="shared" si="25"/>
        <v>0</v>
      </c>
      <c r="AF54" s="9">
        <f t="shared" si="25"/>
        <v>0</v>
      </c>
      <c r="AG54" s="9">
        <f t="shared" si="25"/>
        <v>0</v>
      </c>
      <c r="AH54" s="9">
        <f t="shared" si="25"/>
        <v>0</v>
      </c>
      <c r="AI54" s="9">
        <f t="shared" si="25"/>
        <v>0</v>
      </c>
      <c r="AJ54" s="9">
        <f t="shared" si="25"/>
        <v>0</v>
      </c>
    </row>
    <row r="55" spans="1:36" x14ac:dyDescent="0.25">
      <c r="A55" s="14">
        <v>41</v>
      </c>
      <c r="B55" s="14">
        <v>1</v>
      </c>
      <c r="C55" s="14">
        <v>2</v>
      </c>
      <c r="D55" s="13" t="s">
        <v>1221</v>
      </c>
      <c r="E55" s="13" t="s">
        <v>1304</v>
      </c>
      <c r="F55" s="21">
        <f t="shared" si="7"/>
        <v>0</v>
      </c>
      <c r="G55" s="9">
        <f t="shared" si="13"/>
        <v>0.10921372222222223</v>
      </c>
      <c r="H55" s="9">
        <f t="shared" si="14"/>
        <v>0.10921372222222223</v>
      </c>
      <c r="I55" s="10">
        <f t="shared" si="15"/>
        <v>4.4658536991829159E-2</v>
      </c>
      <c r="N55" s="15" t="s">
        <v>410</v>
      </c>
      <c r="O55" s="23">
        <f t="shared" si="20"/>
        <v>1.8207158941350006E-2</v>
      </c>
      <c r="P55" s="9">
        <f t="shared" si="21"/>
        <v>2</v>
      </c>
      <c r="Q55" s="9">
        <f t="shared" si="24"/>
        <v>0</v>
      </c>
      <c r="R55" s="9">
        <f t="shared" si="24"/>
        <v>0</v>
      </c>
      <c r="S55" s="9">
        <f t="shared" si="24"/>
        <v>0</v>
      </c>
      <c r="T55" s="9">
        <f t="shared" si="24"/>
        <v>0.72900000000000009</v>
      </c>
      <c r="U55" s="9">
        <f t="shared" si="24"/>
        <v>0</v>
      </c>
      <c r="V55" s="9">
        <f t="shared" si="24"/>
        <v>0</v>
      </c>
      <c r="W55" s="9">
        <f t="shared" si="24"/>
        <v>0</v>
      </c>
      <c r="X55" s="9">
        <f t="shared" si="24"/>
        <v>0</v>
      </c>
      <c r="Y55" s="9">
        <f t="shared" si="24"/>
        <v>0</v>
      </c>
      <c r="Z55" s="9">
        <f t="shared" si="24"/>
        <v>0</v>
      </c>
      <c r="AA55" s="9">
        <f t="shared" si="25"/>
        <v>0</v>
      </c>
      <c r="AB55" s="9">
        <f t="shared" si="25"/>
        <v>0</v>
      </c>
      <c r="AC55" s="9">
        <f t="shared" si="25"/>
        <v>0</v>
      </c>
      <c r="AD55" s="9">
        <f t="shared" si="25"/>
        <v>0.25418658283290019</v>
      </c>
      <c r="AE55" s="9">
        <f t="shared" si="25"/>
        <v>0</v>
      </c>
      <c r="AF55" s="9">
        <f t="shared" si="25"/>
        <v>0</v>
      </c>
      <c r="AG55" s="9">
        <f t="shared" si="25"/>
        <v>0</v>
      </c>
      <c r="AH55" s="9">
        <f t="shared" si="25"/>
        <v>0</v>
      </c>
      <c r="AI55" s="9">
        <f t="shared" si="25"/>
        <v>0</v>
      </c>
      <c r="AJ55" s="9">
        <f t="shared" si="25"/>
        <v>0</v>
      </c>
    </row>
    <row r="56" spans="1:36" x14ac:dyDescent="0.25">
      <c r="A56" s="14">
        <v>42</v>
      </c>
      <c r="B56" s="14">
        <v>1</v>
      </c>
      <c r="C56" s="14">
        <v>1</v>
      </c>
      <c r="D56" s="13" t="s">
        <v>266</v>
      </c>
      <c r="E56" s="13" t="s">
        <v>266</v>
      </c>
      <c r="F56" s="21">
        <f t="shared" si="7"/>
        <v>0</v>
      </c>
      <c r="G56" s="9">
        <f t="shared" si="13"/>
        <v>0</v>
      </c>
      <c r="H56" s="9">
        <f t="shared" si="14"/>
        <v>0</v>
      </c>
      <c r="I56" s="10">
        <f t="shared" si="15"/>
        <v>0</v>
      </c>
      <c r="N56" s="15" t="s">
        <v>404</v>
      </c>
      <c r="O56" s="23">
        <f t="shared" si="20"/>
        <v>1.8109453500000008E-2</v>
      </c>
      <c r="P56" s="9">
        <f t="shared" si="21"/>
        <v>2</v>
      </c>
      <c r="Q56" s="9">
        <f t="shared" si="24"/>
        <v>0</v>
      </c>
      <c r="R56" s="9">
        <f t="shared" si="24"/>
        <v>0</v>
      </c>
      <c r="S56" s="9">
        <f t="shared" si="24"/>
        <v>0</v>
      </c>
      <c r="T56" s="9">
        <f t="shared" si="24"/>
        <v>0</v>
      </c>
      <c r="U56" s="9">
        <f t="shared" si="24"/>
        <v>0</v>
      </c>
      <c r="V56" s="9">
        <f t="shared" si="24"/>
        <v>0.59049000000000018</v>
      </c>
      <c r="W56" s="9">
        <f t="shared" si="24"/>
        <v>0</v>
      </c>
      <c r="X56" s="9">
        <f t="shared" si="24"/>
        <v>0</v>
      </c>
      <c r="Y56" s="9">
        <f t="shared" si="24"/>
        <v>0</v>
      </c>
      <c r="Z56" s="9">
        <f t="shared" si="24"/>
        <v>0.38742048900000015</v>
      </c>
      <c r="AA56" s="9">
        <f t="shared" si="25"/>
        <v>0</v>
      </c>
      <c r="AB56" s="9">
        <f t="shared" si="25"/>
        <v>0</v>
      </c>
      <c r="AC56" s="9">
        <f t="shared" si="25"/>
        <v>0</v>
      </c>
      <c r="AD56" s="9">
        <f t="shared" si="25"/>
        <v>0</v>
      </c>
      <c r="AE56" s="9">
        <f t="shared" si="25"/>
        <v>0</v>
      </c>
      <c r="AF56" s="9">
        <f t="shared" si="25"/>
        <v>0</v>
      </c>
      <c r="AG56" s="9">
        <f t="shared" si="25"/>
        <v>0</v>
      </c>
      <c r="AH56" s="9">
        <f t="shared" si="25"/>
        <v>0</v>
      </c>
      <c r="AI56" s="9">
        <f t="shared" si="25"/>
        <v>0</v>
      </c>
      <c r="AJ56" s="9">
        <f t="shared" si="25"/>
        <v>0</v>
      </c>
    </row>
    <row r="57" spans="1:36" x14ac:dyDescent="0.25">
      <c r="A57" s="14">
        <v>42</v>
      </c>
      <c r="B57" s="14">
        <v>1</v>
      </c>
      <c r="C57" s="14">
        <v>2</v>
      </c>
      <c r="D57" s="13" t="s">
        <v>821</v>
      </c>
      <c r="E57" s="13" t="s">
        <v>821</v>
      </c>
      <c r="F57" s="21">
        <f t="shared" si="7"/>
        <v>0.21810945350000002</v>
      </c>
      <c r="G57" s="9">
        <f t="shared" si="13"/>
        <v>0.21810945350000002</v>
      </c>
      <c r="H57" s="9">
        <f t="shared" si="14"/>
        <v>0</v>
      </c>
      <c r="I57" s="10">
        <f t="shared" si="15"/>
        <v>0</v>
      </c>
      <c r="N57" s="15" t="s">
        <v>844</v>
      </c>
      <c r="O57" s="23">
        <f t="shared" si="20"/>
        <v>1.6666666666666666E-2</v>
      </c>
      <c r="P57" s="9">
        <f t="shared" si="21"/>
        <v>1</v>
      </c>
      <c r="Q57" s="9">
        <f t="shared" si="24"/>
        <v>0</v>
      </c>
      <c r="R57" s="9">
        <f t="shared" si="24"/>
        <v>0.9</v>
      </c>
      <c r="S57" s="9">
        <f t="shared" si="24"/>
        <v>0</v>
      </c>
      <c r="T57" s="9">
        <f t="shared" si="24"/>
        <v>0</v>
      </c>
      <c r="U57" s="9">
        <f t="shared" si="24"/>
        <v>0</v>
      </c>
      <c r="V57" s="9">
        <f t="shared" si="24"/>
        <v>0</v>
      </c>
      <c r="W57" s="9">
        <f t="shared" si="24"/>
        <v>0</v>
      </c>
      <c r="X57" s="9">
        <f t="shared" si="24"/>
        <v>0</v>
      </c>
      <c r="Y57" s="9">
        <f t="shared" si="24"/>
        <v>0</v>
      </c>
      <c r="Z57" s="9">
        <f t="shared" si="24"/>
        <v>0</v>
      </c>
      <c r="AA57" s="9">
        <f t="shared" si="25"/>
        <v>0</v>
      </c>
      <c r="AB57" s="9">
        <f t="shared" si="25"/>
        <v>0</v>
      </c>
      <c r="AC57" s="9">
        <f t="shared" si="25"/>
        <v>0</v>
      </c>
      <c r="AD57" s="9">
        <f t="shared" si="25"/>
        <v>0</v>
      </c>
      <c r="AE57" s="9">
        <f t="shared" si="25"/>
        <v>0</v>
      </c>
      <c r="AF57" s="9">
        <f t="shared" si="25"/>
        <v>0</v>
      </c>
      <c r="AG57" s="9">
        <f t="shared" si="25"/>
        <v>0</v>
      </c>
      <c r="AH57" s="9">
        <f t="shared" si="25"/>
        <v>0</v>
      </c>
      <c r="AI57" s="9">
        <f t="shared" si="25"/>
        <v>0</v>
      </c>
      <c r="AJ57" s="9">
        <f t="shared" si="25"/>
        <v>0</v>
      </c>
    </row>
    <row r="58" spans="1:36" x14ac:dyDescent="0.25">
      <c r="A58" s="14">
        <v>42</v>
      </c>
      <c r="B58" s="14">
        <v>1</v>
      </c>
      <c r="C58" s="14">
        <v>3</v>
      </c>
      <c r="D58" s="13" t="s">
        <v>395</v>
      </c>
      <c r="E58" s="13" t="s">
        <v>396</v>
      </c>
      <c r="F58" s="21">
        <f t="shared" si="7"/>
        <v>0</v>
      </c>
      <c r="G58" s="9">
        <f t="shared" si="13"/>
        <v>0.21810945350000002</v>
      </c>
      <c r="H58" s="9">
        <f t="shared" si="14"/>
        <v>0</v>
      </c>
      <c r="I58" s="10">
        <f t="shared" si="15"/>
        <v>0</v>
      </c>
      <c r="N58" s="15" t="s">
        <v>432</v>
      </c>
      <c r="O58" s="23">
        <f t="shared" si="20"/>
        <v>1.6666666666666666E-2</v>
      </c>
      <c r="P58" s="9">
        <f t="shared" si="21"/>
        <v>1</v>
      </c>
      <c r="Q58" s="9">
        <f t="shared" si="24"/>
        <v>0</v>
      </c>
      <c r="R58" s="9">
        <f t="shared" si="24"/>
        <v>0.9</v>
      </c>
      <c r="S58" s="9">
        <f t="shared" si="24"/>
        <v>0</v>
      </c>
      <c r="T58" s="9">
        <f t="shared" si="24"/>
        <v>0</v>
      </c>
      <c r="U58" s="9">
        <f t="shared" si="24"/>
        <v>0</v>
      </c>
      <c r="V58" s="9">
        <f t="shared" si="24"/>
        <v>0</v>
      </c>
      <c r="W58" s="9">
        <f t="shared" si="24"/>
        <v>0</v>
      </c>
      <c r="X58" s="9">
        <f t="shared" si="24"/>
        <v>0</v>
      </c>
      <c r="Y58" s="9">
        <f t="shared" si="24"/>
        <v>0</v>
      </c>
      <c r="Z58" s="9">
        <f t="shared" si="24"/>
        <v>0</v>
      </c>
      <c r="AA58" s="9">
        <f t="shared" si="25"/>
        <v>0</v>
      </c>
      <c r="AB58" s="9">
        <f t="shared" si="25"/>
        <v>0</v>
      </c>
      <c r="AC58" s="9">
        <f t="shared" si="25"/>
        <v>0</v>
      </c>
      <c r="AD58" s="9">
        <f t="shared" si="25"/>
        <v>0</v>
      </c>
      <c r="AE58" s="9">
        <f t="shared" si="25"/>
        <v>0</v>
      </c>
      <c r="AF58" s="9">
        <f t="shared" si="25"/>
        <v>0</v>
      </c>
      <c r="AG58" s="9">
        <f t="shared" si="25"/>
        <v>0</v>
      </c>
      <c r="AH58" s="9">
        <f t="shared" si="25"/>
        <v>0</v>
      </c>
      <c r="AI58" s="9">
        <f t="shared" si="25"/>
        <v>0</v>
      </c>
      <c r="AJ58" s="9">
        <f t="shared" si="25"/>
        <v>0</v>
      </c>
    </row>
    <row r="59" spans="1:36" x14ac:dyDescent="0.25">
      <c r="A59" s="14">
        <v>42</v>
      </c>
      <c r="B59" s="14">
        <v>1</v>
      </c>
      <c r="C59" s="14">
        <v>4</v>
      </c>
      <c r="D59" s="13" t="s">
        <v>125</v>
      </c>
      <c r="E59" s="13" t="s">
        <v>126</v>
      </c>
      <c r="F59" s="21">
        <f t="shared" si="7"/>
        <v>8.1205555555555559E-2</v>
      </c>
      <c r="G59" s="9">
        <f t="shared" si="13"/>
        <v>0.29931500905555558</v>
      </c>
      <c r="H59" s="9">
        <f t="shared" si="14"/>
        <v>0</v>
      </c>
      <c r="I59" s="10">
        <f t="shared" si="15"/>
        <v>0</v>
      </c>
      <c r="N59" s="15" t="s">
        <v>1304</v>
      </c>
      <c r="O59" s="23">
        <f t="shared" si="20"/>
        <v>1.6666666666666666E-2</v>
      </c>
      <c r="P59" s="9">
        <f t="shared" si="21"/>
        <v>1</v>
      </c>
      <c r="Q59" s="9">
        <f t="shared" si="24"/>
        <v>0</v>
      </c>
      <c r="R59" s="9">
        <f t="shared" si="24"/>
        <v>0.9</v>
      </c>
      <c r="S59" s="9">
        <f t="shared" si="24"/>
        <v>0</v>
      </c>
      <c r="T59" s="9">
        <f t="shared" si="24"/>
        <v>0</v>
      </c>
      <c r="U59" s="9">
        <f t="shared" si="24"/>
        <v>0</v>
      </c>
      <c r="V59" s="9">
        <f t="shared" si="24"/>
        <v>0</v>
      </c>
      <c r="W59" s="9">
        <f t="shared" si="24"/>
        <v>0</v>
      </c>
      <c r="X59" s="9">
        <f t="shared" si="24"/>
        <v>0</v>
      </c>
      <c r="Y59" s="9">
        <f t="shared" si="24"/>
        <v>0</v>
      </c>
      <c r="Z59" s="9">
        <f t="shared" si="24"/>
        <v>0</v>
      </c>
      <c r="AA59" s="9">
        <f t="shared" si="25"/>
        <v>0</v>
      </c>
      <c r="AB59" s="9">
        <f t="shared" si="25"/>
        <v>0</v>
      </c>
      <c r="AC59" s="9">
        <f t="shared" si="25"/>
        <v>0</v>
      </c>
      <c r="AD59" s="9">
        <f t="shared" si="25"/>
        <v>0</v>
      </c>
      <c r="AE59" s="9">
        <f t="shared" si="25"/>
        <v>0</v>
      </c>
      <c r="AF59" s="9">
        <f t="shared" si="25"/>
        <v>0</v>
      </c>
      <c r="AG59" s="9">
        <f t="shared" si="25"/>
        <v>0</v>
      </c>
      <c r="AH59" s="9">
        <f t="shared" si="25"/>
        <v>0</v>
      </c>
      <c r="AI59" s="9">
        <f t="shared" si="25"/>
        <v>0</v>
      </c>
      <c r="AJ59" s="9">
        <f t="shared" si="25"/>
        <v>0</v>
      </c>
    </row>
    <row r="60" spans="1:36" x14ac:dyDescent="0.25">
      <c r="A60" s="14">
        <v>42</v>
      </c>
      <c r="B60" s="14">
        <v>1</v>
      </c>
      <c r="C60" s="14">
        <v>5</v>
      </c>
      <c r="D60" s="13" t="s">
        <v>1222</v>
      </c>
      <c r="E60" s="13" t="s">
        <v>1223</v>
      </c>
      <c r="F60" s="21">
        <f t="shared" si="7"/>
        <v>0</v>
      </c>
      <c r="G60" s="9">
        <f t="shared" si="13"/>
        <v>0.29931500905555558</v>
      </c>
      <c r="H60" s="9">
        <f t="shared" si="14"/>
        <v>0</v>
      </c>
      <c r="I60" s="10">
        <f t="shared" si="15"/>
        <v>0</v>
      </c>
      <c r="N60" s="15" t="s">
        <v>708</v>
      </c>
      <c r="O60" s="23">
        <f t="shared" si="20"/>
        <v>1.6666666666666666E-2</v>
      </c>
      <c r="P60" s="9">
        <f t="shared" si="21"/>
        <v>1</v>
      </c>
      <c r="Q60" s="9">
        <f t="shared" si="24"/>
        <v>0</v>
      </c>
      <c r="R60" s="9">
        <f t="shared" si="24"/>
        <v>0.9</v>
      </c>
      <c r="S60" s="9">
        <f t="shared" si="24"/>
        <v>0</v>
      </c>
      <c r="T60" s="9">
        <f t="shared" si="24"/>
        <v>0</v>
      </c>
      <c r="U60" s="9">
        <f t="shared" si="24"/>
        <v>0</v>
      </c>
      <c r="V60" s="9">
        <f t="shared" si="24"/>
        <v>0</v>
      </c>
      <c r="W60" s="9">
        <f t="shared" si="24"/>
        <v>0</v>
      </c>
      <c r="X60" s="9">
        <f t="shared" si="24"/>
        <v>0</v>
      </c>
      <c r="Y60" s="9">
        <f t="shared" si="24"/>
        <v>0</v>
      </c>
      <c r="Z60" s="9">
        <f t="shared" si="24"/>
        <v>0</v>
      </c>
      <c r="AA60" s="9">
        <f t="shared" si="25"/>
        <v>0</v>
      </c>
      <c r="AB60" s="9">
        <f t="shared" si="25"/>
        <v>0</v>
      </c>
      <c r="AC60" s="9">
        <f t="shared" si="25"/>
        <v>0</v>
      </c>
      <c r="AD60" s="9">
        <f t="shared" si="25"/>
        <v>0</v>
      </c>
      <c r="AE60" s="9">
        <f t="shared" si="25"/>
        <v>0</v>
      </c>
      <c r="AF60" s="9">
        <f t="shared" si="25"/>
        <v>0</v>
      </c>
      <c r="AG60" s="9">
        <f t="shared" si="25"/>
        <v>0</v>
      </c>
      <c r="AH60" s="9">
        <f t="shared" si="25"/>
        <v>0</v>
      </c>
      <c r="AI60" s="9">
        <f t="shared" si="25"/>
        <v>0</v>
      </c>
      <c r="AJ60" s="9">
        <f t="shared" si="25"/>
        <v>0</v>
      </c>
    </row>
    <row r="61" spans="1:36" x14ac:dyDescent="0.25">
      <c r="A61" s="14">
        <v>42</v>
      </c>
      <c r="B61" s="14">
        <v>1</v>
      </c>
      <c r="C61" s="14">
        <v>6</v>
      </c>
      <c r="D61" s="13" t="s">
        <v>888</v>
      </c>
      <c r="E61" s="13" t="s">
        <v>888</v>
      </c>
      <c r="F61" s="21">
        <f t="shared" si="7"/>
        <v>0</v>
      </c>
      <c r="G61" s="9">
        <f t="shared" si="13"/>
        <v>0.29931500905555558</v>
      </c>
      <c r="H61" s="9">
        <f t="shared" si="14"/>
        <v>0</v>
      </c>
      <c r="I61" s="10">
        <f t="shared" si="15"/>
        <v>0</v>
      </c>
      <c r="N61" s="15" t="s">
        <v>144</v>
      </c>
      <c r="O61" s="23">
        <f t="shared" si="20"/>
        <v>1.6666666666666666E-2</v>
      </c>
      <c r="P61" s="9">
        <f t="shared" si="21"/>
        <v>1</v>
      </c>
      <c r="Q61" s="9">
        <f t="shared" si="24"/>
        <v>0</v>
      </c>
      <c r="R61" s="9">
        <f t="shared" si="24"/>
        <v>0.9</v>
      </c>
      <c r="S61" s="9">
        <f t="shared" si="24"/>
        <v>0</v>
      </c>
      <c r="T61" s="9">
        <f t="shared" si="24"/>
        <v>0</v>
      </c>
      <c r="U61" s="9">
        <f t="shared" si="24"/>
        <v>0</v>
      </c>
      <c r="V61" s="9">
        <f t="shared" si="24"/>
        <v>0</v>
      </c>
      <c r="W61" s="9">
        <f t="shared" si="24"/>
        <v>0</v>
      </c>
      <c r="X61" s="9">
        <f t="shared" si="24"/>
        <v>0</v>
      </c>
      <c r="Y61" s="9">
        <f t="shared" si="24"/>
        <v>0</v>
      </c>
      <c r="Z61" s="9">
        <f t="shared" si="24"/>
        <v>0</v>
      </c>
      <c r="AA61" s="9">
        <f t="shared" si="25"/>
        <v>0</v>
      </c>
      <c r="AB61" s="9">
        <f t="shared" si="25"/>
        <v>0</v>
      </c>
      <c r="AC61" s="9">
        <f t="shared" si="25"/>
        <v>0</v>
      </c>
      <c r="AD61" s="9">
        <f t="shared" si="25"/>
        <v>0</v>
      </c>
      <c r="AE61" s="9">
        <f t="shared" si="25"/>
        <v>0</v>
      </c>
      <c r="AF61" s="9">
        <f t="shared" si="25"/>
        <v>0</v>
      </c>
      <c r="AG61" s="9">
        <f t="shared" si="25"/>
        <v>0</v>
      </c>
      <c r="AH61" s="9">
        <f t="shared" si="25"/>
        <v>0</v>
      </c>
      <c r="AI61" s="9">
        <f t="shared" si="25"/>
        <v>0</v>
      </c>
      <c r="AJ61" s="9">
        <f t="shared" si="25"/>
        <v>0</v>
      </c>
    </row>
    <row r="62" spans="1:36" x14ac:dyDescent="0.25">
      <c r="A62" s="14">
        <v>42</v>
      </c>
      <c r="B62" s="14">
        <v>1</v>
      </c>
      <c r="C62" s="14">
        <v>7</v>
      </c>
      <c r="D62" s="13" t="s">
        <v>95</v>
      </c>
      <c r="E62" s="13" t="s">
        <v>96</v>
      </c>
      <c r="F62" s="21">
        <f t="shared" si="7"/>
        <v>0.12783980018518518</v>
      </c>
      <c r="G62" s="9">
        <f t="shared" si="13"/>
        <v>0.42715480924074078</v>
      </c>
      <c r="H62" s="9">
        <f t="shared" si="14"/>
        <v>0</v>
      </c>
      <c r="I62" s="10">
        <f t="shared" si="15"/>
        <v>0</v>
      </c>
      <c r="N62" s="15" t="s">
        <v>131</v>
      </c>
      <c r="O62" s="23">
        <f t="shared" si="20"/>
        <v>1.6666666666666666E-2</v>
      </c>
      <c r="P62" s="9">
        <f t="shared" si="21"/>
        <v>1</v>
      </c>
      <c r="Q62" s="9">
        <f t="shared" ref="Q62:Z71" si="26">COUNTIFS($C$2:$C$357,Q$1,$E$2:$E$357,$N62)*0.9^(Q$1-1)</f>
        <v>0</v>
      </c>
      <c r="R62" s="9">
        <f t="shared" si="26"/>
        <v>0.9</v>
      </c>
      <c r="S62" s="9">
        <f t="shared" si="26"/>
        <v>0</v>
      </c>
      <c r="T62" s="9">
        <f t="shared" si="26"/>
        <v>0</v>
      </c>
      <c r="U62" s="9">
        <f t="shared" si="26"/>
        <v>0</v>
      </c>
      <c r="V62" s="9">
        <f t="shared" si="26"/>
        <v>0</v>
      </c>
      <c r="W62" s="9">
        <f t="shared" si="26"/>
        <v>0</v>
      </c>
      <c r="X62" s="9">
        <f t="shared" si="26"/>
        <v>0</v>
      </c>
      <c r="Y62" s="9">
        <f t="shared" si="26"/>
        <v>0</v>
      </c>
      <c r="Z62" s="9">
        <f t="shared" si="26"/>
        <v>0</v>
      </c>
      <c r="AA62" s="9">
        <f t="shared" ref="AA62:AJ71" si="27">COUNTIFS($C$2:$C$357,AA$1,$E$2:$E$357,$N62)*0.9^(AA$1-1)</f>
        <v>0</v>
      </c>
      <c r="AB62" s="9">
        <f t="shared" si="27"/>
        <v>0</v>
      </c>
      <c r="AC62" s="9">
        <f t="shared" si="27"/>
        <v>0</v>
      </c>
      <c r="AD62" s="9">
        <f t="shared" si="27"/>
        <v>0</v>
      </c>
      <c r="AE62" s="9">
        <f t="shared" si="27"/>
        <v>0</v>
      </c>
      <c r="AF62" s="9">
        <f t="shared" si="27"/>
        <v>0</v>
      </c>
      <c r="AG62" s="9">
        <f t="shared" si="27"/>
        <v>0</v>
      </c>
      <c r="AH62" s="9">
        <f t="shared" si="27"/>
        <v>0</v>
      </c>
      <c r="AI62" s="9">
        <f t="shared" si="27"/>
        <v>0</v>
      </c>
      <c r="AJ62" s="9">
        <f t="shared" si="27"/>
        <v>0</v>
      </c>
    </row>
    <row r="63" spans="1:36" x14ac:dyDescent="0.25">
      <c r="A63" s="14">
        <v>42</v>
      </c>
      <c r="B63" s="14">
        <v>1</v>
      </c>
      <c r="C63" s="14">
        <v>8</v>
      </c>
      <c r="D63" s="13" t="s">
        <v>168</v>
      </c>
      <c r="E63" s="13" t="s">
        <v>133</v>
      </c>
      <c r="F63" s="21">
        <f t="shared" si="7"/>
        <v>6.9340683333333347E-2</v>
      </c>
      <c r="G63" s="9">
        <f t="shared" si="13"/>
        <v>0.4964954925740741</v>
      </c>
      <c r="H63" s="9">
        <f t="shared" si="14"/>
        <v>0</v>
      </c>
      <c r="I63" s="10">
        <f t="shared" si="15"/>
        <v>0</v>
      </c>
      <c r="N63" s="15" t="s">
        <v>568</v>
      </c>
      <c r="O63" s="23">
        <f t="shared" si="20"/>
        <v>1.6666666666666666E-2</v>
      </c>
      <c r="P63" s="9">
        <f t="shared" si="21"/>
        <v>1</v>
      </c>
      <c r="Q63" s="9">
        <f t="shared" si="26"/>
        <v>0</v>
      </c>
      <c r="R63" s="9">
        <f t="shared" si="26"/>
        <v>0.9</v>
      </c>
      <c r="S63" s="9">
        <f t="shared" si="26"/>
        <v>0</v>
      </c>
      <c r="T63" s="9">
        <f t="shared" si="26"/>
        <v>0</v>
      </c>
      <c r="U63" s="9">
        <f t="shared" si="26"/>
        <v>0</v>
      </c>
      <c r="V63" s="9">
        <f t="shared" si="26"/>
        <v>0</v>
      </c>
      <c r="W63" s="9">
        <f t="shared" si="26"/>
        <v>0</v>
      </c>
      <c r="X63" s="9">
        <f t="shared" si="26"/>
        <v>0</v>
      </c>
      <c r="Y63" s="9">
        <f t="shared" si="26"/>
        <v>0</v>
      </c>
      <c r="Z63" s="9">
        <f t="shared" si="26"/>
        <v>0</v>
      </c>
      <c r="AA63" s="9">
        <f t="shared" si="27"/>
        <v>0</v>
      </c>
      <c r="AB63" s="9">
        <f t="shared" si="27"/>
        <v>0</v>
      </c>
      <c r="AC63" s="9">
        <f t="shared" si="27"/>
        <v>0</v>
      </c>
      <c r="AD63" s="9">
        <f t="shared" si="27"/>
        <v>0</v>
      </c>
      <c r="AE63" s="9">
        <f t="shared" si="27"/>
        <v>0</v>
      </c>
      <c r="AF63" s="9">
        <f t="shared" si="27"/>
        <v>0</v>
      </c>
      <c r="AG63" s="9">
        <f t="shared" si="27"/>
        <v>0</v>
      </c>
      <c r="AH63" s="9">
        <f t="shared" si="27"/>
        <v>0</v>
      </c>
      <c r="AI63" s="9">
        <f t="shared" si="27"/>
        <v>0</v>
      </c>
      <c r="AJ63" s="9">
        <f t="shared" si="27"/>
        <v>0</v>
      </c>
    </row>
    <row r="64" spans="1:36" x14ac:dyDescent="0.25">
      <c r="A64" s="14">
        <v>42</v>
      </c>
      <c r="B64" s="14">
        <v>1</v>
      </c>
      <c r="C64" s="14">
        <v>9</v>
      </c>
      <c r="D64" s="13" t="s">
        <v>233</v>
      </c>
      <c r="E64" s="13" t="s">
        <v>106</v>
      </c>
      <c r="F64" s="21">
        <f t="shared" si="7"/>
        <v>0</v>
      </c>
      <c r="G64" s="9">
        <f t="shared" si="13"/>
        <v>0.4964954925740741</v>
      </c>
      <c r="H64" s="9">
        <f t="shared" si="14"/>
        <v>0.4964954925740741</v>
      </c>
      <c r="I64" s="10">
        <f t="shared" si="15"/>
        <v>0.20302176201155181</v>
      </c>
      <c r="N64" s="15" t="s">
        <v>808</v>
      </c>
      <c r="O64" s="23">
        <f t="shared" si="20"/>
        <v>1.6666666666666666E-2</v>
      </c>
      <c r="P64" s="9">
        <f t="shared" si="21"/>
        <v>1</v>
      </c>
      <c r="Q64" s="9">
        <f t="shared" si="26"/>
        <v>0</v>
      </c>
      <c r="R64" s="9">
        <f t="shared" si="26"/>
        <v>0.9</v>
      </c>
      <c r="S64" s="9">
        <f t="shared" si="26"/>
        <v>0</v>
      </c>
      <c r="T64" s="9">
        <f t="shared" si="26"/>
        <v>0</v>
      </c>
      <c r="U64" s="9">
        <f t="shared" si="26"/>
        <v>0</v>
      </c>
      <c r="V64" s="9">
        <f t="shared" si="26"/>
        <v>0</v>
      </c>
      <c r="W64" s="9">
        <f t="shared" si="26"/>
        <v>0</v>
      </c>
      <c r="X64" s="9">
        <f t="shared" si="26"/>
        <v>0</v>
      </c>
      <c r="Y64" s="9">
        <f t="shared" si="26"/>
        <v>0</v>
      </c>
      <c r="Z64" s="9">
        <f t="shared" si="26"/>
        <v>0</v>
      </c>
      <c r="AA64" s="9">
        <f t="shared" si="27"/>
        <v>0</v>
      </c>
      <c r="AB64" s="9">
        <f t="shared" si="27"/>
        <v>0</v>
      </c>
      <c r="AC64" s="9">
        <f t="shared" si="27"/>
        <v>0</v>
      </c>
      <c r="AD64" s="9">
        <f t="shared" si="27"/>
        <v>0</v>
      </c>
      <c r="AE64" s="9">
        <f t="shared" si="27"/>
        <v>0</v>
      </c>
      <c r="AF64" s="9">
        <f t="shared" si="27"/>
        <v>0</v>
      </c>
      <c r="AG64" s="9">
        <f t="shared" si="27"/>
        <v>0</v>
      </c>
      <c r="AH64" s="9">
        <f t="shared" si="27"/>
        <v>0</v>
      </c>
      <c r="AI64" s="9">
        <f t="shared" si="27"/>
        <v>0</v>
      </c>
      <c r="AJ64" s="9">
        <f t="shared" si="27"/>
        <v>0</v>
      </c>
    </row>
    <row r="65" spans="1:36" x14ac:dyDescent="0.25">
      <c r="A65" s="14">
        <v>43</v>
      </c>
      <c r="B65" s="14">
        <v>0</v>
      </c>
      <c r="C65" s="14">
        <v>1</v>
      </c>
      <c r="D65" s="13" t="s">
        <v>1202</v>
      </c>
      <c r="E65" s="15" t="s">
        <v>209</v>
      </c>
      <c r="F65" s="21">
        <f t="shared" si="7"/>
        <v>0.25665114672097966</v>
      </c>
      <c r="G65" s="9">
        <f t="shared" si="13"/>
        <v>0.25665114672097966</v>
      </c>
      <c r="H65" s="9">
        <f t="shared" si="14"/>
        <v>0</v>
      </c>
      <c r="I65" s="10">
        <f t="shared" si="15"/>
        <v>0</v>
      </c>
      <c r="N65" s="15" t="s">
        <v>1258</v>
      </c>
      <c r="O65" s="23">
        <f t="shared" si="20"/>
        <v>1.6666666666666666E-2</v>
      </c>
      <c r="P65" s="9">
        <f t="shared" si="21"/>
        <v>1</v>
      </c>
      <c r="Q65" s="9">
        <f t="shared" si="26"/>
        <v>0</v>
      </c>
      <c r="R65" s="9">
        <f t="shared" si="26"/>
        <v>0.9</v>
      </c>
      <c r="S65" s="9">
        <f t="shared" si="26"/>
        <v>0</v>
      </c>
      <c r="T65" s="9">
        <f t="shared" si="26"/>
        <v>0</v>
      </c>
      <c r="U65" s="9">
        <f t="shared" si="26"/>
        <v>0</v>
      </c>
      <c r="V65" s="9">
        <f t="shared" si="26"/>
        <v>0</v>
      </c>
      <c r="W65" s="9">
        <f t="shared" si="26"/>
        <v>0</v>
      </c>
      <c r="X65" s="9">
        <f t="shared" si="26"/>
        <v>0</v>
      </c>
      <c r="Y65" s="9">
        <f t="shared" si="26"/>
        <v>0</v>
      </c>
      <c r="Z65" s="9">
        <f t="shared" si="26"/>
        <v>0</v>
      </c>
      <c r="AA65" s="9">
        <f t="shared" si="27"/>
        <v>0</v>
      </c>
      <c r="AB65" s="9">
        <f t="shared" si="27"/>
        <v>0</v>
      </c>
      <c r="AC65" s="9">
        <f t="shared" si="27"/>
        <v>0</v>
      </c>
      <c r="AD65" s="9">
        <f t="shared" si="27"/>
        <v>0</v>
      </c>
      <c r="AE65" s="9">
        <f t="shared" si="27"/>
        <v>0</v>
      </c>
      <c r="AF65" s="9">
        <f t="shared" si="27"/>
        <v>0</v>
      </c>
      <c r="AG65" s="9">
        <f t="shared" si="27"/>
        <v>0</v>
      </c>
      <c r="AH65" s="9">
        <f t="shared" si="27"/>
        <v>0</v>
      </c>
      <c r="AI65" s="9">
        <f t="shared" si="27"/>
        <v>0</v>
      </c>
      <c r="AJ65" s="9">
        <f t="shared" si="27"/>
        <v>0</v>
      </c>
    </row>
    <row r="66" spans="1:36" x14ac:dyDescent="0.25">
      <c r="A66" s="14">
        <v>43</v>
      </c>
      <c r="B66" s="14">
        <v>0</v>
      </c>
      <c r="C66" s="14">
        <v>2</v>
      </c>
      <c r="D66" s="13" t="s">
        <v>283</v>
      </c>
      <c r="E66" s="13" t="s">
        <v>283</v>
      </c>
      <c r="F66" s="21">
        <f t="shared" si="7"/>
        <v>0.12212587955722223</v>
      </c>
      <c r="G66" s="9">
        <f t="shared" si="13"/>
        <v>0.37877702627820187</v>
      </c>
      <c r="H66" s="9">
        <f t="shared" si="14"/>
        <v>0</v>
      </c>
      <c r="I66" s="10">
        <f t="shared" si="15"/>
        <v>0</v>
      </c>
      <c r="N66" s="15" t="s">
        <v>894</v>
      </c>
      <c r="O66" s="23">
        <f t="shared" ref="O66:O97" si="28">SUM(Q66:AJ66)/54</f>
        <v>1.5000000000000001E-2</v>
      </c>
      <c r="P66" s="9">
        <f t="shared" ref="P66:P97" si="29">COUNTIF($E$2:$E$357,N66)</f>
        <v>1</v>
      </c>
      <c r="Q66" s="9">
        <f t="shared" si="26"/>
        <v>0</v>
      </c>
      <c r="R66" s="9">
        <f t="shared" si="26"/>
        <v>0</v>
      </c>
      <c r="S66" s="9">
        <f t="shared" si="26"/>
        <v>0.81</v>
      </c>
      <c r="T66" s="9">
        <f t="shared" si="26"/>
        <v>0</v>
      </c>
      <c r="U66" s="9">
        <f t="shared" si="26"/>
        <v>0</v>
      </c>
      <c r="V66" s="9">
        <f t="shared" si="26"/>
        <v>0</v>
      </c>
      <c r="W66" s="9">
        <f t="shared" si="26"/>
        <v>0</v>
      </c>
      <c r="X66" s="9">
        <f t="shared" si="26"/>
        <v>0</v>
      </c>
      <c r="Y66" s="9">
        <f t="shared" si="26"/>
        <v>0</v>
      </c>
      <c r="Z66" s="9">
        <f t="shared" si="26"/>
        <v>0</v>
      </c>
      <c r="AA66" s="9">
        <f t="shared" si="27"/>
        <v>0</v>
      </c>
      <c r="AB66" s="9">
        <f t="shared" si="27"/>
        <v>0</v>
      </c>
      <c r="AC66" s="9">
        <f t="shared" si="27"/>
        <v>0</v>
      </c>
      <c r="AD66" s="9">
        <f t="shared" si="27"/>
        <v>0</v>
      </c>
      <c r="AE66" s="9">
        <f t="shared" si="27"/>
        <v>0</v>
      </c>
      <c r="AF66" s="9">
        <f t="shared" si="27"/>
        <v>0</v>
      </c>
      <c r="AG66" s="9">
        <f t="shared" si="27"/>
        <v>0</v>
      </c>
      <c r="AH66" s="9">
        <f t="shared" si="27"/>
        <v>0</v>
      </c>
      <c r="AI66" s="9">
        <f t="shared" si="27"/>
        <v>0</v>
      </c>
      <c r="AJ66" s="9">
        <f t="shared" si="27"/>
        <v>0</v>
      </c>
    </row>
    <row r="67" spans="1:36" x14ac:dyDescent="0.25">
      <c r="A67" s="14">
        <v>43</v>
      </c>
      <c r="B67" s="14">
        <v>0</v>
      </c>
      <c r="C67" s="14">
        <v>3</v>
      </c>
      <c r="D67" s="13" t="s">
        <v>103</v>
      </c>
      <c r="E67" s="13" t="s">
        <v>104</v>
      </c>
      <c r="F67" s="21">
        <f t="shared" si="7"/>
        <v>7.4515011038703699E-2</v>
      </c>
      <c r="G67" s="9">
        <f t="shared" si="13"/>
        <v>0.45329203731690559</v>
      </c>
      <c r="H67" s="9">
        <f t="shared" si="14"/>
        <v>0.45329203731690559</v>
      </c>
      <c r="I67" s="10">
        <f t="shared" si="15"/>
        <v>0.18535545538342271</v>
      </c>
      <c r="N67" s="15" t="s">
        <v>1023</v>
      </c>
      <c r="O67" s="23">
        <f t="shared" si="28"/>
        <v>1.5000000000000001E-2</v>
      </c>
      <c r="P67" s="9">
        <f t="shared" si="29"/>
        <v>1</v>
      </c>
      <c r="Q67" s="9">
        <f t="shared" si="26"/>
        <v>0</v>
      </c>
      <c r="R67" s="9">
        <f t="shared" si="26"/>
        <v>0</v>
      </c>
      <c r="S67" s="9">
        <f t="shared" si="26"/>
        <v>0.81</v>
      </c>
      <c r="T67" s="9">
        <f t="shared" si="26"/>
        <v>0</v>
      </c>
      <c r="U67" s="9">
        <f t="shared" si="26"/>
        <v>0</v>
      </c>
      <c r="V67" s="9">
        <f t="shared" si="26"/>
        <v>0</v>
      </c>
      <c r="W67" s="9">
        <f t="shared" si="26"/>
        <v>0</v>
      </c>
      <c r="X67" s="9">
        <f t="shared" si="26"/>
        <v>0</v>
      </c>
      <c r="Y67" s="9">
        <f t="shared" si="26"/>
        <v>0</v>
      </c>
      <c r="Z67" s="9">
        <f t="shared" si="26"/>
        <v>0</v>
      </c>
      <c r="AA67" s="9">
        <f t="shared" si="27"/>
        <v>0</v>
      </c>
      <c r="AB67" s="9">
        <f t="shared" si="27"/>
        <v>0</v>
      </c>
      <c r="AC67" s="9">
        <f t="shared" si="27"/>
        <v>0</v>
      </c>
      <c r="AD67" s="9">
        <f t="shared" si="27"/>
        <v>0</v>
      </c>
      <c r="AE67" s="9">
        <f t="shared" si="27"/>
        <v>0</v>
      </c>
      <c r="AF67" s="9">
        <f t="shared" si="27"/>
        <v>0</v>
      </c>
      <c r="AG67" s="9">
        <f t="shared" si="27"/>
        <v>0</v>
      </c>
      <c r="AH67" s="9">
        <f t="shared" si="27"/>
        <v>0</v>
      </c>
      <c r="AI67" s="9">
        <f t="shared" si="27"/>
        <v>0</v>
      </c>
      <c r="AJ67" s="9">
        <f t="shared" si="27"/>
        <v>0</v>
      </c>
    </row>
    <row r="68" spans="1:36" x14ac:dyDescent="0.25">
      <c r="A68" s="14">
        <v>44</v>
      </c>
      <c r="B68" s="14">
        <v>1</v>
      </c>
      <c r="C68" s="14">
        <v>1</v>
      </c>
      <c r="D68" s="13" t="s">
        <v>1202</v>
      </c>
      <c r="E68" s="15" t="s">
        <v>209</v>
      </c>
      <c r="F68" s="21">
        <f t="shared" ref="F68:F131" si="30">IF(ISERROR(VLOOKUP(E68,$N$2:$O$21,2,FALSE)),0,VLOOKUP(E68,$N$2:$O$21,2,FALSE))</f>
        <v>0.25665114672097966</v>
      </c>
      <c r="G68" s="9">
        <f t="shared" si="13"/>
        <v>0.25665114672097966</v>
      </c>
      <c r="H68" s="9">
        <f t="shared" si="14"/>
        <v>0</v>
      </c>
      <c r="I68" s="10">
        <f t="shared" si="15"/>
        <v>0</v>
      </c>
      <c r="N68" s="15" t="s">
        <v>517</v>
      </c>
      <c r="O68" s="23">
        <f t="shared" si="28"/>
        <v>1.5000000000000001E-2</v>
      </c>
      <c r="P68" s="9">
        <f t="shared" si="29"/>
        <v>1</v>
      </c>
      <c r="Q68" s="9">
        <f t="shared" si="26"/>
        <v>0</v>
      </c>
      <c r="R68" s="9">
        <f t="shared" si="26"/>
        <v>0</v>
      </c>
      <c r="S68" s="9">
        <f t="shared" si="26"/>
        <v>0.81</v>
      </c>
      <c r="T68" s="9">
        <f t="shared" si="26"/>
        <v>0</v>
      </c>
      <c r="U68" s="9">
        <f t="shared" si="26"/>
        <v>0</v>
      </c>
      <c r="V68" s="9">
        <f t="shared" si="26"/>
        <v>0</v>
      </c>
      <c r="W68" s="9">
        <f t="shared" si="26"/>
        <v>0</v>
      </c>
      <c r="X68" s="9">
        <f t="shared" si="26"/>
        <v>0</v>
      </c>
      <c r="Y68" s="9">
        <f t="shared" si="26"/>
        <v>0</v>
      </c>
      <c r="Z68" s="9">
        <f t="shared" si="26"/>
        <v>0</v>
      </c>
      <c r="AA68" s="9">
        <f t="shared" si="27"/>
        <v>0</v>
      </c>
      <c r="AB68" s="9">
        <f t="shared" si="27"/>
        <v>0</v>
      </c>
      <c r="AC68" s="9">
        <f t="shared" si="27"/>
        <v>0</v>
      </c>
      <c r="AD68" s="9">
        <f t="shared" si="27"/>
        <v>0</v>
      </c>
      <c r="AE68" s="9">
        <f t="shared" si="27"/>
        <v>0</v>
      </c>
      <c r="AF68" s="9">
        <f t="shared" si="27"/>
        <v>0</v>
      </c>
      <c r="AG68" s="9">
        <f t="shared" si="27"/>
        <v>0</v>
      </c>
      <c r="AH68" s="9">
        <f t="shared" si="27"/>
        <v>0</v>
      </c>
      <c r="AI68" s="9">
        <f t="shared" si="27"/>
        <v>0</v>
      </c>
      <c r="AJ68" s="9">
        <f t="shared" si="27"/>
        <v>0</v>
      </c>
    </row>
    <row r="69" spans="1:36" x14ac:dyDescent="0.25">
      <c r="A69" s="14">
        <v>44</v>
      </c>
      <c r="B69" s="14">
        <v>1</v>
      </c>
      <c r="C69" s="14">
        <v>2</v>
      </c>
      <c r="D69" s="13" t="s">
        <v>1224</v>
      </c>
      <c r="E69" s="13" t="s">
        <v>708</v>
      </c>
      <c r="F69" s="21">
        <f t="shared" si="30"/>
        <v>0</v>
      </c>
      <c r="G69" s="9">
        <f t="shared" si="13"/>
        <v>0.25665114672097966</v>
      </c>
      <c r="H69" s="9">
        <f t="shared" si="14"/>
        <v>0</v>
      </c>
      <c r="I69" s="10">
        <f t="shared" si="15"/>
        <v>0</v>
      </c>
      <c r="N69" s="15" t="s">
        <v>1309</v>
      </c>
      <c r="O69" s="23">
        <f t="shared" si="28"/>
        <v>1.5000000000000001E-2</v>
      </c>
      <c r="P69" s="9">
        <f t="shared" si="29"/>
        <v>1</v>
      </c>
      <c r="Q69" s="9">
        <f t="shared" si="26"/>
        <v>0</v>
      </c>
      <c r="R69" s="9">
        <f t="shared" si="26"/>
        <v>0</v>
      </c>
      <c r="S69" s="9">
        <f t="shared" si="26"/>
        <v>0.81</v>
      </c>
      <c r="T69" s="9">
        <f t="shared" si="26"/>
        <v>0</v>
      </c>
      <c r="U69" s="9">
        <f t="shared" si="26"/>
        <v>0</v>
      </c>
      <c r="V69" s="9">
        <f t="shared" si="26"/>
        <v>0</v>
      </c>
      <c r="W69" s="9">
        <f t="shared" si="26"/>
        <v>0</v>
      </c>
      <c r="X69" s="9">
        <f t="shared" si="26"/>
        <v>0</v>
      </c>
      <c r="Y69" s="9">
        <f t="shared" si="26"/>
        <v>0</v>
      </c>
      <c r="Z69" s="9">
        <f t="shared" si="26"/>
        <v>0</v>
      </c>
      <c r="AA69" s="9">
        <f t="shared" si="27"/>
        <v>0</v>
      </c>
      <c r="AB69" s="9">
        <f t="shared" si="27"/>
        <v>0</v>
      </c>
      <c r="AC69" s="9">
        <f t="shared" si="27"/>
        <v>0</v>
      </c>
      <c r="AD69" s="9">
        <f t="shared" si="27"/>
        <v>0</v>
      </c>
      <c r="AE69" s="9">
        <f t="shared" si="27"/>
        <v>0</v>
      </c>
      <c r="AF69" s="9">
        <f t="shared" si="27"/>
        <v>0</v>
      </c>
      <c r="AG69" s="9">
        <f t="shared" si="27"/>
        <v>0</v>
      </c>
      <c r="AH69" s="9">
        <f t="shared" si="27"/>
        <v>0</v>
      </c>
      <c r="AI69" s="9">
        <f t="shared" si="27"/>
        <v>0</v>
      </c>
      <c r="AJ69" s="9">
        <f t="shared" si="27"/>
        <v>0</v>
      </c>
    </row>
    <row r="70" spans="1:36" x14ac:dyDescent="0.25">
      <c r="A70" s="14">
        <v>44</v>
      </c>
      <c r="B70" s="14">
        <v>1</v>
      </c>
      <c r="C70" s="14">
        <v>3</v>
      </c>
      <c r="D70" s="13" t="s">
        <v>1225</v>
      </c>
      <c r="E70" s="13" t="s">
        <v>1309</v>
      </c>
      <c r="F70" s="21">
        <f t="shared" si="30"/>
        <v>0</v>
      </c>
      <c r="G70" s="9">
        <f t="shared" si="13"/>
        <v>0.25665114672097966</v>
      </c>
      <c r="H70" s="9">
        <f t="shared" si="14"/>
        <v>0</v>
      </c>
      <c r="I70" s="10">
        <f t="shared" si="15"/>
        <v>0</v>
      </c>
      <c r="N70" s="15" t="s">
        <v>1305</v>
      </c>
      <c r="O70" s="23">
        <f t="shared" si="28"/>
        <v>1.5000000000000001E-2</v>
      </c>
      <c r="P70" s="9">
        <f t="shared" si="29"/>
        <v>1</v>
      </c>
      <c r="Q70" s="9">
        <f t="shared" si="26"/>
        <v>0</v>
      </c>
      <c r="R70" s="9">
        <f t="shared" si="26"/>
        <v>0</v>
      </c>
      <c r="S70" s="9">
        <f t="shared" si="26"/>
        <v>0.81</v>
      </c>
      <c r="T70" s="9">
        <f t="shared" si="26"/>
        <v>0</v>
      </c>
      <c r="U70" s="9">
        <f t="shared" si="26"/>
        <v>0</v>
      </c>
      <c r="V70" s="9">
        <f t="shared" si="26"/>
        <v>0</v>
      </c>
      <c r="W70" s="9">
        <f t="shared" si="26"/>
        <v>0</v>
      </c>
      <c r="X70" s="9">
        <f t="shared" si="26"/>
        <v>0</v>
      </c>
      <c r="Y70" s="9">
        <f t="shared" si="26"/>
        <v>0</v>
      </c>
      <c r="Z70" s="9">
        <f t="shared" si="26"/>
        <v>0</v>
      </c>
      <c r="AA70" s="9">
        <f t="shared" si="27"/>
        <v>0</v>
      </c>
      <c r="AB70" s="9">
        <f t="shared" si="27"/>
        <v>0</v>
      </c>
      <c r="AC70" s="9">
        <f t="shared" si="27"/>
        <v>0</v>
      </c>
      <c r="AD70" s="9">
        <f t="shared" si="27"/>
        <v>0</v>
      </c>
      <c r="AE70" s="9">
        <f t="shared" si="27"/>
        <v>0</v>
      </c>
      <c r="AF70" s="9">
        <f t="shared" si="27"/>
        <v>0</v>
      </c>
      <c r="AG70" s="9">
        <f t="shared" si="27"/>
        <v>0</v>
      </c>
      <c r="AH70" s="9">
        <f t="shared" si="27"/>
        <v>0</v>
      </c>
      <c r="AI70" s="9">
        <f t="shared" si="27"/>
        <v>0</v>
      </c>
      <c r="AJ70" s="9">
        <f t="shared" si="27"/>
        <v>0</v>
      </c>
    </row>
    <row r="71" spans="1:36" x14ac:dyDescent="0.25">
      <c r="A71" s="14">
        <v>44</v>
      </c>
      <c r="B71" s="14">
        <v>1</v>
      </c>
      <c r="C71" s="14">
        <v>4</v>
      </c>
      <c r="D71" s="13" t="s">
        <v>1226</v>
      </c>
      <c r="E71" s="13" t="s">
        <v>1297</v>
      </c>
      <c r="F71" s="21">
        <f t="shared" si="30"/>
        <v>0</v>
      </c>
      <c r="G71" s="9">
        <f t="shared" si="13"/>
        <v>0.25665114672097966</v>
      </c>
      <c r="H71" s="9">
        <f t="shared" si="14"/>
        <v>0.25665114672097966</v>
      </c>
      <c r="I71" s="10">
        <f t="shared" si="15"/>
        <v>0.10494711192530058</v>
      </c>
      <c r="N71" s="15" t="s">
        <v>1242</v>
      </c>
      <c r="O71" s="23">
        <f t="shared" si="28"/>
        <v>1.5000000000000001E-2</v>
      </c>
      <c r="P71" s="9">
        <f t="shared" si="29"/>
        <v>1</v>
      </c>
      <c r="Q71" s="9">
        <f t="shared" si="26"/>
        <v>0</v>
      </c>
      <c r="R71" s="9">
        <f t="shared" si="26"/>
        <v>0</v>
      </c>
      <c r="S71" s="9">
        <f t="shared" si="26"/>
        <v>0.81</v>
      </c>
      <c r="T71" s="9">
        <f t="shared" si="26"/>
        <v>0</v>
      </c>
      <c r="U71" s="9">
        <f t="shared" si="26"/>
        <v>0</v>
      </c>
      <c r="V71" s="9">
        <f t="shared" si="26"/>
        <v>0</v>
      </c>
      <c r="W71" s="9">
        <f t="shared" si="26"/>
        <v>0</v>
      </c>
      <c r="X71" s="9">
        <f t="shared" si="26"/>
        <v>0</v>
      </c>
      <c r="Y71" s="9">
        <f t="shared" si="26"/>
        <v>0</v>
      </c>
      <c r="Z71" s="9">
        <f t="shared" si="26"/>
        <v>0</v>
      </c>
      <c r="AA71" s="9">
        <f t="shared" si="27"/>
        <v>0</v>
      </c>
      <c r="AB71" s="9">
        <f t="shared" si="27"/>
        <v>0</v>
      </c>
      <c r="AC71" s="9">
        <f t="shared" si="27"/>
        <v>0</v>
      </c>
      <c r="AD71" s="9">
        <f t="shared" si="27"/>
        <v>0</v>
      </c>
      <c r="AE71" s="9">
        <f t="shared" si="27"/>
        <v>0</v>
      </c>
      <c r="AF71" s="9">
        <f t="shared" si="27"/>
        <v>0</v>
      </c>
      <c r="AG71" s="9">
        <f t="shared" si="27"/>
        <v>0</v>
      </c>
      <c r="AH71" s="9">
        <f t="shared" si="27"/>
        <v>0</v>
      </c>
      <c r="AI71" s="9">
        <f t="shared" si="27"/>
        <v>0</v>
      </c>
      <c r="AJ71" s="9">
        <f t="shared" si="27"/>
        <v>0</v>
      </c>
    </row>
    <row r="72" spans="1:36" x14ac:dyDescent="0.25">
      <c r="A72" s="14">
        <v>45</v>
      </c>
      <c r="B72" s="14">
        <v>0</v>
      </c>
      <c r="C72" s="14">
        <v>1</v>
      </c>
      <c r="D72" s="13" t="s">
        <v>282</v>
      </c>
      <c r="E72" s="13" t="s">
        <v>283</v>
      </c>
      <c r="F72" s="21">
        <f t="shared" si="30"/>
        <v>0.12212587955722223</v>
      </c>
      <c r="G72" s="9">
        <f t="shared" si="13"/>
        <v>0.12212587955722223</v>
      </c>
      <c r="H72" s="9">
        <f t="shared" si="14"/>
        <v>0</v>
      </c>
      <c r="I72" s="10">
        <f t="shared" si="15"/>
        <v>0</v>
      </c>
      <c r="N72" s="15" t="s">
        <v>401</v>
      </c>
      <c r="O72" s="23">
        <f t="shared" si="28"/>
        <v>1.5000000000000001E-2</v>
      </c>
      <c r="P72" s="9">
        <f t="shared" si="29"/>
        <v>1</v>
      </c>
      <c r="Q72" s="9">
        <f t="shared" ref="Q72:Z81" si="31">COUNTIFS($C$2:$C$357,Q$1,$E$2:$E$357,$N72)*0.9^(Q$1-1)</f>
        <v>0</v>
      </c>
      <c r="R72" s="9">
        <f t="shared" si="31"/>
        <v>0</v>
      </c>
      <c r="S72" s="9">
        <f t="shared" si="31"/>
        <v>0.81</v>
      </c>
      <c r="T72" s="9">
        <f t="shared" si="31"/>
        <v>0</v>
      </c>
      <c r="U72" s="9">
        <f t="shared" si="31"/>
        <v>0</v>
      </c>
      <c r="V72" s="9">
        <f t="shared" si="31"/>
        <v>0</v>
      </c>
      <c r="W72" s="9">
        <f t="shared" si="31"/>
        <v>0</v>
      </c>
      <c r="X72" s="9">
        <f t="shared" si="31"/>
        <v>0</v>
      </c>
      <c r="Y72" s="9">
        <f t="shared" si="31"/>
        <v>0</v>
      </c>
      <c r="Z72" s="9">
        <f t="shared" si="31"/>
        <v>0</v>
      </c>
      <c r="AA72" s="9">
        <f t="shared" ref="AA72:AJ81" si="32">COUNTIFS($C$2:$C$357,AA$1,$E$2:$E$357,$N72)*0.9^(AA$1-1)</f>
        <v>0</v>
      </c>
      <c r="AB72" s="9">
        <f t="shared" si="32"/>
        <v>0</v>
      </c>
      <c r="AC72" s="9">
        <f t="shared" si="32"/>
        <v>0</v>
      </c>
      <c r="AD72" s="9">
        <f t="shared" si="32"/>
        <v>0</v>
      </c>
      <c r="AE72" s="9">
        <f t="shared" si="32"/>
        <v>0</v>
      </c>
      <c r="AF72" s="9">
        <f t="shared" si="32"/>
        <v>0</v>
      </c>
      <c r="AG72" s="9">
        <f t="shared" si="32"/>
        <v>0</v>
      </c>
      <c r="AH72" s="9">
        <f t="shared" si="32"/>
        <v>0</v>
      </c>
      <c r="AI72" s="9">
        <f t="shared" si="32"/>
        <v>0</v>
      </c>
      <c r="AJ72" s="9">
        <f t="shared" si="32"/>
        <v>0</v>
      </c>
    </row>
    <row r="73" spans="1:36" x14ac:dyDescent="0.25">
      <c r="A73" s="14">
        <v>45</v>
      </c>
      <c r="B73" s="14">
        <v>0</v>
      </c>
      <c r="C73" s="14">
        <v>2</v>
      </c>
      <c r="D73" s="13" t="s">
        <v>1227</v>
      </c>
      <c r="E73" s="13" t="s">
        <v>144</v>
      </c>
      <c r="F73" s="21">
        <f t="shared" si="30"/>
        <v>0</v>
      </c>
      <c r="G73" s="9">
        <f t="shared" si="13"/>
        <v>0.12212587955722223</v>
      </c>
      <c r="H73" s="9">
        <f t="shared" si="14"/>
        <v>0</v>
      </c>
      <c r="I73" s="10">
        <f t="shared" si="15"/>
        <v>0</v>
      </c>
      <c r="N73" s="15" t="s">
        <v>1250</v>
      </c>
      <c r="O73" s="23">
        <f t="shared" si="28"/>
        <v>1.5000000000000001E-2</v>
      </c>
      <c r="P73" s="9">
        <f t="shared" si="29"/>
        <v>1</v>
      </c>
      <c r="Q73" s="9">
        <f t="shared" si="31"/>
        <v>0</v>
      </c>
      <c r="R73" s="9">
        <f t="shared" si="31"/>
        <v>0</v>
      </c>
      <c r="S73" s="9">
        <f t="shared" si="31"/>
        <v>0.81</v>
      </c>
      <c r="T73" s="9">
        <f t="shared" si="31"/>
        <v>0</v>
      </c>
      <c r="U73" s="9">
        <f t="shared" si="31"/>
        <v>0</v>
      </c>
      <c r="V73" s="9">
        <f t="shared" si="31"/>
        <v>0</v>
      </c>
      <c r="W73" s="9">
        <f t="shared" si="31"/>
        <v>0</v>
      </c>
      <c r="X73" s="9">
        <f t="shared" si="31"/>
        <v>0</v>
      </c>
      <c r="Y73" s="9">
        <f t="shared" si="31"/>
        <v>0</v>
      </c>
      <c r="Z73" s="9">
        <f t="shared" si="31"/>
        <v>0</v>
      </c>
      <c r="AA73" s="9">
        <f t="shared" si="32"/>
        <v>0</v>
      </c>
      <c r="AB73" s="9">
        <f t="shared" si="32"/>
        <v>0</v>
      </c>
      <c r="AC73" s="9">
        <f t="shared" si="32"/>
        <v>0</v>
      </c>
      <c r="AD73" s="9">
        <f t="shared" si="32"/>
        <v>0</v>
      </c>
      <c r="AE73" s="9">
        <f t="shared" si="32"/>
        <v>0</v>
      </c>
      <c r="AF73" s="9">
        <f t="shared" si="32"/>
        <v>0</v>
      </c>
      <c r="AG73" s="9">
        <f t="shared" si="32"/>
        <v>0</v>
      </c>
      <c r="AH73" s="9">
        <f t="shared" si="32"/>
        <v>0</v>
      </c>
      <c r="AI73" s="9">
        <f t="shared" si="32"/>
        <v>0</v>
      </c>
      <c r="AJ73" s="9">
        <f t="shared" si="32"/>
        <v>0</v>
      </c>
    </row>
    <row r="74" spans="1:36" x14ac:dyDescent="0.25">
      <c r="A74" s="14">
        <v>45</v>
      </c>
      <c r="B74" s="14">
        <v>0</v>
      </c>
      <c r="C74" s="14">
        <v>3</v>
      </c>
      <c r="D74" s="13" t="s">
        <v>1228</v>
      </c>
      <c r="E74" s="13" t="s">
        <v>1305</v>
      </c>
      <c r="F74" s="21">
        <f t="shared" si="30"/>
        <v>0</v>
      </c>
      <c r="G74" s="9">
        <f t="shared" si="13"/>
        <v>0.12212587955722223</v>
      </c>
      <c r="H74" s="9">
        <f t="shared" si="14"/>
        <v>0</v>
      </c>
      <c r="I74" s="10">
        <f t="shared" si="15"/>
        <v>0</v>
      </c>
      <c r="N74" s="15" t="s">
        <v>1251</v>
      </c>
      <c r="O74" s="23">
        <f t="shared" si="28"/>
        <v>1.5000000000000001E-2</v>
      </c>
      <c r="P74" s="9">
        <f t="shared" si="29"/>
        <v>1</v>
      </c>
      <c r="Q74" s="9">
        <f t="shared" si="31"/>
        <v>0</v>
      </c>
      <c r="R74" s="9">
        <f t="shared" si="31"/>
        <v>0</v>
      </c>
      <c r="S74" s="9">
        <f t="shared" si="31"/>
        <v>0.81</v>
      </c>
      <c r="T74" s="9">
        <f t="shared" si="31"/>
        <v>0</v>
      </c>
      <c r="U74" s="9">
        <f t="shared" si="31"/>
        <v>0</v>
      </c>
      <c r="V74" s="9">
        <f t="shared" si="31"/>
        <v>0</v>
      </c>
      <c r="W74" s="9">
        <f t="shared" si="31"/>
        <v>0</v>
      </c>
      <c r="X74" s="9">
        <f t="shared" si="31"/>
        <v>0</v>
      </c>
      <c r="Y74" s="9">
        <f t="shared" si="31"/>
        <v>0</v>
      </c>
      <c r="Z74" s="9">
        <f t="shared" si="31"/>
        <v>0</v>
      </c>
      <c r="AA74" s="9">
        <f t="shared" si="32"/>
        <v>0</v>
      </c>
      <c r="AB74" s="9">
        <f t="shared" si="32"/>
        <v>0</v>
      </c>
      <c r="AC74" s="9">
        <f t="shared" si="32"/>
        <v>0</v>
      </c>
      <c r="AD74" s="9">
        <f t="shared" si="32"/>
        <v>0</v>
      </c>
      <c r="AE74" s="9">
        <f t="shared" si="32"/>
        <v>0</v>
      </c>
      <c r="AF74" s="9">
        <f t="shared" si="32"/>
        <v>0</v>
      </c>
      <c r="AG74" s="9">
        <f t="shared" si="32"/>
        <v>0</v>
      </c>
      <c r="AH74" s="9">
        <f t="shared" si="32"/>
        <v>0</v>
      </c>
      <c r="AI74" s="9">
        <f t="shared" si="32"/>
        <v>0</v>
      </c>
      <c r="AJ74" s="9">
        <f t="shared" si="32"/>
        <v>0</v>
      </c>
    </row>
    <row r="75" spans="1:36" x14ac:dyDescent="0.25">
      <c r="A75" s="14">
        <v>45</v>
      </c>
      <c r="B75" s="14">
        <v>0</v>
      </c>
      <c r="C75" s="14">
        <v>4</v>
      </c>
      <c r="D75" s="13" t="s">
        <v>577</v>
      </c>
      <c r="E75" s="13" t="s">
        <v>1303</v>
      </c>
      <c r="F75" s="21">
        <f t="shared" si="30"/>
        <v>0</v>
      </c>
      <c r="G75" s="9">
        <f t="shared" si="13"/>
        <v>0.12212587955722223</v>
      </c>
      <c r="H75" s="9">
        <f t="shared" si="14"/>
        <v>0</v>
      </c>
      <c r="I75" s="10">
        <f t="shared" si="15"/>
        <v>0</v>
      </c>
      <c r="N75" s="15" t="s">
        <v>1253</v>
      </c>
      <c r="O75" s="23">
        <f t="shared" si="28"/>
        <v>1.5000000000000001E-2</v>
      </c>
      <c r="P75" s="9">
        <f t="shared" si="29"/>
        <v>1</v>
      </c>
      <c r="Q75" s="9">
        <f t="shared" si="31"/>
        <v>0</v>
      </c>
      <c r="R75" s="9">
        <f t="shared" si="31"/>
        <v>0</v>
      </c>
      <c r="S75" s="9">
        <f t="shared" si="31"/>
        <v>0.81</v>
      </c>
      <c r="T75" s="9">
        <f t="shared" si="31"/>
        <v>0</v>
      </c>
      <c r="U75" s="9">
        <f t="shared" si="31"/>
        <v>0</v>
      </c>
      <c r="V75" s="9">
        <f t="shared" si="31"/>
        <v>0</v>
      </c>
      <c r="W75" s="9">
        <f t="shared" si="31"/>
        <v>0</v>
      </c>
      <c r="X75" s="9">
        <f t="shared" si="31"/>
        <v>0</v>
      </c>
      <c r="Y75" s="9">
        <f t="shared" si="31"/>
        <v>0</v>
      </c>
      <c r="Z75" s="9">
        <f t="shared" si="31"/>
        <v>0</v>
      </c>
      <c r="AA75" s="9">
        <f t="shared" si="32"/>
        <v>0</v>
      </c>
      <c r="AB75" s="9">
        <f t="shared" si="32"/>
        <v>0</v>
      </c>
      <c r="AC75" s="9">
        <f t="shared" si="32"/>
        <v>0</v>
      </c>
      <c r="AD75" s="9">
        <f t="shared" si="32"/>
        <v>0</v>
      </c>
      <c r="AE75" s="9">
        <f t="shared" si="32"/>
        <v>0</v>
      </c>
      <c r="AF75" s="9">
        <f t="shared" si="32"/>
        <v>0</v>
      </c>
      <c r="AG75" s="9">
        <f t="shared" si="32"/>
        <v>0</v>
      </c>
      <c r="AH75" s="9">
        <f t="shared" si="32"/>
        <v>0</v>
      </c>
      <c r="AI75" s="9">
        <f t="shared" si="32"/>
        <v>0</v>
      </c>
      <c r="AJ75" s="9">
        <f t="shared" si="32"/>
        <v>0</v>
      </c>
    </row>
    <row r="76" spans="1:36" x14ac:dyDescent="0.25">
      <c r="A76" s="14">
        <v>45</v>
      </c>
      <c r="B76" s="14">
        <v>0</v>
      </c>
      <c r="C76" s="14">
        <v>5</v>
      </c>
      <c r="D76" s="13" t="s">
        <v>1229</v>
      </c>
      <c r="E76" s="13" t="s">
        <v>1229</v>
      </c>
      <c r="F76" s="21">
        <f t="shared" si="30"/>
        <v>0</v>
      </c>
      <c r="G76" s="9">
        <f t="shared" si="13"/>
        <v>0.12212587955722223</v>
      </c>
      <c r="H76" s="9">
        <f t="shared" si="14"/>
        <v>0</v>
      </c>
      <c r="I76" s="10">
        <f t="shared" si="15"/>
        <v>0</v>
      </c>
      <c r="N76" s="15" t="s">
        <v>1259</v>
      </c>
      <c r="O76" s="23">
        <f t="shared" si="28"/>
        <v>1.5000000000000001E-2</v>
      </c>
      <c r="P76" s="9">
        <f t="shared" si="29"/>
        <v>1</v>
      </c>
      <c r="Q76" s="9">
        <f t="shared" si="31"/>
        <v>0</v>
      </c>
      <c r="R76" s="9">
        <f t="shared" si="31"/>
        <v>0</v>
      </c>
      <c r="S76" s="9">
        <f t="shared" si="31"/>
        <v>0.81</v>
      </c>
      <c r="T76" s="9">
        <f t="shared" si="31"/>
        <v>0</v>
      </c>
      <c r="U76" s="9">
        <f t="shared" si="31"/>
        <v>0</v>
      </c>
      <c r="V76" s="9">
        <f t="shared" si="31"/>
        <v>0</v>
      </c>
      <c r="W76" s="9">
        <f t="shared" si="31"/>
        <v>0</v>
      </c>
      <c r="X76" s="9">
        <f t="shared" si="31"/>
        <v>0</v>
      </c>
      <c r="Y76" s="9">
        <f t="shared" si="31"/>
        <v>0</v>
      </c>
      <c r="Z76" s="9">
        <f t="shared" si="31"/>
        <v>0</v>
      </c>
      <c r="AA76" s="9">
        <f t="shared" si="32"/>
        <v>0</v>
      </c>
      <c r="AB76" s="9">
        <f t="shared" si="32"/>
        <v>0</v>
      </c>
      <c r="AC76" s="9">
        <f t="shared" si="32"/>
        <v>0</v>
      </c>
      <c r="AD76" s="9">
        <f t="shared" si="32"/>
        <v>0</v>
      </c>
      <c r="AE76" s="9">
        <f t="shared" si="32"/>
        <v>0</v>
      </c>
      <c r="AF76" s="9">
        <f t="shared" si="32"/>
        <v>0</v>
      </c>
      <c r="AG76" s="9">
        <f t="shared" si="32"/>
        <v>0</v>
      </c>
      <c r="AH76" s="9">
        <f t="shared" si="32"/>
        <v>0</v>
      </c>
      <c r="AI76" s="9">
        <f t="shared" si="32"/>
        <v>0</v>
      </c>
      <c r="AJ76" s="9">
        <f t="shared" si="32"/>
        <v>0</v>
      </c>
    </row>
    <row r="77" spans="1:36" x14ac:dyDescent="0.25">
      <c r="A77" s="14">
        <v>45</v>
      </c>
      <c r="B77" s="14">
        <v>0</v>
      </c>
      <c r="C77" s="14">
        <v>6</v>
      </c>
      <c r="D77" s="13" t="s">
        <v>319</v>
      </c>
      <c r="E77" s="13" t="s">
        <v>320</v>
      </c>
      <c r="F77" s="21">
        <f t="shared" si="30"/>
        <v>0</v>
      </c>
      <c r="G77" s="9">
        <f t="shared" si="13"/>
        <v>0.12212587955722223</v>
      </c>
      <c r="H77" s="9">
        <f t="shared" si="14"/>
        <v>0</v>
      </c>
      <c r="I77" s="10">
        <f t="shared" si="15"/>
        <v>0</v>
      </c>
      <c r="N77" s="15" t="s">
        <v>142</v>
      </c>
      <c r="O77" s="23">
        <f t="shared" si="28"/>
        <v>1.5000000000000001E-2</v>
      </c>
      <c r="P77" s="9">
        <f t="shared" si="29"/>
        <v>1</v>
      </c>
      <c r="Q77" s="9">
        <f t="shared" si="31"/>
        <v>0</v>
      </c>
      <c r="R77" s="9">
        <f t="shared" si="31"/>
        <v>0</v>
      </c>
      <c r="S77" s="9">
        <f t="shared" si="31"/>
        <v>0.81</v>
      </c>
      <c r="T77" s="9">
        <f t="shared" si="31"/>
        <v>0</v>
      </c>
      <c r="U77" s="9">
        <f t="shared" si="31"/>
        <v>0</v>
      </c>
      <c r="V77" s="9">
        <f t="shared" si="31"/>
        <v>0</v>
      </c>
      <c r="W77" s="9">
        <f t="shared" si="31"/>
        <v>0</v>
      </c>
      <c r="X77" s="9">
        <f t="shared" si="31"/>
        <v>0</v>
      </c>
      <c r="Y77" s="9">
        <f t="shared" si="31"/>
        <v>0</v>
      </c>
      <c r="Z77" s="9">
        <f t="shared" si="31"/>
        <v>0</v>
      </c>
      <c r="AA77" s="9">
        <f t="shared" si="32"/>
        <v>0</v>
      </c>
      <c r="AB77" s="9">
        <f t="shared" si="32"/>
        <v>0</v>
      </c>
      <c r="AC77" s="9">
        <f t="shared" si="32"/>
        <v>0</v>
      </c>
      <c r="AD77" s="9">
        <f t="shared" si="32"/>
        <v>0</v>
      </c>
      <c r="AE77" s="9">
        <f t="shared" si="32"/>
        <v>0</v>
      </c>
      <c r="AF77" s="9">
        <f t="shared" si="32"/>
        <v>0</v>
      </c>
      <c r="AG77" s="9">
        <f t="shared" si="32"/>
        <v>0</v>
      </c>
      <c r="AH77" s="9">
        <f t="shared" si="32"/>
        <v>0</v>
      </c>
      <c r="AI77" s="9">
        <f t="shared" si="32"/>
        <v>0</v>
      </c>
      <c r="AJ77" s="9">
        <f t="shared" si="32"/>
        <v>0</v>
      </c>
    </row>
    <row r="78" spans="1:36" x14ac:dyDescent="0.25">
      <c r="A78" s="14">
        <v>45</v>
      </c>
      <c r="B78" s="14">
        <v>0</v>
      </c>
      <c r="C78" s="14">
        <v>7</v>
      </c>
      <c r="D78" s="13" t="s">
        <v>717</v>
      </c>
      <c r="E78" s="13" t="s">
        <v>717</v>
      </c>
      <c r="F78" s="21">
        <f t="shared" si="30"/>
        <v>0</v>
      </c>
      <c r="G78" s="9">
        <f t="shared" si="13"/>
        <v>0.12212587955722223</v>
      </c>
      <c r="H78" s="9">
        <f t="shared" si="14"/>
        <v>0</v>
      </c>
      <c r="I78" s="10">
        <f t="shared" si="15"/>
        <v>0</v>
      </c>
      <c r="N78" s="15" t="s">
        <v>107</v>
      </c>
      <c r="O78" s="23">
        <f t="shared" si="28"/>
        <v>1.5000000000000001E-2</v>
      </c>
      <c r="P78" s="9">
        <f t="shared" si="29"/>
        <v>1</v>
      </c>
      <c r="Q78" s="9">
        <f t="shared" si="31"/>
        <v>0</v>
      </c>
      <c r="R78" s="9">
        <f t="shared" si="31"/>
        <v>0</v>
      </c>
      <c r="S78" s="9">
        <f t="shared" si="31"/>
        <v>0.81</v>
      </c>
      <c r="T78" s="9">
        <f t="shared" si="31"/>
        <v>0</v>
      </c>
      <c r="U78" s="9">
        <f t="shared" si="31"/>
        <v>0</v>
      </c>
      <c r="V78" s="9">
        <f t="shared" si="31"/>
        <v>0</v>
      </c>
      <c r="W78" s="9">
        <f t="shared" si="31"/>
        <v>0</v>
      </c>
      <c r="X78" s="9">
        <f t="shared" si="31"/>
        <v>0</v>
      </c>
      <c r="Y78" s="9">
        <f t="shared" si="31"/>
        <v>0</v>
      </c>
      <c r="Z78" s="9">
        <f t="shared" si="31"/>
        <v>0</v>
      </c>
      <c r="AA78" s="9">
        <f t="shared" si="32"/>
        <v>0</v>
      </c>
      <c r="AB78" s="9">
        <f t="shared" si="32"/>
        <v>0</v>
      </c>
      <c r="AC78" s="9">
        <f t="shared" si="32"/>
        <v>0</v>
      </c>
      <c r="AD78" s="9">
        <f t="shared" si="32"/>
        <v>0</v>
      </c>
      <c r="AE78" s="9">
        <f t="shared" si="32"/>
        <v>0</v>
      </c>
      <c r="AF78" s="9">
        <f t="shared" si="32"/>
        <v>0</v>
      </c>
      <c r="AG78" s="9">
        <f t="shared" si="32"/>
        <v>0</v>
      </c>
      <c r="AH78" s="9">
        <f t="shared" si="32"/>
        <v>0</v>
      </c>
      <c r="AI78" s="9">
        <f t="shared" si="32"/>
        <v>0</v>
      </c>
      <c r="AJ78" s="9">
        <f t="shared" si="32"/>
        <v>0</v>
      </c>
    </row>
    <row r="79" spans="1:36" x14ac:dyDescent="0.25">
      <c r="A79" s="14">
        <v>45</v>
      </c>
      <c r="B79" s="14">
        <v>0</v>
      </c>
      <c r="C79" s="14">
        <v>8</v>
      </c>
      <c r="D79" s="13" t="s">
        <v>1230</v>
      </c>
      <c r="E79" s="13" t="s">
        <v>1230</v>
      </c>
      <c r="F79" s="21">
        <f t="shared" si="30"/>
        <v>0</v>
      </c>
      <c r="G79" s="9">
        <f t="shared" si="13"/>
        <v>0.12212587955722223</v>
      </c>
      <c r="H79" s="9">
        <f t="shared" si="14"/>
        <v>0.12212587955722223</v>
      </c>
      <c r="I79" s="10">
        <f t="shared" si="15"/>
        <v>4.9938441790020216E-2</v>
      </c>
      <c r="N79" s="15" t="s">
        <v>750</v>
      </c>
      <c r="O79" s="23">
        <f t="shared" si="28"/>
        <v>1.5000000000000001E-2</v>
      </c>
      <c r="P79" s="9">
        <f t="shared" si="29"/>
        <v>1</v>
      </c>
      <c r="Q79" s="9">
        <f t="shared" si="31"/>
        <v>0</v>
      </c>
      <c r="R79" s="9">
        <f t="shared" si="31"/>
        <v>0</v>
      </c>
      <c r="S79" s="9">
        <f t="shared" si="31"/>
        <v>0.81</v>
      </c>
      <c r="T79" s="9">
        <f t="shared" si="31"/>
        <v>0</v>
      </c>
      <c r="U79" s="9">
        <f t="shared" si="31"/>
        <v>0</v>
      </c>
      <c r="V79" s="9">
        <f t="shared" si="31"/>
        <v>0</v>
      </c>
      <c r="W79" s="9">
        <f t="shared" si="31"/>
        <v>0</v>
      </c>
      <c r="X79" s="9">
        <f t="shared" si="31"/>
        <v>0</v>
      </c>
      <c r="Y79" s="9">
        <f t="shared" si="31"/>
        <v>0</v>
      </c>
      <c r="Z79" s="9">
        <f t="shared" si="31"/>
        <v>0</v>
      </c>
      <c r="AA79" s="9">
        <f t="shared" si="32"/>
        <v>0</v>
      </c>
      <c r="AB79" s="9">
        <f t="shared" si="32"/>
        <v>0</v>
      </c>
      <c r="AC79" s="9">
        <f t="shared" si="32"/>
        <v>0</v>
      </c>
      <c r="AD79" s="9">
        <f t="shared" si="32"/>
        <v>0</v>
      </c>
      <c r="AE79" s="9">
        <f t="shared" si="32"/>
        <v>0</v>
      </c>
      <c r="AF79" s="9">
        <f t="shared" si="32"/>
        <v>0</v>
      </c>
      <c r="AG79" s="9">
        <f t="shared" si="32"/>
        <v>0</v>
      </c>
      <c r="AH79" s="9">
        <f t="shared" si="32"/>
        <v>0</v>
      </c>
      <c r="AI79" s="9">
        <f t="shared" si="32"/>
        <v>0</v>
      </c>
      <c r="AJ79" s="9">
        <f t="shared" si="32"/>
        <v>0</v>
      </c>
    </row>
    <row r="80" spans="1:36" x14ac:dyDescent="0.25">
      <c r="A80" s="14">
        <v>46</v>
      </c>
      <c r="B80" s="14">
        <v>0</v>
      </c>
      <c r="C80" s="14">
        <v>1</v>
      </c>
      <c r="D80" s="13" t="s">
        <v>474</v>
      </c>
      <c r="E80" s="13" t="s">
        <v>474</v>
      </c>
      <c r="F80" s="21">
        <f t="shared" si="30"/>
        <v>0.14952853703703706</v>
      </c>
      <c r="G80" s="9">
        <f t="shared" si="13"/>
        <v>0.14952853703703706</v>
      </c>
      <c r="H80" s="9">
        <f t="shared" si="14"/>
        <v>0</v>
      </c>
      <c r="I80" s="10">
        <f t="shared" si="15"/>
        <v>0</v>
      </c>
      <c r="N80" s="15" t="s">
        <v>208</v>
      </c>
      <c r="O80" s="23">
        <f t="shared" si="28"/>
        <v>1.4077943047215005E-2</v>
      </c>
      <c r="P80" s="9">
        <f t="shared" si="29"/>
        <v>2</v>
      </c>
      <c r="Q80" s="9">
        <f t="shared" si="31"/>
        <v>0</v>
      </c>
      <c r="R80" s="9">
        <f t="shared" si="31"/>
        <v>0</v>
      </c>
      <c r="S80" s="9">
        <f t="shared" si="31"/>
        <v>0</v>
      </c>
      <c r="T80" s="9">
        <f t="shared" si="31"/>
        <v>0</v>
      </c>
      <c r="U80" s="9">
        <f t="shared" si="31"/>
        <v>0</v>
      </c>
      <c r="V80" s="9">
        <f t="shared" si="31"/>
        <v>0</v>
      </c>
      <c r="W80" s="9">
        <f t="shared" si="31"/>
        <v>0.53144100000000016</v>
      </c>
      <c r="X80" s="9">
        <f t="shared" si="31"/>
        <v>0</v>
      </c>
      <c r="Y80" s="9">
        <f t="shared" si="31"/>
        <v>0</v>
      </c>
      <c r="Z80" s="9">
        <f t="shared" si="31"/>
        <v>0</v>
      </c>
      <c r="AA80" s="9">
        <f t="shared" si="32"/>
        <v>0</v>
      </c>
      <c r="AB80" s="9">
        <f t="shared" si="32"/>
        <v>0</v>
      </c>
      <c r="AC80" s="9">
        <f t="shared" si="32"/>
        <v>0</v>
      </c>
      <c r="AD80" s="9">
        <f t="shared" si="32"/>
        <v>0</v>
      </c>
      <c r="AE80" s="9">
        <f t="shared" si="32"/>
        <v>0.22876792454961015</v>
      </c>
      <c r="AF80" s="9">
        <f t="shared" si="32"/>
        <v>0</v>
      </c>
      <c r="AG80" s="9">
        <f t="shared" si="32"/>
        <v>0</v>
      </c>
      <c r="AH80" s="9">
        <f t="shared" si="32"/>
        <v>0</v>
      </c>
      <c r="AI80" s="9">
        <f t="shared" si="32"/>
        <v>0</v>
      </c>
      <c r="AJ80" s="9">
        <f t="shared" si="32"/>
        <v>0</v>
      </c>
    </row>
    <row r="81" spans="1:36" x14ac:dyDescent="0.25">
      <c r="A81" s="14">
        <v>46</v>
      </c>
      <c r="B81" s="14">
        <v>0</v>
      </c>
      <c r="C81" s="14">
        <v>2</v>
      </c>
      <c r="D81" s="13" t="s">
        <v>812</v>
      </c>
      <c r="E81" s="13" t="s">
        <v>812</v>
      </c>
      <c r="F81" s="21">
        <f t="shared" si="30"/>
        <v>0.22868739703888893</v>
      </c>
      <c r="G81" s="9">
        <f t="shared" si="13"/>
        <v>0.37821593407592602</v>
      </c>
      <c r="H81" s="9">
        <f t="shared" si="14"/>
        <v>0</v>
      </c>
      <c r="I81" s="10">
        <f t="shared" si="15"/>
        <v>0</v>
      </c>
      <c r="N81" s="15" t="s">
        <v>1301</v>
      </c>
      <c r="O81" s="23">
        <f t="shared" si="28"/>
        <v>1.3500000000000002E-2</v>
      </c>
      <c r="P81" s="9">
        <f t="shared" si="29"/>
        <v>1</v>
      </c>
      <c r="Q81" s="9">
        <f t="shared" si="31"/>
        <v>0</v>
      </c>
      <c r="R81" s="9">
        <f t="shared" si="31"/>
        <v>0</v>
      </c>
      <c r="S81" s="9">
        <f t="shared" si="31"/>
        <v>0</v>
      </c>
      <c r="T81" s="9">
        <f t="shared" si="31"/>
        <v>0.72900000000000009</v>
      </c>
      <c r="U81" s="9">
        <f t="shared" si="31"/>
        <v>0</v>
      </c>
      <c r="V81" s="9">
        <f t="shared" si="31"/>
        <v>0</v>
      </c>
      <c r="W81" s="9">
        <f t="shared" si="31"/>
        <v>0</v>
      </c>
      <c r="X81" s="9">
        <f t="shared" si="31"/>
        <v>0</v>
      </c>
      <c r="Y81" s="9">
        <f t="shared" si="31"/>
        <v>0</v>
      </c>
      <c r="Z81" s="9">
        <f t="shared" si="31"/>
        <v>0</v>
      </c>
      <c r="AA81" s="9">
        <f t="shared" si="32"/>
        <v>0</v>
      </c>
      <c r="AB81" s="9">
        <f t="shared" si="32"/>
        <v>0</v>
      </c>
      <c r="AC81" s="9">
        <f t="shared" si="32"/>
        <v>0</v>
      </c>
      <c r="AD81" s="9">
        <f t="shared" si="32"/>
        <v>0</v>
      </c>
      <c r="AE81" s="9">
        <f t="shared" si="32"/>
        <v>0</v>
      </c>
      <c r="AF81" s="9">
        <f t="shared" si="32"/>
        <v>0</v>
      </c>
      <c r="AG81" s="9">
        <f t="shared" si="32"/>
        <v>0</v>
      </c>
      <c r="AH81" s="9">
        <f t="shared" si="32"/>
        <v>0</v>
      </c>
      <c r="AI81" s="9">
        <f t="shared" si="32"/>
        <v>0</v>
      </c>
      <c r="AJ81" s="9">
        <f t="shared" si="32"/>
        <v>0</v>
      </c>
    </row>
    <row r="82" spans="1:36" x14ac:dyDescent="0.25">
      <c r="A82" s="14">
        <v>46</v>
      </c>
      <c r="B82" s="14">
        <v>0</v>
      </c>
      <c r="C82" s="14">
        <v>3</v>
      </c>
      <c r="D82" s="13" t="s">
        <v>286</v>
      </c>
      <c r="E82" s="13" t="s">
        <v>286</v>
      </c>
      <c r="F82" s="21">
        <f t="shared" si="30"/>
        <v>0.21766071185370373</v>
      </c>
      <c r="G82" s="9">
        <f t="shared" si="13"/>
        <v>0.59587664592962974</v>
      </c>
      <c r="H82" s="9">
        <f t="shared" si="14"/>
        <v>0</v>
      </c>
      <c r="I82" s="10">
        <f t="shared" si="15"/>
        <v>0</v>
      </c>
      <c r="N82" s="15" t="s">
        <v>91</v>
      </c>
      <c r="O82" s="23">
        <f t="shared" si="28"/>
        <v>1.3500000000000002E-2</v>
      </c>
      <c r="P82" s="9">
        <f t="shared" si="29"/>
        <v>1</v>
      </c>
      <c r="Q82" s="9">
        <f t="shared" ref="Q82:Z91" si="33">COUNTIFS($C$2:$C$357,Q$1,$E$2:$E$357,$N82)*0.9^(Q$1-1)</f>
        <v>0</v>
      </c>
      <c r="R82" s="9">
        <f t="shared" si="33"/>
        <v>0</v>
      </c>
      <c r="S82" s="9">
        <f t="shared" si="33"/>
        <v>0</v>
      </c>
      <c r="T82" s="9">
        <f t="shared" si="33"/>
        <v>0.72900000000000009</v>
      </c>
      <c r="U82" s="9">
        <f t="shared" si="33"/>
        <v>0</v>
      </c>
      <c r="V82" s="9">
        <f t="shared" si="33"/>
        <v>0</v>
      </c>
      <c r="W82" s="9">
        <f t="shared" si="33"/>
        <v>0</v>
      </c>
      <c r="X82" s="9">
        <f t="shared" si="33"/>
        <v>0</v>
      </c>
      <c r="Y82" s="9">
        <f t="shared" si="33"/>
        <v>0</v>
      </c>
      <c r="Z82" s="9">
        <f t="shared" si="33"/>
        <v>0</v>
      </c>
      <c r="AA82" s="9">
        <f t="shared" ref="AA82:AJ91" si="34">COUNTIFS($C$2:$C$357,AA$1,$E$2:$E$357,$N82)*0.9^(AA$1-1)</f>
        <v>0</v>
      </c>
      <c r="AB82" s="9">
        <f t="shared" si="34"/>
        <v>0</v>
      </c>
      <c r="AC82" s="9">
        <f t="shared" si="34"/>
        <v>0</v>
      </c>
      <c r="AD82" s="9">
        <f t="shared" si="34"/>
        <v>0</v>
      </c>
      <c r="AE82" s="9">
        <f t="shared" si="34"/>
        <v>0</v>
      </c>
      <c r="AF82" s="9">
        <f t="shared" si="34"/>
        <v>0</v>
      </c>
      <c r="AG82" s="9">
        <f t="shared" si="34"/>
        <v>0</v>
      </c>
      <c r="AH82" s="9">
        <f t="shared" si="34"/>
        <v>0</v>
      </c>
      <c r="AI82" s="9">
        <f t="shared" si="34"/>
        <v>0</v>
      </c>
      <c r="AJ82" s="9">
        <f t="shared" si="34"/>
        <v>0</v>
      </c>
    </row>
    <row r="83" spans="1:36" x14ac:dyDescent="0.25">
      <c r="A83" s="14">
        <v>46</v>
      </c>
      <c r="B83" s="14">
        <v>0</v>
      </c>
      <c r="C83" s="14">
        <v>4</v>
      </c>
      <c r="D83" s="13" t="s">
        <v>1231</v>
      </c>
      <c r="E83" s="13" t="s">
        <v>1295</v>
      </c>
      <c r="F83" s="21">
        <f t="shared" si="30"/>
        <v>0</v>
      </c>
      <c r="G83" s="9">
        <f t="shared" si="13"/>
        <v>0.59587664592962974</v>
      </c>
      <c r="H83" s="9">
        <f t="shared" si="14"/>
        <v>0</v>
      </c>
      <c r="I83" s="10">
        <f t="shared" si="15"/>
        <v>0</v>
      </c>
      <c r="N83" s="15" t="s">
        <v>524</v>
      </c>
      <c r="O83" s="23">
        <f t="shared" si="28"/>
        <v>1.3500000000000002E-2</v>
      </c>
      <c r="P83" s="9">
        <f t="shared" si="29"/>
        <v>1</v>
      </c>
      <c r="Q83" s="9">
        <f t="shared" si="33"/>
        <v>0</v>
      </c>
      <c r="R83" s="9">
        <f t="shared" si="33"/>
        <v>0</v>
      </c>
      <c r="S83" s="9">
        <f t="shared" si="33"/>
        <v>0</v>
      </c>
      <c r="T83" s="9">
        <f t="shared" si="33"/>
        <v>0.72900000000000009</v>
      </c>
      <c r="U83" s="9">
        <f t="shared" si="33"/>
        <v>0</v>
      </c>
      <c r="V83" s="9">
        <f t="shared" si="33"/>
        <v>0</v>
      </c>
      <c r="W83" s="9">
        <f t="shared" si="33"/>
        <v>0</v>
      </c>
      <c r="X83" s="9">
        <f t="shared" si="33"/>
        <v>0</v>
      </c>
      <c r="Y83" s="9">
        <f t="shared" si="33"/>
        <v>0</v>
      </c>
      <c r="Z83" s="9">
        <f t="shared" si="33"/>
        <v>0</v>
      </c>
      <c r="AA83" s="9">
        <f t="shared" si="34"/>
        <v>0</v>
      </c>
      <c r="AB83" s="9">
        <f t="shared" si="34"/>
        <v>0</v>
      </c>
      <c r="AC83" s="9">
        <f t="shared" si="34"/>
        <v>0</v>
      </c>
      <c r="AD83" s="9">
        <f t="shared" si="34"/>
        <v>0</v>
      </c>
      <c r="AE83" s="9">
        <f t="shared" si="34"/>
        <v>0</v>
      </c>
      <c r="AF83" s="9">
        <f t="shared" si="34"/>
        <v>0</v>
      </c>
      <c r="AG83" s="9">
        <f t="shared" si="34"/>
        <v>0</v>
      </c>
      <c r="AH83" s="9">
        <f t="shared" si="34"/>
        <v>0</v>
      </c>
      <c r="AI83" s="9">
        <f t="shared" si="34"/>
        <v>0</v>
      </c>
      <c r="AJ83" s="9">
        <f t="shared" si="34"/>
        <v>0</v>
      </c>
    </row>
    <row r="84" spans="1:36" x14ac:dyDescent="0.25">
      <c r="A84" s="14">
        <v>46</v>
      </c>
      <c r="B84" s="14">
        <v>0</v>
      </c>
      <c r="C84" s="14">
        <v>5</v>
      </c>
      <c r="D84" s="13" t="s">
        <v>1232</v>
      </c>
      <c r="E84" s="13" t="s">
        <v>1233</v>
      </c>
      <c r="F84" s="21">
        <f t="shared" si="30"/>
        <v>0</v>
      </c>
      <c r="G84" s="9">
        <f t="shared" si="13"/>
        <v>0.59587664592962974</v>
      </c>
      <c r="H84" s="9">
        <f t="shared" si="14"/>
        <v>0</v>
      </c>
      <c r="I84" s="10">
        <f t="shared" si="15"/>
        <v>0</v>
      </c>
      <c r="N84" s="15" t="s">
        <v>244</v>
      </c>
      <c r="O84" s="23">
        <f t="shared" si="28"/>
        <v>1.3500000000000002E-2</v>
      </c>
      <c r="P84" s="9">
        <f t="shared" si="29"/>
        <v>1</v>
      </c>
      <c r="Q84" s="9">
        <f t="shared" si="33"/>
        <v>0</v>
      </c>
      <c r="R84" s="9">
        <f t="shared" si="33"/>
        <v>0</v>
      </c>
      <c r="S84" s="9">
        <f t="shared" si="33"/>
        <v>0</v>
      </c>
      <c r="T84" s="9">
        <f t="shared" si="33"/>
        <v>0.72900000000000009</v>
      </c>
      <c r="U84" s="9">
        <f t="shared" si="33"/>
        <v>0</v>
      </c>
      <c r="V84" s="9">
        <f t="shared" si="33"/>
        <v>0</v>
      </c>
      <c r="W84" s="9">
        <f t="shared" si="33"/>
        <v>0</v>
      </c>
      <c r="X84" s="9">
        <f t="shared" si="33"/>
        <v>0</v>
      </c>
      <c r="Y84" s="9">
        <f t="shared" si="33"/>
        <v>0</v>
      </c>
      <c r="Z84" s="9">
        <f t="shared" si="33"/>
        <v>0</v>
      </c>
      <c r="AA84" s="9">
        <f t="shared" si="34"/>
        <v>0</v>
      </c>
      <c r="AB84" s="9">
        <f t="shared" si="34"/>
        <v>0</v>
      </c>
      <c r="AC84" s="9">
        <f t="shared" si="34"/>
        <v>0</v>
      </c>
      <c r="AD84" s="9">
        <f t="shared" si="34"/>
        <v>0</v>
      </c>
      <c r="AE84" s="9">
        <f t="shared" si="34"/>
        <v>0</v>
      </c>
      <c r="AF84" s="9">
        <f t="shared" si="34"/>
        <v>0</v>
      </c>
      <c r="AG84" s="9">
        <f t="shared" si="34"/>
        <v>0</v>
      </c>
      <c r="AH84" s="9">
        <f t="shared" si="34"/>
        <v>0</v>
      </c>
      <c r="AI84" s="9">
        <f t="shared" si="34"/>
        <v>0</v>
      </c>
      <c r="AJ84" s="9">
        <f t="shared" si="34"/>
        <v>0</v>
      </c>
    </row>
    <row r="85" spans="1:36" x14ac:dyDescent="0.25">
      <c r="A85" s="14">
        <v>46</v>
      </c>
      <c r="B85" s="14">
        <v>0</v>
      </c>
      <c r="C85" s="14">
        <v>6</v>
      </c>
      <c r="D85" s="13" t="s">
        <v>1234</v>
      </c>
      <c r="E85" s="13" t="s">
        <v>1235</v>
      </c>
      <c r="F85" s="21">
        <f t="shared" si="30"/>
        <v>0</v>
      </c>
      <c r="G85" s="9">
        <f t="shared" si="13"/>
        <v>0.59587664592962974</v>
      </c>
      <c r="H85" s="9">
        <f t="shared" si="14"/>
        <v>0.59587664592962974</v>
      </c>
      <c r="I85" s="10">
        <f t="shared" si="15"/>
        <v>0.24365966742410686</v>
      </c>
      <c r="N85" s="15" t="s">
        <v>1297</v>
      </c>
      <c r="O85" s="23">
        <f t="shared" si="28"/>
        <v>1.3500000000000002E-2</v>
      </c>
      <c r="P85" s="9">
        <f t="shared" si="29"/>
        <v>1</v>
      </c>
      <c r="Q85" s="9">
        <f t="shared" si="33"/>
        <v>0</v>
      </c>
      <c r="R85" s="9">
        <f t="shared" si="33"/>
        <v>0</v>
      </c>
      <c r="S85" s="9">
        <f t="shared" si="33"/>
        <v>0</v>
      </c>
      <c r="T85" s="9">
        <f t="shared" si="33"/>
        <v>0.72900000000000009</v>
      </c>
      <c r="U85" s="9">
        <f t="shared" si="33"/>
        <v>0</v>
      </c>
      <c r="V85" s="9">
        <f t="shared" si="33"/>
        <v>0</v>
      </c>
      <c r="W85" s="9">
        <f t="shared" si="33"/>
        <v>0</v>
      </c>
      <c r="X85" s="9">
        <f t="shared" si="33"/>
        <v>0</v>
      </c>
      <c r="Y85" s="9">
        <f t="shared" si="33"/>
        <v>0</v>
      </c>
      <c r="Z85" s="9">
        <f t="shared" si="33"/>
        <v>0</v>
      </c>
      <c r="AA85" s="9">
        <f t="shared" si="34"/>
        <v>0</v>
      </c>
      <c r="AB85" s="9">
        <f t="shared" si="34"/>
        <v>0</v>
      </c>
      <c r="AC85" s="9">
        <f t="shared" si="34"/>
        <v>0</v>
      </c>
      <c r="AD85" s="9">
        <f t="shared" si="34"/>
        <v>0</v>
      </c>
      <c r="AE85" s="9">
        <f t="shared" si="34"/>
        <v>0</v>
      </c>
      <c r="AF85" s="9">
        <f t="shared" si="34"/>
        <v>0</v>
      </c>
      <c r="AG85" s="9">
        <f t="shared" si="34"/>
        <v>0</v>
      </c>
      <c r="AH85" s="9">
        <f t="shared" si="34"/>
        <v>0</v>
      </c>
      <c r="AI85" s="9">
        <f t="shared" si="34"/>
        <v>0</v>
      </c>
      <c r="AJ85" s="9">
        <f t="shared" si="34"/>
        <v>0</v>
      </c>
    </row>
    <row r="86" spans="1:36" x14ac:dyDescent="0.25">
      <c r="A86" s="14">
        <v>47</v>
      </c>
      <c r="B86" s="14">
        <v>0</v>
      </c>
      <c r="C86" s="14">
        <v>1</v>
      </c>
      <c r="D86" s="13" t="s">
        <v>843</v>
      </c>
      <c r="E86" s="13" t="s">
        <v>843</v>
      </c>
      <c r="F86" s="21">
        <f t="shared" si="30"/>
        <v>0</v>
      </c>
      <c r="G86" s="9">
        <f t="shared" ref="G86:G149" si="35">IF(C86=1,F86,F86+G85)</f>
        <v>0</v>
      </c>
      <c r="H86" s="9">
        <f t="shared" ref="H86:H149" si="36">IF(C87=1,G86,0)</f>
        <v>0</v>
      </c>
      <c r="I86" s="10">
        <f t="shared" ref="I86:I149" si="37">H86/$L$2</f>
        <v>0</v>
      </c>
      <c r="N86" s="15" t="s">
        <v>1295</v>
      </c>
      <c r="O86" s="23">
        <f t="shared" si="28"/>
        <v>1.3500000000000002E-2</v>
      </c>
      <c r="P86" s="9">
        <f t="shared" si="29"/>
        <v>1</v>
      </c>
      <c r="Q86" s="9">
        <f t="shared" si="33"/>
        <v>0</v>
      </c>
      <c r="R86" s="9">
        <f t="shared" si="33"/>
        <v>0</v>
      </c>
      <c r="S86" s="9">
        <f t="shared" si="33"/>
        <v>0</v>
      </c>
      <c r="T86" s="9">
        <f t="shared" si="33"/>
        <v>0.72900000000000009</v>
      </c>
      <c r="U86" s="9">
        <f t="shared" si="33"/>
        <v>0</v>
      </c>
      <c r="V86" s="9">
        <f t="shared" si="33"/>
        <v>0</v>
      </c>
      <c r="W86" s="9">
        <f t="shared" si="33"/>
        <v>0</v>
      </c>
      <c r="X86" s="9">
        <f t="shared" si="33"/>
        <v>0</v>
      </c>
      <c r="Y86" s="9">
        <f t="shared" si="33"/>
        <v>0</v>
      </c>
      <c r="Z86" s="9">
        <f t="shared" si="33"/>
        <v>0</v>
      </c>
      <c r="AA86" s="9">
        <f t="shared" si="34"/>
        <v>0</v>
      </c>
      <c r="AB86" s="9">
        <f t="shared" si="34"/>
        <v>0</v>
      </c>
      <c r="AC86" s="9">
        <f t="shared" si="34"/>
        <v>0</v>
      </c>
      <c r="AD86" s="9">
        <f t="shared" si="34"/>
        <v>0</v>
      </c>
      <c r="AE86" s="9">
        <f t="shared" si="34"/>
        <v>0</v>
      </c>
      <c r="AF86" s="9">
        <f t="shared" si="34"/>
        <v>0</v>
      </c>
      <c r="AG86" s="9">
        <f t="shared" si="34"/>
        <v>0</v>
      </c>
      <c r="AH86" s="9">
        <f t="shared" si="34"/>
        <v>0</v>
      </c>
      <c r="AI86" s="9">
        <f t="shared" si="34"/>
        <v>0</v>
      </c>
      <c r="AJ86" s="9">
        <f t="shared" si="34"/>
        <v>0</v>
      </c>
    </row>
    <row r="87" spans="1:36" x14ac:dyDescent="0.25">
      <c r="A87" s="14">
        <v>47</v>
      </c>
      <c r="B87" s="14">
        <v>0</v>
      </c>
      <c r="C87" s="14">
        <v>2</v>
      </c>
      <c r="D87" s="13" t="s">
        <v>188</v>
      </c>
      <c r="E87" s="13" t="s">
        <v>189</v>
      </c>
      <c r="F87" s="21">
        <f t="shared" si="30"/>
        <v>0.10847250230179629</v>
      </c>
      <c r="G87" s="9">
        <f t="shared" si="35"/>
        <v>0.10847250230179629</v>
      </c>
      <c r="H87" s="9">
        <f t="shared" si="36"/>
        <v>0</v>
      </c>
      <c r="I87" s="10">
        <f t="shared" si="37"/>
        <v>0</v>
      </c>
      <c r="N87" s="15" t="s">
        <v>1298</v>
      </c>
      <c r="O87" s="23">
        <f t="shared" si="28"/>
        <v>1.3500000000000002E-2</v>
      </c>
      <c r="P87" s="9">
        <f t="shared" si="29"/>
        <v>1</v>
      </c>
      <c r="Q87" s="9">
        <f t="shared" si="33"/>
        <v>0</v>
      </c>
      <c r="R87" s="9">
        <f t="shared" si="33"/>
        <v>0</v>
      </c>
      <c r="S87" s="9">
        <f t="shared" si="33"/>
        <v>0</v>
      </c>
      <c r="T87" s="9">
        <f t="shared" si="33"/>
        <v>0.72900000000000009</v>
      </c>
      <c r="U87" s="9">
        <f t="shared" si="33"/>
        <v>0</v>
      </c>
      <c r="V87" s="9">
        <f t="shared" si="33"/>
        <v>0</v>
      </c>
      <c r="W87" s="9">
        <f t="shared" si="33"/>
        <v>0</v>
      </c>
      <c r="X87" s="9">
        <f t="shared" si="33"/>
        <v>0</v>
      </c>
      <c r="Y87" s="9">
        <f t="shared" si="33"/>
        <v>0</v>
      </c>
      <c r="Z87" s="9">
        <f t="shared" si="33"/>
        <v>0</v>
      </c>
      <c r="AA87" s="9">
        <f t="shared" si="34"/>
        <v>0</v>
      </c>
      <c r="AB87" s="9">
        <f t="shared" si="34"/>
        <v>0</v>
      </c>
      <c r="AC87" s="9">
        <f t="shared" si="34"/>
        <v>0</v>
      </c>
      <c r="AD87" s="9">
        <f t="shared" si="34"/>
        <v>0</v>
      </c>
      <c r="AE87" s="9">
        <f t="shared" si="34"/>
        <v>0</v>
      </c>
      <c r="AF87" s="9">
        <f t="shared" si="34"/>
        <v>0</v>
      </c>
      <c r="AG87" s="9">
        <f t="shared" si="34"/>
        <v>0</v>
      </c>
      <c r="AH87" s="9">
        <f t="shared" si="34"/>
        <v>0</v>
      </c>
      <c r="AI87" s="9">
        <f t="shared" si="34"/>
        <v>0</v>
      </c>
      <c r="AJ87" s="9">
        <f t="shared" si="34"/>
        <v>0</v>
      </c>
    </row>
    <row r="88" spans="1:36" x14ac:dyDescent="0.25">
      <c r="A88" s="14">
        <v>47</v>
      </c>
      <c r="B88" s="14">
        <v>0</v>
      </c>
      <c r="C88" s="14">
        <v>3</v>
      </c>
      <c r="D88" s="13" t="s">
        <v>811</v>
      </c>
      <c r="E88" s="13" t="s">
        <v>812</v>
      </c>
      <c r="F88" s="21">
        <f t="shared" si="30"/>
        <v>0.22868739703888893</v>
      </c>
      <c r="G88" s="9">
        <f t="shared" si="35"/>
        <v>0.33715989934068524</v>
      </c>
      <c r="H88" s="9">
        <f t="shared" si="36"/>
        <v>0</v>
      </c>
      <c r="I88" s="10">
        <f t="shared" si="37"/>
        <v>0</v>
      </c>
      <c r="N88" s="15" t="s">
        <v>500</v>
      </c>
      <c r="O88" s="23">
        <f t="shared" si="28"/>
        <v>1.3500000000000002E-2</v>
      </c>
      <c r="P88" s="9">
        <f t="shared" si="29"/>
        <v>1</v>
      </c>
      <c r="Q88" s="9">
        <f t="shared" si="33"/>
        <v>0</v>
      </c>
      <c r="R88" s="9">
        <f t="shared" si="33"/>
        <v>0</v>
      </c>
      <c r="S88" s="9">
        <f t="shared" si="33"/>
        <v>0</v>
      </c>
      <c r="T88" s="9">
        <f t="shared" si="33"/>
        <v>0.72900000000000009</v>
      </c>
      <c r="U88" s="9">
        <f t="shared" si="33"/>
        <v>0</v>
      </c>
      <c r="V88" s="9">
        <f t="shared" si="33"/>
        <v>0</v>
      </c>
      <c r="W88" s="9">
        <f t="shared" si="33"/>
        <v>0</v>
      </c>
      <c r="X88" s="9">
        <f t="shared" si="33"/>
        <v>0</v>
      </c>
      <c r="Y88" s="9">
        <f t="shared" si="33"/>
        <v>0</v>
      </c>
      <c r="Z88" s="9">
        <f t="shared" si="33"/>
        <v>0</v>
      </c>
      <c r="AA88" s="9">
        <f t="shared" si="34"/>
        <v>0</v>
      </c>
      <c r="AB88" s="9">
        <f t="shared" si="34"/>
        <v>0</v>
      </c>
      <c r="AC88" s="9">
        <f t="shared" si="34"/>
        <v>0</v>
      </c>
      <c r="AD88" s="9">
        <f t="shared" si="34"/>
        <v>0</v>
      </c>
      <c r="AE88" s="9">
        <f t="shared" si="34"/>
        <v>0</v>
      </c>
      <c r="AF88" s="9">
        <f t="shared" si="34"/>
        <v>0</v>
      </c>
      <c r="AG88" s="9">
        <f t="shared" si="34"/>
        <v>0</v>
      </c>
      <c r="AH88" s="9">
        <f t="shared" si="34"/>
        <v>0</v>
      </c>
      <c r="AI88" s="9">
        <f t="shared" si="34"/>
        <v>0</v>
      </c>
      <c r="AJ88" s="9">
        <f t="shared" si="34"/>
        <v>0</v>
      </c>
    </row>
    <row r="89" spans="1:36" x14ac:dyDescent="0.25">
      <c r="A89" s="14">
        <v>47</v>
      </c>
      <c r="B89" s="14">
        <v>0</v>
      </c>
      <c r="C89" s="14">
        <v>4</v>
      </c>
      <c r="D89" s="13" t="s">
        <v>286</v>
      </c>
      <c r="E89" s="13" t="s">
        <v>286</v>
      </c>
      <c r="F89" s="21">
        <f t="shared" si="30"/>
        <v>0.21766071185370373</v>
      </c>
      <c r="G89" s="9">
        <f t="shared" si="35"/>
        <v>0.55482061119438897</v>
      </c>
      <c r="H89" s="9">
        <f t="shared" si="36"/>
        <v>0</v>
      </c>
      <c r="I89" s="10">
        <f t="shared" si="37"/>
        <v>0</v>
      </c>
      <c r="N89" s="15" t="s">
        <v>1299</v>
      </c>
      <c r="O89" s="23">
        <f t="shared" si="28"/>
        <v>1.3500000000000002E-2</v>
      </c>
      <c r="P89" s="9">
        <f t="shared" si="29"/>
        <v>1</v>
      </c>
      <c r="Q89" s="9">
        <f t="shared" si="33"/>
        <v>0</v>
      </c>
      <c r="R89" s="9">
        <f t="shared" si="33"/>
        <v>0</v>
      </c>
      <c r="S89" s="9">
        <f t="shared" si="33"/>
        <v>0</v>
      </c>
      <c r="T89" s="9">
        <f t="shared" si="33"/>
        <v>0.72900000000000009</v>
      </c>
      <c r="U89" s="9">
        <f t="shared" si="33"/>
        <v>0</v>
      </c>
      <c r="V89" s="9">
        <f t="shared" si="33"/>
        <v>0</v>
      </c>
      <c r="W89" s="9">
        <f t="shared" si="33"/>
        <v>0</v>
      </c>
      <c r="X89" s="9">
        <f t="shared" si="33"/>
        <v>0</v>
      </c>
      <c r="Y89" s="9">
        <f t="shared" si="33"/>
        <v>0</v>
      </c>
      <c r="Z89" s="9">
        <f t="shared" si="33"/>
        <v>0</v>
      </c>
      <c r="AA89" s="9">
        <f t="shared" si="34"/>
        <v>0</v>
      </c>
      <c r="AB89" s="9">
        <f t="shared" si="34"/>
        <v>0</v>
      </c>
      <c r="AC89" s="9">
        <f t="shared" si="34"/>
        <v>0</v>
      </c>
      <c r="AD89" s="9">
        <f t="shared" si="34"/>
        <v>0</v>
      </c>
      <c r="AE89" s="9">
        <f t="shared" si="34"/>
        <v>0</v>
      </c>
      <c r="AF89" s="9">
        <f t="shared" si="34"/>
        <v>0</v>
      </c>
      <c r="AG89" s="9">
        <f t="shared" si="34"/>
        <v>0</v>
      </c>
      <c r="AH89" s="9">
        <f t="shared" si="34"/>
        <v>0</v>
      </c>
      <c r="AI89" s="9">
        <f t="shared" si="34"/>
        <v>0</v>
      </c>
      <c r="AJ89" s="9">
        <f t="shared" si="34"/>
        <v>0</v>
      </c>
    </row>
    <row r="90" spans="1:36" x14ac:dyDescent="0.25">
      <c r="A90" s="14">
        <v>47</v>
      </c>
      <c r="B90" s="14">
        <v>0</v>
      </c>
      <c r="C90" s="14">
        <v>5</v>
      </c>
      <c r="D90" s="13" t="s">
        <v>1236</v>
      </c>
      <c r="E90" s="13" t="s">
        <v>1236</v>
      </c>
      <c r="F90" s="21">
        <f t="shared" si="30"/>
        <v>0.14122328166666667</v>
      </c>
      <c r="G90" s="9">
        <f t="shared" si="35"/>
        <v>0.69604389286105561</v>
      </c>
      <c r="H90" s="9">
        <f t="shared" si="36"/>
        <v>0</v>
      </c>
      <c r="I90" s="10">
        <f t="shared" si="37"/>
        <v>0</v>
      </c>
      <c r="N90" s="15" t="s">
        <v>150</v>
      </c>
      <c r="O90" s="23">
        <f t="shared" si="28"/>
        <v>1.3500000000000002E-2</v>
      </c>
      <c r="P90" s="9">
        <f t="shared" si="29"/>
        <v>1</v>
      </c>
      <c r="Q90" s="9">
        <f t="shared" si="33"/>
        <v>0</v>
      </c>
      <c r="R90" s="9">
        <f t="shared" si="33"/>
        <v>0</v>
      </c>
      <c r="S90" s="9">
        <f t="shared" si="33"/>
        <v>0</v>
      </c>
      <c r="T90" s="9">
        <f t="shared" si="33"/>
        <v>0.72900000000000009</v>
      </c>
      <c r="U90" s="9">
        <f t="shared" si="33"/>
        <v>0</v>
      </c>
      <c r="V90" s="9">
        <f t="shared" si="33"/>
        <v>0</v>
      </c>
      <c r="W90" s="9">
        <f t="shared" si="33"/>
        <v>0</v>
      </c>
      <c r="X90" s="9">
        <f t="shared" si="33"/>
        <v>0</v>
      </c>
      <c r="Y90" s="9">
        <f t="shared" si="33"/>
        <v>0</v>
      </c>
      <c r="Z90" s="9">
        <f t="shared" si="33"/>
        <v>0</v>
      </c>
      <c r="AA90" s="9">
        <f t="shared" si="34"/>
        <v>0</v>
      </c>
      <c r="AB90" s="9">
        <f t="shared" si="34"/>
        <v>0</v>
      </c>
      <c r="AC90" s="9">
        <f t="shared" si="34"/>
        <v>0</v>
      </c>
      <c r="AD90" s="9">
        <f t="shared" si="34"/>
        <v>0</v>
      </c>
      <c r="AE90" s="9">
        <f t="shared" si="34"/>
        <v>0</v>
      </c>
      <c r="AF90" s="9">
        <f t="shared" si="34"/>
        <v>0</v>
      </c>
      <c r="AG90" s="9">
        <f t="shared" si="34"/>
        <v>0</v>
      </c>
      <c r="AH90" s="9">
        <f t="shared" si="34"/>
        <v>0</v>
      </c>
      <c r="AI90" s="9">
        <f t="shared" si="34"/>
        <v>0</v>
      </c>
      <c r="AJ90" s="9">
        <f t="shared" si="34"/>
        <v>0</v>
      </c>
    </row>
    <row r="91" spans="1:36" x14ac:dyDescent="0.25">
      <c r="A91" s="14">
        <v>47</v>
      </c>
      <c r="B91" s="14">
        <v>0</v>
      </c>
      <c r="C91" s="14">
        <v>6</v>
      </c>
      <c r="D91" s="13" t="s">
        <v>404</v>
      </c>
      <c r="E91" s="13" t="s">
        <v>404</v>
      </c>
      <c r="F91" s="21">
        <f t="shared" si="30"/>
        <v>0</v>
      </c>
      <c r="G91" s="9">
        <f t="shared" si="35"/>
        <v>0.69604389286105561</v>
      </c>
      <c r="H91" s="9">
        <f t="shared" si="36"/>
        <v>0.69604389286105561</v>
      </c>
      <c r="I91" s="10">
        <f t="shared" si="37"/>
        <v>0.28461901402850781</v>
      </c>
      <c r="N91" s="15" t="s">
        <v>1296</v>
      </c>
      <c r="O91" s="23">
        <f t="shared" si="28"/>
        <v>1.3500000000000002E-2</v>
      </c>
      <c r="P91" s="9">
        <f t="shared" si="29"/>
        <v>1</v>
      </c>
      <c r="Q91" s="9">
        <f t="shared" si="33"/>
        <v>0</v>
      </c>
      <c r="R91" s="9">
        <f t="shared" si="33"/>
        <v>0</v>
      </c>
      <c r="S91" s="9">
        <f t="shared" si="33"/>
        <v>0</v>
      </c>
      <c r="T91" s="9">
        <f t="shared" si="33"/>
        <v>0.72900000000000009</v>
      </c>
      <c r="U91" s="9">
        <f t="shared" si="33"/>
        <v>0</v>
      </c>
      <c r="V91" s="9">
        <f t="shared" si="33"/>
        <v>0</v>
      </c>
      <c r="W91" s="9">
        <f t="shared" si="33"/>
        <v>0</v>
      </c>
      <c r="X91" s="9">
        <f t="shared" si="33"/>
        <v>0</v>
      </c>
      <c r="Y91" s="9">
        <f t="shared" si="33"/>
        <v>0</v>
      </c>
      <c r="Z91" s="9">
        <f t="shared" si="33"/>
        <v>0</v>
      </c>
      <c r="AA91" s="9">
        <f t="shared" si="34"/>
        <v>0</v>
      </c>
      <c r="AB91" s="9">
        <f t="shared" si="34"/>
        <v>0</v>
      </c>
      <c r="AC91" s="9">
        <f t="shared" si="34"/>
        <v>0</v>
      </c>
      <c r="AD91" s="9">
        <f t="shared" si="34"/>
        <v>0</v>
      </c>
      <c r="AE91" s="9">
        <f t="shared" si="34"/>
        <v>0</v>
      </c>
      <c r="AF91" s="9">
        <f t="shared" si="34"/>
        <v>0</v>
      </c>
      <c r="AG91" s="9">
        <f t="shared" si="34"/>
        <v>0</v>
      </c>
      <c r="AH91" s="9">
        <f t="shared" si="34"/>
        <v>0</v>
      </c>
      <c r="AI91" s="9">
        <f t="shared" si="34"/>
        <v>0</v>
      </c>
      <c r="AJ91" s="9">
        <f t="shared" si="34"/>
        <v>0</v>
      </c>
    </row>
    <row r="92" spans="1:36" x14ac:dyDescent="0.25">
      <c r="A92" s="14">
        <v>48</v>
      </c>
      <c r="B92" s="14">
        <v>1</v>
      </c>
      <c r="C92" s="14">
        <v>1</v>
      </c>
      <c r="D92" s="13" t="s">
        <v>316</v>
      </c>
      <c r="E92" s="13" t="s">
        <v>316</v>
      </c>
      <c r="F92" s="21">
        <f t="shared" si="30"/>
        <v>6.4001851851851851E-2</v>
      </c>
      <c r="G92" s="9">
        <f t="shared" si="35"/>
        <v>6.4001851851851851E-2</v>
      </c>
      <c r="H92" s="9">
        <f t="shared" si="36"/>
        <v>0</v>
      </c>
      <c r="I92" s="10">
        <f t="shared" si="37"/>
        <v>0</v>
      </c>
      <c r="N92" s="15" t="s">
        <v>1272</v>
      </c>
      <c r="O92" s="23">
        <f t="shared" si="28"/>
        <v>1.3500000000000002E-2</v>
      </c>
      <c r="P92" s="9">
        <f t="shared" si="29"/>
        <v>1</v>
      </c>
      <c r="Q92" s="9">
        <f t="shared" ref="Q92:Z101" si="38">COUNTIFS($C$2:$C$357,Q$1,$E$2:$E$357,$N92)*0.9^(Q$1-1)</f>
        <v>0</v>
      </c>
      <c r="R92" s="9">
        <f t="shared" si="38"/>
        <v>0</v>
      </c>
      <c r="S92" s="9">
        <f t="shared" si="38"/>
        <v>0</v>
      </c>
      <c r="T92" s="9">
        <f t="shared" si="38"/>
        <v>0.72900000000000009</v>
      </c>
      <c r="U92" s="9">
        <f t="shared" si="38"/>
        <v>0</v>
      </c>
      <c r="V92" s="9">
        <f t="shared" si="38"/>
        <v>0</v>
      </c>
      <c r="W92" s="9">
        <f t="shared" si="38"/>
        <v>0</v>
      </c>
      <c r="X92" s="9">
        <f t="shared" si="38"/>
        <v>0</v>
      </c>
      <c r="Y92" s="9">
        <f t="shared" si="38"/>
        <v>0</v>
      </c>
      <c r="Z92" s="9">
        <f t="shared" si="38"/>
        <v>0</v>
      </c>
      <c r="AA92" s="9">
        <f t="shared" ref="AA92:AJ101" si="39">COUNTIFS($C$2:$C$357,AA$1,$E$2:$E$357,$N92)*0.9^(AA$1-1)</f>
        <v>0</v>
      </c>
      <c r="AB92" s="9">
        <f t="shared" si="39"/>
        <v>0</v>
      </c>
      <c r="AC92" s="9">
        <f t="shared" si="39"/>
        <v>0</v>
      </c>
      <c r="AD92" s="9">
        <f t="shared" si="39"/>
        <v>0</v>
      </c>
      <c r="AE92" s="9">
        <f t="shared" si="39"/>
        <v>0</v>
      </c>
      <c r="AF92" s="9">
        <f t="shared" si="39"/>
        <v>0</v>
      </c>
      <c r="AG92" s="9">
        <f t="shared" si="39"/>
        <v>0</v>
      </c>
      <c r="AH92" s="9">
        <f t="shared" si="39"/>
        <v>0</v>
      </c>
      <c r="AI92" s="9">
        <f t="shared" si="39"/>
        <v>0</v>
      </c>
      <c r="AJ92" s="9">
        <f t="shared" si="39"/>
        <v>0</v>
      </c>
    </row>
    <row r="93" spans="1:36" x14ac:dyDescent="0.25">
      <c r="A93" s="14">
        <v>48</v>
      </c>
      <c r="B93" s="14">
        <v>1</v>
      </c>
      <c r="C93" s="14">
        <v>2</v>
      </c>
      <c r="D93" s="13" t="s">
        <v>130</v>
      </c>
      <c r="E93" s="13" t="s">
        <v>131</v>
      </c>
      <c r="F93" s="21">
        <f t="shared" si="30"/>
        <v>0</v>
      </c>
      <c r="G93" s="9">
        <f t="shared" si="35"/>
        <v>6.4001851851851851E-2</v>
      </c>
      <c r="H93" s="9">
        <f t="shared" si="36"/>
        <v>6.4001851851851851E-2</v>
      </c>
      <c r="I93" s="10">
        <f t="shared" si="37"/>
        <v>2.6170970188670286E-2</v>
      </c>
      <c r="N93" s="15" t="s">
        <v>555</v>
      </c>
      <c r="O93" s="23">
        <f t="shared" si="28"/>
        <v>1.2670148742493505E-2</v>
      </c>
      <c r="P93" s="9">
        <f t="shared" si="29"/>
        <v>2</v>
      </c>
      <c r="Q93" s="9">
        <f t="shared" si="38"/>
        <v>0</v>
      </c>
      <c r="R93" s="9">
        <f t="shared" si="38"/>
        <v>0</v>
      </c>
      <c r="S93" s="9">
        <f t="shared" si="38"/>
        <v>0</v>
      </c>
      <c r="T93" s="9">
        <f t="shared" si="38"/>
        <v>0</v>
      </c>
      <c r="U93" s="9">
        <f t="shared" si="38"/>
        <v>0</v>
      </c>
      <c r="V93" s="9">
        <f t="shared" si="38"/>
        <v>0</v>
      </c>
      <c r="W93" s="9">
        <f t="shared" si="38"/>
        <v>0</v>
      </c>
      <c r="X93" s="9">
        <f t="shared" si="38"/>
        <v>0.47829690000000014</v>
      </c>
      <c r="Y93" s="9">
        <f t="shared" si="38"/>
        <v>0</v>
      </c>
      <c r="Z93" s="9">
        <f t="shared" si="38"/>
        <v>0</v>
      </c>
      <c r="AA93" s="9">
        <f t="shared" si="39"/>
        <v>0</v>
      </c>
      <c r="AB93" s="9">
        <f t="shared" si="39"/>
        <v>0</v>
      </c>
      <c r="AC93" s="9">
        <f t="shared" si="39"/>
        <v>0</v>
      </c>
      <c r="AD93" s="9">
        <f t="shared" si="39"/>
        <v>0</v>
      </c>
      <c r="AE93" s="9">
        <f t="shared" si="39"/>
        <v>0</v>
      </c>
      <c r="AF93" s="9">
        <f t="shared" si="39"/>
        <v>0.20589113209464913</v>
      </c>
      <c r="AG93" s="9">
        <f t="shared" si="39"/>
        <v>0</v>
      </c>
      <c r="AH93" s="9">
        <f t="shared" si="39"/>
        <v>0</v>
      </c>
      <c r="AI93" s="9">
        <f t="shared" si="39"/>
        <v>0</v>
      </c>
      <c r="AJ93" s="9">
        <f t="shared" si="39"/>
        <v>0</v>
      </c>
    </row>
    <row r="94" spans="1:36" x14ac:dyDescent="0.25">
      <c r="A94" s="14">
        <v>49</v>
      </c>
      <c r="B94" s="14">
        <v>1</v>
      </c>
      <c r="C94" s="14">
        <v>1</v>
      </c>
      <c r="D94" s="13" t="s">
        <v>821</v>
      </c>
      <c r="E94" s="13" t="s">
        <v>821</v>
      </c>
      <c r="F94" s="21">
        <f t="shared" si="30"/>
        <v>0.21810945350000002</v>
      </c>
      <c r="G94" s="9">
        <f t="shared" si="35"/>
        <v>0.21810945350000002</v>
      </c>
      <c r="H94" s="9">
        <f t="shared" si="36"/>
        <v>0</v>
      </c>
      <c r="I94" s="10">
        <f t="shared" si="37"/>
        <v>0</v>
      </c>
      <c r="N94" s="15" t="s">
        <v>1268</v>
      </c>
      <c r="O94" s="23">
        <f t="shared" si="28"/>
        <v>1.2404630101500004E-2</v>
      </c>
      <c r="P94" s="9">
        <f t="shared" si="29"/>
        <v>2</v>
      </c>
      <c r="Q94" s="9">
        <f t="shared" si="38"/>
        <v>0</v>
      </c>
      <c r="R94" s="9">
        <f t="shared" si="38"/>
        <v>0</v>
      </c>
      <c r="S94" s="9">
        <f t="shared" si="38"/>
        <v>0</v>
      </c>
      <c r="T94" s="9">
        <f t="shared" si="38"/>
        <v>0</v>
      </c>
      <c r="U94" s="9">
        <f t="shared" si="38"/>
        <v>0</v>
      </c>
      <c r="V94" s="9">
        <f t="shared" si="38"/>
        <v>0</v>
      </c>
      <c r="W94" s="9">
        <f t="shared" si="38"/>
        <v>0</v>
      </c>
      <c r="X94" s="9">
        <f t="shared" si="38"/>
        <v>0</v>
      </c>
      <c r="Y94" s="9">
        <f t="shared" si="38"/>
        <v>0</v>
      </c>
      <c r="Z94" s="9">
        <f t="shared" si="38"/>
        <v>0.38742048900000015</v>
      </c>
      <c r="AA94" s="9">
        <f t="shared" si="39"/>
        <v>0</v>
      </c>
      <c r="AB94" s="9">
        <f t="shared" si="39"/>
        <v>0</v>
      </c>
      <c r="AC94" s="9">
        <f t="shared" si="39"/>
        <v>0.28242953648100017</v>
      </c>
      <c r="AD94" s="9">
        <f t="shared" si="39"/>
        <v>0</v>
      </c>
      <c r="AE94" s="9">
        <f t="shared" si="39"/>
        <v>0</v>
      </c>
      <c r="AF94" s="9">
        <f t="shared" si="39"/>
        <v>0</v>
      </c>
      <c r="AG94" s="9">
        <f t="shared" si="39"/>
        <v>0</v>
      </c>
      <c r="AH94" s="9">
        <f t="shared" si="39"/>
        <v>0</v>
      </c>
      <c r="AI94" s="9">
        <f t="shared" si="39"/>
        <v>0</v>
      </c>
      <c r="AJ94" s="9">
        <f t="shared" si="39"/>
        <v>0</v>
      </c>
    </row>
    <row r="95" spans="1:36" x14ac:dyDescent="0.25">
      <c r="A95" s="14">
        <v>49</v>
      </c>
      <c r="B95" s="14">
        <v>1</v>
      </c>
      <c r="C95" s="14">
        <v>2</v>
      </c>
      <c r="D95" s="13" t="s">
        <v>812</v>
      </c>
      <c r="E95" s="13" t="s">
        <v>812</v>
      </c>
      <c r="F95" s="21">
        <f t="shared" si="30"/>
        <v>0.22868739703888893</v>
      </c>
      <c r="G95" s="9">
        <f t="shared" si="35"/>
        <v>0.44679685053888896</v>
      </c>
      <c r="H95" s="9">
        <f t="shared" si="36"/>
        <v>0</v>
      </c>
      <c r="I95" s="10">
        <f t="shared" si="37"/>
        <v>0</v>
      </c>
      <c r="N95" s="15" t="s">
        <v>642</v>
      </c>
      <c r="O95" s="23">
        <f t="shared" si="28"/>
        <v>1.2150000000000003E-2</v>
      </c>
      <c r="P95" s="9">
        <f t="shared" si="29"/>
        <v>1</v>
      </c>
      <c r="Q95" s="9">
        <f t="shared" si="38"/>
        <v>0</v>
      </c>
      <c r="R95" s="9">
        <f t="shared" si="38"/>
        <v>0</v>
      </c>
      <c r="S95" s="9">
        <f t="shared" si="38"/>
        <v>0</v>
      </c>
      <c r="T95" s="9">
        <f t="shared" si="38"/>
        <v>0</v>
      </c>
      <c r="U95" s="9">
        <f t="shared" si="38"/>
        <v>0.65610000000000013</v>
      </c>
      <c r="V95" s="9">
        <f t="shared" si="38"/>
        <v>0</v>
      </c>
      <c r="W95" s="9">
        <f t="shared" si="38"/>
        <v>0</v>
      </c>
      <c r="X95" s="9">
        <f t="shared" si="38"/>
        <v>0</v>
      </c>
      <c r="Y95" s="9">
        <f t="shared" si="38"/>
        <v>0</v>
      </c>
      <c r="Z95" s="9">
        <f t="shared" si="38"/>
        <v>0</v>
      </c>
      <c r="AA95" s="9">
        <f t="shared" si="39"/>
        <v>0</v>
      </c>
      <c r="AB95" s="9">
        <f t="shared" si="39"/>
        <v>0</v>
      </c>
      <c r="AC95" s="9">
        <f t="shared" si="39"/>
        <v>0</v>
      </c>
      <c r="AD95" s="9">
        <f t="shared" si="39"/>
        <v>0</v>
      </c>
      <c r="AE95" s="9">
        <f t="shared" si="39"/>
        <v>0</v>
      </c>
      <c r="AF95" s="9">
        <f t="shared" si="39"/>
        <v>0</v>
      </c>
      <c r="AG95" s="9">
        <f t="shared" si="39"/>
        <v>0</v>
      </c>
      <c r="AH95" s="9">
        <f t="shared" si="39"/>
        <v>0</v>
      </c>
      <c r="AI95" s="9">
        <f t="shared" si="39"/>
        <v>0</v>
      </c>
      <c r="AJ95" s="9">
        <f t="shared" si="39"/>
        <v>0</v>
      </c>
    </row>
    <row r="96" spans="1:36" x14ac:dyDescent="0.25">
      <c r="A96" s="14">
        <v>49</v>
      </c>
      <c r="B96" s="14">
        <v>1</v>
      </c>
      <c r="C96" s="14">
        <v>3</v>
      </c>
      <c r="D96" s="13" t="s">
        <v>286</v>
      </c>
      <c r="E96" s="13" t="s">
        <v>286</v>
      </c>
      <c r="F96" s="21">
        <f t="shared" si="30"/>
        <v>0.21766071185370373</v>
      </c>
      <c r="G96" s="9">
        <f t="shared" si="35"/>
        <v>0.66445756239259268</v>
      </c>
      <c r="H96" s="9">
        <f t="shared" si="36"/>
        <v>0</v>
      </c>
      <c r="I96" s="10">
        <f t="shared" si="37"/>
        <v>0</v>
      </c>
      <c r="N96" s="15" t="s">
        <v>1229</v>
      </c>
      <c r="O96" s="23">
        <f t="shared" si="28"/>
        <v>1.2150000000000003E-2</v>
      </c>
      <c r="P96" s="9">
        <f t="shared" si="29"/>
        <v>1</v>
      </c>
      <c r="Q96" s="9">
        <f t="shared" si="38"/>
        <v>0</v>
      </c>
      <c r="R96" s="9">
        <f t="shared" si="38"/>
        <v>0</v>
      </c>
      <c r="S96" s="9">
        <f t="shared" si="38"/>
        <v>0</v>
      </c>
      <c r="T96" s="9">
        <f t="shared" si="38"/>
        <v>0</v>
      </c>
      <c r="U96" s="9">
        <f t="shared" si="38"/>
        <v>0.65610000000000013</v>
      </c>
      <c r="V96" s="9">
        <f t="shared" si="38"/>
        <v>0</v>
      </c>
      <c r="W96" s="9">
        <f t="shared" si="38"/>
        <v>0</v>
      </c>
      <c r="X96" s="9">
        <f t="shared" si="38"/>
        <v>0</v>
      </c>
      <c r="Y96" s="9">
        <f t="shared" si="38"/>
        <v>0</v>
      </c>
      <c r="Z96" s="9">
        <f t="shared" si="38"/>
        <v>0</v>
      </c>
      <c r="AA96" s="9">
        <f t="shared" si="39"/>
        <v>0</v>
      </c>
      <c r="AB96" s="9">
        <f t="shared" si="39"/>
        <v>0</v>
      </c>
      <c r="AC96" s="9">
        <f t="shared" si="39"/>
        <v>0</v>
      </c>
      <c r="AD96" s="9">
        <f t="shared" si="39"/>
        <v>0</v>
      </c>
      <c r="AE96" s="9">
        <f t="shared" si="39"/>
        <v>0</v>
      </c>
      <c r="AF96" s="9">
        <f t="shared" si="39"/>
        <v>0</v>
      </c>
      <c r="AG96" s="9">
        <f t="shared" si="39"/>
        <v>0</v>
      </c>
      <c r="AH96" s="9">
        <f t="shared" si="39"/>
        <v>0</v>
      </c>
      <c r="AI96" s="9">
        <f t="shared" si="39"/>
        <v>0</v>
      </c>
      <c r="AJ96" s="9">
        <f t="shared" si="39"/>
        <v>0</v>
      </c>
    </row>
    <row r="97" spans="1:36" x14ac:dyDescent="0.25">
      <c r="A97" s="14">
        <v>49</v>
      </c>
      <c r="B97" s="14">
        <v>1</v>
      </c>
      <c r="C97" s="14">
        <v>4</v>
      </c>
      <c r="D97" s="13" t="s">
        <v>1236</v>
      </c>
      <c r="E97" s="13" t="s">
        <v>1236</v>
      </c>
      <c r="F97" s="21">
        <f t="shared" si="30"/>
        <v>0.14122328166666667</v>
      </c>
      <c r="G97" s="9">
        <f t="shared" si="35"/>
        <v>0.80568084405925933</v>
      </c>
      <c r="H97" s="9">
        <f t="shared" si="36"/>
        <v>0</v>
      </c>
      <c r="I97" s="10">
        <f t="shared" si="37"/>
        <v>0</v>
      </c>
      <c r="N97" s="15" t="s">
        <v>1244</v>
      </c>
      <c r="O97" s="23">
        <f t="shared" si="28"/>
        <v>1.2150000000000003E-2</v>
      </c>
      <c r="P97" s="9">
        <f t="shared" si="29"/>
        <v>1</v>
      </c>
      <c r="Q97" s="9">
        <f t="shared" si="38"/>
        <v>0</v>
      </c>
      <c r="R97" s="9">
        <f t="shared" si="38"/>
        <v>0</v>
      </c>
      <c r="S97" s="9">
        <f t="shared" si="38"/>
        <v>0</v>
      </c>
      <c r="T97" s="9">
        <f t="shared" si="38"/>
        <v>0</v>
      </c>
      <c r="U97" s="9">
        <f t="shared" si="38"/>
        <v>0.65610000000000013</v>
      </c>
      <c r="V97" s="9">
        <f t="shared" si="38"/>
        <v>0</v>
      </c>
      <c r="W97" s="9">
        <f t="shared" si="38"/>
        <v>0</v>
      </c>
      <c r="X97" s="9">
        <f t="shared" si="38"/>
        <v>0</v>
      </c>
      <c r="Y97" s="9">
        <f t="shared" si="38"/>
        <v>0</v>
      </c>
      <c r="Z97" s="9">
        <f t="shared" si="38"/>
        <v>0</v>
      </c>
      <c r="AA97" s="9">
        <f t="shared" si="39"/>
        <v>0</v>
      </c>
      <c r="AB97" s="9">
        <f t="shared" si="39"/>
        <v>0</v>
      </c>
      <c r="AC97" s="9">
        <f t="shared" si="39"/>
        <v>0</v>
      </c>
      <c r="AD97" s="9">
        <f t="shared" si="39"/>
        <v>0</v>
      </c>
      <c r="AE97" s="9">
        <f t="shared" si="39"/>
        <v>0</v>
      </c>
      <c r="AF97" s="9">
        <f t="shared" si="39"/>
        <v>0</v>
      </c>
      <c r="AG97" s="9">
        <f t="shared" si="39"/>
        <v>0</v>
      </c>
      <c r="AH97" s="9">
        <f t="shared" si="39"/>
        <v>0</v>
      </c>
      <c r="AI97" s="9">
        <f t="shared" si="39"/>
        <v>0</v>
      </c>
      <c r="AJ97" s="9">
        <f t="shared" si="39"/>
        <v>0</v>
      </c>
    </row>
    <row r="98" spans="1:36" x14ac:dyDescent="0.25">
      <c r="A98" s="14">
        <v>49</v>
      </c>
      <c r="B98" s="14">
        <v>1</v>
      </c>
      <c r="C98" s="14">
        <v>5</v>
      </c>
      <c r="D98" s="13" t="s">
        <v>1238</v>
      </c>
      <c r="E98" s="13" t="s">
        <v>1239</v>
      </c>
      <c r="F98" s="21">
        <f t="shared" si="30"/>
        <v>8.7316666666666681E-2</v>
      </c>
      <c r="G98" s="9">
        <f t="shared" si="35"/>
        <v>0.89299751072592604</v>
      </c>
      <c r="H98" s="9">
        <f t="shared" si="36"/>
        <v>0</v>
      </c>
      <c r="I98" s="10">
        <f t="shared" si="37"/>
        <v>0</v>
      </c>
      <c r="N98" s="15" t="s">
        <v>111</v>
      </c>
      <c r="O98" s="23">
        <f t="shared" ref="O98:O129" si="40">SUM(Q98:AJ98)/54</f>
        <v>1.2150000000000003E-2</v>
      </c>
      <c r="P98" s="9">
        <f t="shared" ref="P98:P129" si="41">COUNTIF($E$2:$E$357,N98)</f>
        <v>1</v>
      </c>
      <c r="Q98" s="9">
        <f t="shared" si="38"/>
        <v>0</v>
      </c>
      <c r="R98" s="9">
        <f t="shared" si="38"/>
        <v>0</v>
      </c>
      <c r="S98" s="9">
        <f t="shared" si="38"/>
        <v>0</v>
      </c>
      <c r="T98" s="9">
        <f t="shared" si="38"/>
        <v>0</v>
      </c>
      <c r="U98" s="9">
        <f t="shared" si="38"/>
        <v>0.65610000000000013</v>
      </c>
      <c r="V98" s="9">
        <f t="shared" si="38"/>
        <v>0</v>
      </c>
      <c r="W98" s="9">
        <f t="shared" si="38"/>
        <v>0</v>
      </c>
      <c r="X98" s="9">
        <f t="shared" si="38"/>
        <v>0</v>
      </c>
      <c r="Y98" s="9">
        <f t="shared" si="38"/>
        <v>0</v>
      </c>
      <c r="Z98" s="9">
        <f t="shared" si="38"/>
        <v>0</v>
      </c>
      <c r="AA98" s="9">
        <f t="shared" si="39"/>
        <v>0</v>
      </c>
      <c r="AB98" s="9">
        <f t="shared" si="39"/>
        <v>0</v>
      </c>
      <c r="AC98" s="9">
        <f t="shared" si="39"/>
        <v>0</v>
      </c>
      <c r="AD98" s="9">
        <f t="shared" si="39"/>
        <v>0</v>
      </c>
      <c r="AE98" s="9">
        <f t="shared" si="39"/>
        <v>0</v>
      </c>
      <c r="AF98" s="9">
        <f t="shared" si="39"/>
        <v>0</v>
      </c>
      <c r="AG98" s="9">
        <f t="shared" si="39"/>
        <v>0</v>
      </c>
      <c r="AH98" s="9">
        <f t="shared" si="39"/>
        <v>0</v>
      </c>
      <c r="AI98" s="9">
        <f t="shared" si="39"/>
        <v>0</v>
      </c>
      <c r="AJ98" s="9">
        <f t="shared" si="39"/>
        <v>0</v>
      </c>
    </row>
    <row r="99" spans="1:36" x14ac:dyDescent="0.25">
      <c r="A99" s="14">
        <v>49</v>
      </c>
      <c r="B99" s="14">
        <v>1</v>
      </c>
      <c r="C99" s="14">
        <v>6</v>
      </c>
      <c r="D99" s="13" t="s">
        <v>340</v>
      </c>
      <c r="E99" s="13" t="s">
        <v>340</v>
      </c>
      <c r="F99" s="21">
        <f t="shared" si="30"/>
        <v>6.0848550000000015E-2</v>
      </c>
      <c r="G99" s="9">
        <f t="shared" si="35"/>
        <v>0.95384606072592604</v>
      </c>
      <c r="H99" s="9">
        <f t="shared" si="36"/>
        <v>0</v>
      </c>
      <c r="I99" s="10">
        <f t="shared" si="37"/>
        <v>0</v>
      </c>
      <c r="N99" s="15" t="s">
        <v>406</v>
      </c>
      <c r="O99" s="23">
        <f t="shared" si="40"/>
        <v>1.2150000000000003E-2</v>
      </c>
      <c r="P99" s="9">
        <f t="shared" si="41"/>
        <v>1</v>
      </c>
      <c r="Q99" s="9">
        <f t="shared" si="38"/>
        <v>0</v>
      </c>
      <c r="R99" s="9">
        <f t="shared" si="38"/>
        <v>0</v>
      </c>
      <c r="S99" s="9">
        <f t="shared" si="38"/>
        <v>0</v>
      </c>
      <c r="T99" s="9">
        <f t="shared" si="38"/>
        <v>0</v>
      </c>
      <c r="U99" s="9">
        <f t="shared" si="38"/>
        <v>0.65610000000000013</v>
      </c>
      <c r="V99" s="9">
        <f t="shared" si="38"/>
        <v>0</v>
      </c>
      <c r="W99" s="9">
        <f t="shared" si="38"/>
        <v>0</v>
      </c>
      <c r="X99" s="9">
        <f t="shared" si="38"/>
        <v>0</v>
      </c>
      <c r="Y99" s="9">
        <f t="shared" si="38"/>
        <v>0</v>
      </c>
      <c r="Z99" s="9">
        <f t="shared" si="38"/>
        <v>0</v>
      </c>
      <c r="AA99" s="9">
        <f t="shared" si="39"/>
        <v>0</v>
      </c>
      <c r="AB99" s="9">
        <f t="shared" si="39"/>
        <v>0</v>
      </c>
      <c r="AC99" s="9">
        <f t="shared" si="39"/>
        <v>0</v>
      </c>
      <c r="AD99" s="9">
        <f t="shared" si="39"/>
        <v>0</v>
      </c>
      <c r="AE99" s="9">
        <f t="shared" si="39"/>
        <v>0</v>
      </c>
      <c r="AF99" s="9">
        <f t="shared" si="39"/>
        <v>0</v>
      </c>
      <c r="AG99" s="9">
        <f t="shared" si="39"/>
        <v>0</v>
      </c>
      <c r="AH99" s="9">
        <f t="shared" si="39"/>
        <v>0</v>
      </c>
      <c r="AI99" s="9">
        <f t="shared" si="39"/>
        <v>0</v>
      </c>
      <c r="AJ99" s="9">
        <f t="shared" si="39"/>
        <v>0</v>
      </c>
    </row>
    <row r="100" spans="1:36" x14ac:dyDescent="0.25">
      <c r="A100" s="14">
        <v>49</v>
      </c>
      <c r="B100" s="14">
        <v>1</v>
      </c>
      <c r="C100" s="14">
        <v>7</v>
      </c>
      <c r="D100" s="13" t="s">
        <v>697</v>
      </c>
      <c r="E100" s="13" t="s">
        <v>697</v>
      </c>
      <c r="F100" s="21">
        <f t="shared" si="30"/>
        <v>0</v>
      </c>
      <c r="G100" s="9">
        <f t="shared" si="35"/>
        <v>0.95384606072592604</v>
      </c>
      <c r="H100" s="9">
        <f t="shared" si="36"/>
        <v>0</v>
      </c>
      <c r="I100" s="10">
        <f t="shared" si="37"/>
        <v>0</v>
      </c>
      <c r="N100" s="15" t="s">
        <v>1262</v>
      </c>
      <c r="O100" s="23">
        <f t="shared" si="40"/>
        <v>1.2150000000000003E-2</v>
      </c>
      <c r="P100" s="9">
        <f t="shared" si="41"/>
        <v>1</v>
      </c>
      <c r="Q100" s="9">
        <f t="shared" si="38"/>
        <v>0</v>
      </c>
      <c r="R100" s="9">
        <f t="shared" si="38"/>
        <v>0</v>
      </c>
      <c r="S100" s="9">
        <f t="shared" si="38"/>
        <v>0</v>
      </c>
      <c r="T100" s="9">
        <f t="shared" si="38"/>
        <v>0</v>
      </c>
      <c r="U100" s="9">
        <f t="shared" si="38"/>
        <v>0.65610000000000013</v>
      </c>
      <c r="V100" s="9">
        <f t="shared" si="38"/>
        <v>0</v>
      </c>
      <c r="W100" s="9">
        <f t="shared" si="38"/>
        <v>0</v>
      </c>
      <c r="X100" s="9">
        <f t="shared" si="38"/>
        <v>0</v>
      </c>
      <c r="Y100" s="9">
        <f t="shared" si="38"/>
        <v>0</v>
      </c>
      <c r="Z100" s="9">
        <f t="shared" si="38"/>
        <v>0</v>
      </c>
      <c r="AA100" s="9">
        <f t="shared" si="39"/>
        <v>0</v>
      </c>
      <c r="AB100" s="9">
        <f t="shared" si="39"/>
        <v>0</v>
      </c>
      <c r="AC100" s="9">
        <f t="shared" si="39"/>
        <v>0</v>
      </c>
      <c r="AD100" s="9">
        <f t="shared" si="39"/>
        <v>0</v>
      </c>
      <c r="AE100" s="9">
        <f t="shared" si="39"/>
        <v>0</v>
      </c>
      <c r="AF100" s="9">
        <f t="shared" si="39"/>
        <v>0</v>
      </c>
      <c r="AG100" s="9">
        <f t="shared" si="39"/>
        <v>0</v>
      </c>
      <c r="AH100" s="9">
        <f t="shared" si="39"/>
        <v>0</v>
      </c>
      <c r="AI100" s="9">
        <f t="shared" si="39"/>
        <v>0</v>
      </c>
      <c r="AJ100" s="9">
        <f t="shared" si="39"/>
        <v>0</v>
      </c>
    </row>
    <row r="101" spans="1:36" x14ac:dyDescent="0.25">
      <c r="A101" s="14">
        <v>49</v>
      </c>
      <c r="B101" s="14">
        <v>1</v>
      </c>
      <c r="C101" s="14">
        <v>8</v>
      </c>
      <c r="D101" s="13" t="s">
        <v>209</v>
      </c>
      <c r="E101" s="15" t="s">
        <v>209</v>
      </c>
      <c r="F101" s="21">
        <f t="shared" si="30"/>
        <v>0.25665114672097966</v>
      </c>
      <c r="G101" s="9">
        <f t="shared" si="35"/>
        <v>1.2104972074469056</v>
      </c>
      <c r="H101" s="9">
        <f t="shared" si="36"/>
        <v>0</v>
      </c>
      <c r="I101" s="10">
        <f t="shared" si="37"/>
        <v>0</v>
      </c>
      <c r="N101" s="17" t="s">
        <v>1294</v>
      </c>
      <c r="O101" s="23">
        <f t="shared" si="40"/>
        <v>1.2150000000000003E-2</v>
      </c>
      <c r="P101" s="9">
        <f t="shared" si="41"/>
        <v>1</v>
      </c>
      <c r="Q101" s="9">
        <f t="shared" si="38"/>
        <v>0</v>
      </c>
      <c r="R101" s="9">
        <f t="shared" si="38"/>
        <v>0</v>
      </c>
      <c r="S101" s="9">
        <f t="shared" si="38"/>
        <v>0</v>
      </c>
      <c r="T101" s="9">
        <f t="shared" si="38"/>
        <v>0</v>
      </c>
      <c r="U101" s="9">
        <f t="shared" si="38"/>
        <v>0.65610000000000013</v>
      </c>
      <c r="V101" s="9">
        <f t="shared" si="38"/>
        <v>0</v>
      </c>
      <c r="W101" s="9">
        <f t="shared" si="38"/>
        <v>0</v>
      </c>
      <c r="X101" s="9">
        <f t="shared" si="38"/>
        <v>0</v>
      </c>
      <c r="Y101" s="9">
        <f t="shared" si="38"/>
        <v>0</v>
      </c>
      <c r="Z101" s="9">
        <f t="shared" si="38"/>
        <v>0</v>
      </c>
      <c r="AA101" s="9">
        <f t="shared" si="39"/>
        <v>0</v>
      </c>
      <c r="AB101" s="9">
        <f t="shared" si="39"/>
        <v>0</v>
      </c>
      <c r="AC101" s="9">
        <f t="shared" si="39"/>
        <v>0</v>
      </c>
      <c r="AD101" s="9">
        <f t="shared" si="39"/>
        <v>0</v>
      </c>
      <c r="AE101" s="9">
        <f t="shared" si="39"/>
        <v>0</v>
      </c>
      <c r="AF101" s="9">
        <f t="shared" si="39"/>
        <v>0</v>
      </c>
      <c r="AG101" s="9">
        <f t="shared" si="39"/>
        <v>0</v>
      </c>
      <c r="AH101" s="9">
        <f t="shared" si="39"/>
        <v>0</v>
      </c>
      <c r="AI101" s="9">
        <f t="shared" si="39"/>
        <v>0</v>
      </c>
      <c r="AJ101" s="9">
        <f t="shared" si="39"/>
        <v>0</v>
      </c>
    </row>
    <row r="102" spans="1:36" x14ac:dyDescent="0.25">
      <c r="A102" s="14">
        <v>49</v>
      </c>
      <c r="B102" s="14">
        <v>1</v>
      </c>
      <c r="C102" s="14">
        <v>9</v>
      </c>
      <c r="D102" s="13" t="s">
        <v>1207</v>
      </c>
      <c r="E102" s="13" t="s">
        <v>96</v>
      </c>
      <c r="F102" s="21">
        <f t="shared" si="30"/>
        <v>0.12783980018518518</v>
      </c>
      <c r="G102" s="9">
        <f t="shared" si="35"/>
        <v>1.3383370076320908</v>
      </c>
      <c r="H102" s="9">
        <f t="shared" si="36"/>
        <v>0</v>
      </c>
      <c r="I102" s="10">
        <f t="shared" si="37"/>
        <v>0</v>
      </c>
      <c r="N102" s="15" t="s">
        <v>200</v>
      </c>
      <c r="O102" s="23">
        <f t="shared" si="40"/>
        <v>1.1358927254949991E-2</v>
      </c>
      <c r="P102" s="9">
        <f t="shared" si="41"/>
        <v>2</v>
      </c>
      <c r="Q102" s="9">
        <f t="shared" ref="Q102:Z111" si="42">COUNTIFS($C$2:$C$357,Q$1,$E$2:$E$357,$N102)*0.9^(Q$1-1)</f>
        <v>0</v>
      </c>
      <c r="R102" s="9">
        <f t="shared" si="42"/>
        <v>0</v>
      </c>
      <c r="S102" s="9">
        <f t="shared" si="42"/>
        <v>0</v>
      </c>
      <c r="T102" s="9">
        <f t="shared" si="42"/>
        <v>0</v>
      </c>
      <c r="U102" s="9">
        <f t="shared" si="42"/>
        <v>0</v>
      </c>
      <c r="V102" s="9">
        <f t="shared" si="42"/>
        <v>0</v>
      </c>
      <c r="W102" s="9">
        <f t="shared" si="42"/>
        <v>0</v>
      </c>
      <c r="X102" s="9">
        <f t="shared" si="42"/>
        <v>0.47829690000000014</v>
      </c>
      <c r="Y102" s="9">
        <f t="shared" si="42"/>
        <v>0</v>
      </c>
      <c r="Z102" s="9">
        <f t="shared" si="42"/>
        <v>0</v>
      </c>
      <c r="AA102" s="9">
        <f t="shared" ref="AA102:AJ111" si="43">COUNTIFS($C$2:$C$357,AA$1,$E$2:$E$357,$N102)*0.9^(AA$1-1)</f>
        <v>0</v>
      </c>
      <c r="AB102" s="9">
        <f t="shared" si="43"/>
        <v>0</v>
      </c>
      <c r="AC102" s="9">
        <f t="shared" si="43"/>
        <v>0</v>
      </c>
      <c r="AD102" s="9">
        <f t="shared" si="43"/>
        <v>0</v>
      </c>
      <c r="AE102" s="9">
        <f t="shared" si="43"/>
        <v>0</v>
      </c>
      <c r="AF102" s="9">
        <f t="shared" si="43"/>
        <v>0</v>
      </c>
      <c r="AG102" s="9">
        <f t="shared" si="43"/>
        <v>0</v>
      </c>
      <c r="AH102" s="9">
        <f t="shared" si="43"/>
        <v>0</v>
      </c>
      <c r="AI102" s="9">
        <f t="shared" si="43"/>
        <v>0</v>
      </c>
      <c r="AJ102" s="9">
        <f t="shared" si="43"/>
        <v>0.13508517176729934</v>
      </c>
    </row>
    <row r="103" spans="1:36" x14ac:dyDescent="0.25">
      <c r="A103" s="14">
        <v>49</v>
      </c>
      <c r="B103" s="14">
        <v>1</v>
      </c>
      <c r="C103" s="14">
        <v>10</v>
      </c>
      <c r="D103" s="13" t="s">
        <v>1237</v>
      </c>
      <c r="E103" s="13" t="s">
        <v>404</v>
      </c>
      <c r="F103" s="21">
        <f t="shared" si="30"/>
        <v>0</v>
      </c>
      <c r="G103" s="9">
        <f t="shared" si="35"/>
        <v>1.3383370076320908</v>
      </c>
      <c r="H103" s="9">
        <f t="shared" si="36"/>
        <v>0</v>
      </c>
      <c r="I103" s="10">
        <f t="shared" si="37"/>
        <v>0</v>
      </c>
      <c r="N103" s="15" t="s">
        <v>1271</v>
      </c>
      <c r="O103" s="23">
        <f t="shared" si="40"/>
        <v>1.0987252242493506E-2</v>
      </c>
      <c r="P103" s="9">
        <f t="shared" si="41"/>
        <v>2</v>
      </c>
      <c r="Q103" s="9">
        <f t="shared" si="42"/>
        <v>0</v>
      </c>
      <c r="R103" s="9">
        <f t="shared" si="42"/>
        <v>0</v>
      </c>
      <c r="S103" s="9">
        <f t="shared" si="42"/>
        <v>0</v>
      </c>
      <c r="T103" s="9">
        <f t="shared" si="42"/>
        <v>0</v>
      </c>
      <c r="U103" s="9">
        <f t="shared" si="42"/>
        <v>0</v>
      </c>
      <c r="V103" s="9">
        <f t="shared" si="42"/>
        <v>0</v>
      </c>
      <c r="W103" s="9">
        <f t="shared" si="42"/>
        <v>0</v>
      </c>
      <c r="X103" s="9">
        <f t="shared" si="42"/>
        <v>0</v>
      </c>
      <c r="Y103" s="9">
        <f t="shared" si="42"/>
        <v>0</v>
      </c>
      <c r="Z103" s="9">
        <f t="shared" si="42"/>
        <v>0.38742048900000015</v>
      </c>
      <c r="AA103" s="9">
        <f t="shared" si="43"/>
        <v>0</v>
      </c>
      <c r="AB103" s="9">
        <f t="shared" si="43"/>
        <v>0</v>
      </c>
      <c r="AC103" s="9">
        <f t="shared" si="43"/>
        <v>0</v>
      </c>
      <c r="AD103" s="9">
        <f t="shared" si="43"/>
        <v>0</v>
      </c>
      <c r="AE103" s="9">
        <f t="shared" si="43"/>
        <v>0</v>
      </c>
      <c r="AF103" s="9">
        <f t="shared" si="43"/>
        <v>0.20589113209464913</v>
      </c>
      <c r="AG103" s="9">
        <f t="shared" si="43"/>
        <v>0</v>
      </c>
      <c r="AH103" s="9">
        <f t="shared" si="43"/>
        <v>0</v>
      </c>
      <c r="AI103" s="9">
        <f t="shared" si="43"/>
        <v>0</v>
      </c>
      <c r="AJ103" s="9">
        <f t="shared" si="43"/>
        <v>0</v>
      </c>
    </row>
    <row r="104" spans="1:36" x14ac:dyDescent="0.25">
      <c r="A104" s="14">
        <v>49</v>
      </c>
      <c r="B104" s="14">
        <v>1</v>
      </c>
      <c r="C104" s="14">
        <v>11</v>
      </c>
      <c r="D104" s="13" t="s">
        <v>311</v>
      </c>
      <c r="E104" s="13" t="s">
        <v>312</v>
      </c>
      <c r="F104" s="21">
        <f t="shared" si="30"/>
        <v>0</v>
      </c>
      <c r="G104" s="9">
        <f t="shared" si="35"/>
        <v>1.3383370076320908</v>
      </c>
      <c r="H104" s="9">
        <f t="shared" si="36"/>
        <v>0</v>
      </c>
      <c r="I104" s="10">
        <f t="shared" si="37"/>
        <v>0</v>
      </c>
      <c r="N104" s="15" t="s">
        <v>1302</v>
      </c>
      <c r="O104" s="23">
        <f t="shared" si="40"/>
        <v>1.0935000000000004E-2</v>
      </c>
      <c r="P104" s="9">
        <f t="shared" si="41"/>
        <v>1</v>
      </c>
      <c r="Q104" s="9">
        <f t="shared" si="42"/>
        <v>0</v>
      </c>
      <c r="R104" s="9">
        <f t="shared" si="42"/>
        <v>0</v>
      </c>
      <c r="S104" s="9">
        <f t="shared" si="42"/>
        <v>0</v>
      </c>
      <c r="T104" s="9">
        <f t="shared" si="42"/>
        <v>0</v>
      </c>
      <c r="U104" s="9">
        <f t="shared" si="42"/>
        <v>0</v>
      </c>
      <c r="V104" s="9">
        <f t="shared" si="42"/>
        <v>0.59049000000000018</v>
      </c>
      <c r="W104" s="9">
        <f t="shared" si="42"/>
        <v>0</v>
      </c>
      <c r="X104" s="9">
        <f t="shared" si="42"/>
        <v>0</v>
      </c>
      <c r="Y104" s="9">
        <f t="shared" si="42"/>
        <v>0</v>
      </c>
      <c r="Z104" s="9">
        <f t="shared" si="42"/>
        <v>0</v>
      </c>
      <c r="AA104" s="9">
        <f t="shared" si="43"/>
        <v>0</v>
      </c>
      <c r="AB104" s="9">
        <f t="shared" si="43"/>
        <v>0</v>
      </c>
      <c r="AC104" s="9">
        <f t="shared" si="43"/>
        <v>0</v>
      </c>
      <c r="AD104" s="9">
        <f t="shared" si="43"/>
        <v>0</v>
      </c>
      <c r="AE104" s="9">
        <f t="shared" si="43"/>
        <v>0</v>
      </c>
      <c r="AF104" s="9">
        <f t="shared" si="43"/>
        <v>0</v>
      </c>
      <c r="AG104" s="9">
        <f t="shared" si="43"/>
        <v>0</v>
      </c>
      <c r="AH104" s="9">
        <f t="shared" si="43"/>
        <v>0</v>
      </c>
      <c r="AI104" s="9">
        <f t="shared" si="43"/>
        <v>0</v>
      </c>
      <c r="AJ104" s="9">
        <f t="shared" si="43"/>
        <v>0</v>
      </c>
    </row>
    <row r="105" spans="1:36" x14ac:dyDescent="0.25">
      <c r="A105" s="14">
        <v>49</v>
      </c>
      <c r="B105" s="14">
        <v>1</v>
      </c>
      <c r="C105" s="14">
        <v>12</v>
      </c>
      <c r="D105" s="13" t="s">
        <v>396</v>
      </c>
      <c r="E105" s="13" t="s">
        <v>396</v>
      </c>
      <c r="F105" s="21">
        <f t="shared" si="30"/>
        <v>0</v>
      </c>
      <c r="G105" s="9">
        <f t="shared" si="35"/>
        <v>1.3383370076320908</v>
      </c>
      <c r="H105" s="9">
        <f t="shared" si="36"/>
        <v>1.3383370076320908</v>
      </c>
      <c r="I105" s="10">
        <f t="shared" si="37"/>
        <v>0.54725882010740923</v>
      </c>
      <c r="N105" s="15" t="s">
        <v>227</v>
      </c>
      <c r="O105" s="23">
        <f t="shared" si="40"/>
        <v>1.0935000000000004E-2</v>
      </c>
      <c r="P105" s="9">
        <f t="shared" si="41"/>
        <v>1</v>
      </c>
      <c r="Q105" s="9">
        <f t="shared" si="42"/>
        <v>0</v>
      </c>
      <c r="R105" s="9">
        <f t="shared" si="42"/>
        <v>0</v>
      </c>
      <c r="S105" s="9">
        <f t="shared" si="42"/>
        <v>0</v>
      </c>
      <c r="T105" s="9">
        <f t="shared" si="42"/>
        <v>0</v>
      </c>
      <c r="U105" s="9">
        <f t="shared" si="42"/>
        <v>0</v>
      </c>
      <c r="V105" s="9">
        <f t="shared" si="42"/>
        <v>0.59049000000000018</v>
      </c>
      <c r="W105" s="9">
        <f t="shared" si="42"/>
        <v>0</v>
      </c>
      <c r="X105" s="9">
        <f t="shared" si="42"/>
        <v>0</v>
      </c>
      <c r="Y105" s="9">
        <f t="shared" si="42"/>
        <v>0</v>
      </c>
      <c r="Z105" s="9">
        <f t="shared" si="42"/>
        <v>0</v>
      </c>
      <c r="AA105" s="9">
        <f t="shared" si="43"/>
        <v>0</v>
      </c>
      <c r="AB105" s="9">
        <f t="shared" si="43"/>
        <v>0</v>
      </c>
      <c r="AC105" s="9">
        <f t="shared" si="43"/>
        <v>0</v>
      </c>
      <c r="AD105" s="9">
        <f t="shared" si="43"/>
        <v>0</v>
      </c>
      <c r="AE105" s="9">
        <f t="shared" si="43"/>
        <v>0</v>
      </c>
      <c r="AF105" s="9">
        <f t="shared" si="43"/>
        <v>0</v>
      </c>
      <c r="AG105" s="9">
        <f t="shared" si="43"/>
        <v>0</v>
      </c>
      <c r="AH105" s="9">
        <f t="shared" si="43"/>
        <v>0</v>
      </c>
      <c r="AI105" s="9">
        <f t="shared" si="43"/>
        <v>0</v>
      </c>
      <c r="AJ105" s="9">
        <f t="shared" si="43"/>
        <v>0</v>
      </c>
    </row>
    <row r="106" spans="1:36" x14ac:dyDescent="0.25">
      <c r="A106" s="14">
        <v>50</v>
      </c>
      <c r="B106" s="14">
        <v>0</v>
      </c>
      <c r="C106" s="14">
        <v>1</v>
      </c>
      <c r="D106" s="13" t="s">
        <v>282</v>
      </c>
      <c r="E106" s="13" t="s">
        <v>283</v>
      </c>
      <c r="F106" s="21">
        <f t="shared" si="30"/>
        <v>0.12212587955722223</v>
      </c>
      <c r="G106" s="9">
        <f t="shared" si="35"/>
        <v>0.12212587955722223</v>
      </c>
      <c r="H106" s="9">
        <f t="shared" si="36"/>
        <v>0</v>
      </c>
      <c r="I106" s="10">
        <f t="shared" si="37"/>
        <v>0</v>
      </c>
      <c r="N106" s="15" t="s">
        <v>320</v>
      </c>
      <c r="O106" s="23">
        <f t="shared" si="40"/>
        <v>1.0935000000000004E-2</v>
      </c>
      <c r="P106" s="9">
        <f t="shared" si="41"/>
        <v>1</v>
      </c>
      <c r="Q106" s="9">
        <f t="shared" si="42"/>
        <v>0</v>
      </c>
      <c r="R106" s="9">
        <f t="shared" si="42"/>
        <v>0</v>
      </c>
      <c r="S106" s="9">
        <f t="shared" si="42"/>
        <v>0</v>
      </c>
      <c r="T106" s="9">
        <f t="shared" si="42"/>
        <v>0</v>
      </c>
      <c r="U106" s="9">
        <f t="shared" si="42"/>
        <v>0</v>
      </c>
      <c r="V106" s="9">
        <f t="shared" si="42"/>
        <v>0.59049000000000018</v>
      </c>
      <c r="W106" s="9">
        <f t="shared" si="42"/>
        <v>0</v>
      </c>
      <c r="X106" s="9">
        <f t="shared" si="42"/>
        <v>0</v>
      </c>
      <c r="Y106" s="9">
        <f t="shared" si="42"/>
        <v>0</v>
      </c>
      <c r="Z106" s="9">
        <f t="shared" si="42"/>
        <v>0</v>
      </c>
      <c r="AA106" s="9">
        <f t="shared" si="43"/>
        <v>0</v>
      </c>
      <c r="AB106" s="9">
        <f t="shared" si="43"/>
        <v>0</v>
      </c>
      <c r="AC106" s="9">
        <f t="shared" si="43"/>
        <v>0</v>
      </c>
      <c r="AD106" s="9">
        <f t="shared" si="43"/>
        <v>0</v>
      </c>
      <c r="AE106" s="9">
        <f t="shared" si="43"/>
        <v>0</v>
      </c>
      <c r="AF106" s="9">
        <f t="shared" si="43"/>
        <v>0</v>
      </c>
      <c r="AG106" s="9">
        <f t="shared" si="43"/>
        <v>0</v>
      </c>
      <c r="AH106" s="9">
        <f t="shared" si="43"/>
        <v>0</v>
      </c>
      <c r="AI106" s="9">
        <f t="shared" si="43"/>
        <v>0</v>
      </c>
      <c r="AJ106" s="9">
        <f t="shared" si="43"/>
        <v>0</v>
      </c>
    </row>
    <row r="107" spans="1:36" x14ac:dyDescent="0.25">
      <c r="A107" s="14">
        <v>50</v>
      </c>
      <c r="B107" s="14">
        <v>0</v>
      </c>
      <c r="C107" s="14">
        <v>2</v>
      </c>
      <c r="D107" s="13" t="s">
        <v>1240</v>
      </c>
      <c r="E107" s="13" t="s">
        <v>112</v>
      </c>
      <c r="F107" s="21">
        <f t="shared" si="30"/>
        <v>0</v>
      </c>
      <c r="G107" s="9">
        <f t="shared" si="35"/>
        <v>0.12212587955722223</v>
      </c>
      <c r="H107" s="9">
        <f t="shared" si="36"/>
        <v>0</v>
      </c>
      <c r="I107" s="10">
        <f t="shared" si="37"/>
        <v>0</v>
      </c>
      <c r="N107" s="15" t="s">
        <v>1235</v>
      </c>
      <c r="O107" s="23">
        <f t="shared" si="40"/>
        <v>1.0935000000000004E-2</v>
      </c>
      <c r="P107" s="9">
        <f t="shared" si="41"/>
        <v>1</v>
      </c>
      <c r="Q107" s="9">
        <f t="shared" si="42"/>
        <v>0</v>
      </c>
      <c r="R107" s="9">
        <f t="shared" si="42"/>
        <v>0</v>
      </c>
      <c r="S107" s="9">
        <f t="shared" si="42"/>
        <v>0</v>
      </c>
      <c r="T107" s="9">
        <f t="shared" si="42"/>
        <v>0</v>
      </c>
      <c r="U107" s="9">
        <f t="shared" si="42"/>
        <v>0</v>
      </c>
      <c r="V107" s="9">
        <f t="shared" si="42"/>
        <v>0.59049000000000018</v>
      </c>
      <c r="W107" s="9">
        <f t="shared" si="42"/>
        <v>0</v>
      </c>
      <c r="X107" s="9">
        <f t="shared" si="42"/>
        <v>0</v>
      </c>
      <c r="Y107" s="9">
        <f t="shared" si="42"/>
        <v>0</v>
      </c>
      <c r="Z107" s="9">
        <f t="shared" si="42"/>
        <v>0</v>
      </c>
      <c r="AA107" s="9">
        <f t="shared" si="43"/>
        <v>0</v>
      </c>
      <c r="AB107" s="9">
        <f t="shared" si="43"/>
        <v>0</v>
      </c>
      <c r="AC107" s="9">
        <f t="shared" si="43"/>
        <v>0</v>
      </c>
      <c r="AD107" s="9">
        <f t="shared" si="43"/>
        <v>0</v>
      </c>
      <c r="AE107" s="9">
        <f t="shared" si="43"/>
        <v>0</v>
      </c>
      <c r="AF107" s="9">
        <f t="shared" si="43"/>
        <v>0</v>
      </c>
      <c r="AG107" s="9">
        <f t="shared" si="43"/>
        <v>0</v>
      </c>
      <c r="AH107" s="9">
        <f t="shared" si="43"/>
        <v>0</v>
      </c>
      <c r="AI107" s="9">
        <f t="shared" si="43"/>
        <v>0</v>
      </c>
      <c r="AJ107" s="9">
        <f t="shared" si="43"/>
        <v>0</v>
      </c>
    </row>
    <row r="108" spans="1:36" x14ac:dyDescent="0.25">
      <c r="A108" s="14">
        <v>50</v>
      </c>
      <c r="B108" s="14">
        <v>0</v>
      </c>
      <c r="C108" s="14">
        <v>3</v>
      </c>
      <c r="D108" s="13" t="s">
        <v>1242</v>
      </c>
      <c r="E108" s="13" t="s">
        <v>1242</v>
      </c>
      <c r="F108" s="21">
        <f t="shared" si="30"/>
        <v>0</v>
      </c>
      <c r="G108" s="9">
        <f t="shared" si="35"/>
        <v>0.12212587955722223</v>
      </c>
      <c r="H108" s="9">
        <f t="shared" si="36"/>
        <v>0</v>
      </c>
      <c r="I108" s="10">
        <f t="shared" si="37"/>
        <v>0</v>
      </c>
      <c r="N108" s="15" t="s">
        <v>120</v>
      </c>
      <c r="O108" s="23">
        <f t="shared" si="40"/>
        <v>1.0935000000000004E-2</v>
      </c>
      <c r="P108" s="9">
        <f t="shared" si="41"/>
        <v>1</v>
      </c>
      <c r="Q108" s="9">
        <f t="shared" si="42"/>
        <v>0</v>
      </c>
      <c r="R108" s="9">
        <f t="shared" si="42"/>
        <v>0</v>
      </c>
      <c r="S108" s="9">
        <f t="shared" si="42"/>
        <v>0</v>
      </c>
      <c r="T108" s="9">
        <f t="shared" si="42"/>
        <v>0</v>
      </c>
      <c r="U108" s="9">
        <f t="shared" si="42"/>
        <v>0</v>
      </c>
      <c r="V108" s="9">
        <f t="shared" si="42"/>
        <v>0.59049000000000018</v>
      </c>
      <c r="W108" s="9">
        <f t="shared" si="42"/>
        <v>0</v>
      </c>
      <c r="X108" s="9">
        <f t="shared" si="42"/>
        <v>0</v>
      </c>
      <c r="Y108" s="9">
        <f t="shared" si="42"/>
        <v>0</v>
      </c>
      <c r="Z108" s="9">
        <f t="shared" si="42"/>
        <v>0</v>
      </c>
      <c r="AA108" s="9">
        <f t="shared" si="43"/>
        <v>0</v>
      </c>
      <c r="AB108" s="9">
        <f t="shared" si="43"/>
        <v>0</v>
      </c>
      <c r="AC108" s="9">
        <f t="shared" si="43"/>
        <v>0</v>
      </c>
      <c r="AD108" s="9">
        <f t="shared" si="43"/>
        <v>0</v>
      </c>
      <c r="AE108" s="9">
        <f t="shared" si="43"/>
        <v>0</v>
      </c>
      <c r="AF108" s="9">
        <f t="shared" si="43"/>
        <v>0</v>
      </c>
      <c r="AG108" s="9">
        <f t="shared" si="43"/>
        <v>0</v>
      </c>
      <c r="AH108" s="9">
        <f t="shared" si="43"/>
        <v>0</v>
      </c>
      <c r="AI108" s="9">
        <f t="shared" si="43"/>
        <v>0</v>
      </c>
      <c r="AJ108" s="9">
        <f t="shared" si="43"/>
        <v>0</v>
      </c>
    </row>
    <row r="109" spans="1:36" x14ac:dyDescent="0.25">
      <c r="A109" s="14">
        <v>50</v>
      </c>
      <c r="B109" s="14">
        <v>0</v>
      </c>
      <c r="C109" s="14">
        <v>4</v>
      </c>
      <c r="D109" s="13" t="s">
        <v>1243</v>
      </c>
      <c r="E109" s="13" t="s">
        <v>1298</v>
      </c>
      <c r="F109" s="21">
        <f t="shared" si="30"/>
        <v>0</v>
      </c>
      <c r="G109" s="9">
        <f t="shared" si="35"/>
        <v>0.12212587955722223</v>
      </c>
      <c r="H109" s="9">
        <f t="shared" si="36"/>
        <v>0</v>
      </c>
      <c r="I109" s="10">
        <f t="shared" si="37"/>
        <v>0</v>
      </c>
      <c r="N109" s="15" t="s">
        <v>89</v>
      </c>
      <c r="O109" s="23">
        <f t="shared" si="40"/>
        <v>1.0935000000000004E-2</v>
      </c>
      <c r="P109" s="9">
        <f t="shared" si="41"/>
        <v>1</v>
      </c>
      <c r="Q109" s="9">
        <f t="shared" si="42"/>
        <v>0</v>
      </c>
      <c r="R109" s="9">
        <f t="shared" si="42"/>
        <v>0</v>
      </c>
      <c r="S109" s="9">
        <f t="shared" si="42"/>
        <v>0</v>
      </c>
      <c r="T109" s="9">
        <f t="shared" si="42"/>
        <v>0</v>
      </c>
      <c r="U109" s="9">
        <f t="shared" si="42"/>
        <v>0</v>
      </c>
      <c r="V109" s="9">
        <f t="shared" si="42"/>
        <v>0.59049000000000018</v>
      </c>
      <c r="W109" s="9">
        <f t="shared" si="42"/>
        <v>0</v>
      </c>
      <c r="X109" s="9">
        <f t="shared" si="42"/>
        <v>0</v>
      </c>
      <c r="Y109" s="9">
        <f t="shared" si="42"/>
        <v>0</v>
      </c>
      <c r="Z109" s="9">
        <f t="shared" si="42"/>
        <v>0</v>
      </c>
      <c r="AA109" s="9">
        <f t="shared" si="43"/>
        <v>0</v>
      </c>
      <c r="AB109" s="9">
        <f t="shared" si="43"/>
        <v>0</v>
      </c>
      <c r="AC109" s="9">
        <f t="shared" si="43"/>
        <v>0</v>
      </c>
      <c r="AD109" s="9">
        <f t="shared" si="43"/>
        <v>0</v>
      </c>
      <c r="AE109" s="9">
        <f t="shared" si="43"/>
        <v>0</v>
      </c>
      <c r="AF109" s="9">
        <f t="shared" si="43"/>
        <v>0</v>
      </c>
      <c r="AG109" s="9">
        <f t="shared" si="43"/>
        <v>0</v>
      </c>
      <c r="AH109" s="9">
        <f t="shared" si="43"/>
        <v>0</v>
      </c>
      <c r="AI109" s="9">
        <f t="shared" si="43"/>
        <v>0</v>
      </c>
      <c r="AJ109" s="9">
        <f t="shared" si="43"/>
        <v>0</v>
      </c>
    </row>
    <row r="110" spans="1:36" x14ac:dyDescent="0.25">
      <c r="A110" s="14">
        <v>50</v>
      </c>
      <c r="B110" s="14">
        <v>0</v>
      </c>
      <c r="C110" s="14">
        <v>5</v>
      </c>
      <c r="D110" s="13" t="s">
        <v>1244</v>
      </c>
      <c r="E110" s="13" t="s">
        <v>1244</v>
      </c>
      <c r="F110" s="21">
        <f t="shared" si="30"/>
        <v>0</v>
      </c>
      <c r="G110" s="9">
        <f t="shared" si="35"/>
        <v>0.12212587955722223</v>
      </c>
      <c r="H110" s="9">
        <f t="shared" si="36"/>
        <v>0.12212587955722223</v>
      </c>
      <c r="I110" s="10">
        <f t="shared" si="37"/>
        <v>4.9938441790020216E-2</v>
      </c>
      <c r="N110" s="15" t="s">
        <v>278</v>
      </c>
      <c r="O110" s="23">
        <f t="shared" si="40"/>
        <v>1.0935000000000004E-2</v>
      </c>
      <c r="P110" s="9">
        <f t="shared" si="41"/>
        <v>1</v>
      </c>
      <c r="Q110" s="9">
        <f t="shared" si="42"/>
        <v>0</v>
      </c>
      <c r="R110" s="9">
        <f t="shared" si="42"/>
        <v>0</v>
      </c>
      <c r="S110" s="9">
        <f t="shared" si="42"/>
        <v>0</v>
      </c>
      <c r="T110" s="9">
        <f t="shared" si="42"/>
        <v>0</v>
      </c>
      <c r="U110" s="9">
        <f t="shared" si="42"/>
        <v>0</v>
      </c>
      <c r="V110" s="9">
        <f t="shared" si="42"/>
        <v>0.59049000000000018</v>
      </c>
      <c r="W110" s="9">
        <f t="shared" si="42"/>
        <v>0</v>
      </c>
      <c r="X110" s="9">
        <f t="shared" si="42"/>
        <v>0</v>
      </c>
      <c r="Y110" s="9">
        <f t="shared" si="42"/>
        <v>0</v>
      </c>
      <c r="Z110" s="9">
        <f t="shared" si="42"/>
        <v>0</v>
      </c>
      <c r="AA110" s="9">
        <f t="shared" si="43"/>
        <v>0</v>
      </c>
      <c r="AB110" s="9">
        <f t="shared" si="43"/>
        <v>0</v>
      </c>
      <c r="AC110" s="9">
        <f t="shared" si="43"/>
        <v>0</v>
      </c>
      <c r="AD110" s="9">
        <f t="shared" si="43"/>
        <v>0</v>
      </c>
      <c r="AE110" s="9">
        <f t="shared" si="43"/>
        <v>0</v>
      </c>
      <c r="AF110" s="9">
        <f t="shared" si="43"/>
        <v>0</v>
      </c>
      <c r="AG110" s="9">
        <f t="shared" si="43"/>
        <v>0</v>
      </c>
      <c r="AH110" s="9">
        <f t="shared" si="43"/>
        <v>0</v>
      </c>
      <c r="AI110" s="9">
        <f t="shared" si="43"/>
        <v>0</v>
      </c>
      <c r="AJ110" s="9">
        <f t="shared" si="43"/>
        <v>0</v>
      </c>
    </row>
    <row r="111" spans="1:36" x14ac:dyDescent="0.25">
      <c r="A111" s="14">
        <v>51</v>
      </c>
      <c r="B111" s="14">
        <v>0</v>
      </c>
      <c r="C111" s="14">
        <v>1</v>
      </c>
      <c r="D111" s="13" t="s">
        <v>1245</v>
      </c>
      <c r="E111" s="13" t="s">
        <v>139</v>
      </c>
      <c r="F111" s="21">
        <f t="shared" si="30"/>
        <v>0</v>
      </c>
      <c r="G111" s="9">
        <f t="shared" si="35"/>
        <v>0</v>
      </c>
      <c r="H111" s="9">
        <f t="shared" si="36"/>
        <v>0</v>
      </c>
      <c r="I111" s="10">
        <f t="shared" si="37"/>
        <v>0</v>
      </c>
      <c r="N111" s="15" t="s">
        <v>503</v>
      </c>
      <c r="O111" s="23">
        <f t="shared" si="40"/>
        <v>1.0935000000000004E-2</v>
      </c>
      <c r="P111" s="9">
        <f t="shared" si="41"/>
        <v>1</v>
      </c>
      <c r="Q111" s="9">
        <f t="shared" si="42"/>
        <v>0</v>
      </c>
      <c r="R111" s="9">
        <f t="shared" si="42"/>
        <v>0</v>
      </c>
      <c r="S111" s="9">
        <f t="shared" si="42"/>
        <v>0</v>
      </c>
      <c r="T111" s="9">
        <f t="shared" si="42"/>
        <v>0</v>
      </c>
      <c r="U111" s="9">
        <f t="shared" si="42"/>
        <v>0</v>
      </c>
      <c r="V111" s="9">
        <f t="shared" si="42"/>
        <v>0.59049000000000018</v>
      </c>
      <c r="W111" s="9">
        <f t="shared" si="42"/>
        <v>0</v>
      </c>
      <c r="X111" s="9">
        <f t="shared" si="42"/>
        <v>0</v>
      </c>
      <c r="Y111" s="9">
        <f t="shared" si="42"/>
        <v>0</v>
      </c>
      <c r="Z111" s="9">
        <f t="shared" si="42"/>
        <v>0</v>
      </c>
      <c r="AA111" s="9">
        <f t="shared" si="43"/>
        <v>0</v>
      </c>
      <c r="AB111" s="9">
        <f t="shared" si="43"/>
        <v>0</v>
      </c>
      <c r="AC111" s="9">
        <f t="shared" si="43"/>
        <v>0</v>
      </c>
      <c r="AD111" s="9">
        <f t="shared" si="43"/>
        <v>0</v>
      </c>
      <c r="AE111" s="9">
        <f t="shared" si="43"/>
        <v>0</v>
      </c>
      <c r="AF111" s="9">
        <f t="shared" si="43"/>
        <v>0</v>
      </c>
      <c r="AG111" s="9">
        <f t="shared" si="43"/>
        <v>0</v>
      </c>
      <c r="AH111" s="9">
        <f t="shared" si="43"/>
        <v>0</v>
      </c>
      <c r="AI111" s="9">
        <f t="shared" si="43"/>
        <v>0</v>
      </c>
      <c r="AJ111" s="9">
        <f t="shared" si="43"/>
        <v>0</v>
      </c>
    </row>
    <row r="112" spans="1:36" x14ac:dyDescent="0.25">
      <c r="A112" s="14">
        <v>51</v>
      </c>
      <c r="B112" s="14">
        <v>0</v>
      </c>
      <c r="C112" s="14">
        <v>2</v>
      </c>
      <c r="D112" s="13" t="s">
        <v>188</v>
      </c>
      <c r="E112" s="13" t="s">
        <v>189</v>
      </c>
      <c r="F112" s="21">
        <f t="shared" si="30"/>
        <v>0.10847250230179629</v>
      </c>
      <c r="G112" s="9">
        <f t="shared" si="35"/>
        <v>0.10847250230179629</v>
      </c>
      <c r="H112" s="9">
        <f t="shared" si="36"/>
        <v>0</v>
      </c>
      <c r="I112" s="10">
        <f t="shared" si="37"/>
        <v>0</v>
      </c>
      <c r="N112" s="15" t="s">
        <v>151</v>
      </c>
      <c r="O112" s="23">
        <f t="shared" si="40"/>
        <v>1.0935000000000004E-2</v>
      </c>
      <c r="P112" s="9">
        <f t="shared" si="41"/>
        <v>1</v>
      </c>
      <c r="Q112" s="9">
        <f t="shared" ref="Q112:Z121" si="44">COUNTIFS($C$2:$C$357,Q$1,$E$2:$E$357,$N112)*0.9^(Q$1-1)</f>
        <v>0</v>
      </c>
      <c r="R112" s="9">
        <f t="shared" si="44"/>
        <v>0</v>
      </c>
      <c r="S112" s="9">
        <f t="shared" si="44"/>
        <v>0</v>
      </c>
      <c r="T112" s="9">
        <f t="shared" si="44"/>
        <v>0</v>
      </c>
      <c r="U112" s="9">
        <f t="shared" si="44"/>
        <v>0</v>
      </c>
      <c r="V112" s="9">
        <f t="shared" si="44"/>
        <v>0.59049000000000018</v>
      </c>
      <c r="W112" s="9">
        <f t="shared" si="44"/>
        <v>0</v>
      </c>
      <c r="X112" s="9">
        <f t="shared" si="44"/>
        <v>0</v>
      </c>
      <c r="Y112" s="9">
        <f t="shared" si="44"/>
        <v>0</v>
      </c>
      <c r="Z112" s="9">
        <f t="shared" si="44"/>
        <v>0</v>
      </c>
      <c r="AA112" s="9">
        <f t="shared" ref="AA112:AJ121" si="45">COUNTIFS($C$2:$C$357,AA$1,$E$2:$E$357,$N112)*0.9^(AA$1-1)</f>
        <v>0</v>
      </c>
      <c r="AB112" s="9">
        <f t="shared" si="45"/>
        <v>0</v>
      </c>
      <c r="AC112" s="9">
        <f t="shared" si="45"/>
        <v>0</v>
      </c>
      <c r="AD112" s="9">
        <f t="shared" si="45"/>
        <v>0</v>
      </c>
      <c r="AE112" s="9">
        <f t="shared" si="45"/>
        <v>0</v>
      </c>
      <c r="AF112" s="9">
        <f t="shared" si="45"/>
        <v>0</v>
      </c>
      <c r="AG112" s="9">
        <f t="shared" si="45"/>
        <v>0</v>
      </c>
      <c r="AH112" s="9">
        <f t="shared" si="45"/>
        <v>0</v>
      </c>
      <c r="AI112" s="9">
        <f t="shared" si="45"/>
        <v>0</v>
      </c>
      <c r="AJ112" s="9">
        <f t="shared" si="45"/>
        <v>0</v>
      </c>
    </row>
    <row r="113" spans="1:36" x14ac:dyDescent="0.25">
      <c r="A113" s="14">
        <v>51</v>
      </c>
      <c r="B113" s="14">
        <v>0</v>
      </c>
      <c r="C113" s="14">
        <v>3</v>
      </c>
      <c r="D113" s="13" t="s">
        <v>286</v>
      </c>
      <c r="E113" s="13" t="s">
        <v>286</v>
      </c>
      <c r="F113" s="21">
        <f t="shared" si="30"/>
        <v>0.21766071185370373</v>
      </c>
      <c r="G113" s="9">
        <f t="shared" si="35"/>
        <v>0.32613321415550001</v>
      </c>
      <c r="H113" s="9">
        <f t="shared" si="36"/>
        <v>0.32613321415550001</v>
      </c>
      <c r="I113" s="10">
        <f t="shared" si="37"/>
        <v>0.13335899475152221</v>
      </c>
      <c r="N113" s="15" t="s">
        <v>1019</v>
      </c>
      <c r="O113" s="23">
        <f t="shared" si="40"/>
        <v>1.0935000000000004E-2</v>
      </c>
      <c r="P113" s="9">
        <f t="shared" si="41"/>
        <v>1</v>
      </c>
      <c r="Q113" s="9">
        <f t="shared" si="44"/>
        <v>0</v>
      </c>
      <c r="R113" s="9">
        <f t="shared" si="44"/>
        <v>0</v>
      </c>
      <c r="S113" s="9">
        <f t="shared" si="44"/>
        <v>0</v>
      </c>
      <c r="T113" s="9">
        <f t="shared" si="44"/>
        <v>0</v>
      </c>
      <c r="U113" s="9">
        <f t="shared" si="44"/>
        <v>0</v>
      </c>
      <c r="V113" s="9">
        <f t="shared" si="44"/>
        <v>0.59049000000000018</v>
      </c>
      <c r="W113" s="9">
        <f t="shared" si="44"/>
        <v>0</v>
      </c>
      <c r="X113" s="9">
        <f t="shared" si="44"/>
        <v>0</v>
      </c>
      <c r="Y113" s="9">
        <f t="shared" si="44"/>
        <v>0</v>
      </c>
      <c r="Z113" s="9">
        <f t="shared" si="44"/>
        <v>0</v>
      </c>
      <c r="AA113" s="9">
        <f t="shared" si="45"/>
        <v>0</v>
      </c>
      <c r="AB113" s="9">
        <f t="shared" si="45"/>
        <v>0</v>
      </c>
      <c r="AC113" s="9">
        <f t="shared" si="45"/>
        <v>0</v>
      </c>
      <c r="AD113" s="9">
        <f t="shared" si="45"/>
        <v>0</v>
      </c>
      <c r="AE113" s="9">
        <f t="shared" si="45"/>
        <v>0</v>
      </c>
      <c r="AF113" s="9">
        <f t="shared" si="45"/>
        <v>0</v>
      </c>
      <c r="AG113" s="9">
        <f t="shared" si="45"/>
        <v>0</v>
      </c>
      <c r="AH113" s="9">
        <f t="shared" si="45"/>
        <v>0</v>
      </c>
      <c r="AI113" s="9">
        <f t="shared" si="45"/>
        <v>0</v>
      </c>
      <c r="AJ113" s="9">
        <f t="shared" si="45"/>
        <v>0</v>
      </c>
    </row>
    <row r="114" spans="1:36" x14ac:dyDescent="0.25">
      <c r="A114" s="14">
        <v>52</v>
      </c>
      <c r="B114" s="14">
        <v>0</v>
      </c>
      <c r="C114" s="14">
        <v>1</v>
      </c>
      <c r="D114" s="13" t="s">
        <v>163</v>
      </c>
      <c r="E114" s="13" t="s">
        <v>164</v>
      </c>
      <c r="F114" s="21">
        <f t="shared" si="30"/>
        <v>6.7754961565733518E-2</v>
      </c>
      <c r="G114" s="9">
        <f t="shared" si="35"/>
        <v>6.7754961565733518E-2</v>
      </c>
      <c r="H114" s="9">
        <f t="shared" si="36"/>
        <v>0</v>
      </c>
      <c r="I114" s="10">
        <f t="shared" si="37"/>
        <v>0</v>
      </c>
      <c r="N114" s="15" t="s">
        <v>1263</v>
      </c>
      <c r="O114" s="23">
        <f t="shared" si="40"/>
        <v>1.0935000000000004E-2</v>
      </c>
      <c r="P114" s="9">
        <f t="shared" si="41"/>
        <v>1</v>
      </c>
      <c r="Q114" s="9">
        <f t="shared" si="44"/>
        <v>0</v>
      </c>
      <c r="R114" s="9">
        <f t="shared" si="44"/>
        <v>0</v>
      </c>
      <c r="S114" s="9">
        <f t="shared" si="44"/>
        <v>0</v>
      </c>
      <c r="T114" s="9">
        <f t="shared" si="44"/>
        <v>0</v>
      </c>
      <c r="U114" s="9">
        <f t="shared" si="44"/>
        <v>0</v>
      </c>
      <c r="V114" s="9">
        <f t="shared" si="44"/>
        <v>0.59049000000000018</v>
      </c>
      <c r="W114" s="9">
        <f t="shared" si="44"/>
        <v>0</v>
      </c>
      <c r="X114" s="9">
        <f t="shared" si="44"/>
        <v>0</v>
      </c>
      <c r="Y114" s="9">
        <f t="shared" si="44"/>
        <v>0</v>
      </c>
      <c r="Z114" s="9">
        <f t="shared" si="44"/>
        <v>0</v>
      </c>
      <c r="AA114" s="9">
        <f t="shared" si="45"/>
        <v>0</v>
      </c>
      <c r="AB114" s="9">
        <f t="shared" si="45"/>
        <v>0</v>
      </c>
      <c r="AC114" s="9">
        <f t="shared" si="45"/>
        <v>0</v>
      </c>
      <c r="AD114" s="9">
        <f t="shared" si="45"/>
        <v>0</v>
      </c>
      <c r="AE114" s="9">
        <f t="shared" si="45"/>
        <v>0</v>
      </c>
      <c r="AF114" s="9">
        <f t="shared" si="45"/>
        <v>0</v>
      </c>
      <c r="AG114" s="9">
        <f t="shared" si="45"/>
        <v>0</v>
      </c>
      <c r="AH114" s="9">
        <f t="shared" si="45"/>
        <v>0</v>
      </c>
      <c r="AI114" s="9">
        <f t="shared" si="45"/>
        <v>0</v>
      </c>
      <c r="AJ114" s="9">
        <f t="shared" si="45"/>
        <v>0</v>
      </c>
    </row>
    <row r="115" spans="1:36" x14ac:dyDescent="0.25">
      <c r="A115" s="14">
        <v>52</v>
      </c>
      <c r="B115" s="14">
        <v>0</v>
      </c>
      <c r="C115" s="14">
        <v>2</v>
      </c>
      <c r="D115" s="13" t="s">
        <v>1246</v>
      </c>
      <c r="E115" s="13" t="s">
        <v>133</v>
      </c>
      <c r="F115" s="21">
        <f t="shared" si="30"/>
        <v>6.9340683333333347E-2</v>
      </c>
      <c r="G115" s="9">
        <f t="shared" si="35"/>
        <v>0.13709564489906687</v>
      </c>
      <c r="H115" s="9">
        <f t="shared" si="36"/>
        <v>0</v>
      </c>
      <c r="I115" s="10">
        <f t="shared" si="37"/>
        <v>0</v>
      </c>
      <c r="N115" s="17" t="s">
        <v>1267</v>
      </c>
      <c r="O115" s="23">
        <f t="shared" si="40"/>
        <v>1.0935000000000004E-2</v>
      </c>
      <c r="P115" s="9">
        <f t="shared" si="41"/>
        <v>1</v>
      </c>
      <c r="Q115" s="9">
        <f t="shared" si="44"/>
        <v>0</v>
      </c>
      <c r="R115" s="9">
        <f t="shared" si="44"/>
        <v>0</v>
      </c>
      <c r="S115" s="9">
        <f t="shared" si="44"/>
        <v>0</v>
      </c>
      <c r="T115" s="9">
        <f t="shared" si="44"/>
        <v>0</v>
      </c>
      <c r="U115" s="9">
        <f t="shared" si="44"/>
        <v>0</v>
      </c>
      <c r="V115" s="9">
        <f t="shared" si="44"/>
        <v>0.59049000000000018</v>
      </c>
      <c r="W115" s="9">
        <f t="shared" si="44"/>
        <v>0</v>
      </c>
      <c r="X115" s="9">
        <f t="shared" si="44"/>
        <v>0</v>
      </c>
      <c r="Y115" s="9">
        <f t="shared" si="44"/>
        <v>0</v>
      </c>
      <c r="Z115" s="9">
        <f t="shared" si="44"/>
        <v>0</v>
      </c>
      <c r="AA115" s="9">
        <f t="shared" si="45"/>
        <v>0</v>
      </c>
      <c r="AB115" s="9">
        <f t="shared" si="45"/>
        <v>0</v>
      </c>
      <c r="AC115" s="9">
        <f t="shared" si="45"/>
        <v>0</v>
      </c>
      <c r="AD115" s="9">
        <f t="shared" si="45"/>
        <v>0</v>
      </c>
      <c r="AE115" s="9">
        <f t="shared" si="45"/>
        <v>0</v>
      </c>
      <c r="AF115" s="9">
        <f t="shared" si="45"/>
        <v>0</v>
      </c>
      <c r="AG115" s="9">
        <f t="shared" si="45"/>
        <v>0</v>
      </c>
      <c r="AH115" s="9">
        <f t="shared" si="45"/>
        <v>0</v>
      </c>
      <c r="AI115" s="9">
        <f t="shared" si="45"/>
        <v>0</v>
      </c>
      <c r="AJ115" s="9">
        <f t="shared" si="45"/>
        <v>0</v>
      </c>
    </row>
    <row r="116" spans="1:36" x14ac:dyDescent="0.25">
      <c r="A116" s="14">
        <v>52</v>
      </c>
      <c r="B116" s="14">
        <v>0</v>
      </c>
      <c r="C116" s="14">
        <v>3</v>
      </c>
      <c r="D116" s="13" t="s">
        <v>1207</v>
      </c>
      <c r="E116" s="13" t="s">
        <v>96</v>
      </c>
      <c r="F116" s="21">
        <f t="shared" si="30"/>
        <v>0.12783980018518518</v>
      </c>
      <c r="G116" s="9">
        <f t="shared" si="35"/>
        <v>0.26493544508425204</v>
      </c>
      <c r="H116" s="9">
        <f t="shared" si="36"/>
        <v>0</v>
      </c>
      <c r="I116" s="10">
        <f t="shared" si="37"/>
        <v>0</v>
      </c>
      <c r="N116" s="15" t="s">
        <v>186</v>
      </c>
      <c r="O116" s="23">
        <f t="shared" si="40"/>
        <v>1.0935000000000004E-2</v>
      </c>
      <c r="P116" s="9">
        <f t="shared" si="41"/>
        <v>1</v>
      </c>
      <c r="Q116" s="9">
        <f t="shared" si="44"/>
        <v>0</v>
      </c>
      <c r="R116" s="9">
        <f t="shared" si="44"/>
        <v>0</v>
      </c>
      <c r="S116" s="9">
        <f t="shared" si="44"/>
        <v>0</v>
      </c>
      <c r="T116" s="9">
        <f t="shared" si="44"/>
        <v>0</v>
      </c>
      <c r="U116" s="9">
        <f t="shared" si="44"/>
        <v>0</v>
      </c>
      <c r="V116" s="9">
        <f t="shared" si="44"/>
        <v>0.59049000000000018</v>
      </c>
      <c r="W116" s="9">
        <f t="shared" si="44"/>
        <v>0</v>
      </c>
      <c r="X116" s="9">
        <f t="shared" si="44"/>
        <v>0</v>
      </c>
      <c r="Y116" s="9">
        <f t="shared" si="44"/>
        <v>0</v>
      </c>
      <c r="Z116" s="9">
        <f t="shared" si="44"/>
        <v>0</v>
      </c>
      <c r="AA116" s="9">
        <f t="shared" si="45"/>
        <v>0</v>
      </c>
      <c r="AB116" s="9">
        <f t="shared" si="45"/>
        <v>0</v>
      </c>
      <c r="AC116" s="9">
        <f t="shared" si="45"/>
        <v>0</v>
      </c>
      <c r="AD116" s="9">
        <f t="shared" si="45"/>
        <v>0</v>
      </c>
      <c r="AE116" s="9">
        <f t="shared" si="45"/>
        <v>0</v>
      </c>
      <c r="AF116" s="9">
        <f t="shared" si="45"/>
        <v>0</v>
      </c>
      <c r="AG116" s="9">
        <f t="shared" si="45"/>
        <v>0</v>
      </c>
      <c r="AH116" s="9">
        <f t="shared" si="45"/>
        <v>0</v>
      </c>
      <c r="AI116" s="9">
        <f t="shared" si="45"/>
        <v>0</v>
      </c>
      <c r="AJ116" s="9">
        <f t="shared" si="45"/>
        <v>0</v>
      </c>
    </row>
    <row r="117" spans="1:36" x14ac:dyDescent="0.25">
      <c r="A117" s="14">
        <v>52</v>
      </c>
      <c r="B117" s="14">
        <v>0</v>
      </c>
      <c r="C117" s="14">
        <v>4</v>
      </c>
      <c r="D117" s="13" t="s">
        <v>543</v>
      </c>
      <c r="E117" s="13" t="s">
        <v>543</v>
      </c>
      <c r="F117" s="21">
        <f t="shared" si="30"/>
        <v>0.11950185185185187</v>
      </c>
      <c r="G117" s="9">
        <f t="shared" si="35"/>
        <v>0.3844372969361039</v>
      </c>
      <c r="H117" s="9">
        <f t="shared" si="36"/>
        <v>0</v>
      </c>
      <c r="I117" s="10">
        <f t="shared" si="37"/>
        <v>0</v>
      </c>
      <c r="N117" s="15" t="s">
        <v>579</v>
      </c>
      <c r="O117" s="23">
        <f t="shared" si="40"/>
        <v>1.0269806892493506E-2</v>
      </c>
      <c r="P117" s="9">
        <f t="shared" si="41"/>
        <v>2</v>
      </c>
      <c r="Q117" s="9">
        <f t="shared" si="44"/>
        <v>0</v>
      </c>
      <c r="R117" s="9">
        <f t="shared" si="44"/>
        <v>0</v>
      </c>
      <c r="S117" s="9">
        <f t="shared" si="44"/>
        <v>0</v>
      </c>
      <c r="T117" s="9">
        <f t="shared" si="44"/>
        <v>0</v>
      </c>
      <c r="U117" s="9">
        <f t="shared" si="44"/>
        <v>0</v>
      </c>
      <c r="V117" s="9">
        <f t="shared" si="44"/>
        <v>0</v>
      </c>
      <c r="W117" s="9">
        <f t="shared" si="44"/>
        <v>0</v>
      </c>
      <c r="X117" s="9">
        <f t="shared" si="44"/>
        <v>0</v>
      </c>
      <c r="Y117" s="9">
        <f t="shared" si="44"/>
        <v>0</v>
      </c>
      <c r="Z117" s="9">
        <f t="shared" si="44"/>
        <v>0</v>
      </c>
      <c r="AA117" s="9">
        <f t="shared" si="45"/>
        <v>0.34867844010000015</v>
      </c>
      <c r="AB117" s="9">
        <f t="shared" si="45"/>
        <v>0</v>
      </c>
      <c r="AC117" s="9">
        <f t="shared" si="45"/>
        <v>0</v>
      </c>
      <c r="AD117" s="9">
        <f t="shared" si="45"/>
        <v>0</v>
      </c>
      <c r="AE117" s="9">
        <f t="shared" si="45"/>
        <v>0</v>
      </c>
      <c r="AF117" s="9">
        <f t="shared" si="45"/>
        <v>0.20589113209464913</v>
      </c>
      <c r="AG117" s="9">
        <f t="shared" si="45"/>
        <v>0</v>
      </c>
      <c r="AH117" s="9">
        <f t="shared" si="45"/>
        <v>0</v>
      </c>
      <c r="AI117" s="9">
        <f t="shared" si="45"/>
        <v>0</v>
      </c>
      <c r="AJ117" s="9">
        <f t="shared" si="45"/>
        <v>0</v>
      </c>
    </row>
    <row r="118" spans="1:36" x14ac:dyDescent="0.25">
      <c r="A118" s="14">
        <v>52</v>
      </c>
      <c r="B118" s="14">
        <v>0</v>
      </c>
      <c r="C118" s="14">
        <v>5</v>
      </c>
      <c r="D118" s="13" t="s">
        <v>107</v>
      </c>
      <c r="E118" s="13" t="s">
        <v>172</v>
      </c>
      <c r="F118" s="21">
        <f t="shared" si="30"/>
        <v>0</v>
      </c>
      <c r="G118" s="9">
        <f t="shared" si="35"/>
        <v>0.3844372969361039</v>
      </c>
      <c r="H118" s="9">
        <f t="shared" si="36"/>
        <v>0</v>
      </c>
      <c r="I118" s="10">
        <f t="shared" si="37"/>
        <v>0</v>
      </c>
      <c r="N118" s="15" t="s">
        <v>1216</v>
      </c>
      <c r="O118" s="23">
        <f t="shared" si="40"/>
        <v>9.841500000000003E-3</v>
      </c>
      <c r="P118" s="9">
        <f t="shared" si="41"/>
        <v>1</v>
      </c>
      <c r="Q118" s="9">
        <f t="shared" si="44"/>
        <v>0</v>
      </c>
      <c r="R118" s="9">
        <f t="shared" si="44"/>
        <v>0</v>
      </c>
      <c r="S118" s="9">
        <f t="shared" si="44"/>
        <v>0</v>
      </c>
      <c r="T118" s="9">
        <f t="shared" si="44"/>
        <v>0</v>
      </c>
      <c r="U118" s="9">
        <f t="shared" si="44"/>
        <v>0</v>
      </c>
      <c r="V118" s="9">
        <f t="shared" si="44"/>
        <v>0</v>
      </c>
      <c r="W118" s="9">
        <f t="shared" si="44"/>
        <v>0.53144100000000016</v>
      </c>
      <c r="X118" s="9">
        <f t="shared" si="44"/>
        <v>0</v>
      </c>
      <c r="Y118" s="9">
        <f t="shared" si="44"/>
        <v>0</v>
      </c>
      <c r="Z118" s="9">
        <f t="shared" si="44"/>
        <v>0</v>
      </c>
      <c r="AA118" s="9">
        <f t="shared" si="45"/>
        <v>0</v>
      </c>
      <c r="AB118" s="9">
        <f t="shared" si="45"/>
        <v>0</v>
      </c>
      <c r="AC118" s="9">
        <f t="shared" si="45"/>
        <v>0</v>
      </c>
      <c r="AD118" s="9">
        <f t="shared" si="45"/>
        <v>0</v>
      </c>
      <c r="AE118" s="9">
        <f t="shared" si="45"/>
        <v>0</v>
      </c>
      <c r="AF118" s="9">
        <f t="shared" si="45"/>
        <v>0</v>
      </c>
      <c r="AG118" s="9">
        <f t="shared" si="45"/>
        <v>0</v>
      </c>
      <c r="AH118" s="9">
        <f t="shared" si="45"/>
        <v>0</v>
      </c>
      <c r="AI118" s="9">
        <f t="shared" si="45"/>
        <v>0</v>
      </c>
      <c r="AJ118" s="9">
        <f t="shared" si="45"/>
        <v>0</v>
      </c>
    </row>
    <row r="119" spans="1:36" x14ac:dyDescent="0.25">
      <c r="A119" s="14">
        <v>52</v>
      </c>
      <c r="B119" s="14">
        <v>0</v>
      </c>
      <c r="C119" s="14">
        <v>6</v>
      </c>
      <c r="D119" s="13" t="s">
        <v>119</v>
      </c>
      <c r="E119" s="13" t="s">
        <v>120</v>
      </c>
      <c r="F119" s="21">
        <f t="shared" si="30"/>
        <v>0</v>
      </c>
      <c r="G119" s="9">
        <f t="shared" si="35"/>
        <v>0.3844372969361039</v>
      </c>
      <c r="H119" s="9">
        <f t="shared" si="36"/>
        <v>0</v>
      </c>
      <c r="I119" s="10">
        <f t="shared" si="37"/>
        <v>0</v>
      </c>
      <c r="N119" s="15" t="s">
        <v>1219</v>
      </c>
      <c r="O119" s="23">
        <f t="shared" si="40"/>
        <v>9.841500000000003E-3</v>
      </c>
      <c r="P119" s="9">
        <f t="shared" si="41"/>
        <v>1</v>
      </c>
      <c r="Q119" s="9">
        <f t="shared" si="44"/>
        <v>0</v>
      </c>
      <c r="R119" s="9">
        <f t="shared" si="44"/>
        <v>0</v>
      </c>
      <c r="S119" s="9">
        <f t="shared" si="44"/>
        <v>0</v>
      </c>
      <c r="T119" s="9">
        <f t="shared" si="44"/>
        <v>0</v>
      </c>
      <c r="U119" s="9">
        <f t="shared" si="44"/>
        <v>0</v>
      </c>
      <c r="V119" s="9">
        <f t="shared" si="44"/>
        <v>0</v>
      </c>
      <c r="W119" s="9">
        <f t="shared" si="44"/>
        <v>0.53144100000000016</v>
      </c>
      <c r="X119" s="9">
        <f t="shared" si="44"/>
        <v>0</v>
      </c>
      <c r="Y119" s="9">
        <f t="shared" si="44"/>
        <v>0</v>
      </c>
      <c r="Z119" s="9">
        <f t="shared" si="44"/>
        <v>0</v>
      </c>
      <c r="AA119" s="9">
        <f t="shared" si="45"/>
        <v>0</v>
      </c>
      <c r="AB119" s="9">
        <f t="shared" si="45"/>
        <v>0</v>
      </c>
      <c r="AC119" s="9">
        <f t="shared" si="45"/>
        <v>0</v>
      </c>
      <c r="AD119" s="9">
        <f t="shared" si="45"/>
        <v>0</v>
      </c>
      <c r="AE119" s="9">
        <f t="shared" si="45"/>
        <v>0</v>
      </c>
      <c r="AF119" s="9">
        <f t="shared" si="45"/>
        <v>0</v>
      </c>
      <c r="AG119" s="9">
        <f t="shared" si="45"/>
        <v>0</v>
      </c>
      <c r="AH119" s="9">
        <f t="shared" si="45"/>
        <v>0</v>
      </c>
      <c r="AI119" s="9">
        <f t="shared" si="45"/>
        <v>0</v>
      </c>
      <c r="AJ119" s="9">
        <f t="shared" si="45"/>
        <v>0</v>
      </c>
    </row>
    <row r="120" spans="1:36" x14ac:dyDescent="0.25">
      <c r="A120" s="14">
        <v>52</v>
      </c>
      <c r="B120" s="14">
        <v>0</v>
      </c>
      <c r="C120" s="14">
        <v>7</v>
      </c>
      <c r="D120" s="13" t="s">
        <v>208</v>
      </c>
      <c r="E120" s="13" t="s">
        <v>208</v>
      </c>
      <c r="F120" s="21">
        <f t="shared" si="30"/>
        <v>0</v>
      </c>
      <c r="G120" s="9">
        <f t="shared" si="35"/>
        <v>0.3844372969361039</v>
      </c>
      <c r="H120" s="9">
        <f t="shared" si="36"/>
        <v>0</v>
      </c>
      <c r="I120" s="10">
        <f t="shared" si="37"/>
        <v>0</v>
      </c>
      <c r="N120" s="15" t="s">
        <v>481</v>
      </c>
      <c r="O120" s="23">
        <f t="shared" si="40"/>
        <v>9.841500000000003E-3</v>
      </c>
      <c r="P120" s="9">
        <f t="shared" si="41"/>
        <v>1</v>
      </c>
      <c r="Q120" s="9">
        <f t="shared" si="44"/>
        <v>0</v>
      </c>
      <c r="R120" s="9">
        <f t="shared" si="44"/>
        <v>0</v>
      </c>
      <c r="S120" s="9">
        <f t="shared" si="44"/>
        <v>0</v>
      </c>
      <c r="T120" s="9">
        <f t="shared" si="44"/>
        <v>0</v>
      </c>
      <c r="U120" s="9">
        <f t="shared" si="44"/>
        <v>0</v>
      </c>
      <c r="V120" s="9">
        <f t="shared" si="44"/>
        <v>0</v>
      </c>
      <c r="W120" s="9">
        <f t="shared" si="44"/>
        <v>0.53144100000000016</v>
      </c>
      <c r="X120" s="9">
        <f t="shared" si="44"/>
        <v>0</v>
      </c>
      <c r="Y120" s="9">
        <f t="shared" si="44"/>
        <v>0</v>
      </c>
      <c r="Z120" s="9">
        <f t="shared" si="44"/>
        <v>0</v>
      </c>
      <c r="AA120" s="9">
        <f t="shared" si="45"/>
        <v>0</v>
      </c>
      <c r="AB120" s="9">
        <f t="shared" si="45"/>
        <v>0</v>
      </c>
      <c r="AC120" s="9">
        <f t="shared" si="45"/>
        <v>0</v>
      </c>
      <c r="AD120" s="9">
        <f t="shared" si="45"/>
        <v>0</v>
      </c>
      <c r="AE120" s="9">
        <f t="shared" si="45"/>
        <v>0</v>
      </c>
      <c r="AF120" s="9">
        <f t="shared" si="45"/>
        <v>0</v>
      </c>
      <c r="AG120" s="9">
        <f t="shared" si="45"/>
        <v>0</v>
      </c>
      <c r="AH120" s="9">
        <f t="shared" si="45"/>
        <v>0</v>
      </c>
      <c r="AI120" s="9">
        <f t="shared" si="45"/>
        <v>0</v>
      </c>
      <c r="AJ120" s="9">
        <f t="shared" si="45"/>
        <v>0</v>
      </c>
    </row>
    <row r="121" spans="1:36" x14ac:dyDescent="0.25">
      <c r="A121" s="14">
        <v>52</v>
      </c>
      <c r="B121" s="14">
        <v>0</v>
      </c>
      <c r="C121" s="14">
        <v>8</v>
      </c>
      <c r="D121" s="13" t="s">
        <v>1223</v>
      </c>
      <c r="E121" s="13" t="s">
        <v>1223</v>
      </c>
      <c r="F121" s="21">
        <f t="shared" si="30"/>
        <v>0</v>
      </c>
      <c r="G121" s="9">
        <f t="shared" si="35"/>
        <v>0.3844372969361039</v>
      </c>
      <c r="H121" s="9">
        <f t="shared" si="36"/>
        <v>0.3844372969361039</v>
      </c>
      <c r="I121" s="10">
        <f t="shared" si="37"/>
        <v>0.15720009259758083</v>
      </c>
      <c r="N121" s="15" t="s">
        <v>179</v>
      </c>
      <c r="O121" s="23">
        <f t="shared" si="40"/>
        <v>9.841500000000003E-3</v>
      </c>
      <c r="P121" s="9">
        <f t="shared" si="41"/>
        <v>1</v>
      </c>
      <c r="Q121" s="9">
        <f t="shared" si="44"/>
        <v>0</v>
      </c>
      <c r="R121" s="9">
        <f t="shared" si="44"/>
        <v>0</v>
      </c>
      <c r="S121" s="9">
        <f t="shared" si="44"/>
        <v>0</v>
      </c>
      <c r="T121" s="9">
        <f t="shared" si="44"/>
        <v>0</v>
      </c>
      <c r="U121" s="9">
        <f t="shared" si="44"/>
        <v>0</v>
      </c>
      <c r="V121" s="9">
        <f t="shared" si="44"/>
        <v>0</v>
      </c>
      <c r="W121" s="9">
        <f t="shared" si="44"/>
        <v>0.53144100000000016</v>
      </c>
      <c r="X121" s="9">
        <f t="shared" si="44"/>
        <v>0</v>
      </c>
      <c r="Y121" s="9">
        <f t="shared" si="44"/>
        <v>0</v>
      </c>
      <c r="Z121" s="9">
        <f t="shared" si="44"/>
        <v>0</v>
      </c>
      <c r="AA121" s="9">
        <f t="shared" si="45"/>
        <v>0</v>
      </c>
      <c r="AB121" s="9">
        <f t="shared" si="45"/>
        <v>0</v>
      </c>
      <c r="AC121" s="9">
        <f t="shared" si="45"/>
        <v>0</v>
      </c>
      <c r="AD121" s="9">
        <f t="shared" si="45"/>
        <v>0</v>
      </c>
      <c r="AE121" s="9">
        <f t="shared" si="45"/>
        <v>0</v>
      </c>
      <c r="AF121" s="9">
        <f t="shared" si="45"/>
        <v>0</v>
      </c>
      <c r="AG121" s="9">
        <f t="shared" si="45"/>
        <v>0</v>
      </c>
      <c r="AH121" s="9">
        <f t="shared" si="45"/>
        <v>0</v>
      </c>
      <c r="AI121" s="9">
        <f t="shared" si="45"/>
        <v>0</v>
      </c>
      <c r="AJ121" s="9">
        <f t="shared" si="45"/>
        <v>0</v>
      </c>
    </row>
    <row r="122" spans="1:36" x14ac:dyDescent="0.25">
      <c r="A122" s="14">
        <v>53</v>
      </c>
      <c r="B122" s="14">
        <v>0</v>
      </c>
      <c r="C122" s="14">
        <v>1</v>
      </c>
      <c r="D122" s="13" t="s">
        <v>821</v>
      </c>
      <c r="E122" s="13" t="s">
        <v>821</v>
      </c>
      <c r="F122" s="21">
        <f t="shared" si="30"/>
        <v>0.21810945350000002</v>
      </c>
      <c r="G122" s="9">
        <f t="shared" si="35"/>
        <v>0.21810945350000002</v>
      </c>
      <c r="H122" s="9">
        <f t="shared" si="36"/>
        <v>0</v>
      </c>
      <c r="I122" s="10">
        <f t="shared" si="37"/>
        <v>0</v>
      </c>
      <c r="N122" s="15" t="s">
        <v>544</v>
      </c>
      <c r="O122" s="23">
        <f t="shared" si="40"/>
        <v>9.841500000000003E-3</v>
      </c>
      <c r="P122" s="9">
        <f t="shared" si="41"/>
        <v>1</v>
      </c>
      <c r="Q122" s="9">
        <f t="shared" ref="Q122:Z131" si="46">COUNTIFS($C$2:$C$357,Q$1,$E$2:$E$357,$N122)*0.9^(Q$1-1)</f>
        <v>0</v>
      </c>
      <c r="R122" s="9">
        <f t="shared" si="46"/>
        <v>0</v>
      </c>
      <c r="S122" s="9">
        <f t="shared" si="46"/>
        <v>0</v>
      </c>
      <c r="T122" s="9">
        <f t="shared" si="46"/>
        <v>0</v>
      </c>
      <c r="U122" s="9">
        <f t="shared" si="46"/>
        <v>0</v>
      </c>
      <c r="V122" s="9">
        <f t="shared" si="46"/>
        <v>0</v>
      </c>
      <c r="W122" s="9">
        <f t="shared" si="46"/>
        <v>0.53144100000000016</v>
      </c>
      <c r="X122" s="9">
        <f t="shared" si="46"/>
        <v>0</v>
      </c>
      <c r="Y122" s="9">
        <f t="shared" si="46"/>
        <v>0</v>
      </c>
      <c r="Z122" s="9">
        <f t="shared" si="46"/>
        <v>0</v>
      </c>
      <c r="AA122" s="9">
        <f t="shared" ref="AA122:AJ131" si="47">COUNTIFS($C$2:$C$357,AA$1,$E$2:$E$357,$N122)*0.9^(AA$1-1)</f>
        <v>0</v>
      </c>
      <c r="AB122" s="9">
        <f t="shared" si="47"/>
        <v>0</v>
      </c>
      <c r="AC122" s="9">
        <f t="shared" si="47"/>
        <v>0</v>
      </c>
      <c r="AD122" s="9">
        <f t="shared" si="47"/>
        <v>0</v>
      </c>
      <c r="AE122" s="9">
        <f t="shared" si="47"/>
        <v>0</v>
      </c>
      <c r="AF122" s="9">
        <f t="shared" si="47"/>
        <v>0</v>
      </c>
      <c r="AG122" s="9">
        <f t="shared" si="47"/>
        <v>0</v>
      </c>
      <c r="AH122" s="9">
        <f t="shared" si="47"/>
        <v>0</v>
      </c>
      <c r="AI122" s="9">
        <f t="shared" si="47"/>
        <v>0</v>
      </c>
      <c r="AJ122" s="9">
        <f t="shared" si="47"/>
        <v>0</v>
      </c>
    </row>
    <row r="123" spans="1:36" x14ac:dyDescent="0.25">
      <c r="A123" s="14">
        <v>53</v>
      </c>
      <c r="B123" s="14">
        <v>0</v>
      </c>
      <c r="C123" s="14">
        <v>2</v>
      </c>
      <c r="D123" s="13" t="s">
        <v>209</v>
      </c>
      <c r="E123" s="15" t="s">
        <v>209</v>
      </c>
      <c r="F123" s="21">
        <f t="shared" si="30"/>
        <v>0.25665114672097966</v>
      </c>
      <c r="G123" s="9">
        <f t="shared" si="35"/>
        <v>0.47476060022097966</v>
      </c>
      <c r="H123" s="9">
        <f t="shared" si="36"/>
        <v>0</v>
      </c>
      <c r="I123" s="10">
        <f t="shared" si="37"/>
        <v>0</v>
      </c>
      <c r="N123" s="15" t="s">
        <v>809</v>
      </c>
      <c r="O123" s="23">
        <f t="shared" si="40"/>
        <v>9.841500000000003E-3</v>
      </c>
      <c r="P123" s="9">
        <f t="shared" si="41"/>
        <v>1</v>
      </c>
      <c r="Q123" s="9">
        <f t="shared" si="46"/>
        <v>0</v>
      </c>
      <c r="R123" s="9">
        <f t="shared" si="46"/>
        <v>0</v>
      </c>
      <c r="S123" s="9">
        <f t="shared" si="46"/>
        <v>0</v>
      </c>
      <c r="T123" s="9">
        <f t="shared" si="46"/>
        <v>0</v>
      </c>
      <c r="U123" s="9">
        <f t="shared" si="46"/>
        <v>0</v>
      </c>
      <c r="V123" s="9">
        <f t="shared" si="46"/>
        <v>0</v>
      </c>
      <c r="W123" s="9">
        <f t="shared" si="46"/>
        <v>0.53144100000000016</v>
      </c>
      <c r="X123" s="9">
        <f t="shared" si="46"/>
        <v>0</v>
      </c>
      <c r="Y123" s="9">
        <f t="shared" si="46"/>
        <v>0</v>
      </c>
      <c r="Z123" s="9">
        <f t="shared" si="46"/>
        <v>0</v>
      </c>
      <c r="AA123" s="9">
        <f t="shared" si="47"/>
        <v>0</v>
      </c>
      <c r="AB123" s="9">
        <f t="shared" si="47"/>
        <v>0</v>
      </c>
      <c r="AC123" s="9">
        <f t="shared" si="47"/>
        <v>0</v>
      </c>
      <c r="AD123" s="9">
        <f t="shared" si="47"/>
        <v>0</v>
      </c>
      <c r="AE123" s="9">
        <f t="shared" si="47"/>
        <v>0</v>
      </c>
      <c r="AF123" s="9">
        <f t="shared" si="47"/>
        <v>0</v>
      </c>
      <c r="AG123" s="9">
        <f t="shared" si="47"/>
        <v>0</v>
      </c>
      <c r="AH123" s="9">
        <f t="shared" si="47"/>
        <v>0</v>
      </c>
      <c r="AI123" s="9">
        <f t="shared" si="47"/>
        <v>0</v>
      </c>
      <c r="AJ123" s="9">
        <f t="shared" si="47"/>
        <v>0</v>
      </c>
    </row>
    <row r="124" spans="1:36" x14ac:dyDescent="0.25">
      <c r="A124" s="14">
        <v>53</v>
      </c>
      <c r="B124" s="14">
        <v>0</v>
      </c>
      <c r="C124" s="14">
        <v>3</v>
      </c>
      <c r="D124" s="13" t="s">
        <v>811</v>
      </c>
      <c r="E124" s="13" t="s">
        <v>812</v>
      </c>
      <c r="F124" s="21">
        <f t="shared" si="30"/>
        <v>0.22868739703888893</v>
      </c>
      <c r="G124" s="9">
        <f t="shared" si="35"/>
        <v>0.70344799725986862</v>
      </c>
      <c r="H124" s="9">
        <f t="shared" si="36"/>
        <v>0</v>
      </c>
      <c r="I124" s="10">
        <f t="shared" si="37"/>
        <v>0</v>
      </c>
      <c r="N124" s="17" t="s">
        <v>1273</v>
      </c>
      <c r="O124" s="23">
        <f t="shared" si="40"/>
        <v>9.841500000000003E-3</v>
      </c>
      <c r="P124" s="9">
        <f t="shared" si="41"/>
        <v>1</v>
      </c>
      <c r="Q124" s="9">
        <f t="shared" si="46"/>
        <v>0</v>
      </c>
      <c r="R124" s="9">
        <f t="shared" si="46"/>
        <v>0</v>
      </c>
      <c r="S124" s="9">
        <f t="shared" si="46"/>
        <v>0</v>
      </c>
      <c r="T124" s="9">
        <f t="shared" si="46"/>
        <v>0</v>
      </c>
      <c r="U124" s="9">
        <f t="shared" si="46"/>
        <v>0</v>
      </c>
      <c r="V124" s="9">
        <f t="shared" si="46"/>
        <v>0</v>
      </c>
      <c r="W124" s="9">
        <f t="shared" si="46"/>
        <v>0.53144100000000016</v>
      </c>
      <c r="X124" s="9">
        <f t="shared" si="46"/>
        <v>0</v>
      </c>
      <c r="Y124" s="9">
        <f t="shared" si="46"/>
        <v>0</v>
      </c>
      <c r="Z124" s="9">
        <f t="shared" si="46"/>
        <v>0</v>
      </c>
      <c r="AA124" s="9">
        <f t="shared" si="47"/>
        <v>0</v>
      </c>
      <c r="AB124" s="9">
        <f t="shared" si="47"/>
        <v>0</v>
      </c>
      <c r="AC124" s="9">
        <f t="shared" si="47"/>
        <v>0</v>
      </c>
      <c r="AD124" s="9">
        <f t="shared" si="47"/>
        <v>0</v>
      </c>
      <c r="AE124" s="9">
        <f t="shared" si="47"/>
        <v>0</v>
      </c>
      <c r="AF124" s="9">
        <f t="shared" si="47"/>
        <v>0</v>
      </c>
      <c r="AG124" s="9">
        <f t="shared" si="47"/>
        <v>0</v>
      </c>
      <c r="AH124" s="9">
        <f t="shared" si="47"/>
        <v>0</v>
      </c>
      <c r="AI124" s="9">
        <f t="shared" si="47"/>
        <v>0</v>
      </c>
      <c r="AJ124" s="9">
        <f t="shared" si="47"/>
        <v>0</v>
      </c>
    </row>
    <row r="125" spans="1:36" x14ac:dyDescent="0.25">
      <c r="A125" s="14">
        <v>53</v>
      </c>
      <c r="B125" s="14">
        <v>0</v>
      </c>
      <c r="C125" s="14">
        <v>4</v>
      </c>
      <c r="D125" s="13" t="s">
        <v>340</v>
      </c>
      <c r="E125" s="13" t="s">
        <v>340</v>
      </c>
      <c r="F125" s="21">
        <f t="shared" si="30"/>
        <v>6.0848550000000015E-2</v>
      </c>
      <c r="G125" s="9">
        <f t="shared" si="35"/>
        <v>0.76429654725986862</v>
      </c>
      <c r="H125" s="9">
        <f t="shared" si="36"/>
        <v>0.76429654725986862</v>
      </c>
      <c r="I125" s="10">
        <f t="shared" si="37"/>
        <v>0.31252817808994221</v>
      </c>
      <c r="N125" s="15" t="s">
        <v>1000</v>
      </c>
      <c r="O125" s="23">
        <f t="shared" si="40"/>
        <v>8.8573500000000017E-3</v>
      </c>
      <c r="P125" s="9">
        <f t="shared" si="41"/>
        <v>1</v>
      </c>
      <c r="Q125" s="9">
        <f t="shared" si="46"/>
        <v>0</v>
      </c>
      <c r="R125" s="9">
        <f t="shared" si="46"/>
        <v>0</v>
      </c>
      <c r="S125" s="9">
        <f t="shared" si="46"/>
        <v>0</v>
      </c>
      <c r="T125" s="9">
        <f t="shared" si="46"/>
        <v>0</v>
      </c>
      <c r="U125" s="9">
        <f t="shared" si="46"/>
        <v>0</v>
      </c>
      <c r="V125" s="9">
        <f t="shared" si="46"/>
        <v>0</v>
      </c>
      <c r="W125" s="9">
        <f t="shared" si="46"/>
        <v>0</v>
      </c>
      <c r="X125" s="9">
        <f t="shared" si="46"/>
        <v>0.47829690000000014</v>
      </c>
      <c r="Y125" s="9">
        <f t="shared" si="46"/>
        <v>0</v>
      </c>
      <c r="Z125" s="9">
        <f t="shared" si="46"/>
        <v>0</v>
      </c>
      <c r="AA125" s="9">
        <f t="shared" si="47"/>
        <v>0</v>
      </c>
      <c r="AB125" s="9">
        <f t="shared" si="47"/>
        <v>0</v>
      </c>
      <c r="AC125" s="9">
        <f t="shared" si="47"/>
        <v>0</v>
      </c>
      <c r="AD125" s="9">
        <f t="shared" si="47"/>
        <v>0</v>
      </c>
      <c r="AE125" s="9">
        <f t="shared" si="47"/>
        <v>0</v>
      </c>
      <c r="AF125" s="9">
        <f t="shared" si="47"/>
        <v>0</v>
      </c>
      <c r="AG125" s="9">
        <f t="shared" si="47"/>
        <v>0</v>
      </c>
      <c r="AH125" s="9">
        <f t="shared" si="47"/>
        <v>0</v>
      </c>
      <c r="AI125" s="9">
        <f t="shared" si="47"/>
        <v>0</v>
      </c>
      <c r="AJ125" s="9">
        <f t="shared" si="47"/>
        <v>0</v>
      </c>
    </row>
    <row r="126" spans="1:36" x14ac:dyDescent="0.25">
      <c r="A126" s="14">
        <v>54</v>
      </c>
      <c r="B126" s="14">
        <v>1</v>
      </c>
      <c r="C126" s="14">
        <v>1</v>
      </c>
      <c r="D126" s="13" t="s">
        <v>209</v>
      </c>
      <c r="E126" s="15" t="s">
        <v>209</v>
      </c>
      <c r="F126" s="21">
        <f t="shared" si="30"/>
        <v>0.25665114672097966</v>
      </c>
      <c r="G126" s="9">
        <f t="shared" si="35"/>
        <v>0.25665114672097966</v>
      </c>
      <c r="H126" s="9">
        <f t="shared" si="36"/>
        <v>0</v>
      </c>
      <c r="I126" s="10">
        <f t="shared" si="37"/>
        <v>0</v>
      </c>
      <c r="N126" s="15" t="s">
        <v>222</v>
      </c>
      <c r="O126" s="23">
        <f t="shared" si="40"/>
        <v>8.8573500000000017E-3</v>
      </c>
      <c r="P126" s="9">
        <f t="shared" si="41"/>
        <v>1</v>
      </c>
      <c r="Q126" s="9">
        <f t="shared" si="46"/>
        <v>0</v>
      </c>
      <c r="R126" s="9">
        <f t="shared" si="46"/>
        <v>0</v>
      </c>
      <c r="S126" s="9">
        <f t="shared" si="46"/>
        <v>0</v>
      </c>
      <c r="T126" s="9">
        <f t="shared" si="46"/>
        <v>0</v>
      </c>
      <c r="U126" s="9">
        <f t="shared" si="46"/>
        <v>0</v>
      </c>
      <c r="V126" s="9">
        <f t="shared" si="46"/>
        <v>0</v>
      </c>
      <c r="W126" s="9">
        <f t="shared" si="46"/>
        <v>0</v>
      </c>
      <c r="X126" s="9">
        <f t="shared" si="46"/>
        <v>0.47829690000000014</v>
      </c>
      <c r="Y126" s="9">
        <f t="shared" si="46"/>
        <v>0</v>
      </c>
      <c r="Z126" s="9">
        <f t="shared" si="46"/>
        <v>0</v>
      </c>
      <c r="AA126" s="9">
        <f t="shared" si="47"/>
        <v>0</v>
      </c>
      <c r="AB126" s="9">
        <f t="shared" si="47"/>
        <v>0</v>
      </c>
      <c r="AC126" s="9">
        <f t="shared" si="47"/>
        <v>0</v>
      </c>
      <c r="AD126" s="9">
        <f t="shared" si="47"/>
        <v>0</v>
      </c>
      <c r="AE126" s="9">
        <f t="shared" si="47"/>
        <v>0</v>
      </c>
      <c r="AF126" s="9">
        <f t="shared" si="47"/>
        <v>0</v>
      </c>
      <c r="AG126" s="9">
        <f t="shared" si="47"/>
        <v>0</v>
      </c>
      <c r="AH126" s="9">
        <f t="shared" si="47"/>
        <v>0</v>
      </c>
      <c r="AI126" s="9">
        <f t="shared" si="47"/>
        <v>0</v>
      </c>
      <c r="AJ126" s="9">
        <f t="shared" si="47"/>
        <v>0</v>
      </c>
    </row>
    <row r="127" spans="1:36" x14ac:dyDescent="0.25">
      <c r="A127" s="14">
        <v>54</v>
      </c>
      <c r="B127" s="14">
        <v>1</v>
      </c>
      <c r="C127" s="14">
        <v>2</v>
      </c>
      <c r="D127" s="13" t="s">
        <v>576</v>
      </c>
      <c r="E127" s="13" t="s">
        <v>576</v>
      </c>
      <c r="F127" s="21">
        <f t="shared" si="30"/>
        <v>0</v>
      </c>
      <c r="G127" s="9">
        <f t="shared" si="35"/>
        <v>0.25665114672097966</v>
      </c>
      <c r="H127" s="9">
        <f t="shared" si="36"/>
        <v>0</v>
      </c>
      <c r="I127" s="10">
        <f t="shared" si="37"/>
        <v>0</v>
      </c>
      <c r="N127" s="15" t="s">
        <v>1230</v>
      </c>
      <c r="O127" s="23">
        <f t="shared" si="40"/>
        <v>8.8573500000000017E-3</v>
      </c>
      <c r="P127" s="9">
        <f t="shared" si="41"/>
        <v>1</v>
      </c>
      <c r="Q127" s="9">
        <f t="shared" si="46"/>
        <v>0</v>
      </c>
      <c r="R127" s="9">
        <f t="shared" si="46"/>
        <v>0</v>
      </c>
      <c r="S127" s="9">
        <f t="shared" si="46"/>
        <v>0</v>
      </c>
      <c r="T127" s="9">
        <f t="shared" si="46"/>
        <v>0</v>
      </c>
      <c r="U127" s="9">
        <f t="shared" si="46"/>
        <v>0</v>
      </c>
      <c r="V127" s="9">
        <f t="shared" si="46"/>
        <v>0</v>
      </c>
      <c r="W127" s="9">
        <f t="shared" si="46"/>
        <v>0</v>
      </c>
      <c r="X127" s="9">
        <f t="shared" si="46"/>
        <v>0.47829690000000014</v>
      </c>
      <c r="Y127" s="9">
        <f t="shared" si="46"/>
        <v>0</v>
      </c>
      <c r="Z127" s="9">
        <f t="shared" si="46"/>
        <v>0</v>
      </c>
      <c r="AA127" s="9">
        <f t="shared" si="47"/>
        <v>0</v>
      </c>
      <c r="AB127" s="9">
        <f t="shared" si="47"/>
        <v>0</v>
      </c>
      <c r="AC127" s="9">
        <f t="shared" si="47"/>
        <v>0</v>
      </c>
      <c r="AD127" s="9">
        <f t="shared" si="47"/>
        <v>0</v>
      </c>
      <c r="AE127" s="9">
        <f t="shared" si="47"/>
        <v>0</v>
      </c>
      <c r="AF127" s="9">
        <f t="shared" si="47"/>
        <v>0</v>
      </c>
      <c r="AG127" s="9">
        <f t="shared" si="47"/>
        <v>0</v>
      </c>
      <c r="AH127" s="9">
        <f t="shared" si="47"/>
        <v>0</v>
      </c>
      <c r="AI127" s="9">
        <f t="shared" si="47"/>
        <v>0</v>
      </c>
      <c r="AJ127" s="9">
        <f t="shared" si="47"/>
        <v>0</v>
      </c>
    </row>
    <row r="128" spans="1:36" x14ac:dyDescent="0.25">
      <c r="A128" s="14">
        <v>54</v>
      </c>
      <c r="B128" s="14">
        <v>1</v>
      </c>
      <c r="C128" s="14">
        <v>3</v>
      </c>
      <c r="D128" s="13" t="s">
        <v>401</v>
      </c>
      <c r="E128" s="13" t="s">
        <v>401</v>
      </c>
      <c r="F128" s="21">
        <f t="shared" si="30"/>
        <v>0</v>
      </c>
      <c r="G128" s="9">
        <f t="shared" si="35"/>
        <v>0.25665114672097966</v>
      </c>
      <c r="H128" s="9">
        <f t="shared" si="36"/>
        <v>0</v>
      </c>
      <c r="I128" s="10">
        <f t="shared" si="37"/>
        <v>0</v>
      </c>
      <c r="N128" s="15" t="s">
        <v>665</v>
      </c>
      <c r="O128" s="23">
        <f t="shared" si="40"/>
        <v>8.8573500000000017E-3</v>
      </c>
      <c r="P128" s="9">
        <f t="shared" si="41"/>
        <v>1</v>
      </c>
      <c r="Q128" s="9">
        <f t="shared" si="46"/>
        <v>0</v>
      </c>
      <c r="R128" s="9">
        <f t="shared" si="46"/>
        <v>0</v>
      </c>
      <c r="S128" s="9">
        <f t="shared" si="46"/>
        <v>0</v>
      </c>
      <c r="T128" s="9">
        <f t="shared" si="46"/>
        <v>0</v>
      </c>
      <c r="U128" s="9">
        <f t="shared" si="46"/>
        <v>0</v>
      </c>
      <c r="V128" s="9">
        <f t="shared" si="46"/>
        <v>0</v>
      </c>
      <c r="W128" s="9">
        <f t="shared" si="46"/>
        <v>0</v>
      </c>
      <c r="X128" s="9">
        <f t="shared" si="46"/>
        <v>0.47829690000000014</v>
      </c>
      <c r="Y128" s="9">
        <f t="shared" si="46"/>
        <v>0</v>
      </c>
      <c r="Z128" s="9">
        <f t="shared" si="46"/>
        <v>0</v>
      </c>
      <c r="AA128" s="9">
        <f t="shared" si="47"/>
        <v>0</v>
      </c>
      <c r="AB128" s="9">
        <f t="shared" si="47"/>
        <v>0</v>
      </c>
      <c r="AC128" s="9">
        <f t="shared" si="47"/>
        <v>0</v>
      </c>
      <c r="AD128" s="9">
        <f t="shared" si="47"/>
        <v>0</v>
      </c>
      <c r="AE128" s="9">
        <f t="shared" si="47"/>
        <v>0</v>
      </c>
      <c r="AF128" s="9">
        <f t="shared" si="47"/>
        <v>0</v>
      </c>
      <c r="AG128" s="9">
        <f t="shared" si="47"/>
        <v>0</v>
      </c>
      <c r="AH128" s="9">
        <f t="shared" si="47"/>
        <v>0</v>
      </c>
      <c r="AI128" s="9">
        <f t="shared" si="47"/>
        <v>0</v>
      </c>
      <c r="AJ128" s="9">
        <f t="shared" si="47"/>
        <v>0</v>
      </c>
    </row>
    <row r="129" spans="1:36" x14ac:dyDescent="0.25">
      <c r="A129" s="14">
        <v>54</v>
      </c>
      <c r="B129" s="14">
        <v>1</v>
      </c>
      <c r="C129" s="14">
        <v>4</v>
      </c>
      <c r="D129" s="13" t="s">
        <v>500</v>
      </c>
      <c r="E129" s="13" t="s">
        <v>500</v>
      </c>
      <c r="F129" s="21">
        <f t="shared" si="30"/>
        <v>0</v>
      </c>
      <c r="G129" s="9">
        <f t="shared" si="35"/>
        <v>0.25665114672097966</v>
      </c>
      <c r="H129" s="9">
        <f t="shared" si="36"/>
        <v>0</v>
      </c>
      <c r="I129" s="10">
        <f t="shared" si="37"/>
        <v>0</v>
      </c>
      <c r="N129" s="15" t="s">
        <v>545</v>
      </c>
      <c r="O129" s="23">
        <f t="shared" si="40"/>
        <v>8.8573500000000017E-3</v>
      </c>
      <c r="P129" s="9">
        <f t="shared" si="41"/>
        <v>1</v>
      </c>
      <c r="Q129" s="9">
        <f t="shared" si="46"/>
        <v>0</v>
      </c>
      <c r="R129" s="9">
        <f t="shared" si="46"/>
        <v>0</v>
      </c>
      <c r="S129" s="9">
        <f t="shared" si="46"/>
        <v>0</v>
      </c>
      <c r="T129" s="9">
        <f t="shared" si="46"/>
        <v>0</v>
      </c>
      <c r="U129" s="9">
        <f t="shared" si="46"/>
        <v>0</v>
      </c>
      <c r="V129" s="9">
        <f t="shared" si="46"/>
        <v>0</v>
      </c>
      <c r="W129" s="9">
        <f t="shared" si="46"/>
        <v>0</v>
      </c>
      <c r="X129" s="9">
        <f t="shared" si="46"/>
        <v>0.47829690000000014</v>
      </c>
      <c r="Y129" s="9">
        <f t="shared" si="46"/>
        <v>0</v>
      </c>
      <c r="Z129" s="9">
        <f t="shared" si="46"/>
        <v>0</v>
      </c>
      <c r="AA129" s="9">
        <f t="shared" si="47"/>
        <v>0</v>
      </c>
      <c r="AB129" s="9">
        <f t="shared" si="47"/>
        <v>0</v>
      </c>
      <c r="AC129" s="9">
        <f t="shared" si="47"/>
        <v>0</v>
      </c>
      <c r="AD129" s="9">
        <f t="shared" si="47"/>
        <v>0</v>
      </c>
      <c r="AE129" s="9">
        <f t="shared" si="47"/>
        <v>0</v>
      </c>
      <c r="AF129" s="9">
        <f t="shared" si="47"/>
        <v>0</v>
      </c>
      <c r="AG129" s="9">
        <f t="shared" si="47"/>
        <v>0</v>
      </c>
      <c r="AH129" s="9">
        <f t="shared" si="47"/>
        <v>0</v>
      </c>
      <c r="AI129" s="9">
        <f t="shared" si="47"/>
        <v>0</v>
      </c>
      <c r="AJ129" s="9">
        <f t="shared" si="47"/>
        <v>0</v>
      </c>
    </row>
    <row r="130" spans="1:36" x14ac:dyDescent="0.25">
      <c r="A130" s="14">
        <v>54</v>
      </c>
      <c r="B130" s="14">
        <v>1</v>
      </c>
      <c r="C130" s="14">
        <v>5</v>
      </c>
      <c r="D130" s="13" t="s">
        <v>1248</v>
      </c>
      <c r="E130" s="13" t="s">
        <v>111</v>
      </c>
      <c r="F130" s="21">
        <f t="shared" si="30"/>
        <v>0</v>
      </c>
      <c r="G130" s="9">
        <f t="shared" si="35"/>
        <v>0.25665114672097966</v>
      </c>
      <c r="H130" s="9">
        <f t="shared" si="36"/>
        <v>0.25665114672097966</v>
      </c>
      <c r="I130" s="10">
        <f t="shared" si="37"/>
        <v>0.10494711192530058</v>
      </c>
      <c r="N130" s="15" t="s">
        <v>394</v>
      </c>
      <c r="O130" s="23">
        <f t="shared" ref="O130:O150" si="48">SUM(Q130:AJ130)/54</f>
        <v>7.9716150000000031E-3</v>
      </c>
      <c r="P130" s="9">
        <f t="shared" ref="P130:P150" si="49">COUNTIF($E$2:$E$357,N130)</f>
        <v>1</v>
      </c>
      <c r="Q130" s="9">
        <f t="shared" si="46"/>
        <v>0</v>
      </c>
      <c r="R130" s="9">
        <f t="shared" si="46"/>
        <v>0</v>
      </c>
      <c r="S130" s="9">
        <f t="shared" si="46"/>
        <v>0</v>
      </c>
      <c r="T130" s="9">
        <f t="shared" si="46"/>
        <v>0</v>
      </c>
      <c r="U130" s="9">
        <f t="shared" si="46"/>
        <v>0</v>
      </c>
      <c r="V130" s="9">
        <f t="shared" si="46"/>
        <v>0</v>
      </c>
      <c r="W130" s="9">
        <f t="shared" si="46"/>
        <v>0</v>
      </c>
      <c r="X130" s="9">
        <f t="shared" si="46"/>
        <v>0</v>
      </c>
      <c r="Y130" s="9">
        <f t="shared" si="46"/>
        <v>0.43046721000000016</v>
      </c>
      <c r="Z130" s="9">
        <f t="shared" si="46"/>
        <v>0</v>
      </c>
      <c r="AA130" s="9">
        <f t="shared" si="47"/>
        <v>0</v>
      </c>
      <c r="AB130" s="9">
        <f t="shared" si="47"/>
        <v>0</v>
      </c>
      <c r="AC130" s="9">
        <f t="shared" si="47"/>
        <v>0</v>
      </c>
      <c r="AD130" s="9">
        <f t="shared" si="47"/>
        <v>0</v>
      </c>
      <c r="AE130" s="9">
        <f t="shared" si="47"/>
        <v>0</v>
      </c>
      <c r="AF130" s="9">
        <f t="shared" si="47"/>
        <v>0</v>
      </c>
      <c r="AG130" s="9">
        <f t="shared" si="47"/>
        <v>0</v>
      </c>
      <c r="AH130" s="9">
        <f t="shared" si="47"/>
        <v>0</v>
      </c>
      <c r="AI130" s="9">
        <f t="shared" si="47"/>
        <v>0</v>
      </c>
      <c r="AJ130" s="9">
        <f t="shared" si="47"/>
        <v>0</v>
      </c>
    </row>
    <row r="131" spans="1:36" x14ac:dyDescent="0.25">
      <c r="A131" s="14">
        <v>55</v>
      </c>
      <c r="B131" s="14">
        <v>1</v>
      </c>
      <c r="C131" s="14">
        <v>1</v>
      </c>
      <c r="D131" s="13" t="s">
        <v>334</v>
      </c>
      <c r="E131" s="13" t="s">
        <v>334</v>
      </c>
      <c r="F131" s="21">
        <f t="shared" si="30"/>
        <v>0.10921372222222223</v>
      </c>
      <c r="G131" s="9">
        <f t="shared" si="35"/>
        <v>0.10921372222222223</v>
      </c>
      <c r="H131" s="9">
        <f t="shared" si="36"/>
        <v>0</v>
      </c>
      <c r="I131" s="10">
        <f t="shared" si="37"/>
        <v>0</v>
      </c>
      <c r="N131" s="17" t="s">
        <v>1307</v>
      </c>
      <c r="O131" s="23">
        <f t="shared" si="48"/>
        <v>7.9716150000000031E-3</v>
      </c>
      <c r="P131" s="9">
        <f t="shared" si="49"/>
        <v>1</v>
      </c>
      <c r="Q131" s="9">
        <f t="shared" si="46"/>
        <v>0</v>
      </c>
      <c r="R131" s="9">
        <f t="shared" si="46"/>
        <v>0</v>
      </c>
      <c r="S131" s="9">
        <f t="shared" si="46"/>
        <v>0</v>
      </c>
      <c r="T131" s="9">
        <f t="shared" si="46"/>
        <v>0</v>
      </c>
      <c r="U131" s="9">
        <f t="shared" si="46"/>
        <v>0</v>
      </c>
      <c r="V131" s="9">
        <f t="shared" si="46"/>
        <v>0</v>
      </c>
      <c r="W131" s="9">
        <f t="shared" si="46"/>
        <v>0</v>
      </c>
      <c r="X131" s="9">
        <f t="shared" si="46"/>
        <v>0</v>
      </c>
      <c r="Y131" s="9">
        <f t="shared" si="46"/>
        <v>0.43046721000000016</v>
      </c>
      <c r="Z131" s="9">
        <f t="shared" si="46"/>
        <v>0</v>
      </c>
      <c r="AA131" s="9">
        <f t="shared" si="47"/>
        <v>0</v>
      </c>
      <c r="AB131" s="9">
        <f t="shared" si="47"/>
        <v>0</v>
      </c>
      <c r="AC131" s="9">
        <f t="shared" si="47"/>
        <v>0</v>
      </c>
      <c r="AD131" s="9">
        <f t="shared" si="47"/>
        <v>0</v>
      </c>
      <c r="AE131" s="9">
        <f t="shared" si="47"/>
        <v>0</v>
      </c>
      <c r="AF131" s="9">
        <f t="shared" si="47"/>
        <v>0</v>
      </c>
      <c r="AG131" s="9">
        <f t="shared" si="47"/>
        <v>0</v>
      </c>
      <c r="AH131" s="9">
        <f t="shared" si="47"/>
        <v>0</v>
      </c>
      <c r="AI131" s="9">
        <f t="shared" si="47"/>
        <v>0</v>
      </c>
      <c r="AJ131" s="9">
        <f t="shared" si="47"/>
        <v>0</v>
      </c>
    </row>
    <row r="132" spans="1:36" x14ac:dyDescent="0.25">
      <c r="A132" s="14">
        <v>55</v>
      </c>
      <c r="B132" s="14">
        <v>1</v>
      </c>
      <c r="C132" s="14">
        <v>2</v>
      </c>
      <c r="D132" s="13" t="s">
        <v>1207</v>
      </c>
      <c r="E132" s="13" t="s">
        <v>96</v>
      </c>
      <c r="F132" s="21">
        <f t="shared" ref="F132:F195" si="50">IF(ISERROR(VLOOKUP(E132,$N$2:$O$21,2,FALSE)),0,VLOOKUP(E132,$N$2:$O$21,2,FALSE))</f>
        <v>0.12783980018518518</v>
      </c>
      <c r="G132" s="9">
        <f t="shared" si="35"/>
        <v>0.2370535224074074</v>
      </c>
      <c r="H132" s="9">
        <f t="shared" si="36"/>
        <v>0</v>
      </c>
      <c r="I132" s="10">
        <f t="shared" si="37"/>
        <v>0</v>
      </c>
      <c r="N132" s="17" t="s">
        <v>1270</v>
      </c>
      <c r="O132" s="23">
        <f t="shared" si="48"/>
        <v>7.3248100286347406E-3</v>
      </c>
      <c r="P132" s="9">
        <f t="shared" si="49"/>
        <v>2</v>
      </c>
      <c r="Q132" s="9">
        <f t="shared" ref="Q132:Z141" si="51">COUNTIFS($C$2:$C$357,Q$1,$E$2:$E$357,$N132)*0.9^(Q$1-1)</f>
        <v>0</v>
      </c>
      <c r="R132" s="9">
        <f t="shared" si="51"/>
        <v>0</v>
      </c>
      <c r="S132" s="9">
        <f t="shared" si="51"/>
        <v>0</v>
      </c>
      <c r="T132" s="9">
        <f t="shared" si="51"/>
        <v>0</v>
      </c>
      <c r="U132" s="9">
        <f t="shared" si="51"/>
        <v>0</v>
      </c>
      <c r="V132" s="9">
        <f t="shared" si="51"/>
        <v>0</v>
      </c>
      <c r="W132" s="9">
        <f t="shared" si="51"/>
        <v>0</v>
      </c>
      <c r="X132" s="9">
        <f t="shared" si="51"/>
        <v>0</v>
      </c>
      <c r="Y132" s="9">
        <f t="shared" si="51"/>
        <v>0</v>
      </c>
      <c r="Z132" s="9">
        <f t="shared" si="51"/>
        <v>0</v>
      </c>
      <c r="AA132" s="9">
        <f t="shared" ref="AA132:AJ141" si="52">COUNTIFS($C$2:$C$357,AA$1,$E$2:$E$357,$N132)*0.9^(AA$1-1)</f>
        <v>0</v>
      </c>
      <c r="AB132" s="9">
        <f t="shared" si="52"/>
        <v>0</v>
      </c>
      <c r="AC132" s="9">
        <f t="shared" si="52"/>
        <v>0</v>
      </c>
      <c r="AD132" s="9">
        <f t="shared" si="52"/>
        <v>0</v>
      </c>
      <c r="AE132" s="9">
        <f t="shared" si="52"/>
        <v>0.22876792454961015</v>
      </c>
      <c r="AF132" s="9">
        <f t="shared" si="52"/>
        <v>0</v>
      </c>
      <c r="AG132" s="9">
        <f t="shared" si="52"/>
        <v>0</v>
      </c>
      <c r="AH132" s="9">
        <f t="shared" si="52"/>
        <v>0.16677181699666582</v>
      </c>
      <c r="AI132" s="9">
        <f t="shared" si="52"/>
        <v>0</v>
      </c>
      <c r="AJ132" s="9">
        <f t="shared" si="52"/>
        <v>0</v>
      </c>
    </row>
    <row r="133" spans="1:36" x14ac:dyDescent="0.25">
      <c r="A133" s="14">
        <v>55</v>
      </c>
      <c r="B133" s="14">
        <v>1</v>
      </c>
      <c r="C133" s="14">
        <v>3</v>
      </c>
      <c r="D133" s="13" t="s">
        <v>163</v>
      </c>
      <c r="E133" s="13" t="s">
        <v>164</v>
      </c>
      <c r="F133" s="21">
        <f t="shared" si="50"/>
        <v>6.7754961565733518E-2</v>
      </c>
      <c r="G133" s="9">
        <f t="shared" si="35"/>
        <v>0.30480848397314092</v>
      </c>
      <c r="H133" s="9">
        <f t="shared" si="36"/>
        <v>0</v>
      </c>
      <c r="I133" s="10">
        <f t="shared" si="37"/>
        <v>0</v>
      </c>
      <c r="N133" s="15" t="s">
        <v>114</v>
      </c>
      <c r="O133" s="23">
        <f t="shared" si="48"/>
        <v>7.1744535000000031E-3</v>
      </c>
      <c r="P133" s="9">
        <f t="shared" si="49"/>
        <v>1</v>
      </c>
      <c r="Q133" s="9">
        <f t="shared" si="51"/>
        <v>0</v>
      </c>
      <c r="R133" s="9">
        <f t="shared" si="51"/>
        <v>0</v>
      </c>
      <c r="S133" s="9">
        <f t="shared" si="51"/>
        <v>0</v>
      </c>
      <c r="T133" s="9">
        <f t="shared" si="51"/>
        <v>0</v>
      </c>
      <c r="U133" s="9">
        <f t="shared" si="51"/>
        <v>0</v>
      </c>
      <c r="V133" s="9">
        <f t="shared" si="51"/>
        <v>0</v>
      </c>
      <c r="W133" s="9">
        <f t="shared" si="51"/>
        <v>0</v>
      </c>
      <c r="X133" s="9">
        <f t="shared" si="51"/>
        <v>0</v>
      </c>
      <c r="Y133" s="9">
        <f t="shared" si="51"/>
        <v>0</v>
      </c>
      <c r="Z133" s="9">
        <f t="shared" si="51"/>
        <v>0.38742048900000015</v>
      </c>
      <c r="AA133" s="9">
        <f t="shared" si="52"/>
        <v>0</v>
      </c>
      <c r="AB133" s="9">
        <f t="shared" si="52"/>
        <v>0</v>
      </c>
      <c r="AC133" s="9">
        <f t="shared" si="52"/>
        <v>0</v>
      </c>
      <c r="AD133" s="9">
        <f t="shared" si="52"/>
        <v>0</v>
      </c>
      <c r="AE133" s="9">
        <f t="shared" si="52"/>
        <v>0</v>
      </c>
      <c r="AF133" s="9">
        <f t="shared" si="52"/>
        <v>0</v>
      </c>
      <c r="AG133" s="9">
        <f t="shared" si="52"/>
        <v>0</v>
      </c>
      <c r="AH133" s="9">
        <f t="shared" si="52"/>
        <v>0</v>
      </c>
      <c r="AI133" s="9">
        <f t="shared" si="52"/>
        <v>0</v>
      </c>
      <c r="AJ133" s="9">
        <f t="shared" si="52"/>
        <v>0</v>
      </c>
    </row>
    <row r="134" spans="1:36" x14ac:dyDescent="0.25">
      <c r="A134" s="14">
        <v>55</v>
      </c>
      <c r="B134" s="14">
        <v>1</v>
      </c>
      <c r="C134" s="14">
        <v>4</v>
      </c>
      <c r="D134" s="13" t="s">
        <v>209</v>
      </c>
      <c r="E134" s="15" t="s">
        <v>209</v>
      </c>
      <c r="F134" s="21">
        <f t="shared" si="50"/>
        <v>0.25665114672097966</v>
      </c>
      <c r="G134" s="9">
        <f t="shared" si="35"/>
        <v>0.56145963069412064</v>
      </c>
      <c r="H134" s="9">
        <f t="shared" si="36"/>
        <v>0</v>
      </c>
      <c r="I134" s="10">
        <f t="shared" si="37"/>
        <v>0</v>
      </c>
      <c r="N134" s="15" t="s">
        <v>477</v>
      </c>
      <c r="O134" s="23">
        <f t="shared" si="48"/>
        <v>7.1744535000000031E-3</v>
      </c>
      <c r="P134" s="9">
        <f t="shared" si="49"/>
        <v>1</v>
      </c>
      <c r="Q134" s="9">
        <f t="shared" si="51"/>
        <v>0</v>
      </c>
      <c r="R134" s="9">
        <f t="shared" si="51"/>
        <v>0</v>
      </c>
      <c r="S134" s="9">
        <f t="shared" si="51"/>
        <v>0</v>
      </c>
      <c r="T134" s="9">
        <f t="shared" si="51"/>
        <v>0</v>
      </c>
      <c r="U134" s="9">
        <f t="shared" si="51"/>
        <v>0</v>
      </c>
      <c r="V134" s="9">
        <f t="shared" si="51"/>
        <v>0</v>
      </c>
      <c r="W134" s="9">
        <f t="shared" si="51"/>
        <v>0</v>
      </c>
      <c r="X134" s="9">
        <f t="shared" si="51"/>
        <v>0</v>
      </c>
      <c r="Y134" s="9">
        <f t="shared" si="51"/>
        <v>0</v>
      </c>
      <c r="Z134" s="9">
        <f t="shared" si="51"/>
        <v>0.38742048900000015</v>
      </c>
      <c r="AA134" s="9">
        <f t="shared" si="52"/>
        <v>0</v>
      </c>
      <c r="AB134" s="9">
        <f t="shared" si="52"/>
        <v>0</v>
      </c>
      <c r="AC134" s="9">
        <f t="shared" si="52"/>
        <v>0</v>
      </c>
      <c r="AD134" s="9">
        <f t="shared" si="52"/>
        <v>0</v>
      </c>
      <c r="AE134" s="9">
        <f t="shared" si="52"/>
        <v>0</v>
      </c>
      <c r="AF134" s="9">
        <f t="shared" si="52"/>
        <v>0</v>
      </c>
      <c r="AG134" s="9">
        <f t="shared" si="52"/>
        <v>0</v>
      </c>
      <c r="AH134" s="9">
        <f t="shared" si="52"/>
        <v>0</v>
      </c>
      <c r="AI134" s="9">
        <f t="shared" si="52"/>
        <v>0</v>
      </c>
      <c r="AJ134" s="9">
        <f t="shared" si="52"/>
        <v>0</v>
      </c>
    </row>
    <row r="135" spans="1:36" x14ac:dyDescent="0.25">
      <c r="A135" s="14">
        <v>55</v>
      </c>
      <c r="B135" s="14">
        <v>1</v>
      </c>
      <c r="C135" s="14">
        <v>5</v>
      </c>
      <c r="D135" s="13" t="s">
        <v>125</v>
      </c>
      <c r="E135" s="13" t="s">
        <v>126</v>
      </c>
      <c r="F135" s="21">
        <f t="shared" si="50"/>
        <v>8.1205555555555559E-2</v>
      </c>
      <c r="G135" s="9">
        <f t="shared" si="35"/>
        <v>0.64266518624967617</v>
      </c>
      <c r="H135" s="9">
        <f t="shared" si="36"/>
        <v>0</v>
      </c>
      <c r="I135" s="10">
        <f t="shared" si="37"/>
        <v>0</v>
      </c>
      <c r="N135" s="25" t="s">
        <v>488</v>
      </c>
      <c r="O135" s="23">
        <f t="shared" si="48"/>
        <v>7.1744535000000031E-3</v>
      </c>
      <c r="P135" s="9">
        <f t="shared" si="49"/>
        <v>1</v>
      </c>
      <c r="Q135" s="9">
        <f t="shared" si="51"/>
        <v>0</v>
      </c>
      <c r="R135" s="9">
        <f t="shared" si="51"/>
        <v>0</v>
      </c>
      <c r="S135" s="9">
        <f t="shared" si="51"/>
        <v>0</v>
      </c>
      <c r="T135" s="9">
        <f t="shared" si="51"/>
        <v>0</v>
      </c>
      <c r="U135" s="9">
        <f t="shared" si="51"/>
        <v>0</v>
      </c>
      <c r="V135" s="9">
        <f t="shared" si="51"/>
        <v>0</v>
      </c>
      <c r="W135" s="9">
        <f t="shared" si="51"/>
        <v>0</v>
      </c>
      <c r="X135" s="9">
        <f t="shared" si="51"/>
        <v>0</v>
      </c>
      <c r="Y135" s="9">
        <f t="shared" si="51"/>
        <v>0</v>
      </c>
      <c r="Z135" s="9">
        <f t="shared" si="51"/>
        <v>0.38742048900000015</v>
      </c>
      <c r="AA135" s="9">
        <f t="shared" si="52"/>
        <v>0</v>
      </c>
      <c r="AB135" s="9">
        <f t="shared" si="52"/>
        <v>0</v>
      </c>
      <c r="AC135" s="9">
        <f t="shared" si="52"/>
        <v>0</v>
      </c>
      <c r="AD135" s="9">
        <f t="shared" si="52"/>
        <v>0</v>
      </c>
      <c r="AE135" s="9">
        <f t="shared" si="52"/>
        <v>0</v>
      </c>
      <c r="AF135" s="9">
        <f t="shared" si="52"/>
        <v>0</v>
      </c>
      <c r="AG135" s="9">
        <f t="shared" si="52"/>
        <v>0</v>
      </c>
      <c r="AH135" s="9">
        <f t="shared" si="52"/>
        <v>0</v>
      </c>
      <c r="AI135" s="9">
        <f t="shared" si="52"/>
        <v>0</v>
      </c>
      <c r="AJ135" s="9">
        <f t="shared" si="52"/>
        <v>0</v>
      </c>
    </row>
    <row r="136" spans="1:36" x14ac:dyDescent="0.25">
      <c r="A136" s="14">
        <v>55</v>
      </c>
      <c r="B136" s="14">
        <v>1</v>
      </c>
      <c r="C136" s="14">
        <v>6</v>
      </c>
      <c r="D136" s="13" t="s">
        <v>1223</v>
      </c>
      <c r="E136" s="13" t="s">
        <v>1223</v>
      </c>
      <c r="F136" s="21">
        <f t="shared" si="50"/>
        <v>0</v>
      </c>
      <c r="G136" s="9">
        <f t="shared" si="35"/>
        <v>0.64266518624967617</v>
      </c>
      <c r="H136" s="9">
        <f t="shared" si="36"/>
        <v>0</v>
      </c>
      <c r="I136" s="10">
        <f t="shared" si="37"/>
        <v>0</v>
      </c>
      <c r="N136" s="15" t="s">
        <v>312</v>
      </c>
      <c r="O136" s="23">
        <f t="shared" si="48"/>
        <v>6.4570081500000031E-3</v>
      </c>
      <c r="P136" s="9">
        <f t="shared" si="49"/>
        <v>1</v>
      </c>
      <c r="Q136" s="9">
        <f t="shared" si="51"/>
        <v>0</v>
      </c>
      <c r="R136" s="9">
        <f t="shared" si="51"/>
        <v>0</v>
      </c>
      <c r="S136" s="9">
        <f t="shared" si="51"/>
        <v>0</v>
      </c>
      <c r="T136" s="9">
        <f t="shared" si="51"/>
        <v>0</v>
      </c>
      <c r="U136" s="9">
        <f t="shared" si="51"/>
        <v>0</v>
      </c>
      <c r="V136" s="9">
        <f t="shared" si="51"/>
        <v>0</v>
      </c>
      <c r="W136" s="9">
        <f t="shared" si="51"/>
        <v>0</v>
      </c>
      <c r="X136" s="9">
        <f t="shared" si="51"/>
        <v>0</v>
      </c>
      <c r="Y136" s="9">
        <f t="shared" si="51"/>
        <v>0</v>
      </c>
      <c r="Z136" s="9">
        <f t="shared" si="51"/>
        <v>0</v>
      </c>
      <c r="AA136" s="9">
        <f t="shared" si="52"/>
        <v>0.34867844010000015</v>
      </c>
      <c r="AB136" s="9">
        <f t="shared" si="52"/>
        <v>0</v>
      </c>
      <c r="AC136" s="9">
        <f t="shared" si="52"/>
        <v>0</v>
      </c>
      <c r="AD136" s="9">
        <f t="shared" si="52"/>
        <v>0</v>
      </c>
      <c r="AE136" s="9">
        <f t="shared" si="52"/>
        <v>0</v>
      </c>
      <c r="AF136" s="9">
        <f t="shared" si="52"/>
        <v>0</v>
      </c>
      <c r="AG136" s="9">
        <f t="shared" si="52"/>
        <v>0</v>
      </c>
      <c r="AH136" s="9">
        <f t="shared" si="52"/>
        <v>0</v>
      </c>
      <c r="AI136" s="9">
        <f t="shared" si="52"/>
        <v>0</v>
      </c>
      <c r="AJ136" s="9">
        <f t="shared" si="52"/>
        <v>0</v>
      </c>
    </row>
    <row r="137" spans="1:36" x14ac:dyDescent="0.25">
      <c r="A137" s="14">
        <v>55</v>
      </c>
      <c r="B137" s="14">
        <v>1</v>
      </c>
      <c r="C137" s="14">
        <v>7</v>
      </c>
      <c r="D137" s="13" t="s">
        <v>888</v>
      </c>
      <c r="E137" s="13" t="s">
        <v>888</v>
      </c>
      <c r="F137" s="21">
        <f t="shared" si="50"/>
        <v>0</v>
      </c>
      <c r="G137" s="9">
        <f t="shared" si="35"/>
        <v>0.64266518624967617</v>
      </c>
      <c r="H137" s="9">
        <f t="shared" si="36"/>
        <v>0</v>
      </c>
      <c r="I137" s="10">
        <f t="shared" si="37"/>
        <v>0</v>
      </c>
      <c r="N137" s="15" t="s">
        <v>574</v>
      </c>
      <c r="O137" s="23">
        <f t="shared" si="48"/>
        <v>6.4570081500000031E-3</v>
      </c>
      <c r="P137" s="9">
        <f t="shared" si="49"/>
        <v>1</v>
      </c>
      <c r="Q137" s="9">
        <f t="shared" si="51"/>
        <v>0</v>
      </c>
      <c r="R137" s="9">
        <f t="shared" si="51"/>
        <v>0</v>
      </c>
      <c r="S137" s="9">
        <f t="shared" si="51"/>
        <v>0</v>
      </c>
      <c r="T137" s="9">
        <f t="shared" si="51"/>
        <v>0</v>
      </c>
      <c r="U137" s="9">
        <f t="shared" si="51"/>
        <v>0</v>
      </c>
      <c r="V137" s="9">
        <f t="shared" si="51"/>
        <v>0</v>
      </c>
      <c r="W137" s="9">
        <f t="shared" si="51"/>
        <v>0</v>
      </c>
      <c r="X137" s="9">
        <f t="shared" si="51"/>
        <v>0</v>
      </c>
      <c r="Y137" s="9">
        <f t="shared" si="51"/>
        <v>0</v>
      </c>
      <c r="Z137" s="9">
        <f t="shared" si="51"/>
        <v>0</v>
      </c>
      <c r="AA137" s="9">
        <f t="shared" si="52"/>
        <v>0.34867844010000015</v>
      </c>
      <c r="AB137" s="9">
        <f t="shared" si="52"/>
        <v>0</v>
      </c>
      <c r="AC137" s="9">
        <f t="shared" si="52"/>
        <v>0</v>
      </c>
      <c r="AD137" s="9">
        <f t="shared" si="52"/>
        <v>0</v>
      </c>
      <c r="AE137" s="9">
        <f t="shared" si="52"/>
        <v>0</v>
      </c>
      <c r="AF137" s="9">
        <f t="shared" si="52"/>
        <v>0</v>
      </c>
      <c r="AG137" s="9">
        <f t="shared" si="52"/>
        <v>0</v>
      </c>
      <c r="AH137" s="9">
        <f t="shared" si="52"/>
        <v>0</v>
      </c>
      <c r="AI137" s="9">
        <f t="shared" si="52"/>
        <v>0</v>
      </c>
      <c r="AJ137" s="9">
        <f t="shared" si="52"/>
        <v>0</v>
      </c>
    </row>
    <row r="138" spans="1:36" x14ac:dyDescent="0.25">
      <c r="A138" s="14">
        <v>55</v>
      </c>
      <c r="B138" s="14">
        <v>1</v>
      </c>
      <c r="C138" s="14">
        <v>8</v>
      </c>
      <c r="D138" s="13" t="s">
        <v>265</v>
      </c>
      <c r="E138" s="13" t="s">
        <v>266</v>
      </c>
      <c r="F138" s="21">
        <f t="shared" si="50"/>
        <v>0</v>
      </c>
      <c r="G138" s="9">
        <f t="shared" si="35"/>
        <v>0.64266518624967617</v>
      </c>
      <c r="H138" s="9">
        <f t="shared" si="36"/>
        <v>0</v>
      </c>
      <c r="I138" s="10">
        <f t="shared" si="37"/>
        <v>0</v>
      </c>
      <c r="N138" s="15" t="s">
        <v>475</v>
      </c>
      <c r="O138" s="23">
        <f t="shared" si="48"/>
        <v>6.4570081500000031E-3</v>
      </c>
      <c r="P138" s="9">
        <f t="shared" si="49"/>
        <v>1</v>
      </c>
      <c r="Q138" s="9">
        <f t="shared" si="51"/>
        <v>0</v>
      </c>
      <c r="R138" s="9">
        <f t="shared" si="51"/>
        <v>0</v>
      </c>
      <c r="S138" s="9">
        <f t="shared" si="51"/>
        <v>0</v>
      </c>
      <c r="T138" s="9">
        <f t="shared" si="51"/>
        <v>0</v>
      </c>
      <c r="U138" s="9">
        <f t="shared" si="51"/>
        <v>0</v>
      </c>
      <c r="V138" s="9">
        <f t="shared" si="51"/>
        <v>0</v>
      </c>
      <c r="W138" s="9">
        <f t="shared" si="51"/>
        <v>0</v>
      </c>
      <c r="X138" s="9">
        <f t="shared" si="51"/>
        <v>0</v>
      </c>
      <c r="Y138" s="9">
        <f t="shared" si="51"/>
        <v>0</v>
      </c>
      <c r="Z138" s="9">
        <f t="shared" si="51"/>
        <v>0</v>
      </c>
      <c r="AA138" s="9">
        <f t="shared" si="52"/>
        <v>0.34867844010000015</v>
      </c>
      <c r="AB138" s="9">
        <f t="shared" si="52"/>
        <v>0</v>
      </c>
      <c r="AC138" s="9">
        <f t="shared" si="52"/>
        <v>0</v>
      </c>
      <c r="AD138" s="9">
        <f t="shared" si="52"/>
        <v>0</v>
      </c>
      <c r="AE138" s="9">
        <f t="shared" si="52"/>
        <v>0</v>
      </c>
      <c r="AF138" s="9">
        <f t="shared" si="52"/>
        <v>0</v>
      </c>
      <c r="AG138" s="9">
        <f t="shared" si="52"/>
        <v>0</v>
      </c>
      <c r="AH138" s="9">
        <f t="shared" si="52"/>
        <v>0</v>
      </c>
      <c r="AI138" s="9">
        <f t="shared" si="52"/>
        <v>0</v>
      </c>
      <c r="AJ138" s="9">
        <f t="shared" si="52"/>
        <v>0</v>
      </c>
    </row>
    <row r="139" spans="1:36" x14ac:dyDescent="0.25">
      <c r="A139" s="14">
        <v>55</v>
      </c>
      <c r="B139" s="14">
        <v>1</v>
      </c>
      <c r="C139" s="14">
        <v>9</v>
      </c>
      <c r="D139" s="13" t="s">
        <v>233</v>
      </c>
      <c r="E139" s="13" t="s">
        <v>106</v>
      </c>
      <c r="F139" s="21">
        <f t="shared" si="50"/>
        <v>0</v>
      </c>
      <c r="G139" s="9">
        <f t="shared" si="35"/>
        <v>0.64266518624967617</v>
      </c>
      <c r="H139" s="9">
        <f t="shared" si="36"/>
        <v>0</v>
      </c>
      <c r="I139" s="10">
        <f t="shared" si="37"/>
        <v>0</v>
      </c>
      <c r="N139" s="15" t="s">
        <v>805</v>
      </c>
      <c r="O139" s="23">
        <f t="shared" si="48"/>
        <v>5.8113073350000034E-3</v>
      </c>
      <c r="P139" s="9">
        <f t="shared" si="49"/>
        <v>1</v>
      </c>
      <c r="Q139" s="9">
        <f t="shared" si="51"/>
        <v>0</v>
      </c>
      <c r="R139" s="9">
        <f t="shared" si="51"/>
        <v>0</v>
      </c>
      <c r="S139" s="9">
        <f t="shared" si="51"/>
        <v>0</v>
      </c>
      <c r="T139" s="9">
        <f t="shared" si="51"/>
        <v>0</v>
      </c>
      <c r="U139" s="9">
        <f t="shared" si="51"/>
        <v>0</v>
      </c>
      <c r="V139" s="9">
        <f t="shared" si="51"/>
        <v>0</v>
      </c>
      <c r="W139" s="9">
        <f t="shared" si="51"/>
        <v>0</v>
      </c>
      <c r="X139" s="9">
        <f t="shared" si="51"/>
        <v>0</v>
      </c>
      <c r="Y139" s="9">
        <f t="shared" si="51"/>
        <v>0</v>
      </c>
      <c r="Z139" s="9">
        <f t="shared" si="51"/>
        <v>0</v>
      </c>
      <c r="AA139" s="9">
        <f t="shared" si="52"/>
        <v>0</v>
      </c>
      <c r="AB139" s="9">
        <f t="shared" si="52"/>
        <v>0.31381059609000017</v>
      </c>
      <c r="AC139" s="9">
        <f t="shared" si="52"/>
        <v>0</v>
      </c>
      <c r="AD139" s="9">
        <f t="shared" si="52"/>
        <v>0</v>
      </c>
      <c r="AE139" s="9">
        <f t="shared" si="52"/>
        <v>0</v>
      </c>
      <c r="AF139" s="9">
        <f t="shared" si="52"/>
        <v>0</v>
      </c>
      <c r="AG139" s="9">
        <f t="shared" si="52"/>
        <v>0</v>
      </c>
      <c r="AH139" s="9">
        <f t="shared" si="52"/>
        <v>0</v>
      </c>
      <c r="AI139" s="9">
        <f t="shared" si="52"/>
        <v>0</v>
      </c>
      <c r="AJ139" s="9">
        <f t="shared" si="52"/>
        <v>0</v>
      </c>
    </row>
    <row r="140" spans="1:36" x14ac:dyDescent="0.25">
      <c r="A140" s="14">
        <v>55</v>
      </c>
      <c r="B140" s="14">
        <v>1</v>
      </c>
      <c r="C140" s="14">
        <v>10</v>
      </c>
      <c r="D140" s="13" t="s">
        <v>525</v>
      </c>
      <c r="E140" s="13" t="s">
        <v>405</v>
      </c>
      <c r="F140" s="21">
        <f t="shared" si="50"/>
        <v>0</v>
      </c>
      <c r="G140" s="9">
        <f t="shared" si="35"/>
        <v>0.64266518624967617</v>
      </c>
      <c r="H140" s="9">
        <f t="shared" si="36"/>
        <v>0.64266518624967617</v>
      </c>
      <c r="I140" s="10">
        <f t="shared" si="37"/>
        <v>0.26279194966996661</v>
      </c>
      <c r="N140" s="15" t="s">
        <v>409</v>
      </c>
      <c r="O140" s="23">
        <f t="shared" si="48"/>
        <v>5.8113073350000034E-3</v>
      </c>
      <c r="P140" s="9">
        <f t="shared" si="49"/>
        <v>1</v>
      </c>
      <c r="Q140" s="9">
        <f t="shared" si="51"/>
        <v>0</v>
      </c>
      <c r="R140" s="9">
        <f t="shared" si="51"/>
        <v>0</v>
      </c>
      <c r="S140" s="9">
        <f t="shared" si="51"/>
        <v>0</v>
      </c>
      <c r="T140" s="9">
        <f t="shared" si="51"/>
        <v>0</v>
      </c>
      <c r="U140" s="9">
        <f t="shared" si="51"/>
        <v>0</v>
      </c>
      <c r="V140" s="9">
        <f t="shared" si="51"/>
        <v>0</v>
      </c>
      <c r="W140" s="9">
        <f t="shared" si="51"/>
        <v>0</v>
      </c>
      <c r="X140" s="9">
        <f t="shared" si="51"/>
        <v>0</v>
      </c>
      <c r="Y140" s="9">
        <f t="shared" si="51"/>
        <v>0</v>
      </c>
      <c r="Z140" s="9">
        <f t="shared" si="51"/>
        <v>0</v>
      </c>
      <c r="AA140" s="9">
        <f t="shared" si="52"/>
        <v>0</v>
      </c>
      <c r="AB140" s="9">
        <f t="shared" si="52"/>
        <v>0.31381059609000017</v>
      </c>
      <c r="AC140" s="9">
        <f t="shared" si="52"/>
        <v>0</v>
      </c>
      <c r="AD140" s="9">
        <f t="shared" si="52"/>
        <v>0</v>
      </c>
      <c r="AE140" s="9">
        <f t="shared" si="52"/>
        <v>0</v>
      </c>
      <c r="AF140" s="9">
        <f t="shared" si="52"/>
        <v>0</v>
      </c>
      <c r="AG140" s="9">
        <f t="shared" si="52"/>
        <v>0</v>
      </c>
      <c r="AH140" s="9">
        <f t="shared" si="52"/>
        <v>0</v>
      </c>
      <c r="AI140" s="9">
        <f t="shared" si="52"/>
        <v>0</v>
      </c>
      <c r="AJ140" s="9">
        <f t="shared" si="52"/>
        <v>0</v>
      </c>
    </row>
    <row r="141" spans="1:36" x14ac:dyDescent="0.25">
      <c r="A141" s="14">
        <v>56</v>
      </c>
      <c r="B141" s="14">
        <v>0</v>
      </c>
      <c r="C141" s="14">
        <v>1</v>
      </c>
      <c r="D141" s="13" t="s">
        <v>1203</v>
      </c>
      <c r="E141" s="13" t="s">
        <v>126</v>
      </c>
      <c r="F141" s="21">
        <f t="shared" si="50"/>
        <v>8.1205555555555559E-2</v>
      </c>
      <c r="G141" s="9">
        <f t="shared" si="35"/>
        <v>8.1205555555555559E-2</v>
      </c>
      <c r="H141" s="9">
        <f t="shared" si="36"/>
        <v>0</v>
      </c>
      <c r="I141" s="10">
        <f t="shared" si="37"/>
        <v>0</v>
      </c>
      <c r="N141" s="15" t="s">
        <v>1308</v>
      </c>
      <c r="O141" s="23">
        <f t="shared" si="48"/>
        <v>5.230176601500003E-3</v>
      </c>
      <c r="P141" s="9">
        <f t="shared" si="49"/>
        <v>1</v>
      </c>
      <c r="Q141" s="9">
        <f t="shared" si="51"/>
        <v>0</v>
      </c>
      <c r="R141" s="9">
        <f t="shared" si="51"/>
        <v>0</v>
      </c>
      <c r="S141" s="9">
        <f t="shared" si="51"/>
        <v>0</v>
      </c>
      <c r="T141" s="9">
        <f t="shared" si="51"/>
        <v>0</v>
      </c>
      <c r="U141" s="9">
        <f t="shared" si="51"/>
        <v>0</v>
      </c>
      <c r="V141" s="9">
        <f t="shared" si="51"/>
        <v>0</v>
      </c>
      <c r="W141" s="9">
        <f t="shared" si="51"/>
        <v>0</v>
      </c>
      <c r="X141" s="9">
        <f t="shared" si="51"/>
        <v>0</v>
      </c>
      <c r="Y141" s="9">
        <f t="shared" si="51"/>
        <v>0</v>
      </c>
      <c r="Z141" s="9">
        <f t="shared" si="51"/>
        <v>0</v>
      </c>
      <c r="AA141" s="9">
        <f t="shared" si="52"/>
        <v>0</v>
      </c>
      <c r="AB141" s="9">
        <f t="shared" si="52"/>
        <v>0</v>
      </c>
      <c r="AC141" s="9">
        <f t="shared" si="52"/>
        <v>0.28242953648100017</v>
      </c>
      <c r="AD141" s="9">
        <f t="shared" si="52"/>
        <v>0</v>
      </c>
      <c r="AE141" s="9">
        <f t="shared" si="52"/>
        <v>0</v>
      </c>
      <c r="AF141" s="9">
        <f t="shared" si="52"/>
        <v>0</v>
      </c>
      <c r="AG141" s="9">
        <f t="shared" si="52"/>
        <v>0</v>
      </c>
      <c r="AH141" s="9">
        <f t="shared" si="52"/>
        <v>0</v>
      </c>
      <c r="AI141" s="9">
        <f t="shared" si="52"/>
        <v>0</v>
      </c>
      <c r="AJ141" s="9">
        <f t="shared" si="52"/>
        <v>0</v>
      </c>
    </row>
    <row r="142" spans="1:36" x14ac:dyDescent="0.25">
      <c r="A142" s="14">
        <v>56</v>
      </c>
      <c r="B142" s="14">
        <v>0</v>
      </c>
      <c r="C142" s="14">
        <v>2</v>
      </c>
      <c r="D142" s="13" t="s">
        <v>413</v>
      </c>
      <c r="E142" s="13" t="s">
        <v>316</v>
      </c>
      <c r="F142" s="21">
        <f t="shared" si="50"/>
        <v>6.4001851851851851E-2</v>
      </c>
      <c r="G142" s="9">
        <f t="shared" si="35"/>
        <v>0.1452074074074074</v>
      </c>
      <c r="H142" s="9">
        <f t="shared" si="36"/>
        <v>0</v>
      </c>
      <c r="I142" s="10">
        <f t="shared" si="37"/>
        <v>0</v>
      </c>
      <c r="N142" s="15" t="s">
        <v>81</v>
      </c>
      <c r="O142" s="23">
        <f t="shared" si="48"/>
        <v>5.230176601500003E-3</v>
      </c>
      <c r="P142" s="9">
        <f t="shared" si="49"/>
        <v>1</v>
      </c>
      <c r="Q142" s="9">
        <f t="shared" ref="Q142:Z150" si="53">COUNTIFS($C$2:$C$357,Q$1,$E$2:$E$357,$N142)*0.9^(Q$1-1)</f>
        <v>0</v>
      </c>
      <c r="R142" s="9">
        <f t="shared" si="53"/>
        <v>0</v>
      </c>
      <c r="S142" s="9">
        <f t="shared" si="53"/>
        <v>0</v>
      </c>
      <c r="T142" s="9">
        <f t="shared" si="53"/>
        <v>0</v>
      </c>
      <c r="U142" s="9">
        <f t="shared" si="53"/>
        <v>0</v>
      </c>
      <c r="V142" s="9">
        <f t="shared" si="53"/>
        <v>0</v>
      </c>
      <c r="W142" s="9">
        <f t="shared" si="53"/>
        <v>0</v>
      </c>
      <c r="X142" s="9">
        <f t="shared" si="53"/>
        <v>0</v>
      </c>
      <c r="Y142" s="9">
        <f t="shared" si="53"/>
        <v>0</v>
      </c>
      <c r="Z142" s="9">
        <f t="shared" si="53"/>
        <v>0</v>
      </c>
      <c r="AA142" s="9">
        <f t="shared" ref="AA142:AJ150" si="54">COUNTIFS($C$2:$C$357,AA$1,$E$2:$E$357,$N142)*0.9^(AA$1-1)</f>
        <v>0</v>
      </c>
      <c r="AB142" s="9">
        <f t="shared" si="54"/>
        <v>0</v>
      </c>
      <c r="AC142" s="9">
        <f t="shared" si="54"/>
        <v>0.28242953648100017</v>
      </c>
      <c r="AD142" s="9">
        <f t="shared" si="54"/>
        <v>0</v>
      </c>
      <c r="AE142" s="9">
        <f t="shared" si="54"/>
        <v>0</v>
      </c>
      <c r="AF142" s="9">
        <f t="shared" si="54"/>
        <v>0</v>
      </c>
      <c r="AG142" s="9">
        <f t="shared" si="54"/>
        <v>0</v>
      </c>
      <c r="AH142" s="9">
        <f t="shared" si="54"/>
        <v>0</v>
      </c>
      <c r="AI142" s="9">
        <f t="shared" si="54"/>
        <v>0</v>
      </c>
      <c r="AJ142" s="9">
        <f t="shared" si="54"/>
        <v>0</v>
      </c>
    </row>
    <row r="143" spans="1:36" x14ac:dyDescent="0.25">
      <c r="A143" s="14">
        <v>56</v>
      </c>
      <c r="B143" s="14">
        <v>0</v>
      </c>
      <c r="C143" s="14">
        <v>3</v>
      </c>
      <c r="D143" s="13" t="s">
        <v>543</v>
      </c>
      <c r="E143" s="13" t="s">
        <v>543</v>
      </c>
      <c r="F143" s="21">
        <f t="shared" si="50"/>
        <v>0.11950185185185187</v>
      </c>
      <c r="G143" s="9">
        <f t="shared" si="35"/>
        <v>0.26470925925925926</v>
      </c>
      <c r="H143" s="9">
        <f t="shared" si="36"/>
        <v>0</v>
      </c>
      <c r="I143" s="10">
        <f t="shared" si="37"/>
        <v>0</v>
      </c>
      <c r="N143" s="15" t="s">
        <v>1200</v>
      </c>
      <c r="O143" s="23">
        <f t="shared" si="48"/>
        <v>4.7071589413500035E-3</v>
      </c>
      <c r="P143" s="9">
        <f t="shared" si="49"/>
        <v>1</v>
      </c>
      <c r="Q143" s="9">
        <f t="shared" si="53"/>
        <v>0</v>
      </c>
      <c r="R143" s="9">
        <f t="shared" si="53"/>
        <v>0</v>
      </c>
      <c r="S143" s="9">
        <f t="shared" si="53"/>
        <v>0</v>
      </c>
      <c r="T143" s="9">
        <f t="shared" si="53"/>
        <v>0</v>
      </c>
      <c r="U143" s="9">
        <f t="shared" si="53"/>
        <v>0</v>
      </c>
      <c r="V143" s="9">
        <f t="shared" si="53"/>
        <v>0</v>
      </c>
      <c r="W143" s="9">
        <f t="shared" si="53"/>
        <v>0</v>
      </c>
      <c r="X143" s="9">
        <f t="shared" si="53"/>
        <v>0</v>
      </c>
      <c r="Y143" s="9">
        <f t="shared" si="53"/>
        <v>0</v>
      </c>
      <c r="Z143" s="9">
        <f t="shared" si="53"/>
        <v>0</v>
      </c>
      <c r="AA143" s="9">
        <f t="shared" si="54"/>
        <v>0</v>
      </c>
      <c r="AB143" s="9">
        <f t="shared" si="54"/>
        <v>0</v>
      </c>
      <c r="AC143" s="9">
        <f t="shared" si="54"/>
        <v>0</v>
      </c>
      <c r="AD143" s="9">
        <f t="shared" si="54"/>
        <v>0.25418658283290019</v>
      </c>
      <c r="AE143" s="9">
        <f t="shared" si="54"/>
        <v>0</v>
      </c>
      <c r="AF143" s="9">
        <f t="shared" si="54"/>
        <v>0</v>
      </c>
      <c r="AG143" s="9">
        <f t="shared" si="54"/>
        <v>0</v>
      </c>
      <c r="AH143" s="9">
        <f t="shared" si="54"/>
        <v>0</v>
      </c>
      <c r="AI143" s="9">
        <f t="shared" si="54"/>
        <v>0</v>
      </c>
      <c r="AJ143" s="9">
        <f t="shared" si="54"/>
        <v>0</v>
      </c>
    </row>
    <row r="144" spans="1:36" x14ac:dyDescent="0.25">
      <c r="A144" s="14">
        <v>56</v>
      </c>
      <c r="B144" s="14">
        <v>0</v>
      </c>
      <c r="C144" s="14">
        <v>4</v>
      </c>
      <c r="D144" s="13" t="s">
        <v>1249</v>
      </c>
      <c r="E144" s="13" t="s">
        <v>1299</v>
      </c>
      <c r="F144" s="21">
        <f t="shared" si="50"/>
        <v>0</v>
      </c>
      <c r="G144" s="9">
        <f t="shared" si="35"/>
        <v>0.26470925925925926</v>
      </c>
      <c r="H144" s="9">
        <f t="shared" si="36"/>
        <v>0</v>
      </c>
      <c r="I144" s="10">
        <f t="shared" si="37"/>
        <v>0</v>
      </c>
      <c r="N144" s="15" t="s">
        <v>1269</v>
      </c>
      <c r="O144" s="23">
        <f t="shared" si="48"/>
        <v>4.7071589413500035E-3</v>
      </c>
      <c r="P144" s="9">
        <f t="shared" si="49"/>
        <v>1</v>
      </c>
      <c r="Q144" s="9">
        <f t="shared" si="53"/>
        <v>0</v>
      </c>
      <c r="R144" s="9">
        <f t="shared" si="53"/>
        <v>0</v>
      </c>
      <c r="S144" s="9">
        <f t="shared" si="53"/>
        <v>0</v>
      </c>
      <c r="T144" s="9">
        <f t="shared" si="53"/>
        <v>0</v>
      </c>
      <c r="U144" s="9">
        <f t="shared" si="53"/>
        <v>0</v>
      </c>
      <c r="V144" s="9">
        <f t="shared" si="53"/>
        <v>0</v>
      </c>
      <c r="W144" s="9">
        <f t="shared" si="53"/>
        <v>0</v>
      </c>
      <c r="X144" s="9">
        <f t="shared" si="53"/>
        <v>0</v>
      </c>
      <c r="Y144" s="9">
        <f t="shared" si="53"/>
        <v>0</v>
      </c>
      <c r="Z144" s="9">
        <f t="shared" si="53"/>
        <v>0</v>
      </c>
      <c r="AA144" s="9">
        <f t="shared" si="54"/>
        <v>0</v>
      </c>
      <c r="AB144" s="9">
        <f t="shared" si="54"/>
        <v>0</v>
      </c>
      <c r="AC144" s="9">
        <f t="shared" si="54"/>
        <v>0</v>
      </c>
      <c r="AD144" s="9">
        <f t="shared" si="54"/>
        <v>0.25418658283290019</v>
      </c>
      <c r="AE144" s="9">
        <f t="shared" si="54"/>
        <v>0</v>
      </c>
      <c r="AF144" s="9">
        <f t="shared" si="54"/>
        <v>0</v>
      </c>
      <c r="AG144" s="9">
        <f t="shared" si="54"/>
        <v>0</v>
      </c>
      <c r="AH144" s="9">
        <f t="shared" si="54"/>
        <v>0</v>
      </c>
      <c r="AI144" s="9">
        <f t="shared" si="54"/>
        <v>0</v>
      </c>
      <c r="AJ144" s="9">
        <f t="shared" si="54"/>
        <v>0</v>
      </c>
    </row>
    <row r="145" spans="1:37" x14ac:dyDescent="0.25">
      <c r="A145" s="14">
        <v>56</v>
      </c>
      <c r="B145" s="14">
        <v>0</v>
      </c>
      <c r="C145" s="14">
        <v>5</v>
      </c>
      <c r="D145" s="13" t="s">
        <v>413</v>
      </c>
      <c r="E145" s="13" t="s">
        <v>316</v>
      </c>
      <c r="F145" s="21">
        <f t="shared" si="50"/>
        <v>6.4001851851851851E-2</v>
      </c>
      <c r="G145" s="9">
        <f t="shared" si="35"/>
        <v>0.32871111111111112</v>
      </c>
      <c r="H145" s="9">
        <f t="shared" si="36"/>
        <v>0</v>
      </c>
      <c r="I145" s="10">
        <f t="shared" si="37"/>
        <v>0</v>
      </c>
      <c r="N145" s="15" t="s">
        <v>1306</v>
      </c>
      <c r="O145" s="23">
        <f t="shared" si="48"/>
        <v>4.2364430472150031E-3</v>
      </c>
      <c r="P145" s="9">
        <f t="shared" si="49"/>
        <v>1</v>
      </c>
      <c r="Q145" s="9">
        <f t="shared" si="53"/>
        <v>0</v>
      </c>
      <c r="R145" s="9">
        <f t="shared" si="53"/>
        <v>0</v>
      </c>
      <c r="S145" s="9">
        <f t="shared" si="53"/>
        <v>0</v>
      </c>
      <c r="T145" s="9">
        <f t="shared" si="53"/>
        <v>0</v>
      </c>
      <c r="U145" s="9">
        <f t="shared" si="53"/>
        <v>0</v>
      </c>
      <c r="V145" s="9">
        <f t="shared" si="53"/>
        <v>0</v>
      </c>
      <c r="W145" s="9">
        <f t="shared" si="53"/>
        <v>0</v>
      </c>
      <c r="X145" s="9">
        <f t="shared" si="53"/>
        <v>0</v>
      </c>
      <c r="Y145" s="9">
        <f t="shared" si="53"/>
        <v>0</v>
      </c>
      <c r="Z145" s="9">
        <f t="shared" si="53"/>
        <v>0</v>
      </c>
      <c r="AA145" s="9">
        <f t="shared" si="54"/>
        <v>0</v>
      </c>
      <c r="AB145" s="9">
        <f t="shared" si="54"/>
        <v>0</v>
      </c>
      <c r="AC145" s="9">
        <f t="shared" si="54"/>
        <v>0</v>
      </c>
      <c r="AD145" s="9">
        <f t="shared" si="54"/>
        <v>0</v>
      </c>
      <c r="AE145" s="9">
        <f t="shared" si="54"/>
        <v>0.22876792454961015</v>
      </c>
      <c r="AF145" s="9">
        <f t="shared" si="54"/>
        <v>0</v>
      </c>
      <c r="AG145" s="9">
        <f t="shared" si="54"/>
        <v>0</v>
      </c>
      <c r="AH145" s="9">
        <f t="shared" si="54"/>
        <v>0</v>
      </c>
      <c r="AI145" s="9">
        <f t="shared" si="54"/>
        <v>0</v>
      </c>
      <c r="AJ145" s="9">
        <f t="shared" si="54"/>
        <v>0</v>
      </c>
    </row>
    <row r="146" spans="1:37" x14ac:dyDescent="0.25">
      <c r="A146" s="14">
        <v>56</v>
      </c>
      <c r="B146" s="14">
        <v>0</v>
      </c>
      <c r="C146" s="14">
        <v>6</v>
      </c>
      <c r="D146" s="13" t="s">
        <v>89</v>
      </c>
      <c r="E146" s="13" t="s">
        <v>89</v>
      </c>
      <c r="F146" s="21">
        <f t="shared" si="50"/>
        <v>0</v>
      </c>
      <c r="G146" s="9">
        <f t="shared" si="35"/>
        <v>0.32871111111111112</v>
      </c>
      <c r="H146" s="9">
        <f t="shared" si="36"/>
        <v>0</v>
      </c>
      <c r="I146" s="10">
        <f t="shared" si="37"/>
        <v>0</v>
      </c>
      <c r="N146" s="15" t="s">
        <v>1283</v>
      </c>
      <c r="O146" s="23">
        <f t="shared" si="48"/>
        <v>3.8127987424935025E-3</v>
      </c>
      <c r="P146" s="9">
        <f t="shared" si="49"/>
        <v>1</v>
      </c>
      <c r="Q146" s="9">
        <f t="shared" si="53"/>
        <v>0</v>
      </c>
      <c r="R146" s="9">
        <f t="shared" si="53"/>
        <v>0</v>
      </c>
      <c r="S146" s="9">
        <f t="shared" si="53"/>
        <v>0</v>
      </c>
      <c r="T146" s="9">
        <f t="shared" si="53"/>
        <v>0</v>
      </c>
      <c r="U146" s="9">
        <f t="shared" si="53"/>
        <v>0</v>
      </c>
      <c r="V146" s="9">
        <f t="shared" si="53"/>
        <v>0</v>
      </c>
      <c r="W146" s="9">
        <f t="shared" si="53"/>
        <v>0</v>
      </c>
      <c r="X146" s="9">
        <f t="shared" si="53"/>
        <v>0</v>
      </c>
      <c r="Y146" s="9">
        <f t="shared" si="53"/>
        <v>0</v>
      </c>
      <c r="Z146" s="9">
        <f t="shared" si="53"/>
        <v>0</v>
      </c>
      <c r="AA146" s="9">
        <f t="shared" si="54"/>
        <v>0</v>
      </c>
      <c r="AB146" s="9">
        <f t="shared" si="54"/>
        <v>0</v>
      </c>
      <c r="AC146" s="9">
        <f t="shared" si="54"/>
        <v>0</v>
      </c>
      <c r="AD146" s="9">
        <f t="shared" si="54"/>
        <v>0</v>
      </c>
      <c r="AE146" s="9">
        <f t="shared" si="54"/>
        <v>0</v>
      </c>
      <c r="AF146" s="9">
        <f t="shared" si="54"/>
        <v>0.20589113209464913</v>
      </c>
      <c r="AG146" s="9">
        <f t="shared" si="54"/>
        <v>0</v>
      </c>
      <c r="AH146" s="9">
        <f t="shared" si="54"/>
        <v>0</v>
      </c>
      <c r="AI146" s="9">
        <f t="shared" si="54"/>
        <v>0</v>
      </c>
      <c r="AJ146" s="9">
        <f t="shared" si="54"/>
        <v>0</v>
      </c>
    </row>
    <row r="147" spans="1:37" x14ac:dyDescent="0.25">
      <c r="A147" s="14">
        <v>56</v>
      </c>
      <c r="B147" s="14">
        <v>0</v>
      </c>
      <c r="C147" s="14">
        <v>7</v>
      </c>
      <c r="D147" s="13" t="s">
        <v>95</v>
      </c>
      <c r="E147" s="13" t="s">
        <v>96</v>
      </c>
      <c r="F147" s="21">
        <f t="shared" si="50"/>
        <v>0.12783980018518518</v>
      </c>
      <c r="G147" s="9">
        <f t="shared" si="35"/>
        <v>0.45655091129629632</v>
      </c>
      <c r="H147" s="9">
        <f t="shared" si="36"/>
        <v>0</v>
      </c>
      <c r="I147" s="10">
        <f t="shared" si="37"/>
        <v>0</v>
      </c>
      <c r="N147" s="15" t="s">
        <v>1275</v>
      </c>
      <c r="O147" s="23">
        <f t="shared" si="48"/>
        <v>3.4315188682441525E-3</v>
      </c>
      <c r="P147" s="9">
        <f t="shared" si="49"/>
        <v>1</v>
      </c>
      <c r="Q147" s="9">
        <f t="shared" si="53"/>
        <v>0</v>
      </c>
      <c r="R147" s="9">
        <f t="shared" si="53"/>
        <v>0</v>
      </c>
      <c r="S147" s="9">
        <f t="shared" si="53"/>
        <v>0</v>
      </c>
      <c r="T147" s="9">
        <f t="shared" si="53"/>
        <v>0</v>
      </c>
      <c r="U147" s="9">
        <f t="shared" si="53"/>
        <v>0</v>
      </c>
      <c r="V147" s="9">
        <f t="shared" si="53"/>
        <v>0</v>
      </c>
      <c r="W147" s="9">
        <f t="shared" si="53"/>
        <v>0</v>
      </c>
      <c r="X147" s="9">
        <f t="shared" si="53"/>
        <v>0</v>
      </c>
      <c r="Y147" s="9">
        <f t="shared" si="53"/>
        <v>0</v>
      </c>
      <c r="Z147" s="9">
        <f t="shared" si="53"/>
        <v>0</v>
      </c>
      <c r="AA147" s="9">
        <f t="shared" si="54"/>
        <v>0</v>
      </c>
      <c r="AB147" s="9">
        <f t="shared" si="54"/>
        <v>0</v>
      </c>
      <c r="AC147" s="9">
        <f t="shared" si="54"/>
        <v>0</v>
      </c>
      <c r="AD147" s="9">
        <f t="shared" si="54"/>
        <v>0</v>
      </c>
      <c r="AE147" s="9">
        <f t="shared" si="54"/>
        <v>0</v>
      </c>
      <c r="AF147" s="9">
        <f t="shared" si="54"/>
        <v>0</v>
      </c>
      <c r="AG147" s="9">
        <f t="shared" si="54"/>
        <v>0.18530201888518424</v>
      </c>
      <c r="AH147" s="9">
        <f t="shared" si="54"/>
        <v>0</v>
      </c>
      <c r="AI147" s="9">
        <f t="shared" si="54"/>
        <v>0</v>
      </c>
      <c r="AJ147" s="9">
        <f t="shared" si="54"/>
        <v>0</v>
      </c>
    </row>
    <row r="148" spans="1:37" x14ac:dyDescent="0.25">
      <c r="A148" s="14">
        <v>56</v>
      </c>
      <c r="B148" s="14">
        <v>0</v>
      </c>
      <c r="C148" s="14">
        <v>8</v>
      </c>
      <c r="D148" s="13" t="s">
        <v>136</v>
      </c>
      <c r="E148" s="13" t="s">
        <v>665</v>
      </c>
      <c r="F148" s="21">
        <f t="shared" si="50"/>
        <v>0</v>
      </c>
      <c r="G148" s="9">
        <f t="shared" si="35"/>
        <v>0.45655091129629632</v>
      </c>
      <c r="H148" s="9">
        <f t="shared" si="36"/>
        <v>0.45655091129629632</v>
      </c>
      <c r="I148" s="10">
        <f t="shared" si="37"/>
        <v>0.18668804016488633</v>
      </c>
      <c r="N148" s="15" t="s">
        <v>588</v>
      </c>
      <c r="O148" s="23">
        <f t="shared" si="48"/>
        <v>3.0883669814197375E-3</v>
      </c>
      <c r="P148" s="9">
        <f t="shared" si="49"/>
        <v>1</v>
      </c>
      <c r="Q148" s="9">
        <f t="shared" si="53"/>
        <v>0</v>
      </c>
      <c r="R148" s="9">
        <f t="shared" si="53"/>
        <v>0</v>
      </c>
      <c r="S148" s="9">
        <f t="shared" si="53"/>
        <v>0</v>
      </c>
      <c r="T148" s="9">
        <f t="shared" si="53"/>
        <v>0</v>
      </c>
      <c r="U148" s="9">
        <f t="shared" si="53"/>
        <v>0</v>
      </c>
      <c r="V148" s="9">
        <f t="shared" si="53"/>
        <v>0</v>
      </c>
      <c r="W148" s="9">
        <f t="shared" si="53"/>
        <v>0</v>
      </c>
      <c r="X148" s="9">
        <f t="shared" si="53"/>
        <v>0</v>
      </c>
      <c r="Y148" s="9">
        <f t="shared" si="53"/>
        <v>0</v>
      </c>
      <c r="Z148" s="9">
        <f t="shared" si="53"/>
        <v>0</v>
      </c>
      <c r="AA148" s="9">
        <f t="shared" si="54"/>
        <v>0</v>
      </c>
      <c r="AB148" s="9">
        <f t="shared" si="54"/>
        <v>0</v>
      </c>
      <c r="AC148" s="9">
        <f t="shared" si="54"/>
        <v>0</v>
      </c>
      <c r="AD148" s="9">
        <f t="shared" si="54"/>
        <v>0</v>
      </c>
      <c r="AE148" s="9">
        <f t="shared" si="54"/>
        <v>0</v>
      </c>
      <c r="AF148" s="9">
        <f t="shared" si="54"/>
        <v>0</v>
      </c>
      <c r="AG148" s="9">
        <f t="shared" si="54"/>
        <v>0</v>
      </c>
      <c r="AH148" s="9">
        <f t="shared" si="54"/>
        <v>0.16677181699666582</v>
      </c>
      <c r="AI148" s="9">
        <f t="shared" si="54"/>
        <v>0</v>
      </c>
      <c r="AJ148" s="9">
        <f t="shared" si="54"/>
        <v>0</v>
      </c>
    </row>
    <row r="149" spans="1:37" x14ac:dyDescent="0.25">
      <c r="A149" s="14">
        <v>57</v>
      </c>
      <c r="B149" s="14">
        <v>0</v>
      </c>
      <c r="C149" s="14">
        <v>1</v>
      </c>
      <c r="D149" s="13" t="s">
        <v>283</v>
      </c>
      <c r="E149" s="13" t="s">
        <v>283</v>
      </c>
      <c r="F149" s="21">
        <f t="shared" si="50"/>
        <v>0.12212587955722223</v>
      </c>
      <c r="G149" s="9">
        <f t="shared" si="35"/>
        <v>0.12212587955722223</v>
      </c>
      <c r="H149" s="9">
        <f t="shared" si="36"/>
        <v>0</v>
      </c>
      <c r="I149" s="10">
        <f t="shared" si="37"/>
        <v>0</v>
      </c>
      <c r="N149" s="15" t="s">
        <v>1276</v>
      </c>
      <c r="O149" s="23">
        <f t="shared" si="48"/>
        <v>3.0883669814197375E-3</v>
      </c>
      <c r="P149" s="9">
        <f t="shared" si="49"/>
        <v>1</v>
      </c>
      <c r="Q149" s="9">
        <f t="shared" si="53"/>
        <v>0</v>
      </c>
      <c r="R149" s="9">
        <f t="shared" si="53"/>
        <v>0</v>
      </c>
      <c r="S149" s="9">
        <f t="shared" si="53"/>
        <v>0</v>
      </c>
      <c r="T149" s="9">
        <f t="shared" si="53"/>
        <v>0</v>
      </c>
      <c r="U149" s="9">
        <f t="shared" si="53"/>
        <v>0</v>
      </c>
      <c r="V149" s="9">
        <f t="shared" si="53"/>
        <v>0</v>
      </c>
      <c r="W149" s="9">
        <f t="shared" si="53"/>
        <v>0</v>
      </c>
      <c r="X149" s="9">
        <f t="shared" si="53"/>
        <v>0</v>
      </c>
      <c r="Y149" s="9">
        <f t="shared" si="53"/>
        <v>0</v>
      </c>
      <c r="Z149" s="9">
        <f t="shared" si="53"/>
        <v>0</v>
      </c>
      <c r="AA149" s="9">
        <f t="shared" si="54"/>
        <v>0</v>
      </c>
      <c r="AB149" s="9">
        <f t="shared" si="54"/>
        <v>0</v>
      </c>
      <c r="AC149" s="9">
        <f t="shared" si="54"/>
        <v>0</v>
      </c>
      <c r="AD149" s="9">
        <f t="shared" si="54"/>
        <v>0</v>
      </c>
      <c r="AE149" s="9">
        <f t="shared" si="54"/>
        <v>0</v>
      </c>
      <c r="AF149" s="9">
        <f t="shared" si="54"/>
        <v>0</v>
      </c>
      <c r="AG149" s="9">
        <f t="shared" si="54"/>
        <v>0</v>
      </c>
      <c r="AH149" s="9">
        <f t="shared" si="54"/>
        <v>0.16677181699666582</v>
      </c>
      <c r="AI149" s="9">
        <f t="shared" si="54"/>
        <v>0</v>
      </c>
      <c r="AJ149" s="9">
        <f t="shared" si="54"/>
        <v>0</v>
      </c>
    </row>
    <row r="150" spans="1:37" x14ac:dyDescent="0.25">
      <c r="A150" s="14">
        <v>57</v>
      </c>
      <c r="B150" s="14">
        <v>0</v>
      </c>
      <c r="C150" s="14">
        <v>2</v>
      </c>
      <c r="D150" s="13" t="s">
        <v>534</v>
      </c>
      <c r="E150" s="13" t="s">
        <v>568</v>
      </c>
      <c r="F150" s="21">
        <f t="shared" si="50"/>
        <v>0</v>
      </c>
      <c r="G150" s="9">
        <f t="shared" ref="G150:G213" si="55">IF(C150=1,F150,F150+G149)</f>
        <v>0.12212587955722223</v>
      </c>
      <c r="H150" s="9">
        <f t="shared" ref="H150:H213" si="56">IF(C151=1,G150,0)</f>
        <v>0</v>
      </c>
      <c r="I150" s="10">
        <f t="shared" ref="I150:I213" si="57">H150/$L$2</f>
        <v>0</v>
      </c>
      <c r="N150" s="15" t="s">
        <v>1277</v>
      </c>
      <c r="O150" s="23">
        <f t="shared" si="48"/>
        <v>2.7795302832777638E-3</v>
      </c>
      <c r="P150" s="9">
        <f t="shared" si="49"/>
        <v>1</v>
      </c>
      <c r="Q150" s="9">
        <f t="shared" si="53"/>
        <v>0</v>
      </c>
      <c r="R150" s="9">
        <f t="shared" si="53"/>
        <v>0</v>
      </c>
      <c r="S150" s="9">
        <f t="shared" si="53"/>
        <v>0</v>
      </c>
      <c r="T150" s="9">
        <f t="shared" si="53"/>
        <v>0</v>
      </c>
      <c r="U150" s="9">
        <f t="shared" si="53"/>
        <v>0</v>
      </c>
      <c r="V150" s="9">
        <f t="shared" si="53"/>
        <v>0</v>
      </c>
      <c r="W150" s="9">
        <f t="shared" si="53"/>
        <v>0</v>
      </c>
      <c r="X150" s="9">
        <f t="shared" si="53"/>
        <v>0</v>
      </c>
      <c r="Y150" s="9">
        <f t="shared" si="53"/>
        <v>0</v>
      </c>
      <c r="Z150" s="9">
        <f t="shared" si="53"/>
        <v>0</v>
      </c>
      <c r="AA150" s="9">
        <f t="shared" si="54"/>
        <v>0</v>
      </c>
      <c r="AB150" s="9">
        <f t="shared" si="54"/>
        <v>0</v>
      </c>
      <c r="AC150" s="9">
        <f t="shared" si="54"/>
        <v>0</v>
      </c>
      <c r="AD150" s="9">
        <f t="shared" si="54"/>
        <v>0</v>
      </c>
      <c r="AE150" s="9">
        <f t="shared" si="54"/>
        <v>0</v>
      </c>
      <c r="AF150" s="9">
        <f t="shared" si="54"/>
        <v>0</v>
      </c>
      <c r="AG150" s="9">
        <f t="shared" si="54"/>
        <v>0</v>
      </c>
      <c r="AH150" s="9">
        <f t="shared" si="54"/>
        <v>0</v>
      </c>
      <c r="AI150" s="9">
        <f t="shared" si="54"/>
        <v>0.15009463529699923</v>
      </c>
      <c r="AJ150" s="9">
        <f t="shared" si="54"/>
        <v>0</v>
      </c>
      <c r="AK150" s="18"/>
    </row>
    <row r="151" spans="1:37" x14ac:dyDescent="0.25">
      <c r="A151" s="14">
        <v>57</v>
      </c>
      <c r="B151" s="14">
        <v>0</v>
      </c>
      <c r="C151" s="14">
        <v>3</v>
      </c>
      <c r="D151" s="13" t="s">
        <v>617</v>
      </c>
      <c r="E151" s="13" t="s">
        <v>1250</v>
      </c>
      <c r="F151" s="21">
        <f t="shared" si="50"/>
        <v>0</v>
      </c>
      <c r="G151" s="9">
        <f t="shared" si="55"/>
        <v>0.12212587955722223</v>
      </c>
      <c r="H151" s="9">
        <f t="shared" si="56"/>
        <v>0.12212587955722223</v>
      </c>
      <c r="I151" s="10">
        <f t="shared" si="57"/>
        <v>4.9938441790020216E-2</v>
      </c>
    </row>
    <row r="152" spans="1:37" x14ac:dyDescent="0.25">
      <c r="A152" s="14">
        <v>58</v>
      </c>
      <c r="B152" s="14">
        <v>1</v>
      </c>
      <c r="C152" s="14">
        <v>1</v>
      </c>
      <c r="D152" s="13" t="s">
        <v>183</v>
      </c>
      <c r="E152" s="13" t="s">
        <v>266</v>
      </c>
      <c r="F152" s="21">
        <f t="shared" si="50"/>
        <v>0</v>
      </c>
      <c r="G152" s="9">
        <f t="shared" si="55"/>
        <v>0</v>
      </c>
      <c r="H152" s="9">
        <f t="shared" si="56"/>
        <v>0</v>
      </c>
      <c r="I152" s="10">
        <f t="shared" si="57"/>
        <v>0</v>
      </c>
    </row>
    <row r="153" spans="1:37" x14ac:dyDescent="0.25">
      <c r="A153" s="14">
        <v>59</v>
      </c>
      <c r="B153" s="14">
        <v>1</v>
      </c>
      <c r="C153" s="14">
        <v>1</v>
      </c>
      <c r="D153" s="13" t="s">
        <v>576</v>
      </c>
      <c r="E153" s="13" t="s">
        <v>576</v>
      </c>
      <c r="F153" s="21">
        <f t="shared" si="50"/>
        <v>0</v>
      </c>
      <c r="G153" s="9">
        <f t="shared" si="55"/>
        <v>0</v>
      </c>
      <c r="H153" s="9">
        <f t="shared" si="56"/>
        <v>0</v>
      </c>
      <c r="I153" s="10">
        <f t="shared" si="57"/>
        <v>0</v>
      </c>
    </row>
    <row r="154" spans="1:37" x14ac:dyDescent="0.25">
      <c r="A154" s="14">
        <v>59</v>
      </c>
      <c r="B154" s="14">
        <v>1</v>
      </c>
      <c r="C154" s="14">
        <v>2</v>
      </c>
      <c r="D154" s="13" t="s">
        <v>808</v>
      </c>
      <c r="E154" s="13" t="s">
        <v>808</v>
      </c>
      <c r="F154" s="21">
        <f t="shared" si="50"/>
        <v>0</v>
      </c>
      <c r="G154" s="9">
        <f t="shared" si="55"/>
        <v>0</v>
      </c>
      <c r="H154" s="9">
        <f t="shared" si="56"/>
        <v>0</v>
      </c>
      <c r="I154" s="10">
        <f t="shared" si="57"/>
        <v>0</v>
      </c>
    </row>
    <row r="155" spans="1:37" x14ac:dyDescent="0.25">
      <c r="A155" s="14">
        <v>59</v>
      </c>
      <c r="B155" s="14">
        <v>1</v>
      </c>
      <c r="C155" s="14">
        <v>3</v>
      </c>
      <c r="D155" s="13" t="s">
        <v>1251</v>
      </c>
      <c r="E155" s="13" t="s">
        <v>1251</v>
      </c>
      <c r="F155" s="21">
        <f t="shared" si="50"/>
        <v>0</v>
      </c>
      <c r="G155" s="9">
        <f t="shared" si="55"/>
        <v>0</v>
      </c>
      <c r="H155" s="9">
        <f t="shared" si="56"/>
        <v>0</v>
      </c>
      <c r="I155" s="10">
        <f t="shared" si="57"/>
        <v>0</v>
      </c>
    </row>
    <row r="156" spans="1:37" x14ac:dyDescent="0.25">
      <c r="A156" s="14">
        <v>60</v>
      </c>
      <c r="B156" s="14">
        <v>1</v>
      </c>
      <c r="C156" s="14">
        <v>1</v>
      </c>
      <c r="D156" s="13" t="s">
        <v>810</v>
      </c>
      <c r="E156" s="13" t="s">
        <v>286</v>
      </c>
      <c r="F156" s="21">
        <f t="shared" si="50"/>
        <v>0.21766071185370373</v>
      </c>
      <c r="G156" s="9">
        <f t="shared" si="55"/>
        <v>0.21766071185370373</v>
      </c>
      <c r="H156" s="9">
        <f t="shared" si="56"/>
        <v>0</v>
      </c>
      <c r="I156" s="10">
        <f t="shared" si="57"/>
        <v>0</v>
      </c>
    </row>
    <row r="157" spans="1:37" x14ac:dyDescent="0.25">
      <c r="A157" s="14">
        <v>60</v>
      </c>
      <c r="B157" s="14">
        <v>1</v>
      </c>
      <c r="C157" s="14">
        <v>2</v>
      </c>
      <c r="D157" s="13" t="s">
        <v>1236</v>
      </c>
      <c r="E157" s="13" t="s">
        <v>1236</v>
      </c>
      <c r="F157" s="21">
        <f t="shared" si="50"/>
        <v>0.14122328166666667</v>
      </c>
      <c r="G157" s="9">
        <f t="shared" si="55"/>
        <v>0.35888399352037037</v>
      </c>
      <c r="H157" s="9">
        <f t="shared" si="56"/>
        <v>0</v>
      </c>
      <c r="I157" s="10">
        <f t="shared" si="57"/>
        <v>0</v>
      </c>
    </row>
    <row r="158" spans="1:37" x14ac:dyDescent="0.25">
      <c r="A158" s="14">
        <v>60</v>
      </c>
      <c r="B158" s="14">
        <v>1</v>
      </c>
      <c r="C158" s="14">
        <v>3</v>
      </c>
      <c r="D158" s="13" t="s">
        <v>188</v>
      </c>
      <c r="E158" s="13" t="s">
        <v>189</v>
      </c>
      <c r="F158" s="21">
        <f t="shared" si="50"/>
        <v>0.10847250230179629</v>
      </c>
      <c r="G158" s="9">
        <f t="shared" si="55"/>
        <v>0.46735649582216665</v>
      </c>
      <c r="H158" s="9">
        <f t="shared" si="56"/>
        <v>0</v>
      </c>
      <c r="I158" s="10">
        <f t="shared" si="57"/>
        <v>0</v>
      </c>
    </row>
    <row r="159" spans="1:37" x14ac:dyDescent="0.25">
      <c r="A159" s="14">
        <v>60</v>
      </c>
      <c r="B159" s="14">
        <v>1</v>
      </c>
      <c r="C159" s="14">
        <v>4</v>
      </c>
      <c r="D159" s="13" t="s">
        <v>1245</v>
      </c>
      <c r="E159" s="13" t="s">
        <v>139</v>
      </c>
      <c r="F159" s="21">
        <f t="shared" si="50"/>
        <v>0</v>
      </c>
      <c r="G159" s="9">
        <f t="shared" si="55"/>
        <v>0.46735649582216665</v>
      </c>
      <c r="H159" s="9">
        <f t="shared" si="56"/>
        <v>0</v>
      </c>
      <c r="I159" s="10">
        <f t="shared" si="57"/>
        <v>0</v>
      </c>
    </row>
    <row r="160" spans="1:37" x14ac:dyDescent="0.25">
      <c r="A160" s="14">
        <v>60</v>
      </c>
      <c r="B160" s="14">
        <v>1</v>
      </c>
      <c r="C160" s="14">
        <v>5</v>
      </c>
      <c r="D160" s="13" t="s">
        <v>168</v>
      </c>
      <c r="E160" s="13" t="s">
        <v>133</v>
      </c>
      <c r="F160" s="21">
        <f t="shared" si="50"/>
        <v>6.9340683333333347E-2</v>
      </c>
      <c r="G160" s="9">
        <f t="shared" si="55"/>
        <v>0.53669717915549997</v>
      </c>
      <c r="H160" s="9">
        <f t="shared" si="56"/>
        <v>0.53669717915549997</v>
      </c>
      <c r="I160" s="10">
        <f t="shared" si="57"/>
        <v>0.21946061667925967</v>
      </c>
    </row>
    <row r="161" spans="1:9" x14ac:dyDescent="0.25">
      <c r="A161" s="14">
        <v>61</v>
      </c>
      <c r="B161" s="14">
        <v>0</v>
      </c>
      <c r="C161" s="14">
        <v>1</v>
      </c>
      <c r="D161" s="13" t="s">
        <v>188</v>
      </c>
      <c r="E161" s="13" t="s">
        <v>189</v>
      </c>
      <c r="F161" s="21">
        <f t="shared" si="50"/>
        <v>0.10847250230179629</v>
      </c>
      <c r="G161" s="9">
        <f t="shared" si="55"/>
        <v>0.10847250230179629</v>
      </c>
      <c r="H161" s="9">
        <f t="shared" si="56"/>
        <v>0</v>
      </c>
      <c r="I161" s="10">
        <f t="shared" si="57"/>
        <v>0</v>
      </c>
    </row>
    <row r="162" spans="1:9" x14ac:dyDescent="0.25">
      <c r="A162" s="14">
        <v>61</v>
      </c>
      <c r="B162" s="14">
        <v>0</v>
      </c>
      <c r="C162" s="14">
        <v>2</v>
      </c>
      <c r="D162" s="13" t="s">
        <v>605</v>
      </c>
      <c r="E162" s="13" t="s">
        <v>704</v>
      </c>
      <c r="F162" s="21">
        <f t="shared" si="50"/>
        <v>0</v>
      </c>
      <c r="G162" s="9">
        <f t="shared" si="55"/>
        <v>0.10847250230179629</v>
      </c>
      <c r="H162" s="9">
        <f t="shared" si="56"/>
        <v>0</v>
      </c>
      <c r="I162" s="10">
        <f t="shared" si="57"/>
        <v>0</v>
      </c>
    </row>
    <row r="163" spans="1:9" x14ac:dyDescent="0.25">
      <c r="A163" s="14">
        <v>61</v>
      </c>
      <c r="B163" s="14">
        <v>0</v>
      </c>
      <c r="C163" s="14">
        <v>3</v>
      </c>
      <c r="D163" s="13" t="s">
        <v>1252</v>
      </c>
      <c r="E163" s="13" t="s">
        <v>160</v>
      </c>
      <c r="F163" s="21">
        <f t="shared" si="50"/>
        <v>0</v>
      </c>
      <c r="G163" s="9">
        <f t="shared" si="55"/>
        <v>0.10847250230179629</v>
      </c>
      <c r="H163" s="9">
        <f t="shared" si="56"/>
        <v>0.10847250230179629</v>
      </c>
      <c r="I163" s="10">
        <f t="shared" si="57"/>
        <v>4.4355445067463938E-2</v>
      </c>
    </row>
    <row r="164" spans="1:9" x14ac:dyDescent="0.25">
      <c r="A164" s="14">
        <v>62</v>
      </c>
      <c r="B164" s="14">
        <v>1</v>
      </c>
      <c r="C164" s="14">
        <v>1</v>
      </c>
      <c r="D164" s="13" t="s">
        <v>334</v>
      </c>
      <c r="E164" s="13" t="s">
        <v>334</v>
      </c>
      <c r="F164" s="21">
        <f t="shared" si="50"/>
        <v>0.10921372222222223</v>
      </c>
      <c r="G164" s="9">
        <f t="shared" si="55"/>
        <v>0.10921372222222223</v>
      </c>
      <c r="H164" s="9">
        <f t="shared" si="56"/>
        <v>0</v>
      </c>
      <c r="I164" s="10">
        <f t="shared" si="57"/>
        <v>0</v>
      </c>
    </row>
    <row r="165" spans="1:9" x14ac:dyDescent="0.25">
      <c r="A165" s="14">
        <v>62</v>
      </c>
      <c r="B165" s="14">
        <v>1</v>
      </c>
      <c r="C165" s="14">
        <v>2</v>
      </c>
      <c r="D165" s="13" t="s">
        <v>1207</v>
      </c>
      <c r="E165" s="13" t="s">
        <v>96</v>
      </c>
      <c r="F165" s="21">
        <f t="shared" si="50"/>
        <v>0.12783980018518518</v>
      </c>
      <c r="G165" s="9">
        <f t="shared" si="55"/>
        <v>0.2370535224074074</v>
      </c>
      <c r="H165" s="9">
        <f t="shared" si="56"/>
        <v>0</v>
      </c>
      <c r="I165" s="10">
        <f t="shared" si="57"/>
        <v>0</v>
      </c>
    </row>
    <row r="166" spans="1:9" x14ac:dyDescent="0.25">
      <c r="A166" s="14">
        <v>62</v>
      </c>
      <c r="B166" s="14">
        <v>1</v>
      </c>
      <c r="C166" s="14">
        <v>3</v>
      </c>
      <c r="D166" s="13" t="s">
        <v>188</v>
      </c>
      <c r="E166" s="13" t="s">
        <v>189</v>
      </c>
      <c r="F166" s="21">
        <f t="shared" si="50"/>
        <v>0.10847250230179629</v>
      </c>
      <c r="G166" s="9">
        <f t="shared" si="55"/>
        <v>0.34552602470920368</v>
      </c>
      <c r="H166" s="9">
        <f t="shared" si="56"/>
        <v>0</v>
      </c>
      <c r="I166" s="10">
        <f t="shared" si="57"/>
        <v>0</v>
      </c>
    </row>
    <row r="167" spans="1:9" x14ac:dyDescent="0.25">
      <c r="A167" s="14">
        <v>62</v>
      </c>
      <c r="B167" s="14">
        <v>1</v>
      </c>
      <c r="C167" s="14">
        <v>4</v>
      </c>
      <c r="D167" s="13" t="s">
        <v>209</v>
      </c>
      <c r="E167" s="15" t="s">
        <v>209</v>
      </c>
      <c r="F167" s="21">
        <f t="shared" si="50"/>
        <v>0.25665114672097966</v>
      </c>
      <c r="G167" s="9">
        <f t="shared" si="55"/>
        <v>0.60217717143018334</v>
      </c>
      <c r="H167" s="9">
        <f t="shared" si="56"/>
        <v>0</v>
      </c>
      <c r="I167" s="10">
        <f t="shared" si="57"/>
        <v>0</v>
      </c>
    </row>
    <row r="168" spans="1:9" x14ac:dyDescent="0.25">
      <c r="A168" s="14">
        <v>62</v>
      </c>
      <c r="B168" s="14">
        <v>1</v>
      </c>
      <c r="C168" s="14">
        <v>5</v>
      </c>
      <c r="D168" s="13" t="s">
        <v>1222</v>
      </c>
      <c r="E168" s="13" t="s">
        <v>1223</v>
      </c>
      <c r="F168" s="21">
        <f t="shared" si="50"/>
        <v>0</v>
      </c>
      <c r="G168" s="9">
        <f t="shared" si="55"/>
        <v>0.60217717143018334</v>
      </c>
      <c r="H168" s="9">
        <f t="shared" si="56"/>
        <v>0</v>
      </c>
      <c r="I168" s="10">
        <f t="shared" si="57"/>
        <v>0</v>
      </c>
    </row>
    <row r="169" spans="1:9" x14ac:dyDescent="0.25">
      <c r="A169" s="14">
        <v>62</v>
      </c>
      <c r="B169" s="14">
        <v>1</v>
      </c>
      <c r="C169" s="14">
        <v>6</v>
      </c>
      <c r="D169" s="13" t="s">
        <v>888</v>
      </c>
      <c r="E169" s="13" t="s">
        <v>888</v>
      </c>
      <c r="F169" s="21">
        <f t="shared" si="50"/>
        <v>0</v>
      </c>
      <c r="G169" s="9">
        <f t="shared" si="55"/>
        <v>0.60217717143018334</v>
      </c>
      <c r="H169" s="9">
        <f t="shared" si="56"/>
        <v>0.60217717143018334</v>
      </c>
      <c r="I169" s="10">
        <f t="shared" si="57"/>
        <v>0.24623601264345499</v>
      </c>
    </row>
    <row r="170" spans="1:9" x14ac:dyDescent="0.25">
      <c r="A170" s="14">
        <v>63</v>
      </c>
      <c r="B170" s="14">
        <v>0</v>
      </c>
      <c r="C170" s="14">
        <v>1</v>
      </c>
      <c r="D170" s="13" t="s">
        <v>543</v>
      </c>
      <c r="E170" s="13" t="s">
        <v>543</v>
      </c>
      <c r="F170" s="21">
        <f t="shared" si="50"/>
        <v>0.11950185185185187</v>
      </c>
      <c r="G170" s="9">
        <f t="shared" si="55"/>
        <v>0.11950185185185187</v>
      </c>
      <c r="H170" s="9">
        <f t="shared" si="56"/>
        <v>0</v>
      </c>
      <c r="I170" s="10">
        <f t="shared" si="57"/>
        <v>0</v>
      </c>
    </row>
    <row r="171" spans="1:9" x14ac:dyDescent="0.25">
      <c r="A171" s="14">
        <v>63</v>
      </c>
      <c r="B171" s="14">
        <v>0</v>
      </c>
      <c r="C171" s="14">
        <v>2</v>
      </c>
      <c r="D171" s="13" t="s">
        <v>474</v>
      </c>
      <c r="E171" s="13" t="s">
        <v>474</v>
      </c>
      <c r="F171" s="21">
        <f t="shared" si="50"/>
        <v>0.14952853703703706</v>
      </c>
      <c r="G171" s="9">
        <f t="shared" si="55"/>
        <v>0.26903038888888892</v>
      </c>
      <c r="H171" s="9">
        <f t="shared" si="56"/>
        <v>0</v>
      </c>
      <c r="I171" s="10">
        <f t="shared" si="57"/>
        <v>0</v>
      </c>
    </row>
    <row r="172" spans="1:9" x14ac:dyDescent="0.25">
      <c r="A172" s="14">
        <v>63</v>
      </c>
      <c r="B172" s="14">
        <v>0</v>
      </c>
      <c r="C172" s="14">
        <v>3</v>
      </c>
      <c r="D172" s="13" t="s">
        <v>812</v>
      </c>
      <c r="E172" s="13" t="s">
        <v>812</v>
      </c>
      <c r="F172" s="21">
        <f t="shared" si="50"/>
        <v>0.22868739703888893</v>
      </c>
      <c r="G172" s="9">
        <f t="shared" si="55"/>
        <v>0.49771778592777782</v>
      </c>
      <c r="H172" s="9">
        <f t="shared" si="56"/>
        <v>0</v>
      </c>
      <c r="I172" s="10">
        <f t="shared" si="57"/>
        <v>0</v>
      </c>
    </row>
    <row r="173" spans="1:9" x14ac:dyDescent="0.25">
      <c r="A173" s="14">
        <v>63</v>
      </c>
      <c r="B173" s="14">
        <v>0</v>
      </c>
      <c r="C173" s="14">
        <v>4</v>
      </c>
      <c r="D173" s="13" t="s">
        <v>286</v>
      </c>
      <c r="E173" s="13" t="s">
        <v>286</v>
      </c>
      <c r="F173" s="21">
        <f t="shared" si="50"/>
        <v>0.21766071185370373</v>
      </c>
      <c r="G173" s="9">
        <f t="shared" si="55"/>
        <v>0.71537849778148155</v>
      </c>
      <c r="H173" s="9">
        <f t="shared" si="56"/>
        <v>0</v>
      </c>
      <c r="I173" s="10">
        <f t="shared" si="57"/>
        <v>0</v>
      </c>
    </row>
    <row r="174" spans="1:9" x14ac:dyDescent="0.25">
      <c r="A174" s="14">
        <v>63</v>
      </c>
      <c r="B174" s="14">
        <v>0</v>
      </c>
      <c r="C174" s="14">
        <v>5</v>
      </c>
      <c r="D174" s="13" t="s">
        <v>282</v>
      </c>
      <c r="E174" s="13" t="s">
        <v>283</v>
      </c>
      <c r="F174" s="21">
        <f t="shared" si="50"/>
        <v>0.12212587955722223</v>
      </c>
      <c r="G174" s="9">
        <f t="shared" si="55"/>
        <v>0.83750437733870375</v>
      </c>
      <c r="H174" s="9">
        <f t="shared" si="56"/>
        <v>0</v>
      </c>
      <c r="I174" s="10">
        <f t="shared" si="57"/>
        <v>0</v>
      </c>
    </row>
    <row r="175" spans="1:9" x14ac:dyDescent="0.25">
      <c r="A175" s="14">
        <v>63</v>
      </c>
      <c r="B175" s="14">
        <v>0</v>
      </c>
      <c r="C175" s="14">
        <v>6</v>
      </c>
      <c r="D175" s="13" t="s">
        <v>278</v>
      </c>
      <c r="E175" s="13" t="s">
        <v>278</v>
      </c>
      <c r="F175" s="21">
        <f t="shared" si="50"/>
        <v>0</v>
      </c>
      <c r="G175" s="9">
        <f t="shared" si="55"/>
        <v>0.83750437733870375</v>
      </c>
      <c r="H175" s="9">
        <f t="shared" si="56"/>
        <v>0</v>
      </c>
      <c r="I175" s="10">
        <f t="shared" si="57"/>
        <v>0</v>
      </c>
    </row>
    <row r="176" spans="1:9" x14ac:dyDescent="0.25">
      <c r="A176" s="14">
        <v>63</v>
      </c>
      <c r="B176" s="14">
        <v>0</v>
      </c>
      <c r="C176" s="14">
        <v>7</v>
      </c>
      <c r="D176" s="13" t="s">
        <v>334</v>
      </c>
      <c r="E176" s="13" t="s">
        <v>334</v>
      </c>
      <c r="F176" s="21">
        <f t="shared" si="50"/>
        <v>0.10921372222222223</v>
      </c>
      <c r="G176" s="9">
        <f t="shared" si="55"/>
        <v>0.94671809956092601</v>
      </c>
      <c r="H176" s="9">
        <f t="shared" si="56"/>
        <v>0</v>
      </c>
      <c r="I176" s="10">
        <f t="shared" si="57"/>
        <v>0</v>
      </c>
    </row>
    <row r="177" spans="1:9" x14ac:dyDescent="0.25">
      <c r="A177" s="14">
        <v>63</v>
      </c>
      <c r="B177" s="14">
        <v>0</v>
      </c>
      <c r="C177" s="14">
        <v>8</v>
      </c>
      <c r="D177" s="13" t="s">
        <v>670</v>
      </c>
      <c r="E177" s="13" t="s">
        <v>670</v>
      </c>
      <c r="F177" s="21">
        <f t="shared" si="50"/>
        <v>0</v>
      </c>
      <c r="G177" s="9">
        <f t="shared" si="55"/>
        <v>0.94671809956092601</v>
      </c>
      <c r="H177" s="9">
        <f t="shared" si="56"/>
        <v>0.94671809956092601</v>
      </c>
      <c r="I177" s="10">
        <f t="shared" si="57"/>
        <v>0.38712209793608793</v>
      </c>
    </row>
    <row r="178" spans="1:9" x14ac:dyDescent="0.25">
      <c r="A178" s="14">
        <v>64</v>
      </c>
      <c r="B178" s="14">
        <v>0</v>
      </c>
      <c r="C178" s="14">
        <v>1</v>
      </c>
      <c r="D178" s="13" t="s">
        <v>95</v>
      </c>
      <c r="E178" s="13" t="s">
        <v>96</v>
      </c>
      <c r="F178" s="21">
        <f t="shared" si="50"/>
        <v>0.12783980018518518</v>
      </c>
      <c r="G178" s="9">
        <f t="shared" si="55"/>
        <v>0.12783980018518518</v>
      </c>
      <c r="H178" s="9">
        <f t="shared" si="56"/>
        <v>0</v>
      </c>
      <c r="I178" s="10">
        <f t="shared" si="57"/>
        <v>0</v>
      </c>
    </row>
    <row r="179" spans="1:9" x14ac:dyDescent="0.25">
      <c r="A179" s="14">
        <v>64</v>
      </c>
      <c r="B179" s="14">
        <v>0</v>
      </c>
      <c r="C179" s="14">
        <v>2</v>
      </c>
      <c r="D179" s="13" t="s">
        <v>334</v>
      </c>
      <c r="E179" s="13" t="s">
        <v>334</v>
      </c>
      <c r="F179" s="21">
        <f t="shared" si="50"/>
        <v>0.10921372222222223</v>
      </c>
      <c r="G179" s="9">
        <f t="shared" si="55"/>
        <v>0.2370535224074074</v>
      </c>
      <c r="H179" s="9">
        <f t="shared" si="56"/>
        <v>0</v>
      </c>
      <c r="I179" s="10">
        <f t="shared" si="57"/>
        <v>0</v>
      </c>
    </row>
    <row r="180" spans="1:9" x14ac:dyDescent="0.25">
      <c r="A180" s="14">
        <v>64</v>
      </c>
      <c r="B180" s="14">
        <v>0</v>
      </c>
      <c r="C180" s="14">
        <v>3</v>
      </c>
      <c r="D180" s="13" t="s">
        <v>1253</v>
      </c>
      <c r="E180" s="13" t="s">
        <v>1253</v>
      </c>
      <c r="F180" s="21">
        <f t="shared" si="50"/>
        <v>0</v>
      </c>
      <c r="G180" s="9">
        <f t="shared" si="55"/>
        <v>0.2370535224074074</v>
      </c>
      <c r="H180" s="9">
        <f t="shared" si="56"/>
        <v>0.2370535224074074</v>
      </c>
      <c r="I180" s="10">
        <f t="shared" si="57"/>
        <v>9.6933455650690462E-2</v>
      </c>
    </row>
    <row r="181" spans="1:9" x14ac:dyDescent="0.25">
      <c r="A181" s="14">
        <v>65</v>
      </c>
      <c r="B181" s="14">
        <v>0</v>
      </c>
      <c r="C181" s="14">
        <v>1</v>
      </c>
      <c r="D181" s="13" t="s">
        <v>812</v>
      </c>
      <c r="E181" s="13" t="s">
        <v>812</v>
      </c>
      <c r="F181" s="21">
        <f t="shared" si="50"/>
        <v>0.22868739703888893</v>
      </c>
      <c r="G181" s="9">
        <f t="shared" si="55"/>
        <v>0.22868739703888893</v>
      </c>
      <c r="H181" s="9">
        <f t="shared" si="56"/>
        <v>0</v>
      </c>
      <c r="I181" s="10">
        <f t="shared" si="57"/>
        <v>0</v>
      </c>
    </row>
    <row r="182" spans="1:9" x14ac:dyDescent="0.25">
      <c r="A182" s="14">
        <v>65</v>
      </c>
      <c r="B182" s="14">
        <v>0</v>
      </c>
      <c r="C182" s="14">
        <v>2</v>
      </c>
      <c r="D182" s="13" t="s">
        <v>474</v>
      </c>
      <c r="E182" s="13" t="s">
        <v>474</v>
      </c>
      <c r="F182" s="21">
        <f t="shared" si="50"/>
        <v>0.14952853703703706</v>
      </c>
      <c r="G182" s="9">
        <f t="shared" si="55"/>
        <v>0.37821593407592602</v>
      </c>
      <c r="H182" s="9">
        <f t="shared" si="56"/>
        <v>0</v>
      </c>
      <c r="I182" s="10">
        <f t="shared" si="57"/>
        <v>0</v>
      </c>
    </row>
    <row r="183" spans="1:9" x14ac:dyDescent="0.25">
      <c r="A183" s="14">
        <v>65</v>
      </c>
      <c r="B183" s="14">
        <v>0</v>
      </c>
      <c r="C183" s="14">
        <v>3</v>
      </c>
      <c r="D183" s="13" t="s">
        <v>286</v>
      </c>
      <c r="E183" s="13" t="s">
        <v>286</v>
      </c>
      <c r="F183" s="21">
        <f t="shared" si="50"/>
        <v>0.21766071185370373</v>
      </c>
      <c r="G183" s="9">
        <f t="shared" si="55"/>
        <v>0.59587664592962974</v>
      </c>
      <c r="H183" s="9">
        <f t="shared" si="56"/>
        <v>0</v>
      </c>
      <c r="I183" s="10">
        <f t="shared" si="57"/>
        <v>0</v>
      </c>
    </row>
    <row r="184" spans="1:9" x14ac:dyDescent="0.25">
      <c r="A184" s="14">
        <v>65</v>
      </c>
      <c r="B184" s="14">
        <v>0</v>
      </c>
      <c r="C184" s="14">
        <v>5</v>
      </c>
      <c r="D184" s="13" t="s">
        <v>543</v>
      </c>
      <c r="E184" s="13" t="s">
        <v>543</v>
      </c>
      <c r="F184" s="21">
        <f t="shared" si="50"/>
        <v>0.11950185185185187</v>
      </c>
      <c r="G184" s="9">
        <f t="shared" si="55"/>
        <v>0.71537849778148166</v>
      </c>
      <c r="H184" s="9">
        <f t="shared" si="56"/>
        <v>0</v>
      </c>
      <c r="I184" s="10">
        <f t="shared" si="57"/>
        <v>0</v>
      </c>
    </row>
    <row r="185" spans="1:9" x14ac:dyDescent="0.25">
      <c r="A185" s="14">
        <v>65</v>
      </c>
      <c r="B185" s="14">
        <v>0</v>
      </c>
      <c r="C185" s="14">
        <v>7</v>
      </c>
      <c r="D185" s="13" t="s">
        <v>722</v>
      </c>
      <c r="E185" s="13" t="s">
        <v>340</v>
      </c>
      <c r="F185" s="21">
        <f t="shared" si="50"/>
        <v>6.0848550000000015E-2</v>
      </c>
      <c r="G185" s="9">
        <f t="shared" si="55"/>
        <v>0.77622704778148166</v>
      </c>
      <c r="H185" s="9">
        <f t="shared" si="56"/>
        <v>0</v>
      </c>
      <c r="I185" s="10">
        <f t="shared" si="57"/>
        <v>0</v>
      </c>
    </row>
    <row r="186" spans="1:9" x14ac:dyDescent="0.25">
      <c r="A186" s="14">
        <v>65</v>
      </c>
      <c r="B186" s="14">
        <v>0</v>
      </c>
      <c r="C186" s="14">
        <v>8</v>
      </c>
      <c r="D186" s="13" t="s">
        <v>807</v>
      </c>
      <c r="E186" s="13" t="s">
        <v>489</v>
      </c>
      <c r="F186" s="21">
        <f t="shared" si="50"/>
        <v>0</v>
      </c>
      <c r="G186" s="9">
        <f t="shared" si="55"/>
        <v>0.77622704778148166</v>
      </c>
      <c r="H186" s="9">
        <f t="shared" si="56"/>
        <v>0.77622704778148166</v>
      </c>
      <c r="I186" s="10">
        <f t="shared" si="57"/>
        <v>0.31740667401549433</v>
      </c>
    </row>
    <row r="187" spans="1:9" x14ac:dyDescent="0.25">
      <c r="A187" s="14">
        <v>66</v>
      </c>
      <c r="B187" s="14">
        <v>1</v>
      </c>
      <c r="C187" s="14">
        <v>1</v>
      </c>
      <c r="D187" s="13" t="s">
        <v>821</v>
      </c>
      <c r="E187" s="13" t="s">
        <v>821</v>
      </c>
      <c r="F187" s="21">
        <f t="shared" si="50"/>
        <v>0.21810945350000002</v>
      </c>
      <c r="G187" s="9">
        <f t="shared" si="55"/>
        <v>0.21810945350000002</v>
      </c>
      <c r="H187" s="9">
        <f t="shared" si="56"/>
        <v>0</v>
      </c>
      <c r="I187" s="10">
        <f t="shared" si="57"/>
        <v>0</v>
      </c>
    </row>
    <row r="188" spans="1:9" x14ac:dyDescent="0.25">
      <c r="A188" s="14">
        <v>66</v>
      </c>
      <c r="B188" s="14">
        <v>1</v>
      </c>
      <c r="C188" s="14">
        <v>2</v>
      </c>
      <c r="D188" s="13" t="s">
        <v>812</v>
      </c>
      <c r="E188" s="13" t="s">
        <v>812</v>
      </c>
      <c r="F188" s="21">
        <f t="shared" si="50"/>
        <v>0.22868739703888893</v>
      </c>
      <c r="G188" s="9">
        <f t="shared" si="55"/>
        <v>0.44679685053888896</v>
      </c>
      <c r="H188" s="9">
        <f t="shared" si="56"/>
        <v>0</v>
      </c>
      <c r="I188" s="10">
        <f t="shared" si="57"/>
        <v>0</v>
      </c>
    </row>
    <row r="189" spans="1:9" x14ac:dyDescent="0.25">
      <c r="A189" s="14">
        <v>66</v>
      </c>
      <c r="B189" s="14">
        <v>1</v>
      </c>
      <c r="C189" s="14">
        <v>3</v>
      </c>
      <c r="D189" s="13" t="s">
        <v>286</v>
      </c>
      <c r="E189" s="13" t="s">
        <v>286</v>
      </c>
      <c r="F189" s="21">
        <f t="shared" si="50"/>
        <v>0.21766071185370373</v>
      </c>
      <c r="G189" s="9">
        <f t="shared" si="55"/>
        <v>0.66445756239259268</v>
      </c>
      <c r="H189" s="9">
        <f t="shared" si="56"/>
        <v>0</v>
      </c>
      <c r="I189" s="10">
        <f t="shared" si="57"/>
        <v>0</v>
      </c>
    </row>
    <row r="190" spans="1:9" x14ac:dyDescent="0.25">
      <c r="A190" s="14">
        <v>66</v>
      </c>
      <c r="B190" s="14">
        <v>1</v>
      </c>
      <c r="C190" s="14">
        <v>4</v>
      </c>
      <c r="D190" s="13" t="s">
        <v>474</v>
      </c>
      <c r="E190" s="13" t="s">
        <v>474</v>
      </c>
      <c r="F190" s="21">
        <f t="shared" si="50"/>
        <v>0.14952853703703706</v>
      </c>
      <c r="G190" s="9">
        <f t="shared" si="55"/>
        <v>0.81398609942962974</v>
      </c>
      <c r="H190" s="9">
        <f t="shared" si="56"/>
        <v>0</v>
      </c>
      <c r="I190" s="10">
        <f t="shared" si="57"/>
        <v>0</v>
      </c>
    </row>
    <row r="191" spans="1:9" x14ac:dyDescent="0.25">
      <c r="A191" s="14">
        <v>66</v>
      </c>
      <c r="B191" s="14">
        <v>1</v>
      </c>
      <c r="C191" s="14">
        <v>5</v>
      </c>
      <c r="D191" s="13" t="s">
        <v>283</v>
      </c>
      <c r="E191" s="13" t="s">
        <v>283</v>
      </c>
      <c r="F191" s="21">
        <f t="shared" si="50"/>
        <v>0.12212587955722223</v>
      </c>
      <c r="G191" s="9">
        <f t="shared" si="55"/>
        <v>0.93611197898685194</v>
      </c>
      <c r="H191" s="9">
        <f t="shared" si="56"/>
        <v>0</v>
      </c>
      <c r="I191" s="10">
        <f t="shared" si="57"/>
        <v>0</v>
      </c>
    </row>
    <row r="192" spans="1:9" x14ac:dyDescent="0.25">
      <c r="A192" s="14">
        <v>66</v>
      </c>
      <c r="B192" s="14">
        <v>1</v>
      </c>
      <c r="C192" s="14">
        <v>6</v>
      </c>
      <c r="D192" s="13" t="s">
        <v>503</v>
      </c>
      <c r="E192" s="13" t="s">
        <v>503</v>
      </c>
      <c r="F192" s="21">
        <f t="shared" si="50"/>
        <v>0</v>
      </c>
      <c r="G192" s="9">
        <f t="shared" si="55"/>
        <v>0.93611197898685194</v>
      </c>
      <c r="H192" s="9">
        <f t="shared" si="56"/>
        <v>0</v>
      </c>
      <c r="I192" s="10">
        <f t="shared" si="57"/>
        <v>0</v>
      </c>
    </row>
    <row r="193" spans="1:9" x14ac:dyDescent="0.25">
      <c r="A193" s="14">
        <v>66</v>
      </c>
      <c r="B193" s="14">
        <v>1</v>
      </c>
      <c r="C193" s="14">
        <v>7</v>
      </c>
      <c r="D193" s="13" t="s">
        <v>1254</v>
      </c>
      <c r="E193" s="13" t="s">
        <v>481</v>
      </c>
      <c r="F193" s="21">
        <f t="shared" si="50"/>
        <v>0</v>
      </c>
      <c r="G193" s="9">
        <f t="shared" si="55"/>
        <v>0.93611197898685194</v>
      </c>
      <c r="H193" s="9">
        <f t="shared" si="56"/>
        <v>0</v>
      </c>
      <c r="I193" s="10">
        <f t="shared" si="57"/>
        <v>0</v>
      </c>
    </row>
    <row r="194" spans="1:9" x14ac:dyDescent="0.25">
      <c r="A194" s="14">
        <v>66</v>
      </c>
      <c r="B194" s="14">
        <v>1</v>
      </c>
      <c r="C194" s="14">
        <v>8</v>
      </c>
      <c r="D194" s="13" t="s">
        <v>340</v>
      </c>
      <c r="E194" s="13" t="s">
        <v>340</v>
      </c>
      <c r="F194" s="21">
        <f t="shared" si="50"/>
        <v>6.0848550000000015E-2</v>
      </c>
      <c r="G194" s="9">
        <f t="shared" si="55"/>
        <v>0.99696052898685195</v>
      </c>
      <c r="H194" s="9">
        <f t="shared" si="56"/>
        <v>0</v>
      </c>
      <c r="I194" s="10">
        <f t="shared" si="57"/>
        <v>0</v>
      </c>
    </row>
    <row r="195" spans="1:9" x14ac:dyDescent="0.25">
      <c r="A195" s="14">
        <v>66</v>
      </c>
      <c r="B195" s="14">
        <v>1</v>
      </c>
      <c r="C195" s="14">
        <v>9</v>
      </c>
      <c r="D195" s="13" t="s">
        <v>1255</v>
      </c>
      <c r="E195" s="13" t="s">
        <v>553</v>
      </c>
      <c r="F195" s="21">
        <f t="shared" si="50"/>
        <v>0</v>
      </c>
      <c r="G195" s="9">
        <f t="shared" si="55"/>
        <v>0.99696052898685195</v>
      </c>
      <c r="H195" s="9">
        <f t="shared" si="56"/>
        <v>0</v>
      </c>
      <c r="I195" s="10">
        <f t="shared" si="57"/>
        <v>0</v>
      </c>
    </row>
    <row r="196" spans="1:9" x14ac:dyDescent="0.25">
      <c r="A196" s="14">
        <v>66</v>
      </c>
      <c r="B196" s="14">
        <v>1</v>
      </c>
      <c r="C196" s="14">
        <v>10</v>
      </c>
      <c r="D196" s="13" t="s">
        <v>1201</v>
      </c>
      <c r="E196" s="13" t="s">
        <v>189</v>
      </c>
      <c r="F196" s="21">
        <f t="shared" ref="F196:F259" si="58">IF(ISERROR(VLOOKUP(E196,$N$2:$O$21,2,FALSE)),0,VLOOKUP(E196,$N$2:$O$21,2,FALSE))</f>
        <v>0.10847250230179629</v>
      </c>
      <c r="G196" s="9">
        <f t="shared" si="55"/>
        <v>1.1054330312886482</v>
      </c>
      <c r="H196" s="9">
        <f t="shared" si="56"/>
        <v>0</v>
      </c>
      <c r="I196" s="10">
        <f t="shared" si="57"/>
        <v>0</v>
      </c>
    </row>
    <row r="197" spans="1:9" x14ac:dyDescent="0.25">
      <c r="A197" s="14">
        <v>66</v>
      </c>
      <c r="B197" s="14">
        <v>1</v>
      </c>
      <c r="C197" s="14">
        <v>11</v>
      </c>
      <c r="D197" s="13" t="s">
        <v>605</v>
      </c>
      <c r="E197" s="13" t="s">
        <v>704</v>
      </c>
      <c r="F197" s="21">
        <f t="shared" si="58"/>
        <v>0</v>
      </c>
      <c r="G197" s="9">
        <f t="shared" si="55"/>
        <v>1.1054330312886482</v>
      </c>
      <c r="H197" s="9">
        <f t="shared" si="56"/>
        <v>0</v>
      </c>
      <c r="I197" s="10">
        <f t="shared" si="57"/>
        <v>0</v>
      </c>
    </row>
    <row r="198" spans="1:9" x14ac:dyDescent="0.25">
      <c r="A198" s="14">
        <v>66</v>
      </c>
      <c r="B198" s="14">
        <v>1</v>
      </c>
      <c r="C198" s="14">
        <v>12</v>
      </c>
      <c r="D198" s="13" t="s">
        <v>805</v>
      </c>
      <c r="E198" s="13" t="s">
        <v>805</v>
      </c>
      <c r="F198" s="21">
        <f t="shared" si="58"/>
        <v>0</v>
      </c>
      <c r="G198" s="9">
        <f t="shared" si="55"/>
        <v>1.1054330312886482</v>
      </c>
      <c r="H198" s="9">
        <f t="shared" si="56"/>
        <v>0</v>
      </c>
      <c r="I198" s="10">
        <f t="shared" si="57"/>
        <v>0</v>
      </c>
    </row>
    <row r="199" spans="1:9" x14ac:dyDescent="0.25">
      <c r="A199" s="14">
        <v>66</v>
      </c>
      <c r="B199" s="14">
        <v>1</v>
      </c>
      <c r="C199" s="14">
        <v>13</v>
      </c>
      <c r="D199" s="13" t="s">
        <v>1256</v>
      </c>
      <c r="E199" s="13" t="s">
        <v>106</v>
      </c>
      <c r="F199" s="21">
        <f t="shared" si="58"/>
        <v>0</v>
      </c>
      <c r="G199" s="9">
        <f t="shared" si="55"/>
        <v>1.1054330312886482</v>
      </c>
      <c r="H199" s="9">
        <f t="shared" si="56"/>
        <v>0</v>
      </c>
      <c r="I199" s="10">
        <f t="shared" si="57"/>
        <v>0</v>
      </c>
    </row>
    <row r="200" spans="1:9" x14ac:dyDescent="0.25">
      <c r="A200" s="14">
        <v>66</v>
      </c>
      <c r="B200" s="14">
        <v>1</v>
      </c>
      <c r="C200" s="14">
        <v>14</v>
      </c>
      <c r="D200" s="13" t="s">
        <v>1200</v>
      </c>
      <c r="E200" s="13" t="s">
        <v>1200</v>
      </c>
      <c r="F200" s="21">
        <f t="shared" si="58"/>
        <v>0</v>
      </c>
      <c r="G200" s="9">
        <f t="shared" si="55"/>
        <v>1.1054330312886482</v>
      </c>
      <c r="H200" s="9">
        <f t="shared" si="56"/>
        <v>0</v>
      </c>
      <c r="I200" s="10">
        <f t="shared" si="57"/>
        <v>0</v>
      </c>
    </row>
    <row r="201" spans="1:9" x14ac:dyDescent="0.25">
      <c r="A201" s="14">
        <v>66</v>
      </c>
      <c r="B201" s="14">
        <v>1</v>
      </c>
      <c r="C201" s="14">
        <v>15</v>
      </c>
      <c r="D201" s="13" t="s">
        <v>1257</v>
      </c>
      <c r="E201" s="13" t="s">
        <v>1306</v>
      </c>
      <c r="F201" s="21">
        <f t="shared" si="58"/>
        <v>0</v>
      </c>
      <c r="G201" s="9">
        <f t="shared" si="55"/>
        <v>1.1054330312886482</v>
      </c>
      <c r="H201" s="9">
        <f t="shared" si="56"/>
        <v>0</v>
      </c>
      <c r="I201" s="10">
        <f t="shared" si="57"/>
        <v>0</v>
      </c>
    </row>
    <row r="202" spans="1:9" x14ac:dyDescent="0.25">
      <c r="A202" s="14">
        <v>66</v>
      </c>
      <c r="B202" s="14">
        <v>1</v>
      </c>
      <c r="C202" s="14">
        <v>16</v>
      </c>
      <c r="D202" s="13" t="s">
        <v>1215</v>
      </c>
      <c r="E202" s="13" t="s">
        <v>1215</v>
      </c>
      <c r="F202" s="21">
        <f t="shared" si="58"/>
        <v>0</v>
      </c>
      <c r="G202" s="9">
        <f t="shared" si="55"/>
        <v>1.1054330312886482</v>
      </c>
      <c r="H202" s="9">
        <f t="shared" si="56"/>
        <v>1.1054330312886482</v>
      </c>
      <c r="I202" s="10">
        <f t="shared" si="57"/>
        <v>0.45202215358381953</v>
      </c>
    </row>
    <row r="203" spans="1:9" x14ac:dyDescent="0.25">
      <c r="A203" s="14">
        <v>67</v>
      </c>
      <c r="B203" s="14">
        <v>0</v>
      </c>
      <c r="C203" s="14">
        <v>1</v>
      </c>
      <c r="D203" s="13" t="s">
        <v>820</v>
      </c>
      <c r="E203" s="13" t="s">
        <v>821</v>
      </c>
      <c r="F203" s="21">
        <f t="shared" si="58"/>
        <v>0.21810945350000002</v>
      </c>
      <c r="G203" s="9">
        <f t="shared" si="55"/>
        <v>0.21810945350000002</v>
      </c>
      <c r="H203" s="9">
        <f t="shared" si="56"/>
        <v>0</v>
      </c>
      <c r="I203" s="10">
        <f t="shared" si="57"/>
        <v>0</v>
      </c>
    </row>
    <row r="204" spans="1:9" x14ac:dyDescent="0.25">
      <c r="A204" s="14">
        <v>67</v>
      </c>
      <c r="B204" s="14">
        <v>0</v>
      </c>
      <c r="C204" s="14">
        <v>2</v>
      </c>
      <c r="D204" s="13" t="s">
        <v>165</v>
      </c>
      <c r="E204" s="13" t="s">
        <v>166</v>
      </c>
      <c r="F204" s="21">
        <f t="shared" si="58"/>
        <v>0</v>
      </c>
      <c r="G204" s="9">
        <f t="shared" si="55"/>
        <v>0.21810945350000002</v>
      </c>
      <c r="H204" s="9">
        <f t="shared" si="56"/>
        <v>0</v>
      </c>
      <c r="I204" s="10">
        <f t="shared" si="57"/>
        <v>0</v>
      </c>
    </row>
    <row r="205" spans="1:9" x14ac:dyDescent="0.25">
      <c r="A205" s="14">
        <v>67</v>
      </c>
      <c r="B205" s="14">
        <v>0</v>
      </c>
      <c r="C205" s="14">
        <v>3</v>
      </c>
      <c r="D205" s="13" t="s">
        <v>163</v>
      </c>
      <c r="E205" s="13" t="s">
        <v>164</v>
      </c>
      <c r="F205" s="21">
        <f t="shared" si="58"/>
        <v>6.7754961565733518E-2</v>
      </c>
      <c r="G205" s="9">
        <f t="shared" si="55"/>
        <v>0.28586441506573357</v>
      </c>
      <c r="H205" s="9">
        <f t="shared" si="56"/>
        <v>0</v>
      </c>
      <c r="I205" s="10">
        <f t="shared" si="57"/>
        <v>0</v>
      </c>
    </row>
    <row r="206" spans="1:9" x14ac:dyDescent="0.25">
      <c r="A206" s="14">
        <v>67</v>
      </c>
      <c r="B206" s="14">
        <v>0</v>
      </c>
      <c r="C206" s="14">
        <v>4</v>
      </c>
      <c r="D206" s="13" t="s">
        <v>543</v>
      </c>
      <c r="E206" s="13" t="s">
        <v>543</v>
      </c>
      <c r="F206" s="21">
        <f t="shared" si="58"/>
        <v>0.11950185185185187</v>
      </c>
      <c r="G206" s="9">
        <f t="shared" si="55"/>
        <v>0.40536626691758543</v>
      </c>
      <c r="H206" s="9">
        <f t="shared" si="56"/>
        <v>0</v>
      </c>
      <c r="I206" s="10">
        <f t="shared" si="57"/>
        <v>0</v>
      </c>
    </row>
    <row r="207" spans="1:9" x14ac:dyDescent="0.25">
      <c r="A207" s="14">
        <v>67</v>
      </c>
      <c r="B207" s="14">
        <v>0</v>
      </c>
      <c r="C207" s="14">
        <v>5</v>
      </c>
      <c r="D207" s="13" t="s">
        <v>106</v>
      </c>
      <c r="E207" s="13" t="s">
        <v>106</v>
      </c>
      <c r="F207" s="21">
        <f t="shared" si="58"/>
        <v>0</v>
      </c>
      <c r="G207" s="9">
        <f t="shared" si="55"/>
        <v>0.40536626691758543</v>
      </c>
      <c r="H207" s="9">
        <f t="shared" si="56"/>
        <v>0</v>
      </c>
      <c r="I207" s="10">
        <f t="shared" si="57"/>
        <v>0</v>
      </c>
    </row>
    <row r="208" spans="1:9" x14ac:dyDescent="0.25">
      <c r="A208" s="14">
        <v>67</v>
      </c>
      <c r="B208" s="14">
        <v>0</v>
      </c>
      <c r="C208" s="14">
        <v>6</v>
      </c>
      <c r="D208" s="13" t="s">
        <v>151</v>
      </c>
      <c r="E208" s="13" t="s">
        <v>151</v>
      </c>
      <c r="F208" s="21">
        <f t="shared" si="58"/>
        <v>0</v>
      </c>
      <c r="G208" s="9">
        <f t="shared" si="55"/>
        <v>0.40536626691758543</v>
      </c>
      <c r="H208" s="9">
        <f t="shared" si="56"/>
        <v>0</v>
      </c>
      <c r="I208" s="10">
        <f t="shared" si="57"/>
        <v>0</v>
      </c>
    </row>
    <row r="209" spans="1:9" x14ac:dyDescent="0.25">
      <c r="A209" s="14">
        <v>67</v>
      </c>
      <c r="B209" s="14">
        <v>0</v>
      </c>
      <c r="C209" s="14">
        <v>7</v>
      </c>
      <c r="D209" s="13" t="s">
        <v>1218</v>
      </c>
      <c r="E209" s="13" t="s">
        <v>1300</v>
      </c>
      <c r="F209" s="21">
        <f t="shared" si="58"/>
        <v>0</v>
      </c>
      <c r="G209" s="9">
        <f t="shared" si="55"/>
        <v>0.40536626691758543</v>
      </c>
      <c r="H209" s="9">
        <f t="shared" si="56"/>
        <v>0</v>
      </c>
      <c r="I209" s="10">
        <f t="shared" si="57"/>
        <v>0</v>
      </c>
    </row>
    <row r="210" spans="1:9" x14ac:dyDescent="0.25">
      <c r="A210" s="14">
        <v>67</v>
      </c>
      <c r="B210" s="14">
        <v>0</v>
      </c>
      <c r="C210" s="14">
        <v>8</v>
      </c>
      <c r="D210" s="13" t="s">
        <v>187</v>
      </c>
      <c r="E210" s="13" t="s">
        <v>555</v>
      </c>
      <c r="F210" s="21">
        <f t="shared" si="58"/>
        <v>0</v>
      </c>
      <c r="G210" s="9">
        <f t="shared" si="55"/>
        <v>0.40536626691758543</v>
      </c>
      <c r="H210" s="9">
        <f t="shared" si="56"/>
        <v>0</v>
      </c>
      <c r="I210" s="10">
        <f t="shared" si="57"/>
        <v>0</v>
      </c>
    </row>
    <row r="211" spans="1:9" x14ac:dyDescent="0.25">
      <c r="A211" s="14">
        <v>67</v>
      </c>
      <c r="B211" s="14">
        <v>0</v>
      </c>
      <c r="C211" s="14">
        <v>9</v>
      </c>
      <c r="D211" s="13" t="s">
        <v>394</v>
      </c>
      <c r="E211" s="13" t="s">
        <v>394</v>
      </c>
      <c r="F211" s="21">
        <f t="shared" si="58"/>
        <v>0</v>
      </c>
      <c r="G211" s="9">
        <f t="shared" si="55"/>
        <v>0.40536626691758543</v>
      </c>
      <c r="H211" s="9">
        <f t="shared" si="56"/>
        <v>0</v>
      </c>
      <c r="I211" s="10">
        <f t="shared" si="57"/>
        <v>0</v>
      </c>
    </row>
    <row r="212" spans="1:9" x14ac:dyDescent="0.25">
      <c r="A212" s="14">
        <v>67</v>
      </c>
      <c r="B212" s="14">
        <v>0</v>
      </c>
      <c r="C212" s="14">
        <v>10</v>
      </c>
      <c r="D212" s="13" t="s">
        <v>114</v>
      </c>
      <c r="E212" s="13" t="s">
        <v>114</v>
      </c>
      <c r="F212" s="21">
        <f t="shared" si="58"/>
        <v>0</v>
      </c>
      <c r="G212" s="9">
        <f t="shared" si="55"/>
        <v>0.40536626691758543</v>
      </c>
      <c r="H212" s="9">
        <f t="shared" si="56"/>
        <v>0</v>
      </c>
      <c r="I212" s="10">
        <f t="shared" si="57"/>
        <v>0</v>
      </c>
    </row>
    <row r="213" spans="1:9" x14ac:dyDescent="0.25">
      <c r="A213" s="14">
        <v>67</v>
      </c>
      <c r="B213" s="14">
        <v>0</v>
      </c>
      <c r="C213" s="14">
        <v>11</v>
      </c>
      <c r="D213" s="13" t="s">
        <v>574</v>
      </c>
      <c r="E213" s="13" t="s">
        <v>574</v>
      </c>
      <c r="F213" s="21">
        <f t="shared" si="58"/>
        <v>0</v>
      </c>
      <c r="G213" s="9">
        <f t="shared" si="55"/>
        <v>0.40536626691758543</v>
      </c>
      <c r="H213" s="9">
        <f t="shared" si="56"/>
        <v>0.40536626691758543</v>
      </c>
      <c r="I213" s="10">
        <f t="shared" si="57"/>
        <v>0.16575814886652737</v>
      </c>
    </row>
    <row r="214" spans="1:9" x14ac:dyDescent="0.25">
      <c r="A214" s="14">
        <v>68</v>
      </c>
      <c r="B214" s="14">
        <v>0</v>
      </c>
      <c r="C214" s="14">
        <v>1</v>
      </c>
      <c r="D214" s="13" t="s">
        <v>1202</v>
      </c>
      <c r="E214" s="15" t="s">
        <v>209</v>
      </c>
      <c r="F214" s="21">
        <f t="shared" si="58"/>
        <v>0.25665114672097966</v>
      </c>
      <c r="G214" s="9">
        <f t="shared" ref="G214:G277" si="59">IF(C214=1,F214,F214+G213)</f>
        <v>0.25665114672097966</v>
      </c>
      <c r="H214" s="9">
        <f t="shared" ref="H214:H277" si="60">IF(C215=1,G214,0)</f>
        <v>0</v>
      </c>
      <c r="I214" s="10">
        <f t="shared" ref="I214:I277" si="61">H214/$L$2</f>
        <v>0</v>
      </c>
    </row>
    <row r="215" spans="1:9" x14ac:dyDescent="0.25">
      <c r="A215" s="14">
        <v>68</v>
      </c>
      <c r="B215" s="14">
        <v>0</v>
      </c>
      <c r="C215" s="14">
        <v>2</v>
      </c>
      <c r="D215" s="13" t="s">
        <v>188</v>
      </c>
      <c r="E215" s="13" t="s">
        <v>189</v>
      </c>
      <c r="F215" s="21">
        <f t="shared" si="58"/>
        <v>0.10847250230179629</v>
      </c>
      <c r="G215" s="9">
        <f t="shared" si="59"/>
        <v>0.36512364902277594</v>
      </c>
      <c r="H215" s="9">
        <f t="shared" si="60"/>
        <v>0.36512364902277594</v>
      </c>
      <c r="I215" s="10">
        <f t="shared" si="61"/>
        <v>0.14930255699276451</v>
      </c>
    </row>
    <row r="216" spans="1:9" x14ac:dyDescent="0.25">
      <c r="A216" s="14">
        <v>69</v>
      </c>
      <c r="B216" s="14">
        <v>1</v>
      </c>
      <c r="C216" s="14">
        <v>1</v>
      </c>
      <c r="D216" s="13" t="s">
        <v>820</v>
      </c>
      <c r="E216" s="13" t="s">
        <v>821</v>
      </c>
      <c r="F216" s="21">
        <f t="shared" si="58"/>
        <v>0.21810945350000002</v>
      </c>
      <c r="G216" s="9">
        <f t="shared" si="59"/>
        <v>0.21810945350000002</v>
      </c>
      <c r="H216" s="9">
        <f t="shared" si="60"/>
        <v>0</v>
      </c>
      <c r="I216" s="10">
        <f t="shared" si="61"/>
        <v>0</v>
      </c>
    </row>
    <row r="217" spans="1:9" x14ac:dyDescent="0.25">
      <c r="A217" s="14">
        <v>69</v>
      </c>
      <c r="B217" s="14">
        <v>1</v>
      </c>
      <c r="C217" s="14">
        <v>2</v>
      </c>
      <c r="D217" s="13" t="s">
        <v>1258</v>
      </c>
      <c r="E217" s="13" t="s">
        <v>1258</v>
      </c>
      <c r="F217" s="21">
        <f t="shared" si="58"/>
        <v>0</v>
      </c>
      <c r="G217" s="9">
        <f t="shared" si="59"/>
        <v>0.21810945350000002</v>
      </c>
      <c r="H217" s="9">
        <f t="shared" si="60"/>
        <v>0</v>
      </c>
      <c r="I217" s="10">
        <f t="shared" si="61"/>
        <v>0</v>
      </c>
    </row>
    <row r="218" spans="1:9" x14ac:dyDescent="0.25">
      <c r="A218" s="14">
        <v>69</v>
      </c>
      <c r="B218" s="14">
        <v>1</v>
      </c>
      <c r="C218" s="14">
        <v>3</v>
      </c>
      <c r="D218" s="13" t="s">
        <v>1259</v>
      </c>
      <c r="E218" s="13" t="s">
        <v>1259</v>
      </c>
      <c r="F218" s="21">
        <f t="shared" si="58"/>
        <v>0</v>
      </c>
      <c r="G218" s="9">
        <f t="shared" si="59"/>
        <v>0.21810945350000002</v>
      </c>
      <c r="H218" s="9">
        <f t="shared" si="60"/>
        <v>0</v>
      </c>
      <c r="I218" s="10">
        <f t="shared" si="61"/>
        <v>0</v>
      </c>
    </row>
    <row r="219" spans="1:9" x14ac:dyDescent="0.25">
      <c r="A219" s="14">
        <v>69</v>
      </c>
      <c r="B219" s="14">
        <v>1</v>
      </c>
      <c r="C219" s="14">
        <v>4</v>
      </c>
      <c r="D219" s="13" t="s">
        <v>202</v>
      </c>
      <c r="E219" s="13" t="s">
        <v>203</v>
      </c>
      <c r="F219" s="21">
        <f t="shared" si="58"/>
        <v>0</v>
      </c>
      <c r="G219" s="9">
        <f t="shared" si="59"/>
        <v>0.21810945350000002</v>
      </c>
      <c r="H219" s="9">
        <f t="shared" si="60"/>
        <v>0</v>
      </c>
      <c r="I219" s="10">
        <f t="shared" si="61"/>
        <v>0</v>
      </c>
    </row>
    <row r="220" spans="1:9" x14ac:dyDescent="0.25">
      <c r="A220" s="14">
        <v>69</v>
      </c>
      <c r="B220" s="14">
        <v>1</v>
      </c>
      <c r="C220" s="14">
        <v>5</v>
      </c>
      <c r="D220" s="13" t="s">
        <v>406</v>
      </c>
      <c r="E220" s="13" t="s">
        <v>406</v>
      </c>
      <c r="F220" s="21">
        <f t="shared" si="58"/>
        <v>0</v>
      </c>
      <c r="G220" s="9">
        <f t="shared" si="59"/>
        <v>0.21810945350000002</v>
      </c>
      <c r="H220" s="9">
        <f t="shared" si="60"/>
        <v>0</v>
      </c>
      <c r="I220" s="10">
        <f t="shared" si="61"/>
        <v>0</v>
      </c>
    </row>
    <row r="221" spans="1:9" x14ac:dyDescent="0.25">
      <c r="A221" s="14">
        <v>69</v>
      </c>
      <c r="B221" s="14">
        <v>1</v>
      </c>
      <c r="C221" s="14">
        <v>6</v>
      </c>
      <c r="D221" s="13" t="s">
        <v>1019</v>
      </c>
      <c r="E221" s="13" t="s">
        <v>1019</v>
      </c>
      <c r="F221" s="21">
        <f t="shared" si="58"/>
        <v>0</v>
      </c>
      <c r="G221" s="9">
        <f t="shared" si="59"/>
        <v>0.21810945350000002</v>
      </c>
      <c r="H221" s="9">
        <f t="shared" si="60"/>
        <v>0</v>
      </c>
      <c r="I221" s="10">
        <f t="shared" si="61"/>
        <v>0</v>
      </c>
    </row>
    <row r="222" spans="1:9" x14ac:dyDescent="0.25">
      <c r="A222" s="14">
        <v>69</v>
      </c>
      <c r="B222" s="14">
        <v>1</v>
      </c>
      <c r="C222" s="14">
        <v>7</v>
      </c>
      <c r="D222" s="13" t="s">
        <v>178</v>
      </c>
      <c r="E222" s="13" t="s">
        <v>179</v>
      </c>
      <c r="F222" s="21">
        <f t="shared" si="58"/>
        <v>0</v>
      </c>
      <c r="G222" s="9">
        <f t="shared" si="59"/>
        <v>0.21810945350000002</v>
      </c>
      <c r="H222" s="9">
        <f t="shared" si="60"/>
        <v>0.21810945350000002</v>
      </c>
      <c r="I222" s="10">
        <f t="shared" si="61"/>
        <v>8.9187044440972807E-2</v>
      </c>
    </row>
    <row r="223" spans="1:9" x14ac:dyDescent="0.25">
      <c r="A223" s="16">
        <v>70</v>
      </c>
      <c r="B223" s="16">
        <v>0</v>
      </c>
      <c r="C223" s="16">
        <v>1</v>
      </c>
      <c r="D223" s="17" t="s">
        <v>1260</v>
      </c>
      <c r="E223" s="15" t="s">
        <v>1260</v>
      </c>
      <c r="F223" s="21">
        <f t="shared" si="58"/>
        <v>8.5975318703703701E-2</v>
      </c>
      <c r="G223" s="9">
        <f t="shared" si="59"/>
        <v>8.5975318703703701E-2</v>
      </c>
      <c r="H223" s="9">
        <f t="shared" si="60"/>
        <v>0</v>
      </c>
      <c r="I223" s="10">
        <f t="shared" si="61"/>
        <v>0</v>
      </c>
    </row>
    <row r="224" spans="1:9" x14ac:dyDescent="0.25">
      <c r="A224" s="16">
        <v>70</v>
      </c>
      <c r="B224" s="16">
        <v>0</v>
      </c>
      <c r="C224" s="16">
        <v>2</v>
      </c>
      <c r="D224" s="17" t="s">
        <v>812</v>
      </c>
      <c r="E224" s="15" t="s">
        <v>812</v>
      </c>
      <c r="F224" s="21">
        <f t="shared" si="58"/>
        <v>0.22868739703888893</v>
      </c>
      <c r="G224" s="9">
        <f t="shared" si="59"/>
        <v>0.31466271574259264</v>
      </c>
      <c r="H224" s="9">
        <f t="shared" si="60"/>
        <v>0</v>
      </c>
      <c r="I224" s="10">
        <f t="shared" si="61"/>
        <v>0</v>
      </c>
    </row>
    <row r="225" spans="1:9" x14ac:dyDescent="0.25">
      <c r="A225" s="16">
        <v>70</v>
      </c>
      <c r="B225" s="16">
        <v>0</v>
      </c>
      <c r="C225" s="16">
        <v>3</v>
      </c>
      <c r="D225" s="17" t="s">
        <v>1261</v>
      </c>
      <c r="E225" s="15" t="s">
        <v>1236</v>
      </c>
      <c r="F225" s="21">
        <f t="shared" si="58"/>
        <v>0.14122328166666667</v>
      </c>
      <c r="G225" s="9">
        <f t="shared" si="59"/>
        <v>0.45588599740925928</v>
      </c>
      <c r="H225" s="9">
        <f t="shared" si="60"/>
        <v>0</v>
      </c>
      <c r="I225" s="10">
        <f t="shared" si="61"/>
        <v>0</v>
      </c>
    </row>
    <row r="226" spans="1:9" x14ac:dyDescent="0.25">
      <c r="A226" s="16">
        <v>70</v>
      </c>
      <c r="B226" s="16">
        <v>0</v>
      </c>
      <c r="C226" s="16">
        <v>4</v>
      </c>
      <c r="D226" s="17" t="s">
        <v>504</v>
      </c>
      <c r="E226" s="15" t="s">
        <v>410</v>
      </c>
      <c r="F226" s="21">
        <f t="shared" si="58"/>
        <v>0</v>
      </c>
      <c r="G226" s="9">
        <f t="shared" si="59"/>
        <v>0.45588599740925928</v>
      </c>
      <c r="H226" s="9">
        <f t="shared" si="60"/>
        <v>0</v>
      </c>
      <c r="I226" s="10">
        <f t="shared" si="61"/>
        <v>0</v>
      </c>
    </row>
    <row r="227" spans="1:9" x14ac:dyDescent="0.25">
      <c r="A227" s="16">
        <v>70</v>
      </c>
      <c r="B227" s="16">
        <v>0</v>
      </c>
      <c r="C227" s="16">
        <v>5</v>
      </c>
      <c r="D227" s="17" t="s">
        <v>475</v>
      </c>
      <c r="E227" s="15" t="s">
        <v>1262</v>
      </c>
      <c r="F227" s="21">
        <f t="shared" si="58"/>
        <v>0</v>
      </c>
      <c r="G227" s="9">
        <f t="shared" si="59"/>
        <v>0.45588599740925928</v>
      </c>
      <c r="H227" s="9">
        <f t="shared" si="60"/>
        <v>0</v>
      </c>
      <c r="I227" s="10">
        <f t="shared" si="61"/>
        <v>0</v>
      </c>
    </row>
    <row r="228" spans="1:9" x14ac:dyDescent="0.25">
      <c r="A228" s="16">
        <v>70</v>
      </c>
      <c r="B228" s="16">
        <v>0</v>
      </c>
      <c r="C228" s="16">
        <v>6</v>
      </c>
      <c r="D228" s="17" t="s">
        <v>477</v>
      </c>
      <c r="E228" s="15" t="s">
        <v>1263</v>
      </c>
      <c r="F228" s="21">
        <f t="shared" si="58"/>
        <v>0</v>
      </c>
      <c r="G228" s="9">
        <f t="shared" si="59"/>
        <v>0.45588599740925928</v>
      </c>
      <c r="H228" s="9">
        <f t="shared" si="60"/>
        <v>0.45588599740925928</v>
      </c>
      <c r="I228" s="10">
        <f t="shared" si="61"/>
        <v>0.1864161505083814</v>
      </c>
    </row>
    <row r="229" spans="1:9" x14ac:dyDescent="0.25">
      <c r="A229" s="16">
        <v>71</v>
      </c>
      <c r="B229" s="16">
        <v>1</v>
      </c>
      <c r="C229" s="16">
        <v>1</v>
      </c>
      <c r="D229" s="17" t="s">
        <v>498</v>
      </c>
      <c r="E229" s="15" t="s">
        <v>499</v>
      </c>
      <c r="F229" s="21">
        <f t="shared" si="58"/>
        <v>0</v>
      </c>
      <c r="G229" s="9">
        <f t="shared" si="59"/>
        <v>0</v>
      </c>
      <c r="H229" s="9">
        <f t="shared" si="60"/>
        <v>0</v>
      </c>
      <c r="I229" s="10">
        <f t="shared" si="61"/>
        <v>0</v>
      </c>
    </row>
    <row r="230" spans="1:9" x14ac:dyDescent="0.25">
      <c r="A230" s="16">
        <v>71</v>
      </c>
      <c r="B230" s="16">
        <v>1</v>
      </c>
      <c r="C230" s="16">
        <v>2</v>
      </c>
      <c r="D230" s="17" t="s">
        <v>316</v>
      </c>
      <c r="E230" s="17" t="s">
        <v>316</v>
      </c>
      <c r="F230" s="21">
        <f t="shared" si="58"/>
        <v>6.4001851851851851E-2</v>
      </c>
      <c r="G230" s="9">
        <f t="shared" si="59"/>
        <v>6.4001851851851851E-2</v>
      </c>
      <c r="H230" s="9">
        <f t="shared" si="60"/>
        <v>0</v>
      </c>
      <c r="I230" s="10">
        <f t="shared" si="61"/>
        <v>0</v>
      </c>
    </row>
    <row r="231" spans="1:9" x14ac:dyDescent="0.25">
      <c r="A231" s="16">
        <v>71</v>
      </c>
      <c r="B231" s="16">
        <v>1</v>
      </c>
      <c r="C231" s="16">
        <v>3</v>
      </c>
      <c r="D231" s="17" t="s">
        <v>1206</v>
      </c>
      <c r="E231" s="15" t="s">
        <v>142</v>
      </c>
      <c r="F231" s="21">
        <f t="shared" si="58"/>
        <v>0</v>
      </c>
      <c r="G231" s="9">
        <f t="shared" si="59"/>
        <v>6.4001851851851851E-2</v>
      </c>
      <c r="H231" s="9">
        <f t="shared" si="60"/>
        <v>6.4001851851851851E-2</v>
      </c>
      <c r="I231" s="10">
        <f t="shared" si="61"/>
        <v>2.6170970188670286E-2</v>
      </c>
    </row>
    <row r="232" spans="1:9" x14ac:dyDescent="0.25">
      <c r="A232" s="16">
        <v>72</v>
      </c>
      <c r="B232" s="16">
        <v>0</v>
      </c>
      <c r="C232" s="16">
        <v>1</v>
      </c>
      <c r="D232" s="17" t="s">
        <v>1264</v>
      </c>
      <c r="E232" s="15" t="s">
        <v>1264</v>
      </c>
      <c r="F232" s="21">
        <f t="shared" si="58"/>
        <v>5.5555555555555552E-2</v>
      </c>
      <c r="G232" s="9">
        <f t="shared" si="59"/>
        <v>5.5555555555555552E-2</v>
      </c>
      <c r="H232" s="9">
        <f t="shared" si="60"/>
        <v>0</v>
      </c>
      <c r="I232" s="10">
        <f t="shared" si="61"/>
        <v>0</v>
      </c>
    </row>
    <row r="233" spans="1:9" x14ac:dyDescent="0.25">
      <c r="A233" s="16">
        <v>72</v>
      </c>
      <c r="B233" s="16">
        <v>0</v>
      </c>
      <c r="C233" s="16">
        <v>2</v>
      </c>
      <c r="D233" s="17" t="s">
        <v>1261</v>
      </c>
      <c r="E233" s="15" t="s">
        <v>1236</v>
      </c>
      <c r="F233" s="21">
        <f t="shared" si="58"/>
        <v>0.14122328166666667</v>
      </c>
      <c r="G233" s="9">
        <f t="shared" si="59"/>
        <v>0.19677883722222222</v>
      </c>
      <c r="H233" s="9">
        <f t="shared" si="60"/>
        <v>0</v>
      </c>
      <c r="I233" s="10">
        <f t="shared" si="61"/>
        <v>0</v>
      </c>
    </row>
    <row r="234" spans="1:9" x14ac:dyDescent="0.25">
      <c r="A234" s="16">
        <v>72</v>
      </c>
      <c r="B234" s="16">
        <v>0</v>
      </c>
      <c r="C234" s="16">
        <v>3</v>
      </c>
      <c r="D234" s="17" t="s">
        <v>812</v>
      </c>
      <c r="E234" s="15" t="s">
        <v>812</v>
      </c>
      <c r="F234" s="21">
        <f t="shared" si="58"/>
        <v>0.22868739703888893</v>
      </c>
      <c r="G234" s="9">
        <f t="shared" si="59"/>
        <v>0.42546623426111119</v>
      </c>
      <c r="H234" s="9">
        <f t="shared" si="60"/>
        <v>0</v>
      </c>
      <c r="I234" s="10">
        <f t="shared" si="61"/>
        <v>0</v>
      </c>
    </row>
    <row r="235" spans="1:9" x14ac:dyDescent="0.25">
      <c r="A235" s="16">
        <v>72</v>
      </c>
      <c r="B235" s="16">
        <v>0</v>
      </c>
      <c r="C235" s="16">
        <v>4</v>
      </c>
      <c r="D235" s="17" t="s">
        <v>286</v>
      </c>
      <c r="E235" s="15" t="s">
        <v>286</v>
      </c>
      <c r="F235" s="21">
        <f t="shared" si="58"/>
        <v>0.21766071185370373</v>
      </c>
      <c r="G235" s="9">
        <f t="shared" si="59"/>
        <v>0.64312694611481491</v>
      </c>
      <c r="H235" s="9">
        <f t="shared" si="60"/>
        <v>0</v>
      </c>
      <c r="I235" s="10">
        <f t="shared" si="61"/>
        <v>0</v>
      </c>
    </row>
    <row r="236" spans="1:9" x14ac:dyDescent="0.25">
      <c r="A236" s="16">
        <v>72</v>
      </c>
      <c r="B236" s="16">
        <v>0</v>
      </c>
      <c r="C236" s="16">
        <v>5</v>
      </c>
      <c r="D236" s="17" t="s">
        <v>1239</v>
      </c>
      <c r="E236" s="15" t="s">
        <v>1233</v>
      </c>
      <c r="F236" s="21">
        <f t="shared" si="58"/>
        <v>0</v>
      </c>
      <c r="G236" s="9">
        <f t="shared" si="59"/>
        <v>0.64312694611481491</v>
      </c>
      <c r="H236" s="9">
        <f t="shared" si="60"/>
        <v>0</v>
      </c>
      <c r="I236" s="10">
        <f t="shared" si="61"/>
        <v>0</v>
      </c>
    </row>
    <row r="237" spans="1:9" x14ac:dyDescent="0.25">
      <c r="A237" s="16">
        <v>72</v>
      </c>
      <c r="B237" s="16">
        <v>0</v>
      </c>
      <c r="C237" s="16">
        <v>6</v>
      </c>
      <c r="D237" s="17" t="s">
        <v>405</v>
      </c>
      <c r="E237" s="15" t="s">
        <v>405</v>
      </c>
      <c r="F237" s="21">
        <f t="shared" si="58"/>
        <v>0</v>
      </c>
      <c r="G237" s="9">
        <f t="shared" si="59"/>
        <v>0.64312694611481491</v>
      </c>
      <c r="H237" s="9">
        <f t="shared" si="60"/>
        <v>0</v>
      </c>
      <c r="I237" s="10">
        <f t="shared" si="61"/>
        <v>0</v>
      </c>
    </row>
    <row r="238" spans="1:9" x14ac:dyDescent="0.25">
      <c r="A238" s="16">
        <v>72</v>
      </c>
      <c r="B238" s="16">
        <v>0</v>
      </c>
      <c r="C238" s="16">
        <v>7</v>
      </c>
      <c r="D238" s="17" t="s">
        <v>547</v>
      </c>
      <c r="E238" s="15" t="s">
        <v>520</v>
      </c>
      <c r="F238" s="21">
        <f t="shared" si="58"/>
        <v>0</v>
      </c>
      <c r="G238" s="9">
        <f t="shared" si="59"/>
        <v>0.64312694611481491</v>
      </c>
      <c r="H238" s="9">
        <f t="shared" si="60"/>
        <v>0</v>
      </c>
      <c r="I238" s="10">
        <f t="shared" si="61"/>
        <v>0</v>
      </c>
    </row>
    <row r="239" spans="1:9" x14ac:dyDescent="0.25">
      <c r="A239" s="16">
        <v>72</v>
      </c>
      <c r="B239" s="16">
        <v>0</v>
      </c>
      <c r="C239" s="16">
        <v>8</v>
      </c>
      <c r="D239" s="17" t="s">
        <v>340</v>
      </c>
      <c r="E239" s="15" t="s">
        <v>340</v>
      </c>
      <c r="F239" s="21">
        <f t="shared" si="58"/>
        <v>6.0848550000000015E-2</v>
      </c>
      <c r="G239" s="9">
        <f t="shared" si="59"/>
        <v>0.70397549611481491</v>
      </c>
      <c r="H239" s="9">
        <f t="shared" si="60"/>
        <v>0</v>
      </c>
      <c r="I239" s="10">
        <f t="shared" si="61"/>
        <v>0</v>
      </c>
    </row>
    <row r="240" spans="1:9" x14ac:dyDescent="0.25">
      <c r="A240" s="16">
        <v>72</v>
      </c>
      <c r="B240" s="16">
        <v>0</v>
      </c>
      <c r="C240" s="16">
        <v>9</v>
      </c>
      <c r="D240" s="17" t="s">
        <v>806</v>
      </c>
      <c r="E240" s="15" t="s">
        <v>698</v>
      </c>
      <c r="F240" s="21">
        <f t="shared" si="58"/>
        <v>0</v>
      </c>
      <c r="G240" s="9">
        <f t="shared" si="59"/>
        <v>0.70397549611481491</v>
      </c>
      <c r="H240" s="9">
        <f t="shared" si="60"/>
        <v>0</v>
      </c>
      <c r="I240" s="10">
        <f t="shared" si="61"/>
        <v>0</v>
      </c>
    </row>
    <row r="241" spans="1:9" x14ac:dyDescent="0.25">
      <c r="A241" s="16">
        <v>72</v>
      </c>
      <c r="B241" s="16">
        <v>0</v>
      </c>
      <c r="C241" s="16">
        <v>10</v>
      </c>
      <c r="D241" s="17" t="s">
        <v>489</v>
      </c>
      <c r="E241" s="15" t="s">
        <v>489</v>
      </c>
      <c r="F241" s="21">
        <f t="shared" si="58"/>
        <v>0</v>
      </c>
      <c r="G241" s="9">
        <f t="shared" si="59"/>
        <v>0.70397549611481491</v>
      </c>
      <c r="H241" s="9">
        <f t="shared" si="60"/>
        <v>0</v>
      </c>
      <c r="I241" s="10">
        <f t="shared" si="61"/>
        <v>0</v>
      </c>
    </row>
    <row r="242" spans="1:9" x14ac:dyDescent="0.25">
      <c r="A242" s="16">
        <v>72</v>
      </c>
      <c r="B242" s="16">
        <v>0</v>
      </c>
      <c r="C242" s="16">
        <v>11</v>
      </c>
      <c r="D242" s="17" t="s">
        <v>579</v>
      </c>
      <c r="E242" s="15" t="s">
        <v>579</v>
      </c>
      <c r="F242" s="21">
        <f t="shared" si="58"/>
        <v>0</v>
      </c>
      <c r="G242" s="9">
        <f t="shared" si="59"/>
        <v>0.70397549611481491</v>
      </c>
      <c r="H242" s="9">
        <f t="shared" si="60"/>
        <v>0.70397549611481491</v>
      </c>
      <c r="I242" s="10">
        <f t="shared" si="61"/>
        <v>0.28786232256250127</v>
      </c>
    </row>
    <row r="243" spans="1:9" x14ac:dyDescent="0.25">
      <c r="A243" s="16">
        <v>73</v>
      </c>
      <c r="B243" s="16">
        <v>0</v>
      </c>
      <c r="C243" s="16">
        <v>1</v>
      </c>
      <c r="D243" s="17" t="s">
        <v>103</v>
      </c>
      <c r="E243" s="15" t="s">
        <v>104</v>
      </c>
      <c r="F243" s="21">
        <f t="shared" si="58"/>
        <v>7.4515011038703699E-2</v>
      </c>
      <c r="G243" s="9">
        <f t="shared" si="59"/>
        <v>7.4515011038703699E-2</v>
      </c>
      <c r="H243" s="9">
        <f t="shared" si="60"/>
        <v>0</v>
      </c>
      <c r="I243" s="10">
        <f t="shared" si="61"/>
        <v>0</v>
      </c>
    </row>
    <row r="244" spans="1:9" x14ac:dyDescent="0.25">
      <c r="A244" s="16">
        <v>73</v>
      </c>
      <c r="B244" s="16">
        <v>0</v>
      </c>
      <c r="C244" s="16">
        <v>2</v>
      </c>
      <c r="D244" s="17" t="s">
        <v>209</v>
      </c>
      <c r="E244" s="15" t="s">
        <v>209</v>
      </c>
      <c r="F244" s="21">
        <f t="shared" si="58"/>
        <v>0.25665114672097966</v>
      </c>
      <c r="G244" s="9">
        <f t="shared" si="59"/>
        <v>0.33116615775968339</v>
      </c>
      <c r="H244" s="9">
        <f t="shared" si="60"/>
        <v>0</v>
      </c>
      <c r="I244" s="10">
        <f t="shared" si="61"/>
        <v>0</v>
      </c>
    </row>
    <row r="245" spans="1:9" x14ac:dyDescent="0.25">
      <c r="A245" s="16">
        <v>73</v>
      </c>
      <c r="B245" s="16">
        <v>0</v>
      </c>
      <c r="C245" s="16">
        <v>3</v>
      </c>
      <c r="D245" s="17" t="s">
        <v>107</v>
      </c>
      <c r="E245" s="15" t="s">
        <v>107</v>
      </c>
      <c r="F245" s="21">
        <f t="shared" si="58"/>
        <v>0</v>
      </c>
      <c r="G245" s="9">
        <f t="shared" si="59"/>
        <v>0.33116615775968339</v>
      </c>
      <c r="H245" s="9">
        <f t="shared" si="60"/>
        <v>0</v>
      </c>
      <c r="I245" s="10">
        <f t="shared" si="61"/>
        <v>0</v>
      </c>
    </row>
    <row r="246" spans="1:9" x14ac:dyDescent="0.25">
      <c r="A246" s="16">
        <v>73</v>
      </c>
      <c r="B246" s="16">
        <v>0</v>
      </c>
      <c r="C246" s="16">
        <v>4</v>
      </c>
      <c r="D246" s="17" t="s">
        <v>150</v>
      </c>
      <c r="E246" s="15" t="s">
        <v>150</v>
      </c>
      <c r="F246" s="21">
        <f t="shared" si="58"/>
        <v>0</v>
      </c>
      <c r="G246" s="9">
        <f t="shared" si="59"/>
        <v>0.33116615775968339</v>
      </c>
      <c r="H246" s="9">
        <f t="shared" si="60"/>
        <v>0</v>
      </c>
      <c r="I246" s="10">
        <f t="shared" si="61"/>
        <v>0</v>
      </c>
    </row>
    <row r="247" spans="1:9" x14ac:dyDescent="0.25">
      <c r="A247" s="16">
        <v>73</v>
      </c>
      <c r="B247" s="16">
        <v>0</v>
      </c>
      <c r="C247" s="16">
        <v>5</v>
      </c>
      <c r="D247" s="17" t="s">
        <v>717</v>
      </c>
      <c r="E247" s="15" t="s">
        <v>717</v>
      </c>
      <c r="F247" s="21">
        <f t="shared" si="58"/>
        <v>0</v>
      </c>
      <c r="G247" s="9">
        <f t="shared" si="59"/>
        <v>0.33116615775968339</v>
      </c>
      <c r="H247" s="9">
        <f t="shared" si="60"/>
        <v>0.33116615775968339</v>
      </c>
      <c r="I247" s="10">
        <f t="shared" si="61"/>
        <v>0.1354170135934025</v>
      </c>
    </row>
    <row r="248" spans="1:9" x14ac:dyDescent="0.25">
      <c r="A248" s="16">
        <v>74</v>
      </c>
      <c r="B248" s="16">
        <v>1</v>
      </c>
      <c r="C248" s="16">
        <v>1</v>
      </c>
      <c r="D248" s="17" t="s">
        <v>1265</v>
      </c>
      <c r="E248" s="15" t="s">
        <v>1265</v>
      </c>
      <c r="F248" s="21">
        <f t="shared" si="58"/>
        <v>0</v>
      </c>
      <c r="G248" s="9">
        <f t="shared" si="59"/>
        <v>0</v>
      </c>
      <c r="H248" s="9">
        <f t="shared" si="60"/>
        <v>0</v>
      </c>
      <c r="I248" s="10">
        <f t="shared" si="61"/>
        <v>0</v>
      </c>
    </row>
    <row r="249" spans="1:9" x14ac:dyDescent="0.25">
      <c r="A249" s="16">
        <v>74</v>
      </c>
      <c r="B249" s="16">
        <v>1</v>
      </c>
      <c r="C249" s="16">
        <v>2</v>
      </c>
      <c r="D249" s="17" t="s">
        <v>103</v>
      </c>
      <c r="E249" s="15" t="s">
        <v>104</v>
      </c>
      <c r="F249" s="21">
        <f t="shared" si="58"/>
        <v>7.4515011038703699E-2</v>
      </c>
      <c r="G249" s="9">
        <f t="shared" si="59"/>
        <v>7.4515011038703699E-2</v>
      </c>
      <c r="H249" s="9">
        <f t="shared" si="60"/>
        <v>0</v>
      </c>
      <c r="I249" s="10">
        <f t="shared" si="61"/>
        <v>0</v>
      </c>
    </row>
    <row r="250" spans="1:9" x14ac:dyDescent="0.25">
      <c r="A250" s="16">
        <v>74</v>
      </c>
      <c r="B250" s="16">
        <v>1</v>
      </c>
      <c r="C250" s="16">
        <v>3</v>
      </c>
      <c r="D250" s="17" t="s">
        <v>209</v>
      </c>
      <c r="E250" s="15" t="s">
        <v>209</v>
      </c>
      <c r="F250" s="21">
        <f t="shared" si="58"/>
        <v>0.25665114672097966</v>
      </c>
      <c r="G250" s="9">
        <f t="shared" si="59"/>
        <v>0.33116615775968339</v>
      </c>
      <c r="H250" s="9">
        <f t="shared" si="60"/>
        <v>0</v>
      </c>
      <c r="I250" s="10">
        <f t="shared" si="61"/>
        <v>0</v>
      </c>
    </row>
    <row r="251" spans="1:9" x14ac:dyDescent="0.25">
      <c r="A251" s="16">
        <v>74</v>
      </c>
      <c r="B251" s="16">
        <v>1</v>
      </c>
      <c r="C251" s="16">
        <v>4</v>
      </c>
      <c r="D251" s="17" t="s">
        <v>815</v>
      </c>
      <c r="E251" s="15" t="s">
        <v>1296</v>
      </c>
      <c r="F251" s="21">
        <f t="shared" si="58"/>
        <v>0</v>
      </c>
      <c r="G251" s="9">
        <f t="shared" si="59"/>
        <v>0.33116615775968339</v>
      </c>
      <c r="H251" s="9">
        <f t="shared" si="60"/>
        <v>0</v>
      </c>
      <c r="I251" s="10">
        <f t="shared" si="61"/>
        <v>0</v>
      </c>
    </row>
    <row r="252" spans="1:9" x14ac:dyDescent="0.25">
      <c r="A252" s="16">
        <v>74</v>
      </c>
      <c r="B252" s="16">
        <v>1</v>
      </c>
      <c r="C252" s="16">
        <v>5</v>
      </c>
      <c r="D252" s="17" t="s">
        <v>1266</v>
      </c>
      <c r="E252" s="17" t="s">
        <v>1294</v>
      </c>
      <c r="F252" s="21">
        <f t="shared" si="58"/>
        <v>0</v>
      </c>
      <c r="G252" s="9">
        <f t="shared" si="59"/>
        <v>0.33116615775968339</v>
      </c>
      <c r="H252" s="9">
        <f t="shared" si="60"/>
        <v>0</v>
      </c>
      <c r="I252" s="10">
        <f t="shared" si="61"/>
        <v>0</v>
      </c>
    </row>
    <row r="253" spans="1:9" x14ac:dyDescent="0.25">
      <c r="A253" s="16">
        <v>74</v>
      </c>
      <c r="B253" s="16">
        <v>1</v>
      </c>
      <c r="C253" s="16">
        <v>6</v>
      </c>
      <c r="D253" s="17" t="s">
        <v>1267</v>
      </c>
      <c r="E253" s="17" t="s">
        <v>1267</v>
      </c>
      <c r="F253" s="21">
        <f t="shared" si="58"/>
        <v>0</v>
      </c>
      <c r="G253" s="9">
        <f t="shared" si="59"/>
        <v>0.33116615775968339</v>
      </c>
      <c r="H253" s="9">
        <f t="shared" si="60"/>
        <v>0</v>
      </c>
      <c r="I253" s="10">
        <f t="shared" si="61"/>
        <v>0</v>
      </c>
    </row>
    <row r="254" spans="1:9" x14ac:dyDescent="0.25">
      <c r="A254" s="16">
        <v>74</v>
      </c>
      <c r="B254" s="16">
        <v>1</v>
      </c>
      <c r="C254" s="16">
        <v>7</v>
      </c>
      <c r="D254" s="17" t="s">
        <v>544</v>
      </c>
      <c r="E254" s="15" t="s">
        <v>544</v>
      </c>
      <c r="F254" s="21">
        <f t="shared" si="58"/>
        <v>0</v>
      </c>
      <c r="G254" s="9">
        <f t="shared" si="59"/>
        <v>0.33116615775968339</v>
      </c>
      <c r="H254" s="9">
        <f t="shared" si="60"/>
        <v>0</v>
      </c>
      <c r="I254" s="10">
        <f t="shared" si="61"/>
        <v>0</v>
      </c>
    </row>
    <row r="255" spans="1:9" x14ac:dyDescent="0.25">
      <c r="A255" s="16">
        <v>74</v>
      </c>
      <c r="B255" s="16">
        <v>1</v>
      </c>
      <c r="C255" s="16">
        <v>8</v>
      </c>
      <c r="D255" s="17" t="s">
        <v>545</v>
      </c>
      <c r="E255" s="15" t="s">
        <v>545</v>
      </c>
      <c r="F255" s="21">
        <f t="shared" si="58"/>
        <v>0</v>
      </c>
      <c r="G255" s="9">
        <f t="shared" si="59"/>
        <v>0.33116615775968339</v>
      </c>
      <c r="H255" s="9">
        <f t="shared" si="60"/>
        <v>0</v>
      </c>
      <c r="I255" s="10">
        <f t="shared" si="61"/>
        <v>0</v>
      </c>
    </row>
    <row r="256" spans="1:9" x14ac:dyDescent="0.25">
      <c r="A256" s="16">
        <v>74</v>
      </c>
      <c r="B256" s="16">
        <v>1</v>
      </c>
      <c r="C256" s="16">
        <v>9</v>
      </c>
      <c r="D256" s="17" t="s">
        <v>1261</v>
      </c>
      <c r="E256" s="15" t="s">
        <v>1236</v>
      </c>
      <c r="F256" s="21">
        <f t="shared" si="58"/>
        <v>0.14122328166666667</v>
      </c>
      <c r="G256" s="9">
        <f t="shared" si="59"/>
        <v>0.47238943942635003</v>
      </c>
      <c r="H256" s="9">
        <f t="shared" si="60"/>
        <v>0</v>
      </c>
      <c r="I256" s="10">
        <f t="shared" si="61"/>
        <v>0</v>
      </c>
    </row>
    <row r="257" spans="1:9" x14ac:dyDescent="0.25">
      <c r="A257" s="16">
        <v>74</v>
      </c>
      <c r="B257" s="16">
        <v>1</v>
      </c>
      <c r="C257" s="16">
        <v>10</v>
      </c>
      <c r="D257" s="17" t="s">
        <v>547</v>
      </c>
      <c r="E257" s="15" t="s">
        <v>520</v>
      </c>
      <c r="F257" s="21">
        <f t="shared" si="58"/>
        <v>0</v>
      </c>
      <c r="G257" s="9">
        <f t="shared" si="59"/>
        <v>0.47238943942635003</v>
      </c>
      <c r="H257" s="9">
        <f t="shared" si="60"/>
        <v>0</v>
      </c>
      <c r="I257" s="10">
        <f t="shared" si="61"/>
        <v>0</v>
      </c>
    </row>
    <row r="258" spans="1:9" x14ac:dyDescent="0.25">
      <c r="A258" s="16">
        <v>74</v>
      </c>
      <c r="B258" s="16">
        <v>1</v>
      </c>
      <c r="C258" s="16">
        <v>11</v>
      </c>
      <c r="D258" s="17" t="s">
        <v>286</v>
      </c>
      <c r="E258" s="15" t="s">
        <v>286</v>
      </c>
      <c r="F258" s="21">
        <f t="shared" si="58"/>
        <v>0.21766071185370373</v>
      </c>
      <c r="G258" s="9">
        <f t="shared" si="59"/>
        <v>0.69005015128005376</v>
      </c>
      <c r="H258" s="9">
        <f t="shared" si="60"/>
        <v>0</v>
      </c>
      <c r="I258" s="10">
        <f t="shared" si="61"/>
        <v>0</v>
      </c>
    </row>
    <row r="259" spans="1:9" x14ac:dyDescent="0.25">
      <c r="A259" s="16">
        <v>74</v>
      </c>
      <c r="B259" s="16">
        <v>1</v>
      </c>
      <c r="C259" s="16">
        <v>12</v>
      </c>
      <c r="D259" s="17" t="s">
        <v>1233</v>
      </c>
      <c r="E259" s="15" t="s">
        <v>1233</v>
      </c>
      <c r="F259" s="21">
        <f t="shared" si="58"/>
        <v>0</v>
      </c>
      <c r="G259" s="9">
        <f t="shared" si="59"/>
        <v>0.69005015128005376</v>
      </c>
      <c r="H259" s="9">
        <f t="shared" si="60"/>
        <v>0</v>
      </c>
      <c r="I259" s="10">
        <f t="shared" si="61"/>
        <v>0</v>
      </c>
    </row>
    <row r="260" spans="1:9" x14ac:dyDescent="0.25">
      <c r="A260" s="16">
        <v>74</v>
      </c>
      <c r="B260" s="16">
        <v>1</v>
      </c>
      <c r="C260" s="16">
        <v>13</v>
      </c>
      <c r="D260" s="17" t="s">
        <v>1268</v>
      </c>
      <c r="E260" s="15" t="s">
        <v>1268</v>
      </c>
      <c r="F260" s="21">
        <f t="shared" ref="F260:F323" si="62">IF(ISERROR(VLOOKUP(E260,$N$2:$O$21,2,FALSE)),0,VLOOKUP(E260,$N$2:$O$21,2,FALSE))</f>
        <v>0</v>
      </c>
      <c r="G260" s="9">
        <f t="shared" si="59"/>
        <v>0.69005015128005376</v>
      </c>
      <c r="H260" s="9">
        <f t="shared" si="60"/>
        <v>0</v>
      </c>
      <c r="I260" s="10">
        <f t="shared" si="61"/>
        <v>0</v>
      </c>
    </row>
    <row r="261" spans="1:9" x14ac:dyDescent="0.25">
      <c r="A261" s="16">
        <v>74</v>
      </c>
      <c r="B261" s="16">
        <v>1</v>
      </c>
      <c r="C261" s="16">
        <v>14</v>
      </c>
      <c r="D261" s="17" t="s">
        <v>1269</v>
      </c>
      <c r="E261" s="15" t="s">
        <v>1269</v>
      </c>
      <c r="F261" s="21">
        <f t="shared" si="62"/>
        <v>0</v>
      </c>
      <c r="G261" s="9">
        <f t="shared" si="59"/>
        <v>0.69005015128005376</v>
      </c>
      <c r="H261" s="9">
        <f t="shared" si="60"/>
        <v>0</v>
      </c>
      <c r="I261" s="10">
        <f t="shared" si="61"/>
        <v>0</v>
      </c>
    </row>
    <row r="262" spans="1:9" x14ac:dyDescent="0.25">
      <c r="A262" s="16">
        <v>74</v>
      </c>
      <c r="B262" s="16">
        <v>1</v>
      </c>
      <c r="C262" s="16">
        <v>15</v>
      </c>
      <c r="D262" s="17" t="s">
        <v>1270</v>
      </c>
      <c r="E262" s="17" t="s">
        <v>1270</v>
      </c>
      <c r="F262" s="21">
        <f t="shared" si="62"/>
        <v>0</v>
      </c>
      <c r="G262" s="9">
        <f t="shared" si="59"/>
        <v>0.69005015128005376</v>
      </c>
      <c r="H262" s="9">
        <f t="shared" si="60"/>
        <v>0</v>
      </c>
      <c r="I262" s="10">
        <f t="shared" si="61"/>
        <v>0</v>
      </c>
    </row>
    <row r="263" spans="1:9" x14ac:dyDescent="0.25">
      <c r="A263" s="16">
        <v>74</v>
      </c>
      <c r="B263" s="16">
        <v>1</v>
      </c>
      <c r="C263" s="16">
        <v>16</v>
      </c>
      <c r="D263" s="17" t="s">
        <v>1271</v>
      </c>
      <c r="E263" s="15" t="s">
        <v>1271</v>
      </c>
      <c r="F263" s="21">
        <f t="shared" si="62"/>
        <v>0</v>
      </c>
      <c r="G263" s="9">
        <f t="shared" si="59"/>
        <v>0.69005015128005376</v>
      </c>
      <c r="H263" s="9">
        <f t="shared" si="60"/>
        <v>0</v>
      </c>
      <c r="I263" s="10">
        <f t="shared" si="61"/>
        <v>0</v>
      </c>
    </row>
    <row r="264" spans="1:9" x14ac:dyDescent="0.25">
      <c r="A264" s="16">
        <v>74</v>
      </c>
      <c r="B264" s="16">
        <v>1</v>
      </c>
      <c r="C264" s="16">
        <v>17</v>
      </c>
      <c r="D264" s="17" t="s">
        <v>166</v>
      </c>
      <c r="E264" s="15" t="s">
        <v>166</v>
      </c>
      <c r="F264" s="21">
        <f t="shared" si="62"/>
        <v>0</v>
      </c>
      <c r="G264" s="9">
        <f t="shared" si="59"/>
        <v>0.69005015128005376</v>
      </c>
      <c r="H264" s="9">
        <f t="shared" si="60"/>
        <v>0</v>
      </c>
      <c r="I264" s="10">
        <f t="shared" si="61"/>
        <v>0</v>
      </c>
    </row>
    <row r="265" spans="1:9" x14ac:dyDescent="0.25">
      <c r="A265" s="16">
        <v>74</v>
      </c>
      <c r="B265" s="16">
        <v>1</v>
      </c>
      <c r="C265" s="16">
        <v>18</v>
      </c>
      <c r="D265" s="17" t="s">
        <v>588</v>
      </c>
      <c r="E265" s="15" t="s">
        <v>588</v>
      </c>
      <c r="F265" s="21">
        <f t="shared" si="62"/>
        <v>0</v>
      </c>
      <c r="G265" s="9">
        <f t="shared" si="59"/>
        <v>0.69005015128005376</v>
      </c>
      <c r="H265" s="9">
        <f t="shared" si="60"/>
        <v>0.69005015128005376</v>
      </c>
      <c r="I265" s="10">
        <f t="shared" si="61"/>
        <v>0.28216811569203332</v>
      </c>
    </row>
    <row r="266" spans="1:9" x14ac:dyDescent="0.25">
      <c r="A266" s="16">
        <v>75</v>
      </c>
      <c r="B266" s="16">
        <v>1</v>
      </c>
      <c r="C266" s="16">
        <v>1</v>
      </c>
      <c r="D266" s="17" t="s">
        <v>1260</v>
      </c>
      <c r="E266" s="15" t="s">
        <v>1260</v>
      </c>
      <c r="F266" s="21">
        <f t="shared" si="62"/>
        <v>8.5975318703703701E-2</v>
      </c>
      <c r="G266" s="9">
        <f t="shared" si="59"/>
        <v>8.5975318703703701E-2</v>
      </c>
      <c r="H266" s="9">
        <f t="shared" si="60"/>
        <v>0</v>
      </c>
      <c r="I266" s="10">
        <f t="shared" si="61"/>
        <v>0</v>
      </c>
    </row>
    <row r="267" spans="1:9" x14ac:dyDescent="0.25">
      <c r="A267" s="16">
        <v>75</v>
      </c>
      <c r="B267" s="16">
        <v>1</v>
      </c>
      <c r="C267" s="16">
        <v>2</v>
      </c>
      <c r="D267" s="17" t="s">
        <v>812</v>
      </c>
      <c r="E267" s="15" t="s">
        <v>812</v>
      </c>
      <c r="F267" s="21">
        <f t="shared" si="62"/>
        <v>0.22868739703888893</v>
      </c>
      <c r="G267" s="9">
        <f t="shared" si="59"/>
        <v>0.31466271574259264</v>
      </c>
      <c r="H267" s="9">
        <f t="shared" si="60"/>
        <v>0</v>
      </c>
      <c r="I267" s="10">
        <f t="shared" si="61"/>
        <v>0</v>
      </c>
    </row>
    <row r="268" spans="1:9" x14ac:dyDescent="0.25">
      <c r="A268" s="16">
        <v>75</v>
      </c>
      <c r="B268" s="16">
        <v>1</v>
      </c>
      <c r="C268" s="16">
        <v>3</v>
      </c>
      <c r="D268" s="17" t="s">
        <v>1239</v>
      </c>
      <c r="E268" s="15" t="s">
        <v>1239</v>
      </c>
      <c r="F268" s="21">
        <f t="shared" si="62"/>
        <v>8.7316666666666681E-2</v>
      </c>
      <c r="G268" s="9">
        <f t="shared" si="59"/>
        <v>0.40197938240925934</v>
      </c>
      <c r="H268" s="9">
        <f t="shared" si="60"/>
        <v>0</v>
      </c>
      <c r="I268" s="10">
        <f t="shared" si="61"/>
        <v>0</v>
      </c>
    </row>
    <row r="269" spans="1:9" x14ac:dyDescent="0.25">
      <c r="A269" s="16">
        <v>75</v>
      </c>
      <c r="B269" s="16">
        <v>1</v>
      </c>
      <c r="C269" s="16">
        <v>4</v>
      </c>
      <c r="D269" s="17" t="s">
        <v>286</v>
      </c>
      <c r="E269" s="15" t="s">
        <v>286</v>
      </c>
      <c r="F269" s="21">
        <f t="shared" si="62"/>
        <v>0.21766071185370373</v>
      </c>
      <c r="G269" s="9">
        <f t="shared" si="59"/>
        <v>0.61964009426296307</v>
      </c>
      <c r="H269" s="9">
        <f t="shared" si="60"/>
        <v>0.61964009426296307</v>
      </c>
      <c r="I269" s="10">
        <f t="shared" si="61"/>
        <v>0.25337676903784212</v>
      </c>
    </row>
    <row r="270" spans="1:9" x14ac:dyDescent="0.25">
      <c r="A270" s="16">
        <v>76</v>
      </c>
      <c r="B270" s="16">
        <v>1</v>
      </c>
      <c r="C270" s="16">
        <v>1</v>
      </c>
      <c r="D270" s="17" t="s">
        <v>1264</v>
      </c>
      <c r="E270" s="15" t="s">
        <v>1264</v>
      </c>
      <c r="F270" s="21">
        <f t="shared" si="62"/>
        <v>5.5555555555555552E-2</v>
      </c>
      <c r="G270" s="9">
        <f t="shared" si="59"/>
        <v>5.5555555555555552E-2</v>
      </c>
      <c r="H270" s="9">
        <f t="shared" si="60"/>
        <v>0</v>
      </c>
      <c r="I270" s="10">
        <f t="shared" si="61"/>
        <v>0</v>
      </c>
    </row>
    <row r="271" spans="1:9" x14ac:dyDescent="0.25">
      <c r="A271" s="16">
        <v>76</v>
      </c>
      <c r="B271" s="16">
        <v>1</v>
      </c>
      <c r="C271" s="16">
        <v>2</v>
      </c>
      <c r="D271" s="17" t="s">
        <v>1239</v>
      </c>
      <c r="E271" s="15" t="s">
        <v>1239</v>
      </c>
      <c r="F271" s="21">
        <f t="shared" si="62"/>
        <v>8.7316666666666681E-2</v>
      </c>
      <c r="G271" s="9">
        <f t="shared" si="59"/>
        <v>0.14287222222222223</v>
      </c>
      <c r="H271" s="9">
        <f t="shared" si="60"/>
        <v>0</v>
      </c>
      <c r="I271" s="10">
        <f t="shared" si="61"/>
        <v>0</v>
      </c>
    </row>
    <row r="272" spans="1:9" x14ac:dyDescent="0.25">
      <c r="A272" s="16">
        <v>76</v>
      </c>
      <c r="B272" s="16">
        <v>1</v>
      </c>
      <c r="C272" s="16">
        <v>3</v>
      </c>
      <c r="D272" s="17" t="s">
        <v>286</v>
      </c>
      <c r="E272" s="15" t="s">
        <v>286</v>
      </c>
      <c r="F272" s="21">
        <f t="shared" si="62"/>
        <v>0.21766071185370373</v>
      </c>
      <c r="G272" s="9">
        <f t="shared" si="59"/>
        <v>0.36053293407592596</v>
      </c>
      <c r="H272" s="9">
        <f t="shared" si="60"/>
        <v>0</v>
      </c>
      <c r="I272" s="10">
        <f t="shared" si="61"/>
        <v>0</v>
      </c>
    </row>
    <row r="273" spans="1:9" x14ac:dyDescent="0.25">
      <c r="A273" s="16">
        <v>76</v>
      </c>
      <c r="B273" s="16">
        <v>1</v>
      </c>
      <c r="C273" s="16">
        <v>4</v>
      </c>
      <c r="D273" s="17" t="s">
        <v>474</v>
      </c>
      <c r="E273" s="15" t="s">
        <v>474</v>
      </c>
      <c r="F273" s="21">
        <f t="shared" si="62"/>
        <v>0.14952853703703706</v>
      </c>
      <c r="G273" s="9">
        <f t="shared" si="59"/>
        <v>0.51006147111296296</v>
      </c>
      <c r="H273" s="9">
        <f t="shared" si="60"/>
        <v>0</v>
      </c>
      <c r="I273" s="10">
        <f t="shared" si="61"/>
        <v>0</v>
      </c>
    </row>
    <row r="274" spans="1:9" x14ac:dyDescent="0.25">
      <c r="A274" s="16">
        <v>76</v>
      </c>
      <c r="B274" s="16">
        <v>1</v>
      </c>
      <c r="C274" s="16">
        <v>5</v>
      </c>
      <c r="D274" s="17" t="s">
        <v>1260</v>
      </c>
      <c r="E274" s="15" t="s">
        <v>1260</v>
      </c>
      <c r="F274" s="21">
        <f t="shared" si="62"/>
        <v>8.5975318703703701E-2</v>
      </c>
      <c r="G274" s="9">
        <f t="shared" si="59"/>
        <v>0.59603678981666663</v>
      </c>
      <c r="H274" s="9">
        <f t="shared" si="60"/>
        <v>0</v>
      </c>
      <c r="I274" s="10">
        <f t="shared" si="61"/>
        <v>0</v>
      </c>
    </row>
    <row r="275" spans="1:9" x14ac:dyDescent="0.25">
      <c r="A275" s="16">
        <v>76</v>
      </c>
      <c r="B275" s="16">
        <v>1</v>
      </c>
      <c r="C275" s="16">
        <v>6</v>
      </c>
      <c r="D275" s="17" t="s">
        <v>1261</v>
      </c>
      <c r="E275" s="15" t="s">
        <v>1236</v>
      </c>
      <c r="F275" s="21">
        <f t="shared" si="62"/>
        <v>0.14122328166666667</v>
      </c>
      <c r="G275" s="9">
        <f t="shared" si="59"/>
        <v>0.73726007148333328</v>
      </c>
      <c r="H275" s="9">
        <f t="shared" si="60"/>
        <v>0</v>
      </c>
      <c r="I275" s="10">
        <f t="shared" si="61"/>
        <v>0</v>
      </c>
    </row>
    <row r="276" spans="1:9" x14ac:dyDescent="0.25">
      <c r="A276" s="16">
        <v>76</v>
      </c>
      <c r="B276" s="16">
        <v>1</v>
      </c>
      <c r="C276" s="16">
        <v>7</v>
      </c>
      <c r="D276" s="17" t="s">
        <v>809</v>
      </c>
      <c r="E276" s="15" t="s">
        <v>809</v>
      </c>
      <c r="F276" s="21">
        <f t="shared" si="62"/>
        <v>0</v>
      </c>
      <c r="G276" s="9">
        <f t="shared" si="59"/>
        <v>0.73726007148333328</v>
      </c>
      <c r="H276" s="9">
        <f t="shared" si="60"/>
        <v>0</v>
      </c>
      <c r="I276" s="10">
        <f t="shared" si="61"/>
        <v>0</v>
      </c>
    </row>
    <row r="277" spans="1:9" x14ac:dyDescent="0.25">
      <c r="A277" s="16">
        <v>76</v>
      </c>
      <c r="B277" s="16">
        <v>1</v>
      </c>
      <c r="C277" s="16">
        <v>8</v>
      </c>
      <c r="D277" s="17" t="s">
        <v>282</v>
      </c>
      <c r="E277" s="15" t="s">
        <v>283</v>
      </c>
      <c r="F277" s="21">
        <f t="shared" si="62"/>
        <v>0.12212587955722223</v>
      </c>
      <c r="G277" s="9">
        <f t="shared" si="59"/>
        <v>0.85938595104055548</v>
      </c>
      <c r="H277" s="9">
        <f t="shared" si="60"/>
        <v>0.85938595104055548</v>
      </c>
      <c r="I277" s="10">
        <f t="shared" si="61"/>
        <v>0.35141114599785878</v>
      </c>
    </row>
    <row r="278" spans="1:9" x14ac:dyDescent="0.25">
      <c r="A278" s="16">
        <v>77</v>
      </c>
      <c r="B278" s="16">
        <v>0</v>
      </c>
      <c r="C278" s="16">
        <v>1</v>
      </c>
      <c r="D278" s="17" t="s">
        <v>812</v>
      </c>
      <c r="E278" s="15" t="s">
        <v>812</v>
      </c>
      <c r="F278" s="21">
        <f t="shared" si="62"/>
        <v>0.22868739703888893</v>
      </c>
      <c r="G278" s="9">
        <f t="shared" ref="G278:G341" si="63">IF(C278=1,F278,F278+G277)</f>
        <v>0.22868739703888893</v>
      </c>
      <c r="H278" s="9">
        <f t="shared" ref="H278:H341" si="64">IF(C279=1,G278,0)</f>
        <v>0</v>
      </c>
      <c r="I278" s="10">
        <f t="shared" ref="I278:I341" si="65">H278/$L$2</f>
        <v>0</v>
      </c>
    </row>
    <row r="279" spans="1:9" x14ac:dyDescent="0.25">
      <c r="A279" s="16">
        <v>77</v>
      </c>
      <c r="B279" s="16">
        <v>0</v>
      </c>
      <c r="C279" s="16">
        <v>2</v>
      </c>
      <c r="D279" s="17" t="s">
        <v>474</v>
      </c>
      <c r="E279" s="15" t="s">
        <v>474</v>
      </c>
      <c r="F279" s="21">
        <f t="shared" si="62"/>
        <v>0.14952853703703706</v>
      </c>
      <c r="G279" s="9">
        <f t="shared" si="63"/>
        <v>0.37821593407592602</v>
      </c>
      <c r="H279" s="9">
        <f t="shared" si="64"/>
        <v>0</v>
      </c>
      <c r="I279" s="10">
        <f t="shared" si="65"/>
        <v>0</v>
      </c>
    </row>
    <row r="280" spans="1:9" x14ac:dyDescent="0.25">
      <c r="A280" s="16">
        <v>77</v>
      </c>
      <c r="B280" s="16">
        <v>0</v>
      </c>
      <c r="C280" s="16">
        <v>3</v>
      </c>
      <c r="D280" s="17" t="s">
        <v>750</v>
      </c>
      <c r="E280" s="15" t="s">
        <v>750</v>
      </c>
      <c r="F280" s="21">
        <f t="shared" si="62"/>
        <v>0</v>
      </c>
      <c r="G280" s="9">
        <f t="shared" si="63"/>
        <v>0.37821593407592602</v>
      </c>
      <c r="H280" s="9">
        <f t="shared" si="64"/>
        <v>0</v>
      </c>
      <c r="I280" s="10">
        <f t="shared" si="65"/>
        <v>0</v>
      </c>
    </row>
    <row r="281" spans="1:9" x14ac:dyDescent="0.25">
      <c r="A281" s="16">
        <v>77</v>
      </c>
      <c r="B281" s="16">
        <v>0</v>
      </c>
      <c r="C281" s="16">
        <v>4</v>
      </c>
      <c r="D281" s="17" t="s">
        <v>1272</v>
      </c>
      <c r="E281" s="15" t="s">
        <v>1272</v>
      </c>
      <c r="F281" s="21">
        <f t="shared" si="62"/>
        <v>0</v>
      </c>
      <c r="G281" s="9">
        <f t="shared" si="63"/>
        <v>0.37821593407592602</v>
      </c>
      <c r="H281" s="9">
        <f t="shared" si="64"/>
        <v>0</v>
      </c>
      <c r="I281" s="10">
        <f t="shared" si="65"/>
        <v>0</v>
      </c>
    </row>
    <row r="282" spans="1:9" x14ac:dyDescent="0.25">
      <c r="A282" s="16">
        <v>77</v>
      </c>
      <c r="B282" s="16">
        <v>0</v>
      </c>
      <c r="C282" s="16">
        <v>5</v>
      </c>
      <c r="D282" s="17" t="s">
        <v>553</v>
      </c>
      <c r="E282" s="15" t="s">
        <v>553</v>
      </c>
      <c r="F282" s="21">
        <f t="shared" si="62"/>
        <v>0</v>
      </c>
      <c r="G282" s="9">
        <f t="shared" si="63"/>
        <v>0.37821593407592602</v>
      </c>
      <c r="H282" s="9">
        <f t="shared" si="64"/>
        <v>0</v>
      </c>
      <c r="I282" s="10">
        <f t="shared" si="65"/>
        <v>0</v>
      </c>
    </row>
    <row r="283" spans="1:9" x14ac:dyDescent="0.25">
      <c r="A283" s="16">
        <v>77</v>
      </c>
      <c r="B283" s="16">
        <v>0</v>
      </c>
      <c r="C283" s="16">
        <v>6</v>
      </c>
      <c r="D283" s="17" t="s">
        <v>520</v>
      </c>
      <c r="E283" s="15" t="s">
        <v>520</v>
      </c>
      <c r="F283" s="21">
        <f t="shared" si="62"/>
        <v>0</v>
      </c>
      <c r="G283" s="9">
        <f t="shared" si="63"/>
        <v>0.37821593407592602</v>
      </c>
      <c r="H283" s="9">
        <f t="shared" si="64"/>
        <v>0</v>
      </c>
      <c r="I283" s="10">
        <f t="shared" si="65"/>
        <v>0</v>
      </c>
    </row>
    <row r="284" spans="1:9" x14ac:dyDescent="0.25">
      <c r="A284" s="16">
        <v>77</v>
      </c>
      <c r="B284" s="16">
        <v>0</v>
      </c>
      <c r="C284" s="16">
        <v>7</v>
      </c>
      <c r="D284" s="17" t="s">
        <v>1273</v>
      </c>
      <c r="E284" s="17" t="s">
        <v>1273</v>
      </c>
      <c r="F284" s="21">
        <f t="shared" si="62"/>
        <v>0</v>
      </c>
      <c r="G284" s="9">
        <f t="shared" si="63"/>
        <v>0.37821593407592602</v>
      </c>
      <c r="H284" s="9">
        <f t="shared" si="64"/>
        <v>0</v>
      </c>
      <c r="I284" s="10">
        <f t="shared" si="65"/>
        <v>0</v>
      </c>
    </row>
    <row r="285" spans="1:9" x14ac:dyDescent="0.25">
      <c r="A285" s="16">
        <v>77</v>
      </c>
      <c r="B285" s="16">
        <v>0</v>
      </c>
      <c r="C285" s="16">
        <v>8</v>
      </c>
      <c r="D285" s="17" t="s">
        <v>405</v>
      </c>
      <c r="E285" s="15" t="s">
        <v>405</v>
      </c>
      <c r="F285" s="21">
        <f t="shared" si="62"/>
        <v>0</v>
      </c>
      <c r="G285" s="9">
        <f t="shared" si="63"/>
        <v>0.37821593407592602</v>
      </c>
      <c r="H285" s="9">
        <f t="shared" si="64"/>
        <v>0</v>
      </c>
      <c r="I285" s="10">
        <f t="shared" si="65"/>
        <v>0</v>
      </c>
    </row>
    <row r="286" spans="1:9" x14ac:dyDescent="0.25">
      <c r="A286" s="16">
        <v>77</v>
      </c>
      <c r="B286" s="16">
        <v>0</v>
      </c>
      <c r="C286" s="16">
        <v>9</v>
      </c>
      <c r="D286" s="17" t="s">
        <v>806</v>
      </c>
      <c r="E286" s="15" t="s">
        <v>698</v>
      </c>
      <c r="F286" s="21">
        <f t="shared" si="62"/>
        <v>0</v>
      </c>
      <c r="G286" s="9">
        <f t="shared" si="63"/>
        <v>0.37821593407592602</v>
      </c>
      <c r="H286" s="9">
        <f t="shared" si="64"/>
        <v>0</v>
      </c>
      <c r="I286" s="10">
        <f t="shared" si="65"/>
        <v>0</v>
      </c>
    </row>
    <row r="287" spans="1:9" x14ac:dyDescent="0.25">
      <c r="A287" s="16">
        <v>77</v>
      </c>
      <c r="B287" s="16">
        <v>0</v>
      </c>
      <c r="C287" s="16">
        <v>10</v>
      </c>
      <c r="D287" s="17" t="s">
        <v>477</v>
      </c>
      <c r="E287" s="15" t="s">
        <v>477</v>
      </c>
      <c r="F287" s="21">
        <f t="shared" si="62"/>
        <v>0</v>
      </c>
      <c r="G287" s="9">
        <f t="shared" si="63"/>
        <v>0.37821593407592602</v>
      </c>
      <c r="H287" s="9">
        <f t="shared" si="64"/>
        <v>0</v>
      </c>
      <c r="I287" s="10">
        <f t="shared" si="65"/>
        <v>0</v>
      </c>
    </row>
    <row r="288" spans="1:9" x14ac:dyDescent="0.25">
      <c r="A288" s="16">
        <v>77</v>
      </c>
      <c r="B288" s="16">
        <v>0</v>
      </c>
      <c r="C288" s="16">
        <v>11</v>
      </c>
      <c r="D288" s="17" t="s">
        <v>475</v>
      </c>
      <c r="E288" s="15" t="s">
        <v>475</v>
      </c>
      <c r="F288" s="21">
        <f t="shared" si="62"/>
        <v>0</v>
      </c>
      <c r="G288" s="9">
        <f t="shared" si="63"/>
        <v>0.37821593407592602</v>
      </c>
      <c r="H288" s="9">
        <f t="shared" si="64"/>
        <v>0</v>
      </c>
      <c r="I288" s="10">
        <f t="shared" si="65"/>
        <v>0</v>
      </c>
    </row>
    <row r="289" spans="1:9" x14ac:dyDescent="0.25">
      <c r="A289" s="16">
        <v>77</v>
      </c>
      <c r="B289" s="16">
        <v>0</v>
      </c>
      <c r="C289" s="16">
        <v>12</v>
      </c>
      <c r="D289" s="17" t="s">
        <v>107</v>
      </c>
      <c r="E289" s="15" t="s">
        <v>172</v>
      </c>
      <c r="F289" s="21">
        <f t="shared" si="62"/>
        <v>0</v>
      </c>
      <c r="G289" s="9">
        <f t="shared" si="63"/>
        <v>0.37821593407592602</v>
      </c>
      <c r="H289" s="9">
        <f t="shared" si="64"/>
        <v>0</v>
      </c>
      <c r="I289" s="10">
        <f t="shared" si="65"/>
        <v>0</v>
      </c>
    </row>
    <row r="290" spans="1:9" x14ac:dyDescent="0.25">
      <c r="A290" s="16">
        <v>77</v>
      </c>
      <c r="B290" s="16">
        <v>0</v>
      </c>
      <c r="C290" s="16">
        <v>13</v>
      </c>
      <c r="D290" s="17" t="s">
        <v>1241</v>
      </c>
      <c r="E290" s="15" t="s">
        <v>112</v>
      </c>
      <c r="F290" s="21">
        <f t="shared" si="62"/>
        <v>0</v>
      </c>
      <c r="G290" s="9">
        <f t="shared" si="63"/>
        <v>0.37821593407592602</v>
      </c>
      <c r="H290" s="9">
        <f t="shared" si="64"/>
        <v>0</v>
      </c>
      <c r="I290" s="10">
        <f t="shared" si="65"/>
        <v>0</v>
      </c>
    </row>
    <row r="291" spans="1:9" x14ac:dyDescent="0.25">
      <c r="A291" s="16">
        <v>77</v>
      </c>
      <c r="B291" s="16">
        <v>0</v>
      </c>
      <c r="C291" s="16">
        <v>14</v>
      </c>
      <c r="D291" s="17" t="s">
        <v>504</v>
      </c>
      <c r="E291" s="15" t="s">
        <v>410</v>
      </c>
      <c r="F291" s="21">
        <f t="shared" si="62"/>
        <v>0</v>
      </c>
      <c r="G291" s="9">
        <f t="shared" si="63"/>
        <v>0.37821593407592602</v>
      </c>
      <c r="H291" s="9">
        <f t="shared" si="64"/>
        <v>0</v>
      </c>
      <c r="I291" s="10">
        <f t="shared" si="65"/>
        <v>0</v>
      </c>
    </row>
    <row r="292" spans="1:9" x14ac:dyDescent="0.25">
      <c r="A292" s="16">
        <v>77</v>
      </c>
      <c r="B292" s="16">
        <v>0</v>
      </c>
      <c r="C292" s="16">
        <v>15</v>
      </c>
      <c r="D292" s="17" t="s">
        <v>163</v>
      </c>
      <c r="E292" s="15" t="s">
        <v>164</v>
      </c>
      <c r="F292" s="21">
        <f t="shared" si="62"/>
        <v>6.7754961565733518E-2</v>
      </c>
      <c r="G292" s="9">
        <f t="shared" si="63"/>
        <v>0.44597089564165954</v>
      </c>
      <c r="H292" s="9">
        <f t="shared" si="64"/>
        <v>0</v>
      </c>
      <c r="I292" s="10">
        <f t="shared" si="65"/>
        <v>0</v>
      </c>
    </row>
    <row r="293" spans="1:9" x14ac:dyDescent="0.25">
      <c r="A293" s="16">
        <v>77</v>
      </c>
      <c r="B293" s="16">
        <v>0</v>
      </c>
      <c r="C293" s="16">
        <v>16</v>
      </c>
      <c r="D293" s="17" t="s">
        <v>187</v>
      </c>
      <c r="E293" s="15" t="s">
        <v>555</v>
      </c>
      <c r="F293" s="21">
        <f t="shared" si="62"/>
        <v>0</v>
      </c>
      <c r="G293" s="9">
        <f t="shared" si="63"/>
        <v>0.44597089564165954</v>
      </c>
      <c r="H293" s="9">
        <f t="shared" si="64"/>
        <v>0</v>
      </c>
      <c r="I293" s="10">
        <f t="shared" si="65"/>
        <v>0</v>
      </c>
    </row>
    <row r="294" spans="1:9" x14ac:dyDescent="0.25">
      <c r="A294" s="16">
        <v>77</v>
      </c>
      <c r="B294" s="16">
        <v>0</v>
      </c>
      <c r="C294" s="16">
        <v>17</v>
      </c>
      <c r="D294" s="17" t="s">
        <v>1274</v>
      </c>
      <c r="E294" s="15" t="s">
        <v>1275</v>
      </c>
      <c r="F294" s="21">
        <f t="shared" si="62"/>
        <v>0</v>
      </c>
      <c r="G294" s="9">
        <f t="shared" si="63"/>
        <v>0.44597089564165954</v>
      </c>
      <c r="H294" s="9">
        <f t="shared" si="64"/>
        <v>0</v>
      </c>
      <c r="I294" s="10">
        <f t="shared" si="65"/>
        <v>0</v>
      </c>
    </row>
    <row r="295" spans="1:9" x14ac:dyDescent="0.25">
      <c r="A295" s="16">
        <v>77</v>
      </c>
      <c r="B295" s="16">
        <v>0</v>
      </c>
      <c r="C295" s="16">
        <v>18</v>
      </c>
      <c r="D295" s="17" t="s">
        <v>1276</v>
      </c>
      <c r="E295" s="15" t="s">
        <v>1276</v>
      </c>
      <c r="F295" s="21">
        <f t="shared" si="62"/>
        <v>0</v>
      </c>
      <c r="G295" s="9">
        <f t="shared" si="63"/>
        <v>0.44597089564165954</v>
      </c>
      <c r="H295" s="9">
        <f t="shared" si="64"/>
        <v>0</v>
      </c>
      <c r="I295" s="10">
        <f t="shared" si="65"/>
        <v>0</v>
      </c>
    </row>
    <row r="296" spans="1:9" x14ac:dyDescent="0.25">
      <c r="A296" s="16">
        <v>77</v>
      </c>
      <c r="B296" s="16">
        <v>0</v>
      </c>
      <c r="C296" s="16">
        <v>19</v>
      </c>
      <c r="D296" s="17" t="s">
        <v>1277</v>
      </c>
      <c r="E296" s="15" t="s">
        <v>1277</v>
      </c>
      <c r="F296" s="21">
        <f t="shared" si="62"/>
        <v>0</v>
      </c>
      <c r="G296" s="9">
        <f t="shared" si="63"/>
        <v>0.44597089564165954</v>
      </c>
      <c r="H296" s="9">
        <f t="shared" si="64"/>
        <v>0.44597089564165954</v>
      </c>
      <c r="I296" s="10">
        <f t="shared" si="65"/>
        <v>0.18236177043547142</v>
      </c>
    </row>
    <row r="297" spans="1:9" x14ac:dyDescent="0.25">
      <c r="A297" s="16">
        <v>78</v>
      </c>
      <c r="B297" s="16">
        <v>0</v>
      </c>
      <c r="C297" s="16">
        <v>1</v>
      </c>
      <c r="D297" s="17" t="s">
        <v>811</v>
      </c>
      <c r="E297" s="15" t="s">
        <v>812</v>
      </c>
      <c r="F297" s="21">
        <f t="shared" si="62"/>
        <v>0.22868739703888893</v>
      </c>
      <c r="G297" s="9">
        <f t="shared" si="63"/>
        <v>0.22868739703888893</v>
      </c>
      <c r="H297" s="9">
        <f t="shared" si="64"/>
        <v>0</v>
      </c>
      <c r="I297" s="10">
        <f t="shared" si="65"/>
        <v>0</v>
      </c>
    </row>
    <row r="298" spans="1:9" x14ac:dyDescent="0.25">
      <c r="A298" s="16">
        <v>78</v>
      </c>
      <c r="B298" s="16">
        <v>0</v>
      </c>
      <c r="C298" s="16">
        <v>2</v>
      </c>
      <c r="D298" s="17" t="s">
        <v>1261</v>
      </c>
      <c r="E298" s="15" t="s">
        <v>1236</v>
      </c>
      <c r="F298" s="21">
        <f t="shared" si="62"/>
        <v>0.14122328166666667</v>
      </c>
      <c r="G298" s="9">
        <f t="shared" si="63"/>
        <v>0.36991067870555561</v>
      </c>
      <c r="H298" s="9">
        <f t="shared" si="64"/>
        <v>0</v>
      </c>
      <c r="I298" s="10">
        <f t="shared" si="65"/>
        <v>0</v>
      </c>
    </row>
    <row r="299" spans="1:9" x14ac:dyDescent="0.25">
      <c r="A299" s="16">
        <v>78</v>
      </c>
      <c r="B299" s="16">
        <v>0</v>
      </c>
      <c r="C299" s="16">
        <v>3</v>
      </c>
      <c r="D299" s="17" t="s">
        <v>1215</v>
      </c>
      <c r="E299" s="15" t="s">
        <v>1215</v>
      </c>
      <c r="F299" s="21">
        <f t="shared" si="62"/>
        <v>0</v>
      </c>
      <c r="G299" s="9">
        <f t="shared" si="63"/>
        <v>0.36991067870555561</v>
      </c>
      <c r="H299" s="9">
        <f t="shared" si="64"/>
        <v>0</v>
      </c>
      <c r="I299" s="10">
        <f t="shared" si="65"/>
        <v>0</v>
      </c>
    </row>
    <row r="300" spans="1:9" x14ac:dyDescent="0.25">
      <c r="A300" s="16">
        <v>78</v>
      </c>
      <c r="B300" s="16">
        <v>0</v>
      </c>
      <c r="C300" s="16">
        <v>4</v>
      </c>
      <c r="D300" s="17" t="s">
        <v>474</v>
      </c>
      <c r="E300" s="15" t="s">
        <v>474</v>
      </c>
      <c r="F300" s="21">
        <f t="shared" si="62"/>
        <v>0.14952853703703706</v>
      </c>
      <c r="G300" s="9">
        <f t="shared" si="63"/>
        <v>0.51943921574259266</v>
      </c>
      <c r="H300" s="9">
        <f t="shared" si="64"/>
        <v>0</v>
      </c>
      <c r="I300" s="10">
        <f t="shared" si="65"/>
        <v>0</v>
      </c>
    </row>
    <row r="301" spans="1:9" x14ac:dyDescent="0.25">
      <c r="A301" s="16">
        <v>78</v>
      </c>
      <c r="B301" s="16">
        <v>0</v>
      </c>
      <c r="C301" s="16">
        <v>5</v>
      </c>
      <c r="D301" s="17" t="s">
        <v>1278</v>
      </c>
      <c r="E301" s="15" t="s">
        <v>697</v>
      </c>
      <c r="F301" s="21">
        <f t="shared" si="62"/>
        <v>0</v>
      </c>
      <c r="G301" s="9">
        <f t="shared" si="63"/>
        <v>0.51943921574259266</v>
      </c>
      <c r="H301" s="9">
        <f t="shared" si="64"/>
        <v>0</v>
      </c>
      <c r="I301" s="10">
        <f t="shared" si="65"/>
        <v>0</v>
      </c>
    </row>
    <row r="302" spans="1:9" x14ac:dyDescent="0.25">
      <c r="A302" s="16">
        <v>78</v>
      </c>
      <c r="B302" s="16">
        <v>0</v>
      </c>
      <c r="C302" s="16">
        <v>6</v>
      </c>
      <c r="D302" s="17" t="s">
        <v>1279</v>
      </c>
      <c r="E302" s="15" t="s">
        <v>697</v>
      </c>
      <c r="F302" s="21">
        <f t="shared" si="62"/>
        <v>0</v>
      </c>
      <c r="G302" s="9">
        <f t="shared" si="63"/>
        <v>0.51943921574259266</v>
      </c>
      <c r="H302" s="9">
        <f t="shared" si="64"/>
        <v>0</v>
      </c>
      <c r="I302" s="10">
        <f t="shared" si="65"/>
        <v>0</v>
      </c>
    </row>
    <row r="303" spans="1:9" x14ac:dyDescent="0.25">
      <c r="A303" s="16">
        <v>78</v>
      </c>
      <c r="B303" s="16">
        <v>0</v>
      </c>
      <c r="C303" s="16">
        <v>7</v>
      </c>
      <c r="D303" s="17" t="s">
        <v>474</v>
      </c>
      <c r="E303" s="15" t="s">
        <v>474</v>
      </c>
      <c r="F303" s="21">
        <f t="shared" si="62"/>
        <v>0.14952853703703706</v>
      </c>
      <c r="G303" s="9">
        <f t="shared" si="63"/>
        <v>0.66896775277962972</v>
      </c>
      <c r="H303" s="9">
        <f t="shared" si="64"/>
        <v>0</v>
      </c>
      <c r="I303" s="10">
        <f t="shared" si="65"/>
        <v>0</v>
      </c>
    </row>
    <row r="304" spans="1:9" x14ac:dyDescent="0.25">
      <c r="A304" s="16">
        <v>78</v>
      </c>
      <c r="B304" s="16">
        <v>0</v>
      </c>
      <c r="C304" s="16">
        <v>8</v>
      </c>
      <c r="D304" s="17" t="s">
        <v>152</v>
      </c>
      <c r="E304" s="15" t="s">
        <v>200</v>
      </c>
      <c r="F304" s="21">
        <f t="shared" si="62"/>
        <v>0</v>
      </c>
      <c r="G304" s="9">
        <f t="shared" si="63"/>
        <v>0.66896775277962972</v>
      </c>
      <c r="H304" s="9">
        <f t="shared" si="64"/>
        <v>0</v>
      </c>
      <c r="I304" s="10">
        <f t="shared" si="65"/>
        <v>0</v>
      </c>
    </row>
    <row r="305" spans="1:9" x14ac:dyDescent="0.25">
      <c r="A305" s="16">
        <v>78</v>
      </c>
      <c r="B305" s="16">
        <v>0</v>
      </c>
      <c r="C305" s="16">
        <v>9</v>
      </c>
      <c r="D305" s="17" t="s">
        <v>1280</v>
      </c>
      <c r="E305" s="17" t="s">
        <v>1307</v>
      </c>
      <c r="F305" s="21">
        <f t="shared" si="62"/>
        <v>0</v>
      </c>
      <c r="G305" s="9">
        <f t="shared" si="63"/>
        <v>0.66896775277962972</v>
      </c>
      <c r="H305" s="9">
        <f t="shared" si="64"/>
        <v>0</v>
      </c>
      <c r="I305" s="10">
        <f t="shared" si="65"/>
        <v>0</v>
      </c>
    </row>
    <row r="306" spans="1:9" x14ac:dyDescent="0.25">
      <c r="A306" s="16">
        <v>78</v>
      </c>
      <c r="B306" s="16">
        <v>0</v>
      </c>
      <c r="C306" s="16">
        <v>10</v>
      </c>
      <c r="D306" s="17" t="s">
        <v>1271</v>
      </c>
      <c r="E306" s="15" t="s">
        <v>1271</v>
      </c>
      <c r="F306" s="21">
        <f t="shared" si="62"/>
        <v>0</v>
      </c>
      <c r="G306" s="9">
        <f t="shared" si="63"/>
        <v>0.66896775277962972</v>
      </c>
      <c r="H306" s="9">
        <f t="shared" si="64"/>
        <v>0</v>
      </c>
      <c r="I306" s="10">
        <f t="shared" si="65"/>
        <v>0</v>
      </c>
    </row>
    <row r="307" spans="1:9" x14ac:dyDescent="0.25">
      <c r="A307" s="16">
        <v>78</v>
      </c>
      <c r="B307" s="16">
        <v>0</v>
      </c>
      <c r="C307" s="16">
        <v>11</v>
      </c>
      <c r="D307" s="17" t="s">
        <v>159</v>
      </c>
      <c r="E307" s="15" t="s">
        <v>160</v>
      </c>
      <c r="F307" s="21">
        <f t="shared" si="62"/>
        <v>0</v>
      </c>
      <c r="G307" s="9">
        <f t="shared" si="63"/>
        <v>0.66896775277962972</v>
      </c>
      <c r="H307" s="9">
        <f t="shared" si="64"/>
        <v>0</v>
      </c>
      <c r="I307" s="10">
        <f t="shared" si="65"/>
        <v>0</v>
      </c>
    </row>
    <row r="308" spans="1:9" x14ac:dyDescent="0.25">
      <c r="A308" s="16">
        <v>78</v>
      </c>
      <c r="B308" s="16">
        <v>0</v>
      </c>
      <c r="C308" s="16">
        <v>12</v>
      </c>
      <c r="D308" s="17" t="s">
        <v>519</v>
      </c>
      <c r="E308" s="15" t="s">
        <v>409</v>
      </c>
      <c r="F308" s="21">
        <f t="shared" si="62"/>
        <v>0</v>
      </c>
      <c r="G308" s="9">
        <f t="shared" si="63"/>
        <v>0.66896775277962972</v>
      </c>
      <c r="H308" s="9">
        <f t="shared" si="64"/>
        <v>0</v>
      </c>
      <c r="I308" s="10">
        <f t="shared" si="65"/>
        <v>0</v>
      </c>
    </row>
    <row r="309" spans="1:9" x14ac:dyDescent="0.25">
      <c r="A309" s="16">
        <v>78</v>
      </c>
      <c r="B309" s="16">
        <v>0</v>
      </c>
      <c r="C309" s="16">
        <v>13</v>
      </c>
      <c r="D309" s="17" t="s">
        <v>161</v>
      </c>
      <c r="E309" s="15" t="s">
        <v>162</v>
      </c>
      <c r="F309" s="21">
        <f t="shared" si="62"/>
        <v>0</v>
      </c>
      <c r="G309" s="9">
        <f t="shared" si="63"/>
        <v>0.66896775277962972</v>
      </c>
      <c r="H309" s="9">
        <f t="shared" si="64"/>
        <v>0</v>
      </c>
      <c r="I309" s="10">
        <f t="shared" si="65"/>
        <v>0</v>
      </c>
    </row>
    <row r="310" spans="1:9" x14ac:dyDescent="0.25">
      <c r="A310" s="16">
        <v>78</v>
      </c>
      <c r="B310" s="16">
        <v>0</v>
      </c>
      <c r="C310" s="16">
        <v>14</v>
      </c>
      <c r="D310" s="17" t="s">
        <v>209</v>
      </c>
      <c r="E310" s="15" t="s">
        <v>209</v>
      </c>
      <c r="F310" s="21">
        <f t="shared" si="62"/>
        <v>0.25665114672097966</v>
      </c>
      <c r="G310" s="9">
        <f t="shared" si="63"/>
        <v>0.92561889950060938</v>
      </c>
      <c r="H310" s="9">
        <f t="shared" si="64"/>
        <v>0</v>
      </c>
      <c r="I310" s="10">
        <f t="shared" si="65"/>
        <v>0</v>
      </c>
    </row>
    <row r="311" spans="1:9" x14ac:dyDescent="0.25">
      <c r="A311" s="16">
        <v>78</v>
      </c>
      <c r="B311" s="16">
        <v>0</v>
      </c>
      <c r="C311" s="16">
        <v>15</v>
      </c>
      <c r="D311" s="17" t="s">
        <v>547</v>
      </c>
      <c r="E311" s="15" t="s">
        <v>520</v>
      </c>
      <c r="F311" s="21">
        <f t="shared" si="62"/>
        <v>0</v>
      </c>
      <c r="G311" s="9">
        <f t="shared" si="63"/>
        <v>0.92561889950060938</v>
      </c>
      <c r="H311" s="9">
        <f t="shared" si="64"/>
        <v>0.92561889950060938</v>
      </c>
      <c r="I311" s="10">
        <f t="shared" si="65"/>
        <v>0.37849443295755714</v>
      </c>
    </row>
    <row r="312" spans="1:9" x14ac:dyDescent="0.25">
      <c r="A312" s="16">
        <v>79</v>
      </c>
      <c r="B312" s="16">
        <v>0</v>
      </c>
      <c r="C312" s="16">
        <v>1</v>
      </c>
      <c r="D312" s="17" t="s">
        <v>286</v>
      </c>
      <c r="E312" s="15" t="s">
        <v>286</v>
      </c>
      <c r="F312" s="21">
        <f t="shared" si="62"/>
        <v>0.21766071185370373</v>
      </c>
      <c r="G312" s="9">
        <f t="shared" si="63"/>
        <v>0.21766071185370373</v>
      </c>
      <c r="H312" s="9">
        <f t="shared" si="64"/>
        <v>0</v>
      </c>
      <c r="I312" s="10">
        <f t="shared" si="65"/>
        <v>0</v>
      </c>
    </row>
    <row r="313" spans="1:9" x14ac:dyDescent="0.25">
      <c r="A313" s="16">
        <v>79</v>
      </c>
      <c r="B313" s="16">
        <v>0</v>
      </c>
      <c r="C313" s="16">
        <v>2</v>
      </c>
      <c r="D313" s="17" t="s">
        <v>1260</v>
      </c>
      <c r="E313" s="15" t="s">
        <v>1260</v>
      </c>
      <c r="F313" s="21">
        <f t="shared" si="62"/>
        <v>8.5975318703703701E-2</v>
      </c>
      <c r="G313" s="9">
        <f t="shared" si="63"/>
        <v>0.3036360305574074</v>
      </c>
      <c r="H313" s="9">
        <f t="shared" si="64"/>
        <v>0</v>
      </c>
      <c r="I313" s="10">
        <f t="shared" si="65"/>
        <v>0</v>
      </c>
    </row>
    <row r="314" spans="1:9" x14ac:dyDescent="0.25">
      <c r="A314" s="16">
        <v>79</v>
      </c>
      <c r="B314" s="16">
        <v>0</v>
      </c>
      <c r="C314" s="16">
        <v>3</v>
      </c>
      <c r="D314" s="17" t="s">
        <v>1261</v>
      </c>
      <c r="E314" s="15" t="s">
        <v>1236</v>
      </c>
      <c r="F314" s="21">
        <f t="shared" si="62"/>
        <v>0.14122328166666667</v>
      </c>
      <c r="G314" s="9">
        <f t="shared" si="63"/>
        <v>0.44485931222407404</v>
      </c>
      <c r="H314" s="9">
        <f t="shared" si="64"/>
        <v>0</v>
      </c>
      <c r="I314" s="10">
        <f t="shared" si="65"/>
        <v>0</v>
      </c>
    </row>
    <row r="315" spans="1:9" x14ac:dyDescent="0.25">
      <c r="A315" s="16">
        <v>79</v>
      </c>
      <c r="B315" s="16">
        <v>0</v>
      </c>
      <c r="C315" s="16">
        <v>4</v>
      </c>
      <c r="D315" s="17" t="s">
        <v>1281</v>
      </c>
      <c r="E315" s="15" t="s">
        <v>1239</v>
      </c>
      <c r="F315" s="21">
        <f t="shared" si="62"/>
        <v>8.7316666666666681E-2</v>
      </c>
      <c r="G315" s="9">
        <f t="shared" si="63"/>
        <v>0.53217597889074075</v>
      </c>
      <c r="H315" s="9">
        <f t="shared" si="64"/>
        <v>0</v>
      </c>
      <c r="I315" s="10">
        <f t="shared" si="65"/>
        <v>0</v>
      </c>
    </row>
    <row r="316" spans="1:9" x14ac:dyDescent="0.25">
      <c r="A316" s="16">
        <v>79</v>
      </c>
      <c r="B316" s="16">
        <v>0</v>
      </c>
      <c r="C316" s="16">
        <v>5</v>
      </c>
      <c r="D316" s="17" t="s">
        <v>1215</v>
      </c>
      <c r="E316" s="15" t="s">
        <v>1215</v>
      </c>
      <c r="F316" s="21">
        <f t="shared" si="62"/>
        <v>0</v>
      </c>
      <c r="G316" s="9">
        <f t="shared" si="63"/>
        <v>0.53217597889074075</v>
      </c>
      <c r="H316" s="9">
        <f t="shared" si="64"/>
        <v>0</v>
      </c>
      <c r="I316" s="10">
        <f t="shared" si="65"/>
        <v>0</v>
      </c>
    </row>
    <row r="317" spans="1:9" x14ac:dyDescent="0.25">
      <c r="A317" s="16">
        <v>79</v>
      </c>
      <c r="B317" s="16">
        <v>0</v>
      </c>
      <c r="C317" s="16">
        <v>6</v>
      </c>
      <c r="D317" s="17" t="s">
        <v>405</v>
      </c>
      <c r="E317" s="15" t="s">
        <v>405</v>
      </c>
      <c r="F317" s="21">
        <f t="shared" si="62"/>
        <v>0</v>
      </c>
      <c r="G317" s="9">
        <f t="shared" si="63"/>
        <v>0.53217597889074075</v>
      </c>
      <c r="H317" s="9">
        <f t="shared" si="64"/>
        <v>0</v>
      </c>
      <c r="I317" s="10">
        <f t="shared" si="65"/>
        <v>0</v>
      </c>
    </row>
    <row r="318" spans="1:9" x14ac:dyDescent="0.25">
      <c r="A318" s="16">
        <v>79</v>
      </c>
      <c r="B318" s="16">
        <v>0</v>
      </c>
      <c r="C318" s="16">
        <v>7</v>
      </c>
      <c r="D318" s="17" t="s">
        <v>812</v>
      </c>
      <c r="E318" s="15" t="s">
        <v>812</v>
      </c>
      <c r="F318" s="21">
        <f t="shared" si="62"/>
        <v>0.22868739703888893</v>
      </c>
      <c r="G318" s="9">
        <f t="shared" si="63"/>
        <v>0.76086337592962971</v>
      </c>
      <c r="H318" s="9">
        <f t="shared" si="64"/>
        <v>0</v>
      </c>
      <c r="I318" s="10">
        <f t="shared" si="65"/>
        <v>0</v>
      </c>
    </row>
    <row r="319" spans="1:9" x14ac:dyDescent="0.25">
      <c r="A319" s="16">
        <v>79</v>
      </c>
      <c r="B319" s="16">
        <v>0</v>
      </c>
      <c r="C319" s="16">
        <v>8</v>
      </c>
      <c r="D319" s="17" t="s">
        <v>340</v>
      </c>
      <c r="E319" s="15" t="s">
        <v>340</v>
      </c>
      <c r="F319" s="21">
        <f t="shared" si="62"/>
        <v>6.0848550000000015E-2</v>
      </c>
      <c r="G319" s="9">
        <f t="shared" si="63"/>
        <v>0.82171192592962972</v>
      </c>
      <c r="H319" s="9">
        <f t="shared" si="64"/>
        <v>0</v>
      </c>
      <c r="I319" s="10">
        <f t="shared" si="65"/>
        <v>0</v>
      </c>
    </row>
    <row r="320" spans="1:9" x14ac:dyDescent="0.25">
      <c r="A320" s="16">
        <v>79</v>
      </c>
      <c r="B320" s="16">
        <v>0</v>
      </c>
      <c r="C320" s="16">
        <v>9</v>
      </c>
      <c r="D320" s="17" t="s">
        <v>489</v>
      </c>
      <c r="E320" s="15" t="s">
        <v>489</v>
      </c>
      <c r="F320" s="21">
        <f t="shared" si="62"/>
        <v>0</v>
      </c>
      <c r="G320" s="9">
        <f t="shared" si="63"/>
        <v>0.82171192592962972</v>
      </c>
      <c r="H320" s="9">
        <f t="shared" si="64"/>
        <v>0</v>
      </c>
      <c r="I320" s="10">
        <f t="shared" si="65"/>
        <v>0</v>
      </c>
    </row>
    <row r="321" spans="1:9" x14ac:dyDescent="0.25">
      <c r="A321" s="16">
        <v>79</v>
      </c>
      <c r="B321" s="16">
        <v>0</v>
      </c>
      <c r="C321" s="16">
        <v>10</v>
      </c>
      <c r="D321" s="17" t="s">
        <v>821</v>
      </c>
      <c r="E321" s="15" t="s">
        <v>821</v>
      </c>
      <c r="F321" s="21">
        <f t="shared" si="62"/>
        <v>0.21810945350000002</v>
      </c>
      <c r="G321" s="9">
        <f t="shared" si="63"/>
        <v>1.0398213794296298</v>
      </c>
      <c r="H321" s="9">
        <f t="shared" si="64"/>
        <v>0</v>
      </c>
      <c r="I321" s="10">
        <f t="shared" si="65"/>
        <v>0</v>
      </c>
    </row>
    <row r="322" spans="1:9" x14ac:dyDescent="0.25">
      <c r="A322" s="16">
        <v>79</v>
      </c>
      <c r="B322" s="16">
        <v>0</v>
      </c>
      <c r="C322" s="16">
        <v>11</v>
      </c>
      <c r="D322" s="17" t="s">
        <v>209</v>
      </c>
      <c r="E322" s="15" t="s">
        <v>209</v>
      </c>
      <c r="F322" s="21">
        <f t="shared" si="62"/>
        <v>0.25665114672097966</v>
      </c>
      <c r="G322" s="9">
        <f t="shared" si="63"/>
        <v>1.2964725261506094</v>
      </c>
      <c r="H322" s="9">
        <f t="shared" si="64"/>
        <v>0</v>
      </c>
      <c r="I322" s="10">
        <f t="shared" si="65"/>
        <v>0</v>
      </c>
    </row>
    <row r="323" spans="1:9" x14ac:dyDescent="0.25">
      <c r="A323" s="16">
        <v>79</v>
      </c>
      <c r="B323" s="16">
        <v>0</v>
      </c>
      <c r="C323" s="16">
        <v>12</v>
      </c>
      <c r="D323" s="17" t="s">
        <v>282</v>
      </c>
      <c r="E323" s="15" t="s">
        <v>283</v>
      </c>
      <c r="F323" s="21">
        <f t="shared" si="62"/>
        <v>0.12212587955722223</v>
      </c>
      <c r="G323" s="9">
        <f t="shared" si="63"/>
        <v>1.4185984057078316</v>
      </c>
      <c r="H323" s="9">
        <f t="shared" si="64"/>
        <v>0</v>
      </c>
      <c r="I323" s="10">
        <f t="shared" si="65"/>
        <v>0</v>
      </c>
    </row>
    <row r="324" spans="1:9" x14ac:dyDescent="0.25">
      <c r="A324" s="16">
        <v>79</v>
      </c>
      <c r="B324" s="16">
        <v>0</v>
      </c>
      <c r="C324" s="16">
        <v>13</v>
      </c>
      <c r="D324" s="17" t="s">
        <v>887</v>
      </c>
      <c r="E324" s="15" t="s">
        <v>1308</v>
      </c>
      <c r="F324" s="21">
        <f t="shared" ref="F324:F357" si="66">IF(ISERROR(VLOOKUP(E324,$N$2:$O$21,2,FALSE)),0,VLOOKUP(E324,$N$2:$O$21,2,FALSE))</f>
        <v>0</v>
      </c>
      <c r="G324" s="9">
        <f t="shared" si="63"/>
        <v>1.4185984057078316</v>
      </c>
      <c r="H324" s="9">
        <f t="shared" si="64"/>
        <v>0</v>
      </c>
      <c r="I324" s="10">
        <f t="shared" si="65"/>
        <v>0</v>
      </c>
    </row>
    <row r="325" spans="1:9" x14ac:dyDescent="0.25">
      <c r="A325" s="16">
        <v>79</v>
      </c>
      <c r="B325" s="16">
        <v>0</v>
      </c>
      <c r="C325" s="16">
        <v>14</v>
      </c>
      <c r="D325" s="17" t="s">
        <v>490</v>
      </c>
      <c r="E325" s="15" t="s">
        <v>203</v>
      </c>
      <c r="F325" s="21">
        <f t="shared" si="66"/>
        <v>0</v>
      </c>
      <c r="G325" s="9">
        <f t="shared" si="63"/>
        <v>1.4185984057078316</v>
      </c>
      <c r="H325" s="9">
        <f t="shared" si="64"/>
        <v>0</v>
      </c>
      <c r="I325" s="10">
        <f t="shared" si="65"/>
        <v>0</v>
      </c>
    </row>
    <row r="326" spans="1:9" x14ac:dyDescent="0.25">
      <c r="A326" s="16">
        <v>79</v>
      </c>
      <c r="B326" s="16">
        <v>0</v>
      </c>
      <c r="C326" s="16">
        <v>15</v>
      </c>
      <c r="D326" s="17" t="s">
        <v>129</v>
      </c>
      <c r="E326" s="15" t="s">
        <v>208</v>
      </c>
      <c r="F326" s="21">
        <f t="shared" si="66"/>
        <v>0</v>
      </c>
      <c r="G326" s="9">
        <f t="shared" si="63"/>
        <v>1.4185984057078316</v>
      </c>
      <c r="H326" s="9">
        <f t="shared" si="64"/>
        <v>0</v>
      </c>
      <c r="I326" s="10">
        <f t="shared" si="65"/>
        <v>0</v>
      </c>
    </row>
    <row r="327" spans="1:9" x14ac:dyDescent="0.25">
      <c r="A327" s="16">
        <v>79</v>
      </c>
      <c r="B327" s="16">
        <v>0</v>
      </c>
      <c r="C327" s="16">
        <v>16</v>
      </c>
      <c r="D327" s="17" t="s">
        <v>579</v>
      </c>
      <c r="E327" s="15" t="s">
        <v>579</v>
      </c>
      <c r="F327" s="21">
        <f t="shared" si="66"/>
        <v>0</v>
      </c>
      <c r="G327" s="9">
        <f t="shared" si="63"/>
        <v>1.4185984057078316</v>
      </c>
      <c r="H327" s="9">
        <f t="shared" si="64"/>
        <v>1.4185984057078316</v>
      </c>
      <c r="I327" s="10">
        <f t="shared" si="65"/>
        <v>0.58007847446996397</v>
      </c>
    </row>
    <row r="328" spans="1:9" x14ac:dyDescent="0.25">
      <c r="A328" s="16">
        <v>80</v>
      </c>
      <c r="B328" s="16">
        <v>1</v>
      </c>
      <c r="C328" s="16">
        <v>1</v>
      </c>
      <c r="D328" s="17" t="s">
        <v>104</v>
      </c>
      <c r="E328" s="15" t="s">
        <v>104</v>
      </c>
      <c r="F328" s="21">
        <f t="shared" si="66"/>
        <v>7.4515011038703699E-2</v>
      </c>
      <c r="G328" s="9">
        <f t="shared" si="63"/>
        <v>7.4515011038703699E-2</v>
      </c>
      <c r="H328" s="9">
        <f t="shared" si="64"/>
        <v>0</v>
      </c>
      <c r="I328" s="10">
        <f t="shared" si="65"/>
        <v>0</v>
      </c>
    </row>
    <row r="329" spans="1:9" x14ac:dyDescent="0.25">
      <c r="A329" s="16">
        <v>80</v>
      </c>
      <c r="B329" s="16">
        <v>1</v>
      </c>
      <c r="C329" s="16">
        <v>2</v>
      </c>
      <c r="D329" s="17" t="s">
        <v>1261</v>
      </c>
      <c r="E329" s="15" t="s">
        <v>1236</v>
      </c>
      <c r="F329" s="21">
        <f t="shared" si="66"/>
        <v>0.14122328166666667</v>
      </c>
      <c r="G329" s="9">
        <f t="shared" si="63"/>
        <v>0.21573829270537037</v>
      </c>
      <c r="H329" s="9">
        <f t="shared" si="64"/>
        <v>0</v>
      </c>
      <c r="I329" s="10">
        <f t="shared" si="65"/>
        <v>0</v>
      </c>
    </row>
    <row r="330" spans="1:9" x14ac:dyDescent="0.25">
      <c r="A330" s="16">
        <v>80</v>
      </c>
      <c r="B330" s="16">
        <v>1</v>
      </c>
      <c r="C330" s="16">
        <v>3</v>
      </c>
      <c r="D330" s="17" t="s">
        <v>1239</v>
      </c>
      <c r="E330" s="15" t="s">
        <v>1239</v>
      </c>
      <c r="F330" s="21">
        <f t="shared" si="66"/>
        <v>8.7316666666666681E-2</v>
      </c>
      <c r="G330" s="9">
        <f t="shared" si="63"/>
        <v>0.30305495937203708</v>
      </c>
      <c r="H330" s="9">
        <f t="shared" si="64"/>
        <v>0</v>
      </c>
      <c r="I330" s="10">
        <f t="shared" si="65"/>
        <v>0</v>
      </c>
    </row>
    <row r="331" spans="1:9" x14ac:dyDescent="0.25">
      <c r="A331" s="16">
        <v>80</v>
      </c>
      <c r="B331" s="16">
        <v>1</v>
      </c>
      <c r="C331" s="16">
        <v>4</v>
      </c>
      <c r="D331" s="17" t="s">
        <v>286</v>
      </c>
      <c r="E331" s="15" t="s">
        <v>286</v>
      </c>
      <c r="F331" s="21">
        <f t="shared" si="66"/>
        <v>0.21766071185370373</v>
      </c>
      <c r="G331" s="9">
        <f t="shared" si="63"/>
        <v>0.52071567122574081</v>
      </c>
      <c r="H331" s="9">
        <f t="shared" si="64"/>
        <v>0</v>
      </c>
      <c r="I331" s="10">
        <f t="shared" si="65"/>
        <v>0</v>
      </c>
    </row>
    <row r="332" spans="1:9" x14ac:dyDescent="0.25">
      <c r="A332" s="16">
        <v>80</v>
      </c>
      <c r="B332" s="16">
        <v>1</v>
      </c>
      <c r="C332" s="16">
        <v>5</v>
      </c>
      <c r="D332" s="17" t="s">
        <v>405</v>
      </c>
      <c r="E332" s="15" t="s">
        <v>405</v>
      </c>
      <c r="F332" s="21">
        <f t="shared" si="66"/>
        <v>0</v>
      </c>
      <c r="G332" s="9">
        <f t="shared" si="63"/>
        <v>0.52071567122574081</v>
      </c>
      <c r="H332" s="9">
        <f t="shared" si="64"/>
        <v>0</v>
      </c>
      <c r="I332" s="10">
        <f t="shared" si="65"/>
        <v>0</v>
      </c>
    </row>
    <row r="333" spans="1:9" x14ac:dyDescent="0.25">
      <c r="A333" s="16">
        <v>80</v>
      </c>
      <c r="B333" s="16">
        <v>1</v>
      </c>
      <c r="C333" s="16">
        <v>6</v>
      </c>
      <c r="D333" s="17" t="s">
        <v>185</v>
      </c>
      <c r="E333" s="15" t="s">
        <v>186</v>
      </c>
      <c r="F333" s="21">
        <f t="shared" si="66"/>
        <v>0</v>
      </c>
      <c r="G333" s="9">
        <f t="shared" si="63"/>
        <v>0.52071567122574081</v>
      </c>
      <c r="H333" s="9">
        <f t="shared" si="64"/>
        <v>0</v>
      </c>
      <c r="I333" s="10">
        <f t="shared" si="65"/>
        <v>0</v>
      </c>
    </row>
    <row r="334" spans="1:9" x14ac:dyDescent="0.25">
      <c r="A334" s="16">
        <v>80</v>
      </c>
      <c r="B334" s="16">
        <v>1</v>
      </c>
      <c r="C334" s="16">
        <v>7</v>
      </c>
      <c r="D334" s="17" t="s">
        <v>268</v>
      </c>
      <c r="E334" s="17" t="s">
        <v>268</v>
      </c>
      <c r="F334" s="21">
        <f t="shared" si="66"/>
        <v>0</v>
      </c>
      <c r="G334" s="9">
        <f t="shared" si="63"/>
        <v>0.52071567122574081</v>
      </c>
      <c r="H334" s="9">
        <f t="shared" si="64"/>
        <v>0</v>
      </c>
      <c r="I334" s="10">
        <f t="shared" si="65"/>
        <v>0</v>
      </c>
    </row>
    <row r="335" spans="1:9" x14ac:dyDescent="0.25">
      <c r="A335" s="16">
        <v>80</v>
      </c>
      <c r="B335" s="16">
        <v>1</v>
      </c>
      <c r="C335" s="16">
        <v>8</v>
      </c>
      <c r="D335" s="17" t="s">
        <v>547</v>
      </c>
      <c r="E335" s="15" t="s">
        <v>520</v>
      </c>
      <c r="F335" s="21">
        <f t="shared" si="66"/>
        <v>0</v>
      </c>
      <c r="G335" s="9">
        <f t="shared" si="63"/>
        <v>0.52071567122574081</v>
      </c>
      <c r="H335" s="9">
        <f t="shared" si="64"/>
        <v>0</v>
      </c>
      <c r="I335" s="10">
        <f t="shared" si="65"/>
        <v>0</v>
      </c>
    </row>
    <row r="336" spans="1:9" x14ac:dyDescent="0.25">
      <c r="A336" s="16">
        <v>80</v>
      </c>
      <c r="B336" s="16">
        <v>1</v>
      </c>
      <c r="C336" s="16">
        <v>9</v>
      </c>
      <c r="D336" s="17" t="s">
        <v>1260</v>
      </c>
      <c r="E336" s="15" t="s">
        <v>1260</v>
      </c>
      <c r="F336" s="21">
        <f t="shared" si="66"/>
        <v>8.5975318703703701E-2</v>
      </c>
      <c r="G336" s="9">
        <f t="shared" si="63"/>
        <v>0.60669098992944448</v>
      </c>
      <c r="H336" s="9">
        <f t="shared" si="64"/>
        <v>0</v>
      </c>
      <c r="I336" s="10">
        <f t="shared" si="65"/>
        <v>0</v>
      </c>
    </row>
    <row r="337" spans="1:9" x14ac:dyDescent="0.25">
      <c r="A337" s="16">
        <v>80</v>
      </c>
      <c r="B337" s="16">
        <v>1</v>
      </c>
      <c r="C337" s="16">
        <v>10</v>
      </c>
      <c r="D337" s="17" t="s">
        <v>1268</v>
      </c>
      <c r="E337" s="15" t="s">
        <v>1268</v>
      </c>
      <c r="F337" s="21">
        <f t="shared" si="66"/>
        <v>0</v>
      </c>
      <c r="G337" s="9">
        <f t="shared" si="63"/>
        <v>0.60669098992944448</v>
      </c>
      <c r="H337" s="9">
        <f t="shared" si="64"/>
        <v>0</v>
      </c>
      <c r="I337" s="10">
        <f t="shared" si="65"/>
        <v>0</v>
      </c>
    </row>
    <row r="338" spans="1:9" x14ac:dyDescent="0.25">
      <c r="A338" s="16">
        <v>80</v>
      </c>
      <c r="B338" s="16">
        <v>1</v>
      </c>
      <c r="C338" s="16">
        <v>11</v>
      </c>
      <c r="D338" s="17" t="s">
        <v>812</v>
      </c>
      <c r="E338" s="15" t="s">
        <v>812</v>
      </c>
      <c r="F338" s="21">
        <f t="shared" si="66"/>
        <v>0.22868739703888893</v>
      </c>
      <c r="G338" s="9">
        <f t="shared" si="63"/>
        <v>0.83537838696833344</v>
      </c>
      <c r="H338" s="9">
        <f t="shared" si="64"/>
        <v>0</v>
      </c>
      <c r="I338" s="10">
        <f t="shared" si="65"/>
        <v>0</v>
      </c>
    </row>
    <row r="339" spans="1:9" x14ac:dyDescent="0.25">
      <c r="A339" s="16">
        <v>80</v>
      </c>
      <c r="B339" s="16">
        <v>1</v>
      </c>
      <c r="C339" s="16">
        <v>12</v>
      </c>
      <c r="D339" s="17" t="s">
        <v>1282</v>
      </c>
      <c r="E339" s="15" t="s">
        <v>104</v>
      </c>
      <c r="F339" s="21">
        <f t="shared" si="66"/>
        <v>7.4515011038703699E-2</v>
      </c>
      <c r="G339" s="9">
        <f t="shared" si="63"/>
        <v>0.90989339800703717</v>
      </c>
      <c r="H339" s="9">
        <f t="shared" si="64"/>
        <v>0</v>
      </c>
      <c r="I339" s="10">
        <f t="shared" si="65"/>
        <v>0</v>
      </c>
    </row>
    <row r="340" spans="1:9" x14ac:dyDescent="0.25">
      <c r="A340" s="16">
        <v>80</v>
      </c>
      <c r="B340" s="16">
        <v>1</v>
      </c>
      <c r="C340" s="16">
        <v>13</v>
      </c>
      <c r="D340" s="17" t="s">
        <v>81</v>
      </c>
      <c r="E340" s="15" t="s">
        <v>81</v>
      </c>
      <c r="F340" s="21">
        <f t="shared" si="66"/>
        <v>0</v>
      </c>
      <c r="G340" s="9">
        <f t="shared" si="63"/>
        <v>0.90989339800703717</v>
      </c>
      <c r="H340" s="9">
        <f t="shared" si="64"/>
        <v>0</v>
      </c>
      <c r="I340" s="10">
        <f t="shared" si="65"/>
        <v>0</v>
      </c>
    </row>
    <row r="341" spans="1:9" x14ac:dyDescent="0.25">
      <c r="A341" s="16">
        <v>80</v>
      </c>
      <c r="B341" s="16">
        <v>1</v>
      </c>
      <c r="C341" s="16">
        <v>14</v>
      </c>
      <c r="D341" s="17" t="s">
        <v>717</v>
      </c>
      <c r="E341" s="15" t="s">
        <v>717</v>
      </c>
      <c r="F341" s="21">
        <f t="shared" si="66"/>
        <v>0</v>
      </c>
      <c r="G341" s="9">
        <f t="shared" si="63"/>
        <v>0.90989339800703717</v>
      </c>
      <c r="H341" s="9">
        <f t="shared" si="64"/>
        <v>0</v>
      </c>
      <c r="I341" s="10">
        <f t="shared" si="65"/>
        <v>0</v>
      </c>
    </row>
    <row r="342" spans="1:9" x14ac:dyDescent="0.25">
      <c r="A342" s="16">
        <v>80</v>
      </c>
      <c r="B342" s="16">
        <v>1</v>
      </c>
      <c r="C342" s="16">
        <v>15</v>
      </c>
      <c r="D342" s="17" t="s">
        <v>183</v>
      </c>
      <c r="E342" s="17" t="s">
        <v>266</v>
      </c>
      <c r="F342" s="21">
        <f t="shared" si="66"/>
        <v>0</v>
      </c>
      <c r="G342" s="9">
        <f t="shared" ref="G342:G357" si="67">IF(C342=1,F342,F342+G341)</f>
        <v>0.90989339800703717</v>
      </c>
      <c r="H342" s="9">
        <f t="shared" ref="H342:H357" si="68">IF(C343=1,G342,0)</f>
        <v>0</v>
      </c>
      <c r="I342" s="10">
        <f t="shared" ref="I342:I357" si="69">H342/$L$2</f>
        <v>0</v>
      </c>
    </row>
    <row r="343" spans="1:9" x14ac:dyDescent="0.25">
      <c r="A343" s="16">
        <v>80</v>
      </c>
      <c r="B343" s="16">
        <v>1</v>
      </c>
      <c r="C343" s="16">
        <v>16</v>
      </c>
      <c r="D343" s="17" t="s">
        <v>1283</v>
      </c>
      <c r="E343" s="15" t="s">
        <v>1283</v>
      </c>
      <c r="F343" s="21">
        <f t="shared" si="66"/>
        <v>0</v>
      </c>
      <c r="G343" s="9">
        <f t="shared" si="67"/>
        <v>0.90989339800703717</v>
      </c>
      <c r="H343" s="9">
        <f t="shared" si="68"/>
        <v>0</v>
      </c>
      <c r="I343" s="10">
        <f t="shared" si="69"/>
        <v>0</v>
      </c>
    </row>
    <row r="344" spans="1:9" x14ac:dyDescent="0.25">
      <c r="A344" s="16">
        <v>80</v>
      </c>
      <c r="B344" s="16">
        <v>1</v>
      </c>
      <c r="C344" s="16">
        <v>17</v>
      </c>
      <c r="D344" s="17" t="s">
        <v>806</v>
      </c>
      <c r="E344" s="15" t="s">
        <v>698</v>
      </c>
      <c r="F344" s="21">
        <f t="shared" si="66"/>
        <v>0</v>
      </c>
      <c r="G344" s="9">
        <f t="shared" si="67"/>
        <v>0.90989339800703717</v>
      </c>
      <c r="H344" s="9">
        <f t="shared" si="68"/>
        <v>0</v>
      </c>
      <c r="I344" s="10">
        <f t="shared" si="69"/>
        <v>0</v>
      </c>
    </row>
    <row r="345" spans="1:9" x14ac:dyDescent="0.25">
      <c r="A345" s="16">
        <v>80</v>
      </c>
      <c r="B345" s="16">
        <v>1</v>
      </c>
      <c r="C345" s="16">
        <v>18</v>
      </c>
      <c r="D345" s="17" t="s">
        <v>1270</v>
      </c>
      <c r="E345" s="17" t="s">
        <v>1270</v>
      </c>
      <c r="F345" s="21">
        <f t="shared" si="66"/>
        <v>0</v>
      </c>
      <c r="G345" s="9">
        <f t="shared" si="67"/>
        <v>0.90989339800703717</v>
      </c>
      <c r="H345" s="9">
        <f t="shared" si="68"/>
        <v>0</v>
      </c>
      <c r="I345" s="10">
        <f t="shared" si="69"/>
        <v>0</v>
      </c>
    </row>
    <row r="346" spans="1:9" x14ac:dyDescent="0.25">
      <c r="A346" s="16">
        <v>80</v>
      </c>
      <c r="B346" s="16">
        <v>1</v>
      </c>
      <c r="C346" s="16">
        <v>19</v>
      </c>
      <c r="D346" s="17" t="s">
        <v>188</v>
      </c>
      <c r="E346" s="15" t="s">
        <v>189</v>
      </c>
      <c r="F346" s="21">
        <f t="shared" si="66"/>
        <v>0.10847250230179629</v>
      </c>
      <c r="G346" s="9">
        <f t="shared" si="67"/>
        <v>1.0183659003088334</v>
      </c>
      <c r="H346" s="9">
        <f t="shared" si="68"/>
        <v>0</v>
      </c>
      <c r="I346" s="10">
        <f t="shared" si="69"/>
        <v>0</v>
      </c>
    </row>
    <row r="347" spans="1:9" x14ac:dyDescent="0.25">
      <c r="A347" s="16">
        <v>80</v>
      </c>
      <c r="B347" s="16">
        <v>1</v>
      </c>
      <c r="C347" s="16">
        <v>20</v>
      </c>
      <c r="D347" s="17" t="s">
        <v>531</v>
      </c>
      <c r="E347" s="15" t="s">
        <v>200</v>
      </c>
      <c r="F347" s="21">
        <f t="shared" si="66"/>
        <v>0</v>
      </c>
      <c r="G347" s="9">
        <f t="shared" si="67"/>
        <v>1.0183659003088334</v>
      </c>
      <c r="H347" s="9">
        <f t="shared" si="68"/>
        <v>1.0183659003088334</v>
      </c>
      <c r="I347" s="10">
        <f t="shared" si="69"/>
        <v>0.41641956985608236</v>
      </c>
    </row>
    <row r="348" spans="1:9" x14ac:dyDescent="0.25">
      <c r="A348" s="16">
        <v>81</v>
      </c>
      <c r="B348" s="16">
        <v>1</v>
      </c>
      <c r="C348" s="16">
        <v>1</v>
      </c>
      <c r="D348" s="17" t="s">
        <v>1264</v>
      </c>
      <c r="E348" s="15" t="s">
        <v>1264</v>
      </c>
      <c r="F348" s="21">
        <f t="shared" si="66"/>
        <v>5.5555555555555552E-2</v>
      </c>
      <c r="G348" s="9">
        <f t="shared" si="67"/>
        <v>5.5555555555555552E-2</v>
      </c>
      <c r="H348" s="9">
        <f t="shared" si="68"/>
        <v>0</v>
      </c>
      <c r="I348" s="10">
        <f t="shared" si="69"/>
        <v>0</v>
      </c>
    </row>
    <row r="349" spans="1:9" x14ac:dyDescent="0.25">
      <c r="A349" s="16">
        <v>81</v>
      </c>
      <c r="B349" s="16">
        <v>1</v>
      </c>
      <c r="C349" s="16">
        <v>2</v>
      </c>
      <c r="D349" s="17" t="s">
        <v>286</v>
      </c>
      <c r="E349" s="15" t="s">
        <v>286</v>
      </c>
      <c r="F349" s="21">
        <f t="shared" si="66"/>
        <v>0.21766071185370373</v>
      </c>
      <c r="G349" s="9">
        <f t="shared" si="67"/>
        <v>0.27321626740925931</v>
      </c>
      <c r="H349" s="9">
        <f t="shared" si="68"/>
        <v>0</v>
      </c>
      <c r="I349" s="10">
        <f t="shared" si="69"/>
        <v>0</v>
      </c>
    </row>
    <row r="350" spans="1:9" x14ac:dyDescent="0.25">
      <c r="A350" s="16">
        <v>81</v>
      </c>
      <c r="B350" s="16">
        <v>1</v>
      </c>
      <c r="C350" s="16">
        <v>3</v>
      </c>
      <c r="D350" s="17" t="s">
        <v>1239</v>
      </c>
      <c r="E350" s="15" t="s">
        <v>1239</v>
      </c>
      <c r="F350" s="21">
        <f t="shared" si="66"/>
        <v>8.7316666666666681E-2</v>
      </c>
      <c r="G350" s="9">
        <f t="shared" si="67"/>
        <v>0.36053293407592601</v>
      </c>
      <c r="H350" s="9">
        <f t="shared" si="68"/>
        <v>0</v>
      </c>
      <c r="I350" s="10">
        <f t="shared" si="69"/>
        <v>0</v>
      </c>
    </row>
    <row r="351" spans="1:9" x14ac:dyDescent="0.25">
      <c r="A351" s="16">
        <v>81</v>
      </c>
      <c r="B351" s="16">
        <v>1</v>
      </c>
      <c r="C351" s="16">
        <v>4</v>
      </c>
      <c r="D351" s="17" t="s">
        <v>812</v>
      </c>
      <c r="E351" s="15" t="s">
        <v>812</v>
      </c>
      <c r="F351" s="21">
        <f t="shared" si="66"/>
        <v>0.22868739703888893</v>
      </c>
      <c r="G351" s="9">
        <f t="shared" si="67"/>
        <v>0.58922033111481498</v>
      </c>
      <c r="H351" s="9">
        <f t="shared" si="68"/>
        <v>0</v>
      </c>
      <c r="I351" s="10">
        <f t="shared" si="69"/>
        <v>0</v>
      </c>
    </row>
    <row r="352" spans="1:9" x14ac:dyDescent="0.25">
      <c r="A352" s="16">
        <v>81</v>
      </c>
      <c r="B352" s="16">
        <v>1</v>
      </c>
      <c r="C352" s="16">
        <v>5</v>
      </c>
      <c r="D352" s="17" t="s">
        <v>1260</v>
      </c>
      <c r="E352" s="15" t="s">
        <v>1260</v>
      </c>
      <c r="F352" s="21">
        <f t="shared" si="66"/>
        <v>8.5975318703703701E-2</v>
      </c>
      <c r="G352" s="9">
        <f t="shared" si="67"/>
        <v>0.67519564981851865</v>
      </c>
      <c r="H352" s="9">
        <f t="shared" si="68"/>
        <v>0</v>
      </c>
      <c r="I352" s="10">
        <f t="shared" si="69"/>
        <v>0</v>
      </c>
    </row>
    <row r="353" spans="1:9" x14ac:dyDescent="0.25">
      <c r="A353" s="16">
        <v>81</v>
      </c>
      <c r="B353" s="16">
        <v>1</v>
      </c>
      <c r="C353" s="16">
        <v>6</v>
      </c>
      <c r="D353" s="17" t="s">
        <v>283</v>
      </c>
      <c r="E353" s="15" t="s">
        <v>283</v>
      </c>
      <c r="F353" s="21">
        <f t="shared" si="66"/>
        <v>0.12212587955722223</v>
      </c>
      <c r="G353" s="9">
        <f t="shared" si="67"/>
        <v>0.79732152937574086</v>
      </c>
      <c r="H353" s="9">
        <f t="shared" si="68"/>
        <v>0</v>
      </c>
      <c r="I353" s="10">
        <f t="shared" si="69"/>
        <v>0</v>
      </c>
    </row>
    <row r="354" spans="1:9" x14ac:dyDescent="0.25">
      <c r="A354" s="16">
        <v>81</v>
      </c>
      <c r="B354" s="16">
        <v>1</v>
      </c>
      <c r="C354" s="16">
        <v>7</v>
      </c>
      <c r="D354" s="17" t="s">
        <v>670</v>
      </c>
      <c r="E354" s="15" t="s">
        <v>670</v>
      </c>
      <c r="F354" s="21">
        <f t="shared" si="66"/>
        <v>0</v>
      </c>
      <c r="G354" s="9">
        <f t="shared" si="67"/>
        <v>0.79732152937574086</v>
      </c>
      <c r="H354" s="9">
        <f t="shared" si="68"/>
        <v>0</v>
      </c>
      <c r="I354" s="10">
        <f t="shared" si="69"/>
        <v>0</v>
      </c>
    </row>
    <row r="355" spans="1:9" x14ac:dyDescent="0.25">
      <c r="A355" s="16">
        <v>81</v>
      </c>
      <c r="B355" s="16">
        <v>1</v>
      </c>
      <c r="C355" s="16">
        <v>8</v>
      </c>
      <c r="D355" s="17" t="s">
        <v>1247</v>
      </c>
      <c r="E355" s="15" t="s">
        <v>172</v>
      </c>
      <c r="F355" s="21">
        <f t="shared" si="66"/>
        <v>0</v>
      </c>
      <c r="G355" s="9">
        <f t="shared" si="67"/>
        <v>0.79732152937574086</v>
      </c>
      <c r="H355" s="9">
        <f t="shared" si="68"/>
        <v>0</v>
      </c>
      <c r="I355" s="10">
        <f t="shared" si="69"/>
        <v>0</v>
      </c>
    </row>
    <row r="356" spans="1:9" x14ac:dyDescent="0.25">
      <c r="A356" s="16">
        <v>81</v>
      </c>
      <c r="B356" s="16">
        <v>1</v>
      </c>
      <c r="C356" s="16">
        <v>9</v>
      </c>
      <c r="D356" s="17" t="s">
        <v>489</v>
      </c>
      <c r="E356" s="15" t="s">
        <v>489</v>
      </c>
      <c r="F356" s="21">
        <f t="shared" si="66"/>
        <v>0</v>
      </c>
      <c r="G356" s="9">
        <f t="shared" si="67"/>
        <v>0.79732152937574086</v>
      </c>
      <c r="H356" s="9">
        <f t="shared" si="68"/>
        <v>0</v>
      </c>
      <c r="I356" s="10">
        <f t="shared" si="69"/>
        <v>0</v>
      </c>
    </row>
    <row r="357" spans="1:9" x14ac:dyDescent="0.25">
      <c r="A357" s="16">
        <v>81</v>
      </c>
      <c r="B357" s="16">
        <v>1</v>
      </c>
      <c r="C357" s="16">
        <v>10</v>
      </c>
      <c r="D357" s="17" t="s">
        <v>824</v>
      </c>
      <c r="E357" s="15" t="s">
        <v>488</v>
      </c>
      <c r="F357" s="21">
        <f t="shared" si="66"/>
        <v>0</v>
      </c>
      <c r="G357" s="9">
        <f t="shared" si="67"/>
        <v>0.79732152937574086</v>
      </c>
      <c r="H357" s="9">
        <f t="shared" si="68"/>
        <v>0.79732152937574086</v>
      </c>
      <c r="I357" s="10">
        <f t="shared" si="69"/>
        <v>0.32603240956806395</v>
      </c>
    </row>
    <row r="358" spans="1:9" x14ac:dyDescent="0.25">
      <c r="C358" s="27">
        <v>1</v>
      </c>
    </row>
    <row r="360" spans="1:9" x14ac:dyDescent="0.25">
      <c r="C360">
        <f>COUNTIF(C2:C357,1)</f>
        <v>54</v>
      </c>
      <c r="F360">
        <v>20</v>
      </c>
    </row>
  </sheetData>
  <sortState xmlns:xlrd2="http://schemas.microsoft.com/office/spreadsheetml/2017/richdata2" ref="N2:AJ150">
    <sortCondition descending="1" ref="O2:O150"/>
  </sortState>
  <conditionalFormatting sqref="I2:I357">
    <cfRule type="cellIs" dxfId="6" priority="2" operator="notEqual">
      <formula>0</formula>
    </cfRule>
  </conditionalFormatting>
  <conditionalFormatting sqref="F2:F357">
    <cfRule type="cellIs" dxfId="5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713"/>
  <sheetViews>
    <sheetView topLeftCell="B1" workbookViewId="0">
      <selection activeCell="B19" sqref="A19:XFD19"/>
    </sheetView>
  </sheetViews>
  <sheetFormatPr baseColWidth="10" defaultRowHeight="15" x14ac:dyDescent="0.25"/>
  <cols>
    <col min="2" max="2" width="25.42578125" bestFit="1" customWidth="1"/>
    <col min="3" max="3" width="27.28515625" customWidth="1"/>
    <col min="4" max="4" width="26.28515625" hidden="1" customWidth="1"/>
    <col min="5" max="5" width="33.28515625" bestFit="1" customWidth="1"/>
    <col min="14" max="14" width="33.28515625" bestFit="1" customWidth="1"/>
  </cols>
  <sheetData>
    <row r="1" spans="1:49" x14ac:dyDescent="0.25">
      <c r="A1" t="s">
        <v>0</v>
      </c>
      <c r="B1" t="s">
        <v>15</v>
      </c>
      <c r="C1" t="s">
        <v>3</v>
      </c>
      <c r="D1" t="s">
        <v>2</v>
      </c>
      <c r="E1" t="s">
        <v>14</v>
      </c>
      <c r="N1" t="s">
        <v>1311</v>
      </c>
      <c r="O1" t="s">
        <v>1286</v>
      </c>
      <c r="P1" t="s">
        <v>1287</v>
      </c>
      <c r="Q1">
        <v>1</v>
      </c>
      <c r="R1">
        <v>2</v>
      </c>
      <c r="S1" s="9">
        <v>3</v>
      </c>
      <c r="T1" s="9">
        <v>4</v>
      </c>
      <c r="U1" s="9">
        <v>5</v>
      </c>
      <c r="V1" s="9">
        <v>6</v>
      </c>
      <c r="W1" s="9">
        <v>7</v>
      </c>
      <c r="X1" s="9">
        <v>8</v>
      </c>
      <c r="Y1" s="9">
        <v>9</v>
      </c>
      <c r="Z1" s="9">
        <v>10</v>
      </c>
      <c r="AA1" s="9">
        <v>11</v>
      </c>
      <c r="AB1" s="9">
        <v>12</v>
      </c>
      <c r="AC1" s="9">
        <v>13</v>
      </c>
      <c r="AD1" s="9">
        <v>14</v>
      </c>
      <c r="AE1" s="9">
        <v>15</v>
      </c>
      <c r="AF1" s="9">
        <v>16</v>
      </c>
      <c r="AG1" s="9">
        <v>17</v>
      </c>
      <c r="AH1" s="9">
        <v>18</v>
      </c>
      <c r="AI1" s="9">
        <v>19</v>
      </c>
      <c r="AJ1" s="9">
        <v>20</v>
      </c>
      <c r="AK1" s="9">
        <v>21</v>
      </c>
      <c r="AL1" s="9">
        <v>22</v>
      </c>
      <c r="AM1" s="9">
        <v>23</v>
      </c>
      <c r="AN1" s="9">
        <v>24</v>
      </c>
      <c r="AO1" s="9">
        <v>25</v>
      </c>
      <c r="AP1" s="9">
        <v>26</v>
      </c>
      <c r="AQ1" s="9">
        <v>27</v>
      </c>
      <c r="AR1" s="9">
        <v>28</v>
      </c>
      <c r="AS1" s="9">
        <v>29</v>
      </c>
      <c r="AT1" s="9">
        <v>30</v>
      </c>
      <c r="AU1" s="9">
        <v>31</v>
      </c>
      <c r="AV1" s="9">
        <v>32</v>
      </c>
      <c r="AW1" s="9">
        <v>33</v>
      </c>
    </row>
    <row r="2" spans="1:49" x14ac:dyDescent="0.25">
      <c r="A2" s="7">
        <v>28</v>
      </c>
      <c r="B2" s="7">
        <v>1</v>
      </c>
      <c r="C2" s="7">
        <v>1</v>
      </c>
      <c r="D2" s="7" t="s">
        <v>184</v>
      </c>
      <c r="E2" s="7" t="s">
        <v>266</v>
      </c>
      <c r="F2" s="20">
        <f>IF(ISERROR(VLOOKUP(E2,$N$2:$O$34,2,FALSE)),0,VLOOKUP(E2,$N$2:$O$34,2,FALSE))</f>
        <v>5.7932959236466394E-2</v>
      </c>
      <c r="G2" s="9">
        <f>IF(C2=1,F2,0)</f>
        <v>5.7932959236466394E-2</v>
      </c>
      <c r="H2" s="9">
        <f t="shared" ref="H2:H3" si="0">IF(C3=1,G2,0)</f>
        <v>0</v>
      </c>
      <c r="I2" s="10">
        <f>H2/$L$2</f>
        <v>0</v>
      </c>
      <c r="L2" s="28">
        <f>SUM(O2:O34)</f>
        <v>4.2369297154961769</v>
      </c>
      <c r="M2">
        <v>1</v>
      </c>
      <c r="N2" s="19" t="s">
        <v>591</v>
      </c>
      <c r="O2" s="29">
        <f t="shared" ref="O2:O65" si="1">SUM(Q2:AW2)/54</f>
        <v>0.38828689650241466</v>
      </c>
      <c r="P2" s="9">
        <f t="shared" ref="P2:P65" si="2">COUNTIF($E$2:$E$710,N2)</f>
        <v>34</v>
      </c>
      <c r="Q2" s="9">
        <f t="shared" ref="Q2:Z11" si="3">COUNTIFS($C$2:$C$710,Q$1,$E$2:$E$710,$N2)*0.9^(Q$1-1)</f>
        <v>4</v>
      </c>
      <c r="R2" s="9">
        <f t="shared" si="3"/>
        <v>2.7</v>
      </c>
      <c r="S2" s="9">
        <f t="shared" si="3"/>
        <v>4.0500000000000007</v>
      </c>
      <c r="T2" s="9">
        <f t="shared" si="3"/>
        <v>0.72900000000000009</v>
      </c>
      <c r="U2" s="9">
        <f t="shared" si="3"/>
        <v>2.6244000000000005</v>
      </c>
      <c r="V2" s="9">
        <f t="shared" si="3"/>
        <v>0.59049000000000018</v>
      </c>
      <c r="W2" s="9">
        <f t="shared" si="3"/>
        <v>2.1257640000000007</v>
      </c>
      <c r="X2" s="9">
        <f t="shared" si="3"/>
        <v>1.4348907000000004</v>
      </c>
      <c r="Y2" s="9">
        <f t="shared" si="3"/>
        <v>0.43046721000000016</v>
      </c>
      <c r="Z2" s="9">
        <f t="shared" si="3"/>
        <v>0.77484097800000029</v>
      </c>
      <c r="AA2" s="9">
        <f t="shared" ref="AA2:AJ11" si="4">COUNTIFS($C$2:$C$710,AA$1,$E$2:$E$710,$N2)*0.9^(AA$1-1)</f>
        <v>0.34867844010000015</v>
      </c>
      <c r="AB2" s="9">
        <f t="shared" si="4"/>
        <v>0.31381059609000017</v>
      </c>
      <c r="AC2" s="9">
        <f t="shared" si="4"/>
        <v>0.28242953648100017</v>
      </c>
      <c r="AD2" s="9">
        <f t="shared" si="4"/>
        <v>0.25418658283290019</v>
      </c>
      <c r="AE2" s="9">
        <f t="shared" si="4"/>
        <v>0.22876792454961015</v>
      </c>
      <c r="AF2" s="9">
        <f t="shared" si="4"/>
        <v>0</v>
      </c>
      <c r="AG2" s="9">
        <f t="shared" si="4"/>
        <v>0</v>
      </c>
      <c r="AH2" s="9">
        <f t="shared" si="4"/>
        <v>0</v>
      </c>
      <c r="AI2" s="9">
        <f t="shared" si="4"/>
        <v>0</v>
      </c>
      <c r="AJ2" s="9">
        <f t="shared" si="4"/>
        <v>0</v>
      </c>
      <c r="AK2" s="9">
        <f t="shared" ref="AK2:AW11" si="5">COUNTIFS($C$2:$C$710,AK$1,$E$2:$E$710,$N2)*0.9^(AK$1-1)</f>
        <v>0</v>
      </c>
      <c r="AL2" s="9">
        <f t="shared" si="5"/>
        <v>0</v>
      </c>
      <c r="AM2" s="9">
        <f t="shared" si="5"/>
        <v>0</v>
      </c>
      <c r="AN2" s="9">
        <f t="shared" si="5"/>
        <v>0</v>
      </c>
      <c r="AO2" s="9">
        <f t="shared" si="5"/>
        <v>7.9766443076872598E-2</v>
      </c>
      <c r="AP2" s="9">
        <f t="shared" si="5"/>
        <v>0</v>
      </c>
      <c r="AQ2" s="9">
        <f t="shared" si="5"/>
        <v>0</v>
      </c>
      <c r="AR2" s="9">
        <f t="shared" si="5"/>
        <v>0</v>
      </c>
      <c r="AS2" s="9">
        <f t="shared" si="5"/>
        <v>0</v>
      </c>
      <c r="AT2" s="9">
        <f t="shared" si="5"/>
        <v>0</v>
      </c>
      <c r="AU2" s="9">
        <f t="shared" si="5"/>
        <v>0</v>
      </c>
      <c r="AV2" s="9">
        <f t="shared" si="5"/>
        <v>0</v>
      </c>
      <c r="AW2" s="9">
        <f t="shared" si="5"/>
        <v>0</v>
      </c>
    </row>
    <row r="3" spans="1:49" x14ac:dyDescent="0.25">
      <c r="A3" s="7">
        <v>28</v>
      </c>
      <c r="B3" s="7">
        <v>1</v>
      </c>
      <c r="C3" s="7">
        <v>2</v>
      </c>
      <c r="D3" s="7" t="s">
        <v>894</v>
      </c>
      <c r="E3" s="7" t="s">
        <v>894</v>
      </c>
      <c r="F3" s="21">
        <f>IF(ISERROR(VLOOKUP(E3,$N$2:$O$34,2,FALSE)),0,VLOOKUP(E3,$N$2:$O$34,2,FALSE))</f>
        <v>0</v>
      </c>
      <c r="G3" s="9">
        <f t="shared" ref="G3" si="6">IF(C3=1,F3,F3+G2)</f>
        <v>5.7932959236466394E-2</v>
      </c>
      <c r="H3" s="9">
        <f t="shared" si="0"/>
        <v>0</v>
      </c>
      <c r="I3" s="10">
        <f t="shared" ref="I3" si="7">H3/$L$2</f>
        <v>0</v>
      </c>
      <c r="M3">
        <v>2</v>
      </c>
      <c r="N3" s="19" t="s">
        <v>839</v>
      </c>
      <c r="O3" s="29">
        <f t="shared" si="1"/>
        <v>0.26278039992759267</v>
      </c>
      <c r="P3" s="9">
        <f t="shared" si="2"/>
        <v>18</v>
      </c>
      <c r="Q3" s="9">
        <f t="shared" si="3"/>
        <v>5</v>
      </c>
      <c r="R3" s="9">
        <f t="shared" si="3"/>
        <v>2.7</v>
      </c>
      <c r="S3" s="9">
        <f t="shared" si="3"/>
        <v>2.4300000000000002</v>
      </c>
      <c r="T3" s="9">
        <f t="shared" si="3"/>
        <v>0</v>
      </c>
      <c r="U3" s="9">
        <f t="shared" si="3"/>
        <v>2.6244000000000005</v>
      </c>
      <c r="V3" s="9">
        <f t="shared" si="3"/>
        <v>0.59049000000000018</v>
      </c>
      <c r="W3" s="9">
        <f t="shared" si="3"/>
        <v>0.53144100000000016</v>
      </c>
      <c r="X3" s="9">
        <f t="shared" si="3"/>
        <v>0</v>
      </c>
      <c r="Y3" s="9">
        <f t="shared" si="3"/>
        <v>0</v>
      </c>
      <c r="Z3" s="9">
        <f t="shared" si="3"/>
        <v>0</v>
      </c>
      <c r="AA3" s="9">
        <f t="shared" si="4"/>
        <v>0</v>
      </c>
      <c r="AB3" s="9">
        <f t="shared" si="4"/>
        <v>0.31381059609000017</v>
      </c>
      <c r="AC3" s="9">
        <f t="shared" si="4"/>
        <v>0</v>
      </c>
      <c r="AD3" s="9">
        <f t="shared" si="4"/>
        <v>0</v>
      </c>
      <c r="AE3" s="9">
        <f t="shared" si="4"/>
        <v>0</v>
      </c>
      <c r="AF3" s="9">
        <f t="shared" si="4"/>
        <v>0</v>
      </c>
      <c r="AG3" s="9">
        <f t="shared" si="4"/>
        <v>0</v>
      </c>
      <c r="AH3" s="9">
        <f t="shared" si="4"/>
        <v>0</v>
      </c>
      <c r="AI3" s="9">
        <f t="shared" si="4"/>
        <v>0</v>
      </c>
      <c r="AJ3" s="9">
        <f t="shared" si="4"/>
        <v>0</v>
      </c>
      <c r="AK3" s="9">
        <f t="shared" si="5"/>
        <v>0</v>
      </c>
      <c r="AL3" s="9">
        <f t="shared" si="5"/>
        <v>0</v>
      </c>
      <c r="AM3" s="9">
        <f t="shared" si="5"/>
        <v>0</v>
      </c>
      <c r="AN3" s="9">
        <f t="shared" si="5"/>
        <v>0</v>
      </c>
      <c r="AO3" s="9">
        <f t="shared" si="5"/>
        <v>0</v>
      </c>
      <c r="AP3" s="9">
        <f t="shared" si="5"/>
        <v>0</v>
      </c>
      <c r="AQ3" s="9">
        <f t="shared" si="5"/>
        <v>0</v>
      </c>
      <c r="AR3" s="9">
        <f t="shared" si="5"/>
        <v>0</v>
      </c>
      <c r="AS3" s="9">
        <f t="shared" si="5"/>
        <v>0</v>
      </c>
      <c r="AT3" s="9">
        <f t="shared" si="5"/>
        <v>0</v>
      </c>
      <c r="AU3" s="9">
        <f t="shared" si="5"/>
        <v>0</v>
      </c>
      <c r="AV3" s="9">
        <f t="shared" si="5"/>
        <v>0</v>
      </c>
      <c r="AW3" s="9">
        <f t="shared" si="5"/>
        <v>0</v>
      </c>
    </row>
    <row r="4" spans="1:49" x14ac:dyDescent="0.25">
      <c r="A4" s="7">
        <v>28</v>
      </c>
      <c r="B4" s="7">
        <v>1</v>
      </c>
      <c r="C4" s="7">
        <v>3</v>
      </c>
      <c r="D4" s="7" t="s">
        <v>162</v>
      </c>
      <c r="E4" s="7" t="s">
        <v>162</v>
      </c>
      <c r="F4" s="21">
        <f t="shared" ref="F4:F67" si="8">IF(ISERROR(VLOOKUP(E4,$N$2:$O$34,2,FALSE)),0,VLOOKUP(E4,$N$2:$O$34,2,FALSE))</f>
        <v>9.675937666851854E-2</v>
      </c>
      <c r="G4" s="9">
        <f t="shared" ref="G4:G18" si="9">IF(C4=1,F4,F4+G3)</f>
        <v>0.15469233590498493</v>
      </c>
      <c r="H4" s="9">
        <f t="shared" ref="H4:H18" si="10">IF(C5=1,G4,0)</f>
        <v>0</v>
      </c>
      <c r="I4" s="10">
        <f t="shared" ref="I4:I18" si="11">H4/$L$2</f>
        <v>0</v>
      </c>
      <c r="M4" s="9">
        <v>3</v>
      </c>
      <c r="N4" s="19" t="s">
        <v>406</v>
      </c>
      <c r="O4" s="29">
        <f t="shared" si="1"/>
        <v>0.24458451471516018</v>
      </c>
      <c r="P4" s="9">
        <f t="shared" si="2"/>
        <v>22</v>
      </c>
      <c r="Q4" s="9">
        <f t="shared" si="3"/>
        <v>2</v>
      </c>
      <c r="R4" s="9">
        <f t="shared" si="3"/>
        <v>1.8</v>
      </c>
      <c r="S4" s="9">
        <f t="shared" si="3"/>
        <v>1.62</v>
      </c>
      <c r="T4" s="9">
        <f t="shared" si="3"/>
        <v>3.6450000000000005</v>
      </c>
      <c r="U4" s="9">
        <f t="shared" si="3"/>
        <v>1.3122000000000003</v>
      </c>
      <c r="V4" s="9">
        <f t="shared" si="3"/>
        <v>0</v>
      </c>
      <c r="W4" s="9">
        <f t="shared" si="3"/>
        <v>0</v>
      </c>
      <c r="X4" s="9">
        <f t="shared" si="3"/>
        <v>0.47829690000000014</v>
      </c>
      <c r="Y4" s="9">
        <f t="shared" si="3"/>
        <v>0.86093442000000031</v>
      </c>
      <c r="Z4" s="9">
        <f t="shared" si="3"/>
        <v>0</v>
      </c>
      <c r="AA4" s="9">
        <f t="shared" si="4"/>
        <v>0.34867844010000015</v>
      </c>
      <c r="AB4" s="9">
        <f t="shared" si="4"/>
        <v>0.62762119218000034</v>
      </c>
      <c r="AC4" s="9">
        <f t="shared" si="4"/>
        <v>0.28242953648100017</v>
      </c>
      <c r="AD4" s="9">
        <f t="shared" si="4"/>
        <v>0</v>
      </c>
      <c r="AE4" s="9">
        <f t="shared" si="4"/>
        <v>0</v>
      </c>
      <c r="AF4" s="9">
        <f t="shared" si="4"/>
        <v>0</v>
      </c>
      <c r="AG4" s="9">
        <f t="shared" si="4"/>
        <v>0.18530201888518424</v>
      </c>
      <c r="AH4" s="9">
        <f t="shared" si="4"/>
        <v>0</v>
      </c>
      <c r="AI4" s="9">
        <f t="shared" si="4"/>
        <v>0</v>
      </c>
      <c r="AJ4" s="9">
        <f t="shared" si="4"/>
        <v>0</v>
      </c>
      <c r="AK4" s="9">
        <f t="shared" si="5"/>
        <v>0</v>
      </c>
      <c r="AL4" s="9">
        <f t="shared" si="5"/>
        <v>0</v>
      </c>
      <c r="AM4" s="9">
        <f t="shared" si="5"/>
        <v>0</v>
      </c>
      <c r="AN4" s="9">
        <f t="shared" si="5"/>
        <v>0</v>
      </c>
      <c r="AO4" s="9">
        <f t="shared" si="5"/>
        <v>0</v>
      </c>
      <c r="AP4" s="9">
        <f t="shared" si="5"/>
        <v>0</v>
      </c>
      <c r="AQ4" s="9">
        <f t="shared" si="5"/>
        <v>0</v>
      </c>
      <c r="AR4" s="9">
        <f t="shared" si="5"/>
        <v>0</v>
      </c>
      <c r="AS4" s="9">
        <f t="shared" si="5"/>
        <v>0</v>
      </c>
      <c r="AT4" s="9">
        <f t="shared" si="5"/>
        <v>4.7101286972462519E-2</v>
      </c>
      <c r="AU4" s="9">
        <f t="shared" si="5"/>
        <v>0</v>
      </c>
      <c r="AV4" s="9">
        <f t="shared" si="5"/>
        <v>0</v>
      </c>
      <c r="AW4" s="9">
        <f t="shared" si="5"/>
        <v>0</v>
      </c>
    </row>
    <row r="5" spans="1:49" x14ac:dyDescent="0.25">
      <c r="A5" s="7">
        <v>28</v>
      </c>
      <c r="B5" s="7">
        <v>1</v>
      </c>
      <c r="C5" s="7">
        <v>4</v>
      </c>
      <c r="D5" s="7" t="s">
        <v>541</v>
      </c>
      <c r="E5" s="7" t="s">
        <v>139</v>
      </c>
      <c r="F5" s="21">
        <f t="shared" si="8"/>
        <v>0</v>
      </c>
      <c r="G5" s="9">
        <f t="shared" si="9"/>
        <v>0.15469233590498493</v>
      </c>
      <c r="H5" s="9">
        <f t="shared" si="10"/>
        <v>0</v>
      </c>
      <c r="I5" s="10">
        <f t="shared" si="11"/>
        <v>0</v>
      </c>
      <c r="M5" s="9">
        <v>4</v>
      </c>
      <c r="N5" s="19" t="s">
        <v>202</v>
      </c>
      <c r="O5" s="29">
        <f t="shared" si="1"/>
        <v>0.21992442233500004</v>
      </c>
      <c r="P5" s="9">
        <f t="shared" si="2"/>
        <v>16</v>
      </c>
      <c r="Q5" s="9">
        <f t="shared" si="3"/>
        <v>0</v>
      </c>
      <c r="R5" s="9">
        <f t="shared" si="3"/>
        <v>5.4</v>
      </c>
      <c r="S5" s="9">
        <f t="shared" si="3"/>
        <v>2.4300000000000002</v>
      </c>
      <c r="T5" s="9">
        <f t="shared" si="3"/>
        <v>1.4580000000000002</v>
      </c>
      <c r="U5" s="9">
        <f t="shared" si="3"/>
        <v>1.3122000000000003</v>
      </c>
      <c r="V5" s="9">
        <f t="shared" si="3"/>
        <v>0</v>
      </c>
      <c r="W5" s="9">
        <f t="shared" si="3"/>
        <v>0.53144100000000016</v>
      </c>
      <c r="X5" s="9">
        <f t="shared" si="3"/>
        <v>0</v>
      </c>
      <c r="Y5" s="9">
        <f t="shared" si="3"/>
        <v>0.43046721000000016</v>
      </c>
      <c r="Z5" s="9">
        <f t="shared" si="3"/>
        <v>0</v>
      </c>
      <c r="AA5" s="9">
        <f t="shared" si="4"/>
        <v>0</v>
      </c>
      <c r="AB5" s="9">
        <f t="shared" si="4"/>
        <v>0.31381059609000017</v>
      </c>
      <c r="AC5" s="9">
        <f t="shared" si="4"/>
        <v>0</v>
      </c>
      <c r="AD5" s="9">
        <f t="shared" si="4"/>
        <v>0</v>
      </c>
      <c r="AE5" s="9">
        <f t="shared" si="4"/>
        <v>0</v>
      </c>
      <c r="AF5" s="9">
        <f t="shared" si="4"/>
        <v>0</v>
      </c>
      <c r="AG5" s="9">
        <f t="shared" si="4"/>
        <v>0</v>
      </c>
      <c r="AH5" s="9">
        <f t="shared" si="4"/>
        <v>0</v>
      </c>
      <c r="AI5" s="9">
        <f t="shared" si="4"/>
        <v>0</v>
      </c>
      <c r="AJ5" s="9">
        <f t="shared" si="4"/>
        <v>0</v>
      </c>
      <c r="AK5" s="9">
        <f t="shared" si="5"/>
        <v>0</v>
      </c>
      <c r="AL5" s="9">
        <f t="shared" si="5"/>
        <v>0</v>
      </c>
      <c r="AM5" s="9">
        <f t="shared" si="5"/>
        <v>0</v>
      </c>
      <c r="AN5" s="9">
        <f t="shared" si="5"/>
        <v>0</v>
      </c>
      <c r="AO5" s="9">
        <f t="shared" si="5"/>
        <v>0</v>
      </c>
      <c r="AP5" s="9">
        <f t="shared" si="5"/>
        <v>0</v>
      </c>
      <c r="AQ5" s="9">
        <f t="shared" si="5"/>
        <v>0</v>
      </c>
      <c r="AR5" s="9">
        <f t="shared" si="5"/>
        <v>0</v>
      </c>
      <c r="AS5" s="9">
        <f t="shared" si="5"/>
        <v>0</v>
      </c>
      <c r="AT5" s="9">
        <f t="shared" si="5"/>
        <v>0</v>
      </c>
      <c r="AU5" s="9">
        <f t="shared" si="5"/>
        <v>0</v>
      </c>
      <c r="AV5" s="9">
        <f t="shared" si="5"/>
        <v>0</v>
      </c>
      <c r="AW5" s="9">
        <f t="shared" si="5"/>
        <v>0</v>
      </c>
    </row>
    <row r="6" spans="1:49" x14ac:dyDescent="0.25">
      <c r="A6" s="7">
        <v>28</v>
      </c>
      <c r="B6" s="7">
        <v>1</v>
      </c>
      <c r="C6" s="7">
        <v>5</v>
      </c>
      <c r="D6" s="7" t="s">
        <v>895</v>
      </c>
      <c r="E6" s="7" t="s">
        <v>895</v>
      </c>
      <c r="F6" s="21">
        <f t="shared" si="8"/>
        <v>0</v>
      </c>
      <c r="G6" s="9">
        <f t="shared" si="9"/>
        <v>0.15469233590498493</v>
      </c>
      <c r="H6" s="9">
        <f t="shared" si="10"/>
        <v>0</v>
      </c>
      <c r="I6" s="10">
        <f t="shared" si="11"/>
        <v>0</v>
      </c>
      <c r="M6" s="9">
        <v>5</v>
      </c>
      <c r="N6" s="19" t="s">
        <v>396</v>
      </c>
      <c r="O6" s="29">
        <f t="shared" si="1"/>
        <v>0.21316997543746574</v>
      </c>
      <c r="P6" s="9">
        <f t="shared" si="2"/>
        <v>18</v>
      </c>
      <c r="Q6" s="9">
        <f t="shared" si="3"/>
        <v>3</v>
      </c>
      <c r="R6" s="9">
        <f t="shared" si="3"/>
        <v>2.7</v>
      </c>
      <c r="S6" s="9">
        <f t="shared" si="3"/>
        <v>0</v>
      </c>
      <c r="T6" s="9">
        <f t="shared" si="3"/>
        <v>1.4580000000000002</v>
      </c>
      <c r="U6" s="9">
        <f t="shared" si="3"/>
        <v>0.65610000000000013</v>
      </c>
      <c r="V6" s="9">
        <f t="shared" si="3"/>
        <v>1.7714700000000005</v>
      </c>
      <c r="W6" s="9">
        <f t="shared" si="3"/>
        <v>1.0628820000000003</v>
      </c>
      <c r="X6" s="9">
        <f t="shared" si="3"/>
        <v>0</v>
      </c>
      <c r="Y6" s="9">
        <f t="shared" si="3"/>
        <v>0</v>
      </c>
      <c r="Z6" s="9">
        <f t="shared" si="3"/>
        <v>0.38742048900000015</v>
      </c>
      <c r="AA6" s="9">
        <f t="shared" si="4"/>
        <v>0</v>
      </c>
      <c r="AB6" s="9">
        <f t="shared" si="4"/>
        <v>0</v>
      </c>
      <c r="AC6" s="9">
        <f t="shared" si="4"/>
        <v>0</v>
      </c>
      <c r="AD6" s="9">
        <f t="shared" si="4"/>
        <v>0</v>
      </c>
      <c r="AE6" s="9">
        <f t="shared" si="4"/>
        <v>0.22876792454961015</v>
      </c>
      <c r="AF6" s="9">
        <f t="shared" si="4"/>
        <v>0</v>
      </c>
      <c r="AG6" s="9">
        <f t="shared" si="4"/>
        <v>0</v>
      </c>
      <c r="AH6" s="9">
        <f t="shared" si="4"/>
        <v>0.16677181699666582</v>
      </c>
      <c r="AI6" s="9">
        <f t="shared" si="4"/>
        <v>0</v>
      </c>
      <c r="AJ6" s="9">
        <f t="shared" si="4"/>
        <v>0</v>
      </c>
      <c r="AK6" s="9">
        <f t="shared" si="5"/>
        <v>0</v>
      </c>
      <c r="AL6" s="9">
        <f t="shared" si="5"/>
        <v>0</v>
      </c>
      <c r="AM6" s="9">
        <f t="shared" si="5"/>
        <v>0</v>
      </c>
      <c r="AN6" s="9">
        <f t="shared" si="5"/>
        <v>0</v>
      </c>
      <c r="AO6" s="9">
        <f t="shared" si="5"/>
        <v>7.9766443076872598E-2</v>
      </c>
      <c r="AP6" s="9">
        <f t="shared" si="5"/>
        <v>0</v>
      </c>
      <c r="AQ6" s="9">
        <f t="shared" si="5"/>
        <v>0</v>
      </c>
      <c r="AR6" s="9">
        <f t="shared" si="5"/>
        <v>0</v>
      </c>
      <c r="AS6" s="9">
        <f t="shared" si="5"/>
        <v>0</v>
      </c>
      <c r="AT6" s="9">
        <f t="shared" si="5"/>
        <v>0</v>
      </c>
      <c r="AU6" s="9">
        <f t="shared" si="5"/>
        <v>0</v>
      </c>
      <c r="AV6" s="9">
        <f t="shared" si="5"/>
        <v>0</v>
      </c>
      <c r="AW6" s="9">
        <f t="shared" si="5"/>
        <v>0</v>
      </c>
    </row>
    <row r="7" spans="1:49" x14ac:dyDescent="0.25">
      <c r="A7" s="7">
        <v>28</v>
      </c>
      <c r="B7" s="7">
        <v>1</v>
      </c>
      <c r="C7" s="7">
        <v>6</v>
      </c>
      <c r="D7" s="7" t="s">
        <v>896</v>
      </c>
      <c r="E7" s="7" t="s">
        <v>896</v>
      </c>
      <c r="F7" s="21">
        <f t="shared" si="8"/>
        <v>0</v>
      </c>
      <c r="G7" s="9">
        <f t="shared" si="9"/>
        <v>0.15469233590498493</v>
      </c>
      <c r="H7" s="9">
        <f t="shared" si="10"/>
        <v>0</v>
      </c>
      <c r="I7" s="10">
        <f t="shared" si="11"/>
        <v>0</v>
      </c>
      <c r="M7" s="9">
        <v>6</v>
      </c>
      <c r="N7" s="19" t="s">
        <v>457</v>
      </c>
      <c r="O7" s="29">
        <f t="shared" si="1"/>
        <v>0.21066496659364073</v>
      </c>
      <c r="P7" s="9">
        <f t="shared" si="2"/>
        <v>19</v>
      </c>
      <c r="Q7" s="9">
        <f t="shared" si="3"/>
        <v>2</v>
      </c>
      <c r="R7" s="9">
        <f t="shared" si="3"/>
        <v>0.9</v>
      </c>
      <c r="S7" s="9">
        <f t="shared" si="3"/>
        <v>1.62</v>
      </c>
      <c r="T7" s="9">
        <f t="shared" si="3"/>
        <v>2.1870000000000003</v>
      </c>
      <c r="U7" s="9">
        <f t="shared" si="3"/>
        <v>1.3122000000000003</v>
      </c>
      <c r="V7" s="9">
        <f t="shared" si="3"/>
        <v>0.59049000000000018</v>
      </c>
      <c r="W7" s="9">
        <f t="shared" si="3"/>
        <v>0.53144100000000016</v>
      </c>
      <c r="X7" s="9">
        <f t="shared" si="3"/>
        <v>0.47829690000000014</v>
      </c>
      <c r="Y7" s="9">
        <f t="shared" si="3"/>
        <v>0.86093442000000031</v>
      </c>
      <c r="Z7" s="9">
        <f t="shared" si="3"/>
        <v>0</v>
      </c>
      <c r="AA7" s="9">
        <f t="shared" si="4"/>
        <v>0.34867844010000015</v>
      </c>
      <c r="AB7" s="9">
        <f t="shared" si="4"/>
        <v>0</v>
      </c>
      <c r="AC7" s="9">
        <f t="shared" si="4"/>
        <v>0</v>
      </c>
      <c r="AD7" s="9">
        <f t="shared" si="4"/>
        <v>0</v>
      </c>
      <c r="AE7" s="9">
        <f t="shared" si="4"/>
        <v>0</v>
      </c>
      <c r="AF7" s="9">
        <f t="shared" si="4"/>
        <v>0.41178226418929825</v>
      </c>
      <c r="AG7" s="9">
        <f t="shared" si="4"/>
        <v>0</v>
      </c>
      <c r="AH7" s="9">
        <f t="shared" si="4"/>
        <v>0</v>
      </c>
      <c r="AI7" s="9">
        <f t="shared" si="4"/>
        <v>0</v>
      </c>
      <c r="AJ7" s="9">
        <f t="shared" si="4"/>
        <v>0.13508517176729934</v>
      </c>
      <c r="AK7" s="9">
        <f t="shared" si="5"/>
        <v>0</v>
      </c>
      <c r="AL7" s="9">
        <f t="shared" si="5"/>
        <v>0</v>
      </c>
      <c r="AM7" s="9">
        <f t="shared" si="5"/>
        <v>0</v>
      </c>
      <c r="AN7" s="9">
        <f t="shared" si="5"/>
        <v>0</v>
      </c>
      <c r="AO7" s="9">
        <f t="shared" si="5"/>
        <v>0</v>
      </c>
      <c r="AP7" s="9">
        <f t="shared" si="5"/>
        <v>0</v>
      </c>
      <c r="AQ7" s="9">
        <f t="shared" si="5"/>
        <v>0</v>
      </c>
      <c r="AR7" s="9">
        <f t="shared" si="5"/>
        <v>0</v>
      </c>
      <c r="AS7" s="9">
        <f t="shared" si="5"/>
        <v>0</v>
      </c>
      <c r="AT7" s="9">
        <f t="shared" si="5"/>
        <v>0</v>
      </c>
      <c r="AU7" s="9">
        <f t="shared" si="5"/>
        <v>0</v>
      </c>
      <c r="AV7" s="9">
        <f t="shared" si="5"/>
        <v>0</v>
      </c>
      <c r="AW7" s="9">
        <f t="shared" si="5"/>
        <v>0</v>
      </c>
    </row>
    <row r="8" spans="1:49" x14ac:dyDescent="0.25">
      <c r="A8" s="7">
        <v>28</v>
      </c>
      <c r="B8" s="7">
        <v>1</v>
      </c>
      <c r="C8" s="7">
        <v>7</v>
      </c>
      <c r="D8" s="7" t="s">
        <v>889</v>
      </c>
      <c r="E8" s="7" t="s">
        <v>889</v>
      </c>
      <c r="F8" s="21">
        <f t="shared" si="8"/>
        <v>5.8526685185185189E-2</v>
      </c>
      <c r="G8" s="9">
        <f t="shared" si="9"/>
        <v>0.21321902109017013</v>
      </c>
      <c r="H8" s="9">
        <f t="shared" si="10"/>
        <v>0</v>
      </c>
      <c r="I8" s="10">
        <f t="shared" si="11"/>
        <v>0</v>
      </c>
      <c r="M8" s="9">
        <v>7</v>
      </c>
      <c r="N8" s="19" t="s">
        <v>520</v>
      </c>
      <c r="O8" s="29">
        <f t="shared" si="1"/>
        <v>0.1949932425165723</v>
      </c>
      <c r="P8" s="9">
        <f t="shared" si="2"/>
        <v>16</v>
      </c>
      <c r="Q8" s="9">
        <f t="shared" si="3"/>
        <v>3</v>
      </c>
      <c r="R8" s="9">
        <f t="shared" si="3"/>
        <v>0.9</v>
      </c>
      <c r="S8" s="9">
        <f t="shared" si="3"/>
        <v>2.4300000000000002</v>
      </c>
      <c r="T8" s="9">
        <f t="shared" si="3"/>
        <v>0.72900000000000009</v>
      </c>
      <c r="U8" s="9">
        <f t="shared" si="3"/>
        <v>0</v>
      </c>
      <c r="V8" s="9">
        <f t="shared" si="3"/>
        <v>1.7714700000000005</v>
      </c>
      <c r="W8" s="9">
        <f t="shared" si="3"/>
        <v>0.53144100000000016</v>
      </c>
      <c r="X8" s="9">
        <f t="shared" si="3"/>
        <v>0</v>
      </c>
      <c r="Y8" s="9">
        <f t="shared" si="3"/>
        <v>0</v>
      </c>
      <c r="Z8" s="9">
        <f t="shared" si="3"/>
        <v>0</v>
      </c>
      <c r="AA8" s="9">
        <f t="shared" si="4"/>
        <v>0.34867844010000015</v>
      </c>
      <c r="AB8" s="9">
        <f t="shared" si="4"/>
        <v>0</v>
      </c>
      <c r="AC8" s="9">
        <f t="shared" si="4"/>
        <v>0.56485907296200033</v>
      </c>
      <c r="AD8" s="9">
        <f t="shared" si="4"/>
        <v>0.25418658283290019</v>
      </c>
      <c r="AE8" s="9">
        <f t="shared" si="4"/>
        <v>0</v>
      </c>
      <c r="AF8" s="9">
        <f t="shared" si="4"/>
        <v>0</v>
      </c>
      <c r="AG8" s="9">
        <f t="shared" si="4"/>
        <v>0</v>
      </c>
      <c r="AH8" s="9">
        <f t="shared" si="4"/>
        <v>0</v>
      </c>
      <c r="AI8" s="9">
        <f t="shared" si="4"/>
        <v>0</v>
      </c>
      <c r="AJ8" s="9">
        <f t="shared" si="4"/>
        <v>0</v>
      </c>
      <c r="AK8" s="9">
        <f t="shared" si="5"/>
        <v>0</v>
      </c>
      <c r="AL8" s="9">
        <f t="shared" si="5"/>
        <v>0</v>
      </c>
      <c r="AM8" s="9">
        <f t="shared" si="5"/>
        <v>0</v>
      </c>
      <c r="AN8" s="9">
        <f t="shared" si="5"/>
        <v>0</v>
      </c>
      <c r="AO8" s="9">
        <f t="shared" si="5"/>
        <v>0</v>
      </c>
      <c r="AP8" s="9">
        <f t="shared" si="5"/>
        <v>0</v>
      </c>
      <c r="AQ8" s="9">
        <f t="shared" si="5"/>
        <v>0</v>
      </c>
      <c r="AR8" s="9">
        <f t="shared" si="5"/>
        <v>0</v>
      </c>
      <c r="AS8" s="9">
        <f t="shared" si="5"/>
        <v>0</v>
      </c>
      <c r="AT8" s="9">
        <f t="shared" si="5"/>
        <v>0</v>
      </c>
      <c r="AU8" s="9">
        <f t="shared" si="5"/>
        <v>0</v>
      </c>
      <c r="AV8" s="9">
        <f t="shared" si="5"/>
        <v>0</v>
      </c>
      <c r="AW8" s="9">
        <f t="shared" si="5"/>
        <v>0</v>
      </c>
    </row>
    <row r="9" spans="1:49" x14ac:dyDescent="0.25">
      <c r="A9" s="7">
        <v>28</v>
      </c>
      <c r="B9" s="7">
        <v>1</v>
      </c>
      <c r="C9" s="7">
        <v>8</v>
      </c>
      <c r="D9" s="7" t="s">
        <v>571</v>
      </c>
      <c r="E9" s="7" t="s">
        <v>572</v>
      </c>
      <c r="F9" s="21">
        <f t="shared" si="8"/>
        <v>8.9707601382400193E-2</v>
      </c>
      <c r="G9" s="9">
        <f t="shared" si="9"/>
        <v>0.30292662247257029</v>
      </c>
      <c r="H9" s="9">
        <f t="shared" si="10"/>
        <v>0.30292662247257029</v>
      </c>
      <c r="I9" s="10">
        <f t="shared" si="11"/>
        <v>7.1496730607695541E-2</v>
      </c>
      <c r="M9" s="9">
        <v>8</v>
      </c>
      <c r="N9" s="19" t="s">
        <v>832</v>
      </c>
      <c r="O9" s="29">
        <f t="shared" si="1"/>
        <v>0.19124104637572778</v>
      </c>
      <c r="P9" s="9">
        <f t="shared" si="2"/>
        <v>16</v>
      </c>
      <c r="Q9" s="9">
        <f t="shared" si="3"/>
        <v>4</v>
      </c>
      <c r="R9" s="9">
        <f t="shared" si="3"/>
        <v>0.9</v>
      </c>
      <c r="S9" s="9">
        <f t="shared" si="3"/>
        <v>0.81</v>
      </c>
      <c r="T9" s="9">
        <f t="shared" si="3"/>
        <v>0</v>
      </c>
      <c r="U9" s="9">
        <f t="shared" si="3"/>
        <v>0.65610000000000013</v>
      </c>
      <c r="V9" s="9">
        <f t="shared" si="3"/>
        <v>1.1809800000000004</v>
      </c>
      <c r="W9" s="9">
        <f t="shared" si="3"/>
        <v>1.0628820000000003</v>
      </c>
      <c r="X9" s="9">
        <f t="shared" si="3"/>
        <v>0.95659380000000027</v>
      </c>
      <c r="Y9" s="9">
        <f t="shared" si="3"/>
        <v>0</v>
      </c>
      <c r="Z9" s="9">
        <f t="shared" si="3"/>
        <v>0</v>
      </c>
      <c r="AA9" s="9">
        <f t="shared" si="4"/>
        <v>0.34867844010000015</v>
      </c>
      <c r="AB9" s="9">
        <f t="shared" si="4"/>
        <v>0</v>
      </c>
      <c r="AC9" s="9">
        <f t="shared" si="4"/>
        <v>0</v>
      </c>
      <c r="AD9" s="9">
        <f t="shared" si="4"/>
        <v>0</v>
      </c>
      <c r="AE9" s="9">
        <f t="shared" si="4"/>
        <v>0</v>
      </c>
      <c r="AF9" s="9">
        <f t="shared" si="4"/>
        <v>0.41178226418929825</v>
      </c>
      <c r="AG9" s="9">
        <f t="shared" si="4"/>
        <v>0</v>
      </c>
      <c r="AH9" s="9">
        <f t="shared" si="4"/>
        <v>0</v>
      </c>
      <c r="AI9" s="9">
        <f t="shared" si="4"/>
        <v>0</v>
      </c>
      <c r="AJ9" s="9">
        <f t="shared" si="4"/>
        <v>0</v>
      </c>
      <c r="AK9" s="9">
        <f t="shared" si="5"/>
        <v>0</v>
      </c>
      <c r="AL9" s="9">
        <f t="shared" si="5"/>
        <v>0</v>
      </c>
      <c r="AM9" s="9">
        <f t="shared" si="5"/>
        <v>0</v>
      </c>
      <c r="AN9" s="9">
        <f t="shared" si="5"/>
        <v>0</v>
      </c>
      <c r="AO9" s="9">
        <f t="shared" si="5"/>
        <v>0</v>
      </c>
      <c r="AP9" s="9">
        <f t="shared" si="5"/>
        <v>0</v>
      </c>
      <c r="AQ9" s="9">
        <f t="shared" si="5"/>
        <v>0</v>
      </c>
      <c r="AR9" s="9">
        <f t="shared" si="5"/>
        <v>0</v>
      </c>
      <c r="AS9" s="9">
        <f t="shared" si="5"/>
        <v>0</v>
      </c>
      <c r="AT9" s="9">
        <f t="shared" si="5"/>
        <v>0</v>
      </c>
      <c r="AU9" s="9">
        <f t="shared" si="5"/>
        <v>0</v>
      </c>
      <c r="AV9" s="9">
        <f t="shared" si="5"/>
        <v>0</v>
      </c>
      <c r="AW9" s="9">
        <f t="shared" si="5"/>
        <v>0</v>
      </c>
    </row>
    <row r="10" spans="1:49" x14ac:dyDescent="0.25">
      <c r="A10" s="7">
        <v>29</v>
      </c>
      <c r="B10" s="7">
        <v>0</v>
      </c>
      <c r="C10" s="7">
        <v>1</v>
      </c>
      <c r="D10" s="7" t="s">
        <v>854</v>
      </c>
      <c r="E10" s="7" t="s">
        <v>839</v>
      </c>
      <c r="F10" s="21">
        <f t="shared" si="8"/>
        <v>0.26278039992759267</v>
      </c>
      <c r="G10" s="9">
        <f t="shared" si="9"/>
        <v>0.26278039992759267</v>
      </c>
      <c r="H10" s="9">
        <f t="shared" si="10"/>
        <v>0</v>
      </c>
      <c r="I10" s="10">
        <f t="shared" si="11"/>
        <v>0</v>
      </c>
      <c r="M10" s="9">
        <v>9</v>
      </c>
      <c r="N10" s="19" t="s">
        <v>98</v>
      </c>
      <c r="O10" s="29">
        <f t="shared" si="1"/>
        <v>0.1860279587096455</v>
      </c>
      <c r="P10" s="9">
        <f t="shared" si="2"/>
        <v>21</v>
      </c>
      <c r="Q10" s="9">
        <f t="shared" si="3"/>
        <v>2</v>
      </c>
      <c r="R10" s="9">
        <f t="shared" si="3"/>
        <v>0.9</v>
      </c>
      <c r="S10" s="9">
        <f t="shared" si="3"/>
        <v>1.62</v>
      </c>
      <c r="T10" s="9">
        <f t="shared" si="3"/>
        <v>0</v>
      </c>
      <c r="U10" s="9">
        <f t="shared" si="3"/>
        <v>0</v>
      </c>
      <c r="V10" s="9">
        <f t="shared" si="3"/>
        <v>1.1809800000000004</v>
      </c>
      <c r="W10" s="9">
        <f t="shared" si="3"/>
        <v>1.0628820000000003</v>
      </c>
      <c r="X10" s="9">
        <f t="shared" si="3"/>
        <v>0</v>
      </c>
      <c r="Y10" s="9">
        <f t="shared" si="3"/>
        <v>0.43046721000000016</v>
      </c>
      <c r="Z10" s="9">
        <f t="shared" si="3"/>
        <v>0.38742048900000015</v>
      </c>
      <c r="AA10" s="9">
        <f t="shared" si="4"/>
        <v>1.0460353203000006</v>
      </c>
      <c r="AB10" s="9">
        <f t="shared" si="4"/>
        <v>0.31381059609000017</v>
      </c>
      <c r="AC10" s="9">
        <f t="shared" si="4"/>
        <v>0.28242953648100017</v>
      </c>
      <c r="AD10" s="9">
        <f t="shared" si="4"/>
        <v>0</v>
      </c>
      <c r="AE10" s="9">
        <f t="shared" si="4"/>
        <v>0.22876792454961015</v>
      </c>
      <c r="AF10" s="9">
        <f t="shared" si="4"/>
        <v>0.20589113209464913</v>
      </c>
      <c r="AG10" s="9">
        <f t="shared" si="4"/>
        <v>0</v>
      </c>
      <c r="AH10" s="9">
        <f t="shared" si="4"/>
        <v>0.16677181699666582</v>
      </c>
      <c r="AI10" s="9">
        <f t="shared" si="4"/>
        <v>0</v>
      </c>
      <c r="AJ10" s="9">
        <f t="shared" si="4"/>
        <v>0</v>
      </c>
      <c r="AK10" s="9">
        <f t="shared" si="5"/>
        <v>0.12157665459056941</v>
      </c>
      <c r="AL10" s="9">
        <f t="shared" si="5"/>
        <v>0</v>
      </c>
      <c r="AM10" s="9">
        <f t="shared" si="5"/>
        <v>9.8477090218361235E-2</v>
      </c>
      <c r="AN10" s="9">
        <f t="shared" si="5"/>
        <v>0</v>
      </c>
      <c r="AO10" s="9">
        <f t="shared" si="5"/>
        <v>0</v>
      </c>
      <c r="AP10" s="9">
        <f t="shared" si="5"/>
        <v>0</v>
      </c>
      <c r="AQ10" s="9">
        <f t="shared" si="5"/>
        <v>0</v>
      </c>
      <c r="AR10" s="9">
        <f t="shared" si="5"/>
        <v>0</v>
      </c>
      <c r="AS10" s="9">
        <f t="shared" si="5"/>
        <v>0</v>
      </c>
      <c r="AT10" s="9">
        <f t="shared" si="5"/>
        <v>0</v>
      </c>
      <c r="AU10" s="9">
        <f t="shared" si="5"/>
        <v>0</v>
      </c>
      <c r="AV10" s="9">
        <f t="shared" si="5"/>
        <v>0</v>
      </c>
      <c r="AW10" s="9">
        <f t="shared" si="5"/>
        <v>0</v>
      </c>
    </row>
    <row r="11" spans="1:49" x14ac:dyDescent="0.25">
      <c r="A11" s="7">
        <v>29</v>
      </c>
      <c r="B11" s="7">
        <v>0</v>
      </c>
      <c r="C11" s="7">
        <v>2</v>
      </c>
      <c r="D11" s="7" t="s">
        <v>897</v>
      </c>
      <c r="E11" s="7" t="s">
        <v>897</v>
      </c>
      <c r="F11" s="21">
        <f t="shared" si="8"/>
        <v>0</v>
      </c>
      <c r="G11" s="9">
        <f t="shared" si="9"/>
        <v>0.26278039992759267</v>
      </c>
      <c r="H11" s="9">
        <f t="shared" si="10"/>
        <v>0</v>
      </c>
      <c r="I11" s="10">
        <f t="shared" si="11"/>
        <v>0</v>
      </c>
      <c r="M11" s="9">
        <v>10</v>
      </c>
      <c r="N11" s="19" t="s">
        <v>589</v>
      </c>
      <c r="O11" s="29">
        <f t="shared" si="1"/>
        <v>0.1850787666091831</v>
      </c>
      <c r="P11" s="9">
        <f t="shared" si="2"/>
        <v>15</v>
      </c>
      <c r="Q11" s="9">
        <f t="shared" si="3"/>
        <v>1</v>
      </c>
      <c r="R11" s="9">
        <f t="shared" si="3"/>
        <v>4.5</v>
      </c>
      <c r="S11" s="9">
        <f t="shared" si="3"/>
        <v>2.4300000000000002</v>
      </c>
      <c r="T11" s="9">
        <f t="shared" si="3"/>
        <v>0.72900000000000009</v>
      </c>
      <c r="U11" s="9">
        <f t="shared" si="3"/>
        <v>0</v>
      </c>
      <c r="V11" s="9">
        <f t="shared" si="3"/>
        <v>0</v>
      </c>
      <c r="W11" s="9">
        <f t="shared" si="3"/>
        <v>0</v>
      </c>
      <c r="X11" s="9">
        <f t="shared" si="3"/>
        <v>0.47829690000000014</v>
      </c>
      <c r="Y11" s="9">
        <f t="shared" si="3"/>
        <v>0</v>
      </c>
      <c r="Z11" s="9">
        <f t="shared" si="3"/>
        <v>0.38742048900000015</v>
      </c>
      <c r="AA11" s="9">
        <f t="shared" si="4"/>
        <v>0</v>
      </c>
      <c r="AB11" s="9">
        <f t="shared" si="4"/>
        <v>0</v>
      </c>
      <c r="AC11" s="9">
        <f t="shared" si="4"/>
        <v>0.28242953648100017</v>
      </c>
      <c r="AD11" s="9">
        <f t="shared" si="4"/>
        <v>0</v>
      </c>
      <c r="AE11" s="9">
        <f t="shared" si="4"/>
        <v>0</v>
      </c>
      <c r="AF11" s="9">
        <f t="shared" si="4"/>
        <v>0</v>
      </c>
      <c r="AG11" s="9">
        <f t="shared" si="4"/>
        <v>0</v>
      </c>
      <c r="AH11" s="9">
        <f t="shared" si="4"/>
        <v>0</v>
      </c>
      <c r="AI11" s="9">
        <f t="shared" si="4"/>
        <v>0</v>
      </c>
      <c r="AJ11" s="9">
        <f t="shared" si="4"/>
        <v>0</v>
      </c>
      <c r="AK11" s="9">
        <f t="shared" si="5"/>
        <v>0</v>
      </c>
      <c r="AL11" s="9">
        <f t="shared" si="5"/>
        <v>0</v>
      </c>
      <c r="AM11" s="9">
        <f t="shared" si="5"/>
        <v>9.8477090218361235E-2</v>
      </c>
      <c r="AN11" s="9">
        <f t="shared" si="5"/>
        <v>8.8629381196525109E-2</v>
      </c>
      <c r="AO11" s="9">
        <f t="shared" si="5"/>
        <v>0</v>
      </c>
      <c r="AP11" s="9">
        <f t="shared" si="5"/>
        <v>0</v>
      </c>
      <c r="AQ11" s="9">
        <f t="shared" si="5"/>
        <v>0</v>
      </c>
      <c r="AR11" s="9">
        <f t="shared" si="5"/>
        <v>0</v>
      </c>
      <c r="AS11" s="9">
        <f t="shared" si="5"/>
        <v>0</v>
      </c>
      <c r="AT11" s="9">
        <f t="shared" si="5"/>
        <v>0</v>
      </c>
      <c r="AU11" s="9">
        <f t="shared" si="5"/>
        <v>0</v>
      </c>
      <c r="AV11" s="9">
        <f t="shared" si="5"/>
        <v>0</v>
      </c>
      <c r="AW11" s="9">
        <f t="shared" si="5"/>
        <v>0</v>
      </c>
    </row>
    <row r="12" spans="1:49" x14ac:dyDescent="0.25">
      <c r="A12" s="7">
        <v>29</v>
      </c>
      <c r="B12" s="7">
        <v>0</v>
      </c>
      <c r="C12" s="7">
        <v>3</v>
      </c>
      <c r="D12" s="7" t="s">
        <v>898</v>
      </c>
      <c r="E12" s="7" t="s">
        <v>533</v>
      </c>
      <c r="F12" s="21">
        <f t="shared" si="8"/>
        <v>0</v>
      </c>
      <c r="G12" s="9">
        <f t="shared" si="9"/>
        <v>0.26278039992759267</v>
      </c>
      <c r="H12" s="9">
        <f t="shared" si="10"/>
        <v>0</v>
      </c>
      <c r="I12" s="10">
        <f t="shared" si="11"/>
        <v>0</v>
      </c>
      <c r="M12" s="9">
        <v>11</v>
      </c>
      <c r="N12" s="19" t="s">
        <v>407</v>
      </c>
      <c r="O12" s="29">
        <f t="shared" si="1"/>
        <v>0.15358200384985676</v>
      </c>
      <c r="P12" s="9">
        <f t="shared" si="2"/>
        <v>12</v>
      </c>
      <c r="Q12" s="9">
        <f t="shared" ref="Q12:Z21" si="12">COUNTIFS($C$2:$C$710,Q$1,$E$2:$E$710,$N12)*0.9^(Q$1-1)</f>
        <v>2</v>
      </c>
      <c r="R12" s="9">
        <f t="shared" si="12"/>
        <v>0.9</v>
      </c>
      <c r="S12" s="9">
        <f t="shared" si="12"/>
        <v>1.62</v>
      </c>
      <c r="T12" s="9">
        <f t="shared" si="12"/>
        <v>2.1870000000000003</v>
      </c>
      <c r="U12" s="9">
        <f t="shared" si="12"/>
        <v>0.65610000000000013</v>
      </c>
      <c r="V12" s="9">
        <f t="shared" si="12"/>
        <v>0</v>
      </c>
      <c r="W12" s="9">
        <f t="shared" si="12"/>
        <v>0</v>
      </c>
      <c r="X12" s="9">
        <f t="shared" si="12"/>
        <v>0.47829690000000014</v>
      </c>
      <c r="Y12" s="9">
        <f t="shared" si="12"/>
        <v>0</v>
      </c>
      <c r="Z12" s="9">
        <f t="shared" si="12"/>
        <v>0.38742048900000015</v>
      </c>
      <c r="AA12" s="9">
        <f t="shared" ref="AA12:AJ21" si="13">COUNTIFS($C$2:$C$710,AA$1,$E$2:$E$710,$N12)*0.9^(AA$1-1)</f>
        <v>0</v>
      </c>
      <c r="AB12" s="9">
        <f t="shared" si="13"/>
        <v>0</v>
      </c>
      <c r="AC12" s="9">
        <f t="shared" si="13"/>
        <v>0</v>
      </c>
      <c r="AD12" s="9">
        <f t="shared" si="13"/>
        <v>0</v>
      </c>
      <c r="AE12" s="9">
        <f t="shared" si="13"/>
        <v>0</v>
      </c>
      <c r="AF12" s="9">
        <f t="shared" si="13"/>
        <v>0</v>
      </c>
      <c r="AG12" s="9">
        <f t="shared" si="13"/>
        <v>0</v>
      </c>
      <c r="AH12" s="9">
        <f t="shared" si="13"/>
        <v>0</v>
      </c>
      <c r="AI12" s="9">
        <f t="shared" si="13"/>
        <v>0</v>
      </c>
      <c r="AJ12" s="9">
        <f t="shared" si="13"/>
        <v>0</v>
      </c>
      <c r="AK12" s="9">
        <f t="shared" ref="AK12:AW21" si="14">COUNTIFS($C$2:$C$710,AK$1,$E$2:$E$710,$N12)*0.9^(AK$1-1)</f>
        <v>0</v>
      </c>
      <c r="AL12" s="9">
        <f t="shared" si="14"/>
        <v>0</v>
      </c>
      <c r="AM12" s="9">
        <f t="shared" si="14"/>
        <v>0</v>
      </c>
      <c r="AN12" s="9">
        <f t="shared" si="14"/>
        <v>0</v>
      </c>
      <c r="AO12" s="9">
        <f t="shared" si="14"/>
        <v>0</v>
      </c>
      <c r="AP12" s="9">
        <f t="shared" si="14"/>
        <v>0</v>
      </c>
      <c r="AQ12" s="9">
        <f t="shared" si="14"/>
        <v>6.4610818892266816E-2</v>
      </c>
      <c r="AR12" s="9">
        <f t="shared" si="14"/>
        <v>0</v>
      </c>
      <c r="AS12" s="9">
        <f t="shared" si="14"/>
        <v>0</v>
      </c>
      <c r="AT12" s="9">
        <f t="shared" si="14"/>
        <v>0</v>
      </c>
      <c r="AU12" s="9">
        <f t="shared" si="14"/>
        <v>0</v>
      </c>
      <c r="AV12" s="9">
        <f t="shared" si="14"/>
        <v>0</v>
      </c>
      <c r="AW12" s="9">
        <f t="shared" si="14"/>
        <v>0</v>
      </c>
    </row>
    <row r="13" spans="1:49" x14ac:dyDescent="0.25">
      <c r="A13" s="7">
        <v>29</v>
      </c>
      <c r="B13" s="7">
        <v>0</v>
      </c>
      <c r="C13" s="7">
        <v>4</v>
      </c>
      <c r="D13" s="7" t="s">
        <v>490</v>
      </c>
      <c r="E13" s="7" t="s">
        <v>491</v>
      </c>
      <c r="F13" s="21">
        <f t="shared" si="8"/>
        <v>0</v>
      </c>
      <c r="G13" s="9">
        <f t="shared" si="9"/>
        <v>0.26278039992759267</v>
      </c>
      <c r="H13" s="9">
        <f t="shared" si="10"/>
        <v>0</v>
      </c>
      <c r="I13" s="10">
        <f t="shared" si="11"/>
        <v>0</v>
      </c>
      <c r="M13" s="9">
        <v>12</v>
      </c>
      <c r="N13" s="19" t="s">
        <v>470</v>
      </c>
      <c r="O13" s="29">
        <f t="shared" si="1"/>
        <v>0.14346450892729593</v>
      </c>
      <c r="P13" s="9">
        <f t="shared" si="2"/>
        <v>17</v>
      </c>
      <c r="Q13" s="9">
        <f t="shared" si="12"/>
        <v>0</v>
      </c>
      <c r="R13" s="9">
        <f t="shared" si="12"/>
        <v>0.9</v>
      </c>
      <c r="S13" s="9">
        <f t="shared" si="12"/>
        <v>0</v>
      </c>
      <c r="T13" s="9">
        <f t="shared" si="12"/>
        <v>1.4580000000000002</v>
      </c>
      <c r="U13" s="9">
        <f t="shared" si="12"/>
        <v>1.3122000000000003</v>
      </c>
      <c r="V13" s="9">
        <f t="shared" si="12"/>
        <v>0</v>
      </c>
      <c r="W13" s="9">
        <f t="shared" si="12"/>
        <v>1.0628820000000003</v>
      </c>
      <c r="X13" s="9">
        <f t="shared" si="12"/>
        <v>0.47829690000000014</v>
      </c>
      <c r="Y13" s="9">
        <f t="shared" si="12"/>
        <v>0</v>
      </c>
      <c r="Z13" s="9">
        <f t="shared" si="12"/>
        <v>0.77484097800000029</v>
      </c>
      <c r="AA13" s="9">
        <f t="shared" si="13"/>
        <v>0.34867844010000015</v>
      </c>
      <c r="AB13" s="9">
        <f t="shared" si="13"/>
        <v>0.62762119218000034</v>
      </c>
      <c r="AC13" s="9">
        <f t="shared" si="13"/>
        <v>0</v>
      </c>
      <c r="AD13" s="9">
        <f t="shared" si="13"/>
        <v>0.50837316566580038</v>
      </c>
      <c r="AE13" s="9">
        <f t="shared" si="13"/>
        <v>0</v>
      </c>
      <c r="AF13" s="9">
        <f t="shared" si="13"/>
        <v>0</v>
      </c>
      <c r="AG13" s="9">
        <f t="shared" si="13"/>
        <v>0</v>
      </c>
      <c r="AH13" s="9">
        <f t="shared" si="13"/>
        <v>0.16677181699666582</v>
      </c>
      <c r="AI13" s="9">
        <f t="shared" si="13"/>
        <v>0</v>
      </c>
      <c r="AJ13" s="9">
        <f t="shared" si="13"/>
        <v>0</v>
      </c>
      <c r="AK13" s="9">
        <f t="shared" si="14"/>
        <v>0</v>
      </c>
      <c r="AL13" s="9">
        <f t="shared" si="14"/>
        <v>0.10941898913151248</v>
      </c>
      <c r="AM13" s="9">
        <f t="shared" si="14"/>
        <v>0</v>
      </c>
      <c r="AN13" s="9">
        <f t="shared" si="14"/>
        <v>0</v>
      </c>
      <c r="AO13" s="9">
        <f t="shared" si="14"/>
        <v>0</v>
      </c>
      <c r="AP13" s="9">
        <f t="shared" si="14"/>
        <v>0</v>
      </c>
      <c r="AQ13" s="9">
        <f t="shared" si="14"/>
        <v>0</v>
      </c>
      <c r="AR13" s="9">
        <f t="shared" si="14"/>
        <v>0</v>
      </c>
      <c r="AS13" s="9">
        <f t="shared" si="14"/>
        <v>0</v>
      </c>
      <c r="AT13" s="9">
        <f t="shared" si="14"/>
        <v>0</v>
      </c>
      <c r="AU13" s="9">
        <f t="shared" si="14"/>
        <v>0</v>
      </c>
      <c r="AV13" s="9">
        <f t="shared" si="14"/>
        <v>0</v>
      </c>
      <c r="AW13" s="9">
        <f t="shared" si="14"/>
        <v>0</v>
      </c>
    </row>
    <row r="14" spans="1:49" x14ac:dyDescent="0.25">
      <c r="A14" s="7">
        <v>29</v>
      </c>
      <c r="B14" s="7">
        <v>0</v>
      </c>
      <c r="C14" s="7">
        <v>5</v>
      </c>
      <c r="D14" s="7" t="s">
        <v>899</v>
      </c>
      <c r="E14" s="7" t="s">
        <v>900</v>
      </c>
      <c r="F14" s="21">
        <f t="shared" si="8"/>
        <v>0</v>
      </c>
      <c r="G14" s="9">
        <f t="shared" si="9"/>
        <v>0.26278039992759267</v>
      </c>
      <c r="H14" s="9">
        <f t="shared" si="10"/>
        <v>0</v>
      </c>
      <c r="I14" s="10">
        <f t="shared" si="11"/>
        <v>0</v>
      </c>
      <c r="M14" s="9">
        <v>13</v>
      </c>
      <c r="N14" s="19" t="s">
        <v>762</v>
      </c>
      <c r="O14" s="29">
        <f t="shared" si="1"/>
        <v>0.12168145937203703</v>
      </c>
      <c r="P14" s="9">
        <f t="shared" si="2"/>
        <v>10</v>
      </c>
      <c r="Q14" s="9">
        <f t="shared" si="12"/>
        <v>2</v>
      </c>
      <c r="R14" s="9">
        <f t="shared" si="12"/>
        <v>0</v>
      </c>
      <c r="S14" s="9">
        <f t="shared" si="12"/>
        <v>0</v>
      </c>
      <c r="T14" s="9">
        <f t="shared" si="12"/>
        <v>1.4580000000000002</v>
      </c>
      <c r="U14" s="9">
        <f t="shared" si="12"/>
        <v>0.65610000000000013</v>
      </c>
      <c r="V14" s="9">
        <f t="shared" si="12"/>
        <v>1.1809800000000004</v>
      </c>
      <c r="W14" s="9">
        <f t="shared" si="12"/>
        <v>0.53144100000000016</v>
      </c>
      <c r="X14" s="9">
        <f t="shared" si="12"/>
        <v>0</v>
      </c>
      <c r="Y14" s="9">
        <f t="shared" si="12"/>
        <v>0.43046721000000016</v>
      </c>
      <c r="Z14" s="9">
        <f t="shared" si="12"/>
        <v>0</v>
      </c>
      <c r="AA14" s="9">
        <f t="shared" si="13"/>
        <v>0</v>
      </c>
      <c r="AB14" s="9">
        <f t="shared" si="13"/>
        <v>0.31381059609000017</v>
      </c>
      <c r="AC14" s="9">
        <f t="shared" si="13"/>
        <v>0</v>
      </c>
      <c r="AD14" s="9">
        <f t="shared" si="13"/>
        <v>0</v>
      </c>
      <c r="AE14" s="9">
        <f t="shared" si="13"/>
        <v>0</v>
      </c>
      <c r="AF14" s="9">
        <f t="shared" si="13"/>
        <v>0</v>
      </c>
      <c r="AG14" s="9">
        <f t="shared" si="13"/>
        <v>0</v>
      </c>
      <c r="AH14" s="9">
        <f t="shared" si="13"/>
        <v>0</v>
      </c>
      <c r="AI14" s="9">
        <f t="shared" si="13"/>
        <v>0</v>
      </c>
      <c r="AJ14" s="9">
        <f t="shared" si="13"/>
        <v>0</v>
      </c>
      <c r="AK14" s="9">
        <f t="shared" si="14"/>
        <v>0</v>
      </c>
      <c r="AL14" s="9">
        <f t="shared" si="14"/>
        <v>0</v>
      </c>
      <c r="AM14" s="9">
        <f t="shared" si="14"/>
        <v>0</v>
      </c>
      <c r="AN14" s="9">
        <f t="shared" si="14"/>
        <v>0</v>
      </c>
      <c r="AO14" s="9">
        <f t="shared" si="14"/>
        <v>0</v>
      </c>
      <c r="AP14" s="9">
        <f t="shared" si="14"/>
        <v>0</v>
      </c>
      <c r="AQ14" s="9">
        <f t="shared" si="14"/>
        <v>0</v>
      </c>
      <c r="AR14" s="9">
        <f t="shared" si="14"/>
        <v>0</v>
      </c>
      <c r="AS14" s="9">
        <f t="shared" si="14"/>
        <v>0</v>
      </c>
      <c r="AT14" s="9">
        <f t="shared" si="14"/>
        <v>0</v>
      </c>
      <c r="AU14" s="9">
        <f t="shared" si="14"/>
        <v>0</v>
      </c>
      <c r="AV14" s="9">
        <f t="shared" si="14"/>
        <v>0</v>
      </c>
      <c r="AW14" s="9">
        <f t="shared" si="14"/>
        <v>0</v>
      </c>
    </row>
    <row r="15" spans="1:49" x14ac:dyDescent="0.25">
      <c r="A15" s="7">
        <v>29</v>
      </c>
      <c r="B15" s="7">
        <v>0</v>
      </c>
      <c r="C15" s="7">
        <v>6</v>
      </c>
      <c r="D15" s="7" t="s">
        <v>901</v>
      </c>
      <c r="E15" s="7" t="s">
        <v>902</v>
      </c>
      <c r="F15" s="21">
        <f t="shared" si="8"/>
        <v>0</v>
      </c>
      <c r="G15" s="9">
        <f t="shared" si="9"/>
        <v>0.26278039992759267</v>
      </c>
      <c r="H15" s="9">
        <f t="shared" si="10"/>
        <v>0.26278039992759267</v>
      </c>
      <c r="I15" s="10">
        <f t="shared" si="11"/>
        <v>6.2021420597678963E-2</v>
      </c>
      <c r="M15" s="9">
        <v>14</v>
      </c>
      <c r="N15" s="19" t="s">
        <v>268</v>
      </c>
      <c r="O15" s="29">
        <f t="shared" si="1"/>
        <v>0.11478957884773058</v>
      </c>
      <c r="P15" s="9">
        <f t="shared" si="2"/>
        <v>11</v>
      </c>
      <c r="Q15" s="9">
        <f t="shared" si="12"/>
        <v>0</v>
      </c>
      <c r="R15" s="9">
        <f t="shared" si="12"/>
        <v>1.8</v>
      </c>
      <c r="S15" s="9">
        <f t="shared" si="12"/>
        <v>0</v>
      </c>
      <c r="T15" s="9">
        <f t="shared" si="12"/>
        <v>0.72900000000000009</v>
      </c>
      <c r="U15" s="9">
        <f t="shared" si="12"/>
        <v>1.9683000000000004</v>
      </c>
      <c r="V15" s="9">
        <f t="shared" si="12"/>
        <v>0.59049000000000018</v>
      </c>
      <c r="W15" s="9">
        <f t="shared" si="12"/>
        <v>0</v>
      </c>
      <c r="X15" s="9">
        <f t="shared" si="12"/>
        <v>0</v>
      </c>
      <c r="Y15" s="9">
        <f t="shared" si="12"/>
        <v>0.86093442000000031</v>
      </c>
      <c r="Z15" s="9">
        <f t="shared" si="12"/>
        <v>0</v>
      </c>
      <c r="AA15" s="9">
        <f t="shared" si="13"/>
        <v>0</v>
      </c>
      <c r="AB15" s="9">
        <f t="shared" si="13"/>
        <v>0</v>
      </c>
      <c r="AC15" s="9">
        <f t="shared" si="13"/>
        <v>0</v>
      </c>
      <c r="AD15" s="9">
        <f t="shared" si="13"/>
        <v>0</v>
      </c>
      <c r="AE15" s="9">
        <f t="shared" si="13"/>
        <v>0</v>
      </c>
      <c r="AF15" s="9">
        <f t="shared" si="13"/>
        <v>0</v>
      </c>
      <c r="AG15" s="9">
        <f t="shared" si="13"/>
        <v>0.18530201888518424</v>
      </c>
      <c r="AH15" s="9">
        <f t="shared" si="13"/>
        <v>0</v>
      </c>
      <c r="AI15" s="9">
        <f t="shared" si="13"/>
        <v>0</v>
      </c>
      <c r="AJ15" s="9">
        <f t="shared" si="13"/>
        <v>0</v>
      </c>
      <c r="AK15" s="9">
        <f t="shared" si="14"/>
        <v>0</v>
      </c>
      <c r="AL15" s="9">
        <f t="shared" si="14"/>
        <v>0</v>
      </c>
      <c r="AM15" s="9">
        <f t="shared" si="14"/>
        <v>0</v>
      </c>
      <c r="AN15" s="9">
        <f t="shared" si="14"/>
        <v>0</v>
      </c>
      <c r="AO15" s="9">
        <f t="shared" si="14"/>
        <v>0</v>
      </c>
      <c r="AP15" s="9">
        <f t="shared" si="14"/>
        <v>0</v>
      </c>
      <c r="AQ15" s="9">
        <f t="shared" si="14"/>
        <v>6.4610818892266816E-2</v>
      </c>
      <c r="AR15" s="9">
        <f t="shared" si="14"/>
        <v>0</v>
      </c>
      <c r="AS15" s="9">
        <f t="shared" si="14"/>
        <v>0</v>
      </c>
      <c r="AT15" s="9">
        <f t="shared" si="14"/>
        <v>0</v>
      </c>
      <c r="AU15" s="9">
        <f t="shared" si="14"/>
        <v>0</v>
      </c>
      <c r="AV15" s="9">
        <f t="shared" si="14"/>
        <v>0</v>
      </c>
      <c r="AW15" s="9">
        <f t="shared" si="14"/>
        <v>0</v>
      </c>
    </row>
    <row r="16" spans="1:49" x14ac:dyDescent="0.25">
      <c r="A16" s="7">
        <v>30</v>
      </c>
      <c r="B16" s="7">
        <v>1</v>
      </c>
      <c r="C16" s="7">
        <v>1</v>
      </c>
      <c r="D16" s="7" t="s">
        <v>123</v>
      </c>
      <c r="E16" s="7" t="s">
        <v>123</v>
      </c>
      <c r="F16" s="21">
        <f t="shared" si="8"/>
        <v>0</v>
      </c>
      <c r="G16" s="9">
        <f t="shared" si="9"/>
        <v>0</v>
      </c>
      <c r="H16" s="9">
        <f t="shared" si="10"/>
        <v>0</v>
      </c>
      <c r="I16" s="10">
        <f t="shared" si="11"/>
        <v>0</v>
      </c>
      <c r="M16" s="9">
        <v>15</v>
      </c>
      <c r="N16" s="19" t="s">
        <v>160</v>
      </c>
      <c r="O16" s="29">
        <f t="shared" si="1"/>
        <v>0.11240836038436669</v>
      </c>
      <c r="P16" s="9">
        <f t="shared" si="2"/>
        <v>11</v>
      </c>
      <c r="Q16" s="9">
        <f t="shared" si="12"/>
        <v>0</v>
      </c>
      <c r="R16" s="9">
        <f t="shared" si="12"/>
        <v>0.9</v>
      </c>
      <c r="S16" s="9">
        <f t="shared" si="12"/>
        <v>1.62</v>
      </c>
      <c r="T16" s="9">
        <f t="shared" si="12"/>
        <v>0.72900000000000009</v>
      </c>
      <c r="U16" s="9">
        <f t="shared" si="12"/>
        <v>0</v>
      </c>
      <c r="V16" s="9">
        <f t="shared" si="12"/>
        <v>1.1809800000000004</v>
      </c>
      <c r="W16" s="9">
        <f t="shared" si="12"/>
        <v>0</v>
      </c>
      <c r="X16" s="9">
        <f t="shared" si="12"/>
        <v>0</v>
      </c>
      <c r="Y16" s="9">
        <f t="shared" si="12"/>
        <v>0.43046721000000016</v>
      </c>
      <c r="Z16" s="9">
        <f t="shared" si="12"/>
        <v>0.38742048900000015</v>
      </c>
      <c r="AA16" s="9">
        <f t="shared" si="13"/>
        <v>0</v>
      </c>
      <c r="AB16" s="9">
        <f t="shared" si="13"/>
        <v>0.31381059609000017</v>
      </c>
      <c r="AC16" s="9">
        <f t="shared" si="13"/>
        <v>0</v>
      </c>
      <c r="AD16" s="9">
        <f t="shared" si="13"/>
        <v>0.50837316566580038</v>
      </c>
      <c r="AE16" s="9">
        <f t="shared" si="13"/>
        <v>0</v>
      </c>
      <c r="AF16" s="9">
        <f t="shared" si="13"/>
        <v>0</v>
      </c>
      <c r="AG16" s="9">
        <f t="shared" si="13"/>
        <v>0</v>
      </c>
      <c r="AH16" s="9">
        <f t="shared" si="13"/>
        <v>0</v>
      </c>
      <c r="AI16" s="9">
        <f t="shared" si="13"/>
        <v>0</v>
      </c>
      <c r="AJ16" s="9">
        <f t="shared" si="13"/>
        <v>0</v>
      </c>
      <c r="AK16" s="9">
        <f t="shared" si="14"/>
        <v>0</v>
      </c>
      <c r="AL16" s="9">
        <f t="shared" si="14"/>
        <v>0</v>
      </c>
      <c r="AM16" s="9">
        <f t="shared" si="14"/>
        <v>0</v>
      </c>
      <c r="AN16" s="9">
        <f t="shared" si="14"/>
        <v>0</v>
      </c>
      <c r="AO16" s="9">
        <f t="shared" si="14"/>
        <v>0</v>
      </c>
      <c r="AP16" s="9">
        <f t="shared" si="14"/>
        <v>0</v>
      </c>
      <c r="AQ16" s="9">
        <f t="shared" si="14"/>
        <v>0</v>
      </c>
      <c r="AR16" s="9">
        <f t="shared" si="14"/>
        <v>0</v>
      </c>
      <c r="AS16" s="9">
        <f t="shared" si="14"/>
        <v>0</v>
      </c>
      <c r="AT16" s="9">
        <f t="shared" si="14"/>
        <v>0</v>
      </c>
      <c r="AU16" s="9">
        <f t="shared" si="14"/>
        <v>0</v>
      </c>
      <c r="AV16" s="9">
        <f t="shared" si="14"/>
        <v>0</v>
      </c>
      <c r="AW16" s="9">
        <f t="shared" si="14"/>
        <v>0</v>
      </c>
    </row>
    <row r="17" spans="1:49" x14ac:dyDescent="0.25">
      <c r="A17" s="7">
        <v>30</v>
      </c>
      <c r="B17" s="7">
        <v>1</v>
      </c>
      <c r="C17" s="7">
        <v>2</v>
      </c>
      <c r="D17" s="7" t="s">
        <v>548</v>
      </c>
      <c r="E17" s="7" t="s">
        <v>548</v>
      </c>
      <c r="F17" s="21">
        <f t="shared" si="8"/>
        <v>0</v>
      </c>
      <c r="G17" s="9">
        <f t="shared" si="9"/>
        <v>0</v>
      </c>
      <c r="H17" s="9">
        <f t="shared" si="10"/>
        <v>0</v>
      </c>
      <c r="I17" s="10">
        <f t="shared" si="11"/>
        <v>0</v>
      </c>
      <c r="M17" s="9">
        <v>16</v>
      </c>
      <c r="N17" s="19" t="s">
        <v>162</v>
      </c>
      <c r="O17" s="29">
        <f t="shared" si="1"/>
        <v>9.675937666851854E-2</v>
      </c>
      <c r="P17" s="9">
        <f t="shared" si="2"/>
        <v>8</v>
      </c>
      <c r="Q17" s="9">
        <f t="shared" si="12"/>
        <v>1</v>
      </c>
      <c r="R17" s="9">
        <f t="shared" si="12"/>
        <v>0</v>
      </c>
      <c r="S17" s="9">
        <f t="shared" si="12"/>
        <v>1.62</v>
      </c>
      <c r="T17" s="9">
        <f t="shared" si="12"/>
        <v>0</v>
      </c>
      <c r="U17" s="9">
        <f t="shared" si="12"/>
        <v>0.65610000000000013</v>
      </c>
      <c r="V17" s="9">
        <f t="shared" si="12"/>
        <v>0.59049000000000018</v>
      </c>
      <c r="W17" s="9">
        <f t="shared" si="12"/>
        <v>0.53144100000000016</v>
      </c>
      <c r="X17" s="9">
        <f t="shared" si="12"/>
        <v>0.47829690000000014</v>
      </c>
      <c r="Y17" s="9">
        <f t="shared" si="12"/>
        <v>0</v>
      </c>
      <c r="Z17" s="9">
        <f t="shared" si="12"/>
        <v>0</v>
      </c>
      <c r="AA17" s="9">
        <f t="shared" si="13"/>
        <v>0.34867844010000015</v>
      </c>
      <c r="AB17" s="9">
        <f t="shared" si="13"/>
        <v>0</v>
      </c>
      <c r="AC17" s="9">
        <f t="shared" si="13"/>
        <v>0</v>
      </c>
      <c r="AD17" s="9">
        <f t="shared" si="13"/>
        <v>0</v>
      </c>
      <c r="AE17" s="9">
        <f t="shared" si="13"/>
        <v>0</v>
      </c>
      <c r="AF17" s="9">
        <f t="shared" si="13"/>
        <v>0</v>
      </c>
      <c r="AG17" s="9">
        <f t="shared" si="13"/>
        <v>0</v>
      </c>
      <c r="AH17" s="9">
        <f t="shared" si="13"/>
        <v>0</v>
      </c>
      <c r="AI17" s="9">
        <f t="shared" si="13"/>
        <v>0</v>
      </c>
      <c r="AJ17" s="9">
        <f t="shared" si="13"/>
        <v>0</v>
      </c>
      <c r="AK17" s="9">
        <f t="shared" si="14"/>
        <v>0</v>
      </c>
      <c r="AL17" s="9">
        <f t="shared" si="14"/>
        <v>0</v>
      </c>
      <c r="AM17" s="9">
        <f t="shared" si="14"/>
        <v>0</v>
      </c>
      <c r="AN17" s="9">
        <f t="shared" si="14"/>
        <v>0</v>
      </c>
      <c r="AO17" s="9">
        <f t="shared" si="14"/>
        <v>0</v>
      </c>
      <c r="AP17" s="9">
        <f t="shared" si="14"/>
        <v>0</v>
      </c>
      <c r="AQ17" s="9">
        <f t="shared" si="14"/>
        <v>0</v>
      </c>
      <c r="AR17" s="9">
        <f t="shared" si="14"/>
        <v>0</v>
      </c>
      <c r="AS17" s="9">
        <f t="shared" si="14"/>
        <v>0</v>
      </c>
      <c r="AT17" s="9">
        <f t="shared" si="14"/>
        <v>0</v>
      </c>
      <c r="AU17" s="9">
        <f t="shared" si="14"/>
        <v>0</v>
      </c>
      <c r="AV17" s="9">
        <f t="shared" si="14"/>
        <v>0</v>
      </c>
      <c r="AW17" s="9">
        <f t="shared" si="14"/>
        <v>0</v>
      </c>
    </row>
    <row r="18" spans="1:49" x14ac:dyDescent="0.25">
      <c r="A18" s="7">
        <v>30</v>
      </c>
      <c r="B18" s="7">
        <v>1</v>
      </c>
      <c r="C18" s="7">
        <v>3</v>
      </c>
      <c r="D18" s="7" t="s">
        <v>232</v>
      </c>
      <c r="E18" s="7" t="s">
        <v>232</v>
      </c>
      <c r="F18" s="21">
        <f t="shared" si="8"/>
        <v>0</v>
      </c>
      <c r="G18" s="9">
        <f t="shared" si="9"/>
        <v>0</v>
      </c>
      <c r="H18" s="9">
        <f t="shared" si="10"/>
        <v>0</v>
      </c>
      <c r="I18" s="10">
        <f t="shared" si="11"/>
        <v>0</v>
      </c>
      <c r="M18" s="9">
        <v>17</v>
      </c>
      <c r="N18" s="19" t="s">
        <v>511</v>
      </c>
      <c r="O18" s="29">
        <f t="shared" si="1"/>
        <v>9.0659497420162896E-2</v>
      </c>
      <c r="P18" s="9">
        <f t="shared" si="2"/>
        <v>12</v>
      </c>
      <c r="Q18" s="9">
        <f t="shared" si="12"/>
        <v>0</v>
      </c>
      <c r="R18" s="9">
        <f t="shared" si="12"/>
        <v>0</v>
      </c>
      <c r="S18" s="9">
        <f t="shared" si="12"/>
        <v>0.81</v>
      </c>
      <c r="T18" s="9">
        <f t="shared" si="12"/>
        <v>0</v>
      </c>
      <c r="U18" s="9">
        <f t="shared" si="12"/>
        <v>0.65610000000000013</v>
      </c>
      <c r="V18" s="9">
        <f t="shared" si="12"/>
        <v>0.59049000000000018</v>
      </c>
      <c r="W18" s="9">
        <f t="shared" si="12"/>
        <v>0</v>
      </c>
      <c r="X18" s="9">
        <f t="shared" si="12"/>
        <v>0</v>
      </c>
      <c r="Y18" s="9">
        <f t="shared" si="12"/>
        <v>0.86093442000000031</v>
      </c>
      <c r="Z18" s="9">
        <f t="shared" si="12"/>
        <v>0.38742048900000015</v>
      </c>
      <c r="AA18" s="9">
        <f t="shared" si="13"/>
        <v>0.34867844010000015</v>
      </c>
      <c r="AB18" s="9">
        <f t="shared" si="13"/>
        <v>0.94143178827000051</v>
      </c>
      <c r="AC18" s="9">
        <f t="shared" si="13"/>
        <v>0</v>
      </c>
      <c r="AD18" s="9">
        <f t="shared" si="13"/>
        <v>0</v>
      </c>
      <c r="AE18" s="9">
        <f t="shared" si="13"/>
        <v>0.22876792454961015</v>
      </c>
      <c r="AF18" s="9">
        <f t="shared" si="13"/>
        <v>0</v>
      </c>
      <c r="AG18" s="9">
        <f t="shared" si="13"/>
        <v>0</v>
      </c>
      <c r="AH18" s="9">
        <f t="shared" si="13"/>
        <v>0</v>
      </c>
      <c r="AI18" s="9">
        <f t="shared" si="13"/>
        <v>0</v>
      </c>
      <c r="AJ18" s="9">
        <f t="shared" si="13"/>
        <v>0</v>
      </c>
      <c r="AK18" s="9">
        <f t="shared" si="14"/>
        <v>0</v>
      </c>
      <c r="AL18" s="9">
        <f t="shared" si="14"/>
        <v>0</v>
      </c>
      <c r="AM18" s="9">
        <f t="shared" si="14"/>
        <v>0</v>
      </c>
      <c r="AN18" s="9">
        <f t="shared" si="14"/>
        <v>0</v>
      </c>
      <c r="AO18" s="9">
        <f t="shared" si="14"/>
        <v>0</v>
      </c>
      <c r="AP18" s="9">
        <f t="shared" si="14"/>
        <v>7.1789798769185342E-2</v>
      </c>
      <c r="AQ18" s="9">
        <f t="shared" si="14"/>
        <v>0</v>
      </c>
      <c r="AR18" s="9">
        <f t="shared" si="14"/>
        <v>0</v>
      </c>
      <c r="AS18" s="9">
        <f t="shared" si="14"/>
        <v>0</v>
      </c>
      <c r="AT18" s="9">
        <f t="shared" si="14"/>
        <v>0</v>
      </c>
      <c r="AU18" s="9">
        <f t="shared" si="14"/>
        <v>0</v>
      </c>
      <c r="AV18" s="9">
        <f t="shared" si="14"/>
        <v>0</v>
      </c>
      <c r="AW18" s="9">
        <f t="shared" si="14"/>
        <v>0</v>
      </c>
    </row>
    <row r="19" spans="1:49" x14ac:dyDescent="0.25">
      <c r="A19" s="7">
        <v>30</v>
      </c>
      <c r="B19" s="7">
        <v>1</v>
      </c>
      <c r="C19" s="7">
        <v>4</v>
      </c>
      <c r="D19" s="7" t="s">
        <v>903</v>
      </c>
      <c r="E19" s="7" t="s">
        <v>903</v>
      </c>
      <c r="F19" s="21">
        <f t="shared" si="8"/>
        <v>0</v>
      </c>
      <c r="G19" s="9">
        <f t="shared" ref="G19:G82" si="15">IF(C19=1,F19,F19+G18)</f>
        <v>0</v>
      </c>
      <c r="H19" s="9">
        <f t="shared" ref="H19:H82" si="16">IF(C20=1,G19,0)</f>
        <v>0</v>
      </c>
      <c r="I19" s="10">
        <f t="shared" ref="I19:I82" si="17">H19/$L$2</f>
        <v>0</v>
      </c>
      <c r="M19" s="9">
        <v>18</v>
      </c>
      <c r="N19" s="19" t="s">
        <v>572</v>
      </c>
      <c r="O19" s="29">
        <f t="shared" si="1"/>
        <v>8.9707601382400193E-2</v>
      </c>
      <c r="P19" s="9">
        <f t="shared" si="2"/>
        <v>8</v>
      </c>
      <c r="Q19" s="9">
        <f t="shared" si="12"/>
        <v>1</v>
      </c>
      <c r="R19" s="9">
        <f t="shared" si="12"/>
        <v>0.9</v>
      </c>
      <c r="S19" s="9">
        <f t="shared" si="12"/>
        <v>0</v>
      </c>
      <c r="T19" s="9">
        <f t="shared" si="12"/>
        <v>1.4580000000000002</v>
      </c>
      <c r="U19" s="9">
        <f t="shared" si="12"/>
        <v>0</v>
      </c>
      <c r="V19" s="9">
        <f t="shared" si="12"/>
        <v>0</v>
      </c>
      <c r="W19" s="9">
        <f t="shared" si="12"/>
        <v>0</v>
      </c>
      <c r="X19" s="9">
        <f t="shared" si="12"/>
        <v>0.47829690000000014</v>
      </c>
      <c r="Y19" s="9">
        <f t="shared" si="12"/>
        <v>0.43046721000000016</v>
      </c>
      <c r="Z19" s="9">
        <f t="shared" si="12"/>
        <v>0</v>
      </c>
      <c r="AA19" s="9">
        <f t="shared" si="13"/>
        <v>0.34867844010000015</v>
      </c>
      <c r="AB19" s="9">
        <f t="shared" si="13"/>
        <v>0</v>
      </c>
      <c r="AC19" s="9">
        <f t="shared" si="13"/>
        <v>0</v>
      </c>
      <c r="AD19" s="9">
        <f t="shared" si="13"/>
        <v>0</v>
      </c>
      <c r="AE19" s="9">
        <f t="shared" si="13"/>
        <v>0.22876792454961015</v>
      </c>
      <c r="AF19" s="9">
        <f t="shared" si="13"/>
        <v>0</v>
      </c>
      <c r="AG19" s="9">
        <f t="shared" si="13"/>
        <v>0</v>
      </c>
      <c r="AH19" s="9">
        <f t="shared" si="13"/>
        <v>0</v>
      </c>
      <c r="AI19" s="9">
        <f t="shared" si="13"/>
        <v>0</v>
      </c>
      <c r="AJ19" s="9">
        <f t="shared" si="13"/>
        <v>0</v>
      </c>
      <c r="AK19" s="9">
        <f t="shared" si="14"/>
        <v>0</v>
      </c>
      <c r="AL19" s="9">
        <f t="shared" si="14"/>
        <v>0</v>
      </c>
      <c r="AM19" s="9">
        <f t="shared" si="14"/>
        <v>0</v>
      </c>
      <c r="AN19" s="9">
        <f t="shared" si="14"/>
        <v>0</v>
      </c>
      <c r="AO19" s="9">
        <f t="shared" si="14"/>
        <v>0</v>
      </c>
      <c r="AP19" s="9">
        <f t="shared" si="14"/>
        <v>0</v>
      </c>
      <c r="AQ19" s="9">
        <f t="shared" si="14"/>
        <v>0</v>
      </c>
      <c r="AR19" s="9">
        <f t="shared" si="14"/>
        <v>0</v>
      </c>
      <c r="AS19" s="9">
        <f t="shared" si="14"/>
        <v>0</v>
      </c>
      <c r="AT19" s="9">
        <f t="shared" si="14"/>
        <v>0</v>
      </c>
      <c r="AU19" s="9">
        <f t="shared" si="14"/>
        <v>0</v>
      </c>
      <c r="AV19" s="9">
        <f t="shared" si="14"/>
        <v>0</v>
      </c>
      <c r="AW19" s="9">
        <f t="shared" si="14"/>
        <v>0</v>
      </c>
    </row>
    <row r="20" spans="1:49" x14ac:dyDescent="0.25">
      <c r="A20" s="7">
        <v>31</v>
      </c>
      <c r="B20" s="7">
        <v>0</v>
      </c>
      <c r="C20" s="7">
        <v>1</v>
      </c>
      <c r="D20" s="7" t="s">
        <v>607</v>
      </c>
      <c r="E20" s="7" t="s">
        <v>591</v>
      </c>
      <c r="F20" s="21">
        <f t="shared" si="8"/>
        <v>0.38828689650241466</v>
      </c>
      <c r="G20" s="9">
        <f t="shared" si="15"/>
        <v>0.38828689650241466</v>
      </c>
      <c r="H20" s="9">
        <f t="shared" si="16"/>
        <v>0</v>
      </c>
      <c r="I20" s="10">
        <f t="shared" si="17"/>
        <v>0</v>
      </c>
      <c r="M20" s="9">
        <v>19</v>
      </c>
      <c r="N20" s="19" t="s">
        <v>405</v>
      </c>
      <c r="O20" s="29">
        <f t="shared" si="1"/>
        <v>8.8456100250918712E-2</v>
      </c>
      <c r="P20" s="9">
        <f t="shared" si="2"/>
        <v>7</v>
      </c>
      <c r="Q20" s="9">
        <f t="shared" si="12"/>
        <v>2</v>
      </c>
      <c r="R20" s="9">
        <f t="shared" si="12"/>
        <v>0.9</v>
      </c>
      <c r="S20" s="9">
        <f t="shared" si="12"/>
        <v>0</v>
      </c>
      <c r="T20" s="9">
        <f t="shared" si="12"/>
        <v>0.72900000000000009</v>
      </c>
      <c r="U20" s="9">
        <f t="shared" si="12"/>
        <v>0</v>
      </c>
      <c r="V20" s="9">
        <f t="shared" si="12"/>
        <v>0</v>
      </c>
      <c r="W20" s="9">
        <f t="shared" si="12"/>
        <v>0.53144100000000016</v>
      </c>
      <c r="X20" s="9">
        <f t="shared" si="12"/>
        <v>0</v>
      </c>
      <c r="Y20" s="9">
        <f t="shared" si="12"/>
        <v>0</v>
      </c>
      <c r="Z20" s="9">
        <f t="shared" si="12"/>
        <v>0.38742048900000015</v>
      </c>
      <c r="AA20" s="9">
        <f t="shared" si="13"/>
        <v>0</v>
      </c>
      <c r="AB20" s="9">
        <f t="shared" si="13"/>
        <v>0</v>
      </c>
      <c r="AC20" s="9">
        <f t="shared" si="13"/>
        <v>0</v>
      </c>
      <c r="AD20" s="9">
        <f t="shared" si="13"/>
        <v>0</v>
      </c>
      <c r="AE20" s="9">
        <f t="shared" si="13"/>
        <v>0.22876792454961015</v>
      </c>
      <c r="AF20" s="9">
        <f t="shared" si="13"/>
        <v>0</v>
      </c>
      <c r="AG20" s="9">
        <f t="shared" si="13"/>
        <v>0</v>
      </c>
      <c r="AH20" s="9">
        <f t="shared" si="13"/>
        <v>0</v>
      </c>
      <c r="AI20" s="9">
        <f t="shared" si="13"/>
        <v>0</v>
      </c>
      <c r="AJ20" s="9">
        <f t="shared" si="13"/>
        <v>0</v>
      </c>
      <c r="AK20" s="9">
        <f t="shared" si="14"/>
        <v>0</v>
      </c>
      <c r="AL20" s="9">
        <f t="shared" si="14"/>
        <v>0</v>
      </c>
      <c r="AM20" s="9">
        <f t="shared" si="14"/>
        <v>0</v>
      </c>
      <c r="AN20" s="9">
        <f t="shared" si="14"/>
        <v>0</v>
      </c>
      <c r="AO20" s="9">
        <f t="shared" si="14"/>
        <v>0</v>
      </c>
      <c r="AP20" s="9">
        <f t="shared" si="14"/>
        <v>0</v>
      </c>
      <c r="AQ20" s="9">
        <f t="shared" si="14"/>
        <v>0</v>
      </c>
      <c r="AR20" s="9">
        <f t="shared" si="14"/>
        <v>0</v>
      </c>
      <c r="AS20" s="9">
        <f t="shared" si="14"/>
        <v>0</v>
      </c>
      <c r="AT20" s="9">
        <f t="shared" si="14"/>
        <v>0</v>
      </c>
      <c r="AU20" s="9">
        <f t="shared" si="14"/>
        <v>0</v>
      </c>
      <c r="AV20" s="9">
        <f t="shared" si="14"/>
        <v>0</v>
      </c>
      <c r="AW20" s="9">
        <f t="shared" si="14"/>
        <v>0</v>
      </c>
    </row>
    <row r="21" spans="1:49" x14ac:dyDescent="0.25">
      <c r="A21" s="7">
        <v>31</v>
      </c>
      <c r="B21" s="7">
        <v>0</v>
      </c>
      <c r="C21" s="7">
        <v>2</v>
      </c>
      <c r="D21" s="7" t="s">
        <v>904</v>
      </c>
      <c r="E21" s="7" t="s">
        <v>905</v>
      </c>
      <c r="F21" s="21">
        <f t="shared" si="8"/>
        <v>0</v>
      </c>
      <c r="G21" s="9">
        <f t="shared" si="15"/>
        <v>0.38828689650241466</v>
      </c>
      <c r="H21" s="9">
        <f t="shared" si="16"/>
        <v>0</v>
      </c>
      <c r="I21" s="10">
        <f t="shared" si="17"/>
        <v>0</v>
      </c>
      <c r="M21" s="9">
        <v>20</v>
      </c>
      <c r="N21" s="19" t="s">
        <v>474</v>
      </c>
      <c r="O21" s="29">
        <f t="shared" si="1"/>
        <v>8.6447563705555563E-2</v>
      </c>
      <c r="P21" s="9">
        <f t="shared" si="2"/>
        <v>6</v>
      </c>
      <c r="Q21" s="9">
        <f t="shared" si="12"/>
        <v>3</v>
      </c>
      <c r="R21" s="9">
        <f t="shared" si="12"/>
        <v>0</v>
      </c>
      <c r="S21" s="9">
        <f t="shared" si="12"/>
        <v>0</v>
      </c>
      <c r="T21" s="9">
        <f t="shared" si="12"/>
        <v>0.72900000000000009</v>
      </c>
      <c r="U21" s="9">
        <f t="shared" si="12"/>
        <v>0</v>
      </c>
      <c r="V21" s="9">
        <f t="shared" si="12"/>
        <v>0.59049000000000018</v>
      </c>
      <c r="W21" s="9">
        <f t="shared" si="12"/>
        <v>0</v>
      </c>
      <c r="X21" s="9">
        <f t="shared" si="12"/>
        <v>0</v>
      </c>
      <c r="Y21" s="9">
        <f t="shared" si="12"/>
        <v>0</v>
      </c>
      <c r="Z21" s="9">
        <f t="shared" si="12"/>
        <v>0</v>
      </c>
      <c r="AA21" s="9">
        <f t="shared" si="13"/>
        <v>0.34867844010000015</v>
      </c>
      <c r="AB21" s="9">
        <f t="shared" si="13"/>
        <v>0</v>
      </c>
      <c r="AC21" s="9">
        <f t="shared" si="13"/>
        <v>0</v>
      </c>
      <c r="AD21" s="9">
        <f t="shared" si="13"/>
        <v>0</v>
      </c>
      <c r="AE21" s="9">
        <f t="shared" si="13"/>
        <v>0</v>
      </c>
      <c r="AF21" s="9">
        <f t="shared" si="13"/>
        <v>0</v>
      </c>
      <c r="AG21" s="9">
        <f t="shared" si="13"/>
        <v>0</v>
      </c>
      <c r="AH21" s="9">
        <f t="shared" si="13"/>
        <v>0</v>
      </c>
      <c r="AI21" s="9">
        <f t="shared" si="13"/>
        <v>0</v>
      </c>
      <c r="AJ21" s="9">
        <f t="shared" si="13"/>
        <v>0</v>
      </c>
      <c r="AK21" s="9">
        <f t="shared" si="14"/>
        <v>0</v>
      </c>
      <c r="AL21" s="9">
        <f t="shared" si="14"/>
        <v>0</v>
      </c>
      <c r="AM21" s="9">
        <f t="shared" si="14"/>
        <v>0</v>
      </c>
      <c r="AN21" s="9">
        <f t="shared" si="14"/>
        <v>0</v>
      </c>
      <c r="AO21" s="9">
        <f t="shared" si="14"/>
        <v>0</v>
      </c>
      <c r="AP21" s="9">
        <f t="shared" si="14"/>
        <v>0</v>
      </c>
      <c r="AQ21" s="9">
        <f t="shared" si="14"/>
        <v>0</v>
      </c>
      <c r="AR21" s="9">
        <f t="shared" si="14"/>
        <v>0</v>
      </c>
      <c r="AS21" s="9">
        <f t="shared" si="14"/>
        <v>0</v>
      </c>
      <c r="AT21" s="9">
        <f t="shared" si="14"/>
        <v>0</v>
      </c>
      <c r="AU21" s="9">
        <f t="shared" si="14"/>
        <v>0</v>
      </c>
      <c r="AV21" s="9">
        <f t="shared" si="14"/>
        <v>0</v>
      </c>
      <c r="AW21" s="9">
        <f t="shared" si="14"/>
        <v>0</v>
      </c>
    </row>
    <row r="22" spans="1:49" x14ac:dyDescent="0.25">
      <c r="A22" s="7">
        <v>31</v>
      </c>
      <c r="B22" s="7">
        <v>0</v>
      </c>
      <c r="C22" s="7">
        <v>3</v>
      </c>
      <c r="D22" s="7" t="s">
        <v>906</v>
      </c>
      <c r="E22" s="7" t="s">
        <v>907</v>
      </c>
      <c r="F22" s="21">
        <f t="shared" si="8"/>
        <v>0</v>
      </c>
      <c r="G22" s="9">
        <f t="shared" si="15"/>
        <v>0.38828689650241466</v>
      </c>
      <c r="H22" s="9">
        <f t="shared" si="16"/>
        <v>0</v>
      </c>
      <c r="I22" s="10">
        <f t="shared" si="17"/>
        <v>0</v>
      </c>
      <c r="M22" s="9">
        <v>21</v>
      </c>
      <c r="N22" s="19" t="s">
        <v>138</v>
      </c>
      <c r="O22" s="29">
        <f t="shared" si="1"/>
        <v>8.2280692270906605E-2</v>
      </c>
      <c r="P22" s="9">
        <f t="shared" si="2"/>
        <v>12</v>
      </c>
      <c r="Q22" s="9">
        <f t="shared" ref="Q22:Z31" si="18">COUNTIFS($C$2:$C$710,Q$1,$E$2:$E$710,$N22)*0.9^(Q$1-1)</f>
        <v>0</v>
      </c>
      <c r="R22" s="9">
        <f t="shared" si="18"/>
        <v>0.9</v>
      </c>
      <c r="S22" s="9">
        <f t="shared" si="18"/>
        <v>0.81</v>
      </c>
      <c r="T22" s="9">
        <f t="shared" si="18"/>
        <v>0</v>
      </c>
      <c r="U22" s="9">
        <f t="shared" si="18"/>
        <v>0</v>
      </c>
      <c r="V22" s="9">
        <f t="shared" si="18"/>
        <v>0</v>
      </c>
      <c r="W22" s="9">
        <f t="shared" si="18"/>
        <v>0</v>
      </c>
      <c r="X22" s="9">
        <f t="shared" si="18"/>
        <v>0.47829690000000014</v>
      </c>
      <c r="Y22" s="9">
        <f t="shared" si="18"/>
        <v>0.43046721000000016</v>
      </c>
      <c r="Z22" s="9">
        <f t="shared" si="18"/>
        <v>0</v>
      </c>
      <c r="AA22" s="9">
        <f t="shared" ref="AA22:AJ31" si="19">COUNTIFS($C$2:$C$710,AA$1,$E$2:$E$710,$N22)*0.9^(AA$1-1)</f>
        <v>0.34867844010000015</v>
      </c>
      <c r="AB22" s="9">
        <f t="shared" si="19"/>
        <v>0.31381059609000017</v>
      </c>
      <c r="AC22" s="9">
        <f t="shared" si="19"/>
        <v>0.28242953648100017</v>
      </c>
      <c r="AD22" s="9">
        <f t="shared" si="19"/>
        <v>0</v>
      </c>
      <c r="AE22" s="9">
        <f t="shared" si="19"/>
        <v>0.22876792454961015</v>
      </c>
      <c r="AF22" s="9">
        <f t="shared" si="19"/>
        <v>0.20589113209464913</v>
      </c>
      <c r="AG22" s="9">
        <f t="shared" si="19"/>
        <v>0.18530201888518424</v>
      </c>
      <c r="AH22" s="9">
        <f t="shared" si="19"/>
        <v>0</v>
      </c>
      <c r="AI22" s="9">
        <f t="shared" si="19"/>
        <v>0.15009463529699923</v>
      </c>
      <c r="AJ22" s="9">
        <f t="shared" si="19"/>
        <v>0</v>
      </c>
      <c r="AK22" s="9">
        <f t="shared" ref="AK22:AW31" si="20">COUNTIFS($C$2:$C$710,AK$1,$E$2:$E$710,$N22)*0.9^(AK$1-1)</f>
        <v>0</v>
      </c>
      <c r="AL22" s="9">
        <f t="shared" si="20"/>
        <v>0.10941898913151248</v>
      </c>
      <c r="AM22" s="9">
        <f t="shared" si="20"/>
        <v>0</v>
      </c>
      <c r="AN22" s="9">
        <f t="shared" si="20"/>
        <v>0</v>
      </c>
      <c r="AO22" s="9">
        <f t="shared" si="20"/>
        <v>0</v>
      </c>
      <c r="AP22" s="9">
        <f t="shared" si="20"/>
        <v>0</v>
      </c>
      <c r="AQ22" s="9">
        <f t="shared" si="20"/>
        <v>0</v>
      </c>
      <c r="AR22" s="9">
        <f t="shared" si="20"/>
        <v>0</v>
      </c>
      <c r="AS22" s="9">
        <f t="shared" si="20"/>
        <v>0</v>
      </c>
      <c r="AT22" s="9">
        <f t="shared" si="20"/>
        <v>0</v>
      </c>
      <c r="AU22" s="9">
        <f t="shared" si="20"/>
        <v>0</v>
      </c>
      <c r="AV22" s="9">
        <f t="shared" si="20"/>
        <v>0</v>
      </c>
      <c r="AW22" s="9">
        <f t="shared" si="20"/>
        <v>0</v>
      </c>
    </row>
    <row r="23" spans="1:49" x14ac:dyDescent="0.25">
      <c r="A23" s="7">
        <v>31</v>
      </c>
      <c r="B23" s="7">
        <v>0</v>
      </c>
      <c r="C23" s="7">
        <v>4</v>
      </c>
      <c r="D23" s="7" t="s">
        <v>159</v>
      </c>
      <c r="E23" s="7" t="s">
        <v>160</v>
      </c>
      <c r="F23" s="21">
        <f t="shared" si="8"/>
        <v>0.11240836038436669</v>
      </c>
      <c r="G23" s="9">
        <f t="shared" si="15"/>
        <v>0.50069525688678129</v>
      </c>
      <c r="H23" s="9">
        <f t="shared" si="16"/>
        <v>0</v>
      </c>
      <c r="I23" s="10">
        <f t="shared" si="17"/>
        <v>0</v>
      </c>
      <c r="M23" s="9">
        <v>22</v>
      </c>
      <c r="N23" s="19" t="s">
        <v>590</v>
      </c>
      <c r="O23" s="29">
        <f t="shared" si="1"/>
        <v>7.8848698379901924E-2</v>
      </c>
      <c r="P23" s="9">
        <f t="shared" si="2"/>
        <v>10</v>
      </c>
      <c r="Q23" s="9">
        <f t="shared" si="18"/>
        <v>0</v>
      </c>
      <c r="R23" s="9">
        <f t="shared" si="18"/>
        <v>0</v>
      </c>
      <c r="S23" s="9">
        <f t="shared" si="18"/>
        <v>0</v>
      </c>
      <c r="T23" s="9">
        <f t="shared" si="18"/>
        <v>2.1870000000000003</v>
      </c>
      <c r="U23" s="9">
        <f t="shared" si="18"/>
        <v>0.65610000000000013</v>
      </c>
      <c r="V23" s="9">
        <f t="shared" si="18"/>
        <v>0</v>
      </c>
      <c r="W23" s="9">
        <f t="shared" si="18"/>
        <v>0</v>
      </c>
      <c r="X23" s="9">
        <f t="shared" si="18"/>
        <v>0</v>
      </c>
      <c r="Y23" s="9">
        <f t="shared" si="18"/>
        <v>0</v>
      </c>
      <c r="Z23" s="9">
        <f t="shared" si="18"/>
        <v>0.38742048900000015</v>
      </c>
      <c r="AA23" s="9">
        <f t="shared" si="19"/>
        <v>0.34867844010000015</v>
      </c>
      <c r="AB23" s="9">
        <f t="shared" si="19"/>
        <v>0.31381059609000017</v>
      </c>
      <c r="AC23" s="9">
        <f t="shared" si="19"/>
        <v>0</v>
      </c>
      <c r="AD23" s="9">
        <f t="shared" si="19"/>
        <v>0</v>
      </c>
      <c r="AE23" s="9">
        <f t="shared" si="19"/>
        <v>0</v>
      </c>
      <c r="AF23" s="9">
        <f t="shared" si="19"/>
        <v>0</v>
      </c>
      <c r="AG23" s="9">
        <f t="shared" si="19"/>
        <v>0</v>
      </c>
      <c r="AH23" s="9">
        <f t="shared" si="19"/>
        <v>0.16677181699666582</v>
      </c>
      <c r="AI23" s="9">
        <f t="shared" si="19"/>
        <v>0</v>
      </c>
      <c r="AJ23" s="9">
        <f t="shared" si="19"/>
        <v>0</v>
      </c>
      <c r="AK23" s="9">
        <f t="shared" si="20"/>
        <v>0</v>
      </c>
      <c r="AL23" s="9">
        <f t="shared" si="20"/>
        <v>0.10941898913151248</v>
      </c>
      <c r="AM23" s="9">
        <f t="shared" si="20"/>
        <v>0</v>
      </c>
      <c r="AN23" s="9">
        <f t="shared" si="20"/>
        <v>8.8629381196525109E-2</v>
      </c>
      <c r="AO23" s="9">
        <f t="shared" si="20"/>
        <v>0</v>
      </c>
      <c r="AP23" s="9">
        <f t="shared" si="20"/>
        <v>0</v>
      </c>
      <c r="AQ23" s="9">
        <f t="shared" si="20"/>
        <v>0</v>
      </c>
      <c r="AR23" s="9">
        <f t="shared" si="20"/>
        <v>0</v>
      </c>
      <c r="AS23" s="9">
        <f t="shared" si="20"/>
        <v>0</v>
      </c>
      <c r="AT23" s="9">
        <f t="shared" si="20"/>
        <v>0</v>
      </c>
      <c r="AU23" s="9">
        <f t="shared" si="20"/>
        <v>0</v>
      </c>
      <c r="AV23" s="9">
        <f t="shared" si="20"/>
        <v>0</v>
      </c>
      <c r="AW23" s="9">
        <f t="shared" si="20"/>
        <v>0</v>
      </c>
    </row>
    <row r="24" spans="1:49" x14ac:dyDescent="0.25">
      <c r="A24" s="7">
        <v>31</v>
      </c>
      <c r="B24" s="7">
        <v>0</v>
      </c>
      <c r="C24" s="7">
        <v>5</v>
      </c>
      <c r="D24" s="7" t="s">
        <v>161</v>
      </c>
      <c r="E24" s="7" t="s">
        <v>162</v>
      </c>
      <c r="F24" s="21">
        <f t="shared" si="8"/>
        <v>9.675937666851854E-2</v>
      </c>
      <c r="G24" s="9">
        <f t="shared" si="15"/>
        <v>0.59745463355529982</v>
      </c>
      <c r="H24" s="9">
        <f t="shared" si="16"/>
        <v>0</v>
      </c>
      <c r="I24" s="10">
        <f t="shared" si="17"/>
        <v>0</v>
      </c>
      <c r="M24" s="9">
        <v>23</v>
      </c>
      <c r="N24" s="19" t="s">
        <v>868</v>
      </c>
      <c r="O24" s="29">
        <f t="shared" si="1"/>
        <v>7.099146914498633E-2</v>
      </c>
      <c r="P24" s="9">
        <f t="shared" si="2"/>
        <v>9</v>
      </c>
      <c r="Q24" s="9">
        <f t="shared" si="18"/>
        <v>0</v>
      </c>
      <c r="R24" s="9">
        <f t="shared" si="18"/>
        <v>0</v>
      </c>
      <c r="S24" s="9">
        <f t="shared" si="18"/>
        <v>0.81</v>
      </c>
      <c r="T24" s="9">
        <f t="shared" si="18"/>
        <v>0.72900000000000009</v>
      </c>
      <c r="U24" s="9">
        <f t="shared" si="18"/>
        <v>0</v>
      </c>
      <c r="V24" s="9">
        <f t="shared" si="18"/>
        <v>0.59049000000000018</v>
      </c>
      <c r="W24" s="9">
        <f t="shared" si="18"/>
        <v>0.53144100000000016</v>
      </c>
      <c r="X24" s="9">
        <f t="shared" si="18"/>
        <v>0</v>
      </c>
      <c r="Y24" s="9">
        <f t="shared" si="18"/>
        <v>0</v>
      </c>
      <c r="Z24" s="9">
        <f t="shared" si="18"/>
        <v>0.38742048900000015</v>
      </c>
      <c r="AA24" s="9">
        <f t="shared" si="19"/>
        <v>0</v>
      </c>
      <c r="AB24" s="9">
        <f t="shared" si="19"/>
        <v>0</v>
      </c>
      <c r="AC24" s="9">
        <f t="shared" si="19"/>
        <v>0.28242953648100017</v>
      </c>
      <c r="AD24" s="9">
        <f t="shared" si="19"/>
        <v>0.25418658283290019</v>
      </c>
      <c r="AE24" s="9">
        <f t="shared" si="19"/>
        <v>0</v>
      </c>
      <c r="AF24" s="9">
        <f t="shared" si="19"/>
        <v>0</v>
      </c>
      <c r="AG24" s="9">
        <f t="shared" si="19"/>
        <v>0</v>
      </c>
      <c r="AH24" s="9">
        <f t="shared" si="19"/>
        <v>0</v>
      </c>
      <c r="AI24" s="9">
        <f t="shared" si="19"/>
        <v>0.15009463529699923</v>
      </c>
      <c r="AJ24" s="9">
        <f t="shared" si="19"/>
        <v>0</v>
      </c>
      <c r="AK24" s="9">
        <f t="shared" si="20"/>
        <v>0</v>
      </c>
      <c r="AL24" s="9">
        <f t="shared" si="20"/>
        <v>0</v>
      </c>
      <c r="AM24" s="9">
        <f t="shared" si="20"/>
        <v>9.8477090218361235E-2</v>
      </c>
      <c r="AN24" s="9">
        <f t="shared" si="20"/>
        <v>0</v>
      </c>
      <c r="AO24" s="9">
        <f t="shared" si="20"/>
        <v>0</v>
      </c>
      <c r="AP24" s="9">
        <f t="shared" si="20"/>
        <v>0</v>
      </c>
      <c r="AQ24" s="9">
        <f t="shared" si="20"/>
        <v>0</v>
      </c>
      <c r="AR24" s="9">
        <f t="shared" si="20"/>
        <v>0</v>
      </c>
      <c r="AS24" s="9">
        <f t="shared" si="20"/>
        <v>0</v>
      </c>
      <c r="AT24" s="9">
        <f t="shared" si="20"/>
        <v>0</v>
      </c>
      <c r="AU24" s="9">
        <f t="shared" si="20"/>
        <v>0</v>
      </c>
      <c r="AV24" s="9">
        <f t="shared" si="20"/>
        <v>0</v>
      </c>
      <c r="AW24" s="9">
        <f t="shared" si="20"/>
        <v>0</v>
      </c>
    </row>
    <row r="25" spans="1:49" x14ac:dyDescent="0.25">
      <c r="A25" s="7">
        <v>31</v>
      </c>
      <c r="B25" s="7">
        <v>0</v>
      </c>
      <c r="C25" s="7">
        <v>6</v>
      </c>
      <c r="D25" s="7" t="s">
        <v>840</v>
      </c>
      <c r="E25" s="7" t="s">
        <v>832</v>
      </c>
      <c r="F25" s="21">
        <f t="shared" si="8"/>
        <v>0.19124104637572778</v>
      </c>
      <c r="G25" s="9">
        <f t="shared" si="15"/>
        <v>0.78869567993102763</v>
      </c>
      <c r="H25" s="9">
        <f t="shared" si="16"/>
        <v>0</v>
      </c>
      <c r="I25" s="10">
        <f t="shared" si="17"/>
        <v>0</v>
      </c>
      <c r="M25" s="9">
        <v>24</v>
      </c>
      <c r="N25" s="19" t="s">
        <v>480</v>
      </c>
      <c r="O25" s="29">
        <f t="shared" si="1"/>
        <v>7.0304491668518529E-2</v>
      </c>
      <c r="P25" s="9">
        <f t="shared" si="2"/>
        <v>6</v>
      </c>
      <c r="Q25" s="9">
        <f t="shared" si="18"/>
        <v>1</v>
      </c>
      <c r="R25" s="9">
        <f t="shared" si="18"/>
        <v>0</v>
      </c>
      <c r="S25" s="9">
        <f t="shared" si="18"/>
        <v>0.81</v>
      </c>
      <c r="T25" s="9">
        <f t="shared" si="18"/>
        <v>0.72900000000000009</v>
      </c>
      <c r="U25" s="9">
        <f t="shared" si="18"/>
        <v>0</v>
      </c>
      <c r="V25" s="9">
        <f t="shared" si="18"/>
        <v>0</v>
      </c>
      <c r="W25" s="9">
        <f t="shared" si="18"/>
        <v>0</v>
      </c>
      <c r="X25" s="9">
        <f t="shared" si="18"/>
        <v>0.47829690000000014</v>
      </c>
      <c r="Y25" s="9">
        <f t="shared" si="18"/>
        <v>0.43046721000000016</v>
      </c>
      <c r="Z25" s="9">
        <f t="shared" si="18"/>
        <v>0</v>
      </c>
      <c r="AA25" s="9">
        <f t="shared" si="19"/>
        <v>0.34867844010000015</v>
      </c>
      <c r="AB25" s="9">
        <f t="shared" si="19"/>
        <v>0</v>
      </c>
      <c r="AC25" s="9">
        <f t="shared" si="19"/>
        <v>0</v>
      </c>
      <c r="AD25" s="9">
        <f t="shared" si="19"/>
        <v>0</v>
      </c>
      <c r="AE25" s="9">
        <f t="shared" si="19"/>
        <v>0</v>
      </c>
      <c r="AF25" s="9">
        <f t="shared" si="19"/>
        <v>0</v>
      </c>
      <c r="AG25" s="9">
        <f t="shared" si="19"/>
        <v>0</v>
      </c>
      <c r="AH25" s="9">
        <f t="shared" si="19"/>
        <v>0</v>
      </c>
      <c r="AI25" s="9">
        <f t="shared" si="19"/>
        <v>0</v>
      </c>
      <c r="AJ25" s="9">
        <f t="shared" si="19"/>
        <v>0</v>
      </c>
      <c r="AK25" s="9">
        <f t="shared" si="20"/>
        <v>0</v>
      </c>
      <c r="AL25" s="9">
        <f t="shared" si="20"/>
        <v>0</v>
      </c>
      <c r="AM25" s="9">
        <f t="shared" si="20"/>
        <v>0</v>
      </c>
      <c r="AN25" s="9">
        <f t="shared" si="20"/>
        <v>0</v>
      </c>
      <c r="AO25" s="9">
        <f t="shared" si="20"/>
        <v>0</v>
      </c>
      <c r="AP25" s="9">
        <f t="shared" si="20"/>
        <v>0</v>
      </c>
      <c r="AQ25" s="9">
        <f t="shared" si="20"/>
        <v>0</v>
      </c>
      <c r="AR25" s="9">
        <f t="shared" si="20"/>
        <v>0</v>
      </c>
      <c r="AS25" s="9">
        <f t="shared" si="20"/>
        <v>0</v>
      </c>
      <c r="AT25" s="9">
        <f t="shared" si="20"/>
        <v>0</v>
      </c>
      <c r="AU25" s="9">
        <f t="shared" si="20"/>
        <v>0</v>
      </c>
      <c r="AV25" s="9">
        <f t="shared" si="20"/>
        <v>0</v>
      </c>
      <c r="AW25" s="9">
        <f t="shared" si="20"/>
        <v>0</v>
      </c>
    </row>
    <row r="26" spans="1:49" x14ac:dyDescent="0.25">
      <c r="A26" s="7">
        <v>31</v>
      </c>
      <c r="B26" s="7">
        <v>0</v>
      </c>
      <c r="C26" s="7">
        <v>7</v>
      </c>
      <c r="D26" s="7" t="s">
        <v>882</v>
      </c>
      <c r="E26" s="7" t="s">
        <v>457</v>
      </c>
      <c r="F26" s="21">
        <f t="shared" si="8"/>
        <v>0.21066496659364073</v>
      </c>
      <c r="G26" s="9">
        <f t="shared" si="15"/>
        <v>0.99936064652466838</v>
      </c>
      <c r="H26" s="9">
        <f t="shared" si="16"/>
        <v>0.99936064652466838</v>
      </c>
      <c r="I26" s="10">
        <f t="shared" si="17"/>
        <v>0.23586906407005045</v>
      </c>
      <c r="M26" s="9">
        <v>25</v>
      </c>
      <c r="N26" s="19" t="s">
        <v>872</v>
      </c>
      <c r="O26" s="29">
        <f t="shared" si="1"/>
        <v>6.964226657146641E-2</v>
      </c>
      <c r="P26" s="9">
        <f t="shared" si="2"/>
        <v>7</v>
      </c>
      <c r="Q26" s="9">
        <f t="shared" si="18"/>
        <v>1</v>
      </c>
      <c r="R26" s="9">
        <f t="shared" si="18"/>
        <v>0</v>
      </c>
      <c r="S26" s="9">
        <f t="shared" si="18"/>
        <v>0</v>
      </c>
      <c r="T26" s="9">
        <f t="shared" si="18"/>
        <v>0</v>
      </c>
      <c r="U26" s="9">
        <f t="shared" si="18"/>
        <v>1.3122000000000003</v>
      </c>
      <c r="V26" s="9">
        <f t="shared" si="18"/>
        <v>0</v>
      </c>
      <c r="W26" s="9">
        <f t="shared" si="18"/>
        <v>1.0628820000000003</v>
      </c>
      <c r="X26" s="9">
        <f t="shared" si="18"/>
        <v>0</v>
      </c>
      <c r="Y26" s="9">
        <f t="shared" si="18"/>
        <v>0</v>
      </c>
      <c r="Z26" s="9">
        <f t="shared" si="18"/>
        <v>0</v>
      </c>
      <c r="AA26" s="9">
        <f t="shared" si="19"/>
        <v>0</v>
      </c>
      <c r="AB26" s="9">
        <f t="shared" si="19"/>
        <v>0.31381059609000017</v>
      </c>
      <c r="AC26" s="9">
        <f t="shared" si="19"/>
        <v>0</v>
      </c>
      <c r="AD26" s="9">
        <f t="shared" si="19"/>
        <v>0</v>
      </c>
      <c r="AE26" s="9">
        <f t="shared" si="19"/>
        <v>0</v>
      </c>
      <c r="AF26" s="9">
        <f t="shared" si="19"/>
        <v>0</v>
      </c>
      <c r="AG26" s="9">
        <f t="shared" si="19"/>
        <v>0</v>
      </c>
      <c r="AH26" s="9">
        <f t="shared" si="19"/>
        <v>0</v>
      </c>
      <c r="AI26" s="9">
        <f t="shared" si="19"/>
        <v>0</v>
      </c>
      <c r="AJ26" s="9">
        <f t="shared" si="19"/>
        <v>0</v>
      </c>
      <c r="AK26" s="9">
        <f t="shared" si="20"/>
        <v>0</v>
      </c>
      <c r="AL26" s="9">
        <f t="shared" si="20"/>
        <v>0</v>
      </c>
      <c r="AM26" s="9">
        <f t="shared" si="20"/>
        <v>0</v>
      </c>
      <c r="AN26" s="9">
        <f t="shared" si="20"/>
        <v>0</v>
      </c>
      <c r="AO26" s="9">
        <f t="shared" si="20"/>
        <v>0</v>
      </c>
      <c r="AP26" s="9">
        <f t="shared" si="20"/>
        <v>7.1789798769185342E-2</v>
      </c>
      <c r="AQ26" s="9">
        <f t="shared" si="20"/>
        <v>0</v>
      </c>
      <c r="AR26" s="9">
        <f t="shared" si="20"/>
        <v>0</v>
      </c>
      <c r="AS26" s="9">
        <f t="shared" si="20"/>
        <v>0</v>
      </c>
      <c r="AT26" s="9">
        <f t="shared" si="20"/>
        <v>0</v>
      </c>
      <c r="AU26" s="9">
        <f t="shared" si="20"/>
        <v>0</v>
      </c>
      <c r="AV26" s="9">
        <f t="shared" si="20"/>
        <v>0</v>
      </c>
      <c r="AW26" s="9">
        <f t="shared" si="20"/>
        <v>0</v>
      </c>
    </row>
    <row r="27" spans="1:49" x14ac:dyDescent="0.25">
      <c r="A27" s="7">
        <v>32</v>
      </c>
      <c r="B27" s="7">
        <v>1</v>
      </c>
      <c r="C27" s="7">
        <v>1</v>
      </c>
      <c r="D27" s="7" t="s">
        <v>520</v>
      </c>
      <c r="E27" s="7" t="s">
        <v>520</v>
      </c>
      <c r="F27" s="21">
        <f t="shared" si="8"/>
        <v>0.1949932425165723</v>
      </c>
      <c r="G27" s="9">
        <f t="shared" si="15"/>
        <v>0.1949932425165723</v>
      </c>
      <c r="H27" s="9">
        <f t="shared" si="16"/>
        <v>0</v>
      </c>
      <c r="I27" s="10">
        <f t="shared" si="17"/>
        <v>0</v>
      </c>
      <c r="M27" s="9">
        <v>26</v>
      </c>
      <c r="N27" s="19" t="s">
        <v>530</v>
      </c>
      <c r="O27" s="29">
        <f t="shared" si="1"/>
        <v>6.3260862091922679E-2</v>
      </c>
      <c r="P27" s="9">
        <f t="shared" si="2"/>
        <v>7</v>
      </c>
      <c r="Q27" s="9">
        <f t="shared" si="18"/>
        <v>0</v>
      </c>
      <c r="R27" s="9">
        <f t="shared" si="18"/>
        <v>0</v>
      </c>
      <c r="S27" s="9">
        <f t="shared" si="18"/>
        <v>0.81</v>
      </c>
      <c r="T27" s="9">
        <f t="shared" si="18"/>
        <v>0.72900000000000009</v>
      </c>
      <c r="U27" s="9">
        <f t="shared" si="18"/>
        <v>0</v>
      </c>
      <c r="V27" s="9">
        <f t="shared" si="18"/>
        <v>0.59049000000000018</v>
      </c>
      <c r="W27" s="9">
        <f t="shared" si="18"/>
        <v>1.0628820000000003</v>
      </c>
      <c r="X27" s="9">
        <f t="shared" si="18"/>
        <v>0</v>
      </c>
      <c r="Y27" s="9">
        <f t="shared" si="18"/>
        <v>0</v>
      </c>
      <c r="Z27" s="9">
        <f t="shared" si="18"/>
        <v>0</v>
      </c>
      <c r="AA27" s="9">
        <f t="shared" si="19"/>
        <v>0</v>
      </c>
      <c r="AB27" s="9">
        <f t="shared" si="19"/>
        <v>0</v>
      </c>
      <c r="AC27" s="9">
        <f t="shared" si="19"/>
        <v>0</v>
      </c>
      <c r="AD27" s="9">
        <f t="shared" si="19"/>
        <v>0</v>
      </c>
      <c r="AE27" s="9">
        <f t="shared" si="19"/>
        <v>0</v>
      </c>
      <c r="AF27" s="9">
        <f t="shared" si="19"/>
        <v>0</v>
      </c>
      <c r="AG27" s="9">
        <f t="shared" si="19"/>
        <v>0</v>
      </c>
      <c r="AH27" s="9">
        <f t="shared" si="19"/>
        <v>0</v>
      </c>
      <c r="AI27" s="9">
        <f t="shared" si="19"/>
        <v>0</v>
      </c>
      <c r="AJ27" s="9">
        <f t="shared" si="19"/>
        <v>0.13508517176729934</v>
      </c>
      <c r="AK27" s="9">
        <f t="shared" si="20"/>
        <v>0</v>
      </c>
      <c r="AL27" s="9">
        <f t="shared" si="20"/>
        <v>0</v>
      </c>
      <c r="AM27" s="9">
        <f t="shared" si="20"/>
        <v>0</v>
      </c>
      <c r="AN27" s="9">
        <f t="shared" si="20"/>
        <v>8.8629381196525109E-2</v>
      </c>
      <c r="AO27" s="9">
        <f t="shared" si="20"/>
        <v>0</v>
      </c>
      <c r="AP27" s="9">
        <f t="shared" si="20"/>
        <v>0</v>
      </c>
      <c r="AQ27" s="9">
        <f t="shared" si="20"/>
        <v>0</v>
      </c>
      <c r="AR27" s="9">
        <f t="shared" si="20"/>
        <v>0</v>
      </c>
      <c r="AS27" s="9">
        <f t="shared" si="20"/>
        <v>0</v>
      </c>
      <c r="AT27" s="9">
        <f t="shared" si="20"/>
        <v>0</v>
      </c>
      <c r="AU27" s="9">
        <f t="shared" si="20"/>
        <v>0</v>
      </c>
      <c r="AV27" s="9">
        <f t="shared" si="20"/>
        <v>0</v>
      </c>
      <c r="AW27" s="9">
        <f t="shared" si="20"/>
        <v>0</v>
      </c>
    </row>
    <row r="28" spans="1:49" x14ac:dyDescent="0.25">
      <c r="A28" s="7">
        <v>32</v>
      </c>
      <c r="B28" s="7">
        <v>1</v>
      </c>
      <c r="C28" s="7">
        <v>2</v>
      </c>
      <c r="D28" s="7" t="s">
        <v>277</v>
      </c>
      <c r="E28" s="7" t="s">
        <v>277</v>
      </c>
      <c r="F28" s="21">
        <f t="shared" si="8"/>
        <v>0</v>
      </c>
      <c r="G28" s="9">
        <f t="shared" si="15"/>
        <v>0.1949932425165723</v>
      </c>
      <c r="H28" s="9">
        <f t="shared" si="16"/>
        <v>0</v>
      </c>
      <c r="I28" s="10">
        <f t="shared" si="17"/>
        <v>0</v>
      </c>
      <c r="M28" s="9">
        <v>27</v>
      </c>
      <c r="N28" s="19" t="s">
        <v>453</v>
      </c>
      <c r="O28" s="29">
        <f t="shared" si="1"/>
        <v>6.2730009055555563E-2</v>
      </c>
      <c r="P28" s="9">
        <f t="shared" si="2"/>
        <v>4</v>
      </c>
      <c r="Q28" s="9">
        <f t="shared" si="18"/>
        <v>3</v>
      </c>
      <c r="R28" s="9">
        <f t="shared" si="18"/>
        <v>0</v>
      </c>
      <c r="S28" s="9">
        <f t="shared" si="18"/>
        <v>0</v>
      </c>
      <c r="T28" s="9">
        <f t="shared" si="18"/>
        <v>0</v>
      </c>
      <c r="U28" s="9">
        <f t="shared" si="18"/>
        <v>0</v>
      </c>
      <c r="V28" s="9">
        <f t="shared" si="18"/>
        <v>0</v>
      </c>
      <c r="W28" s="9">
        <f t="shared" si="18"/>
        <v>0</v>
      </c>
      <c r="X28" s="9">
        <f t="shared" si="18"/>
        <v>0</v>
      </c>
      <c r="Y28" s="9">
        <f t="shared" si="18"/>
        <v>0</v>
      </c>
      <c r="Z28" s="9">
        <f t="shared" si="18"/>
        <v>0.38742048900000015</v>
      </c>
      <c r="AA28" s="9">
        <f t="shared" si="19"/>
        <v>0</v>
      </c>
      <c r="AB28" s="9">
        <f t="shared" si="19"/>
        <v>0</v>
      </c>
      <c r="AC28" s="9">
        <f t="shared" si="19"/>
        <v>0</v>
      </c>
      <c r="AD28" s="9">
        <f t="shared" si="19"/>
        <v>0</v>
      </c>
      <c r="AE28" s="9">
        <f t="shared" si="19"/>
        <v>0</v>
      </c>
      <c r="AF28" s="9">
        <f t="shared" si="19"/>
        <v>0</v>
      </c>
      <c r="AG28" s="9">
        <f t="shared" si="19"/>
        <v>0</v>
      </c>
      <c r="AH28" s="9">
        <f t="shared" si="19"/>
        <v>0</v>
      </c>
      <c r="AI28" s="9">
        <f t="shared" si="19"/>
        <v>0</v>
      </c>
      <c r="AJ28" s="9">
        <f t="shared" si="19"/>
        <v>0</v>
      </c>
      <c r="AK28" s="9">
        <f t="shared" si="20"/>
        <v>0</v>
      </c>
      <c r="AL28" s="9">
        <f t="shared" si="20"/>
        <v>0</v>
      </c>
      <c r="AM28" s="9">
        <f t="shared" si="20"/>
        <v>0</v>
      </c>
      <c r="AN28" s="9">
        <f t="shared" si="20"/>
        <v>0</v>
      </c>
      <c r="AO28" s="9">
        <f t="shared" si="20"/>
        <v>0</v>
      </c>
      <c r="AP28" s="9">
        <f t="shared" si="20"/>
        <v>0</v>
      </c>
      <c r="AQ28" s="9">
        <f t="shared" si="20"/>
        <v>0</v>
      </c>
      <c r="AR28" s="9">
        <f t="shared" si="20"/>
        <v>0</v>
      </c>
      <c r="AS28" s="9">
        <f t="shared" si="20"/>
        <v>0</v>
      </c>
      <c r="AT28" s="9">
        <f t="shared" si="20"/>
        <v>0</v>
      </c>
      <c r="AU28" s="9">
        <f t="shared" si="20"/>
        <v>0</v>
      </c>
      <c r="AV28" s="9">
        <f t="shared" si="20"/>
        <v>0</v>
      </c>
      <c r="AW28" s="9">
        <f t="shared" si="20"/>
        <v>0</v>
      </c>
    </row>
    <row r="29" spans="1:49" x14ac:dyDescent="0.25">
      <c r="A29" s="7">
        <v>32</v>
      </c>
      <c r="B29" s="7">
        <v>1</v>
      </c>
      <c r="C29" s="7">
        <v>3</v>
      </c>
      <c r="D29" s="7" t="s">
        <v>850</v>
      </c>
      <c r="E29" s="7" t="s">
        <v>851</v>
      </c>
      <c r="F29" s="21">
        <f t="shared" si="8"/>
        <v>0</v>
      </c>
      <c r="G29" s="9">
        <f t="shared" si="15"/>
        <v>0.1949932425165723</v>
      </c>
      <c r="H29" s="9">
        <f t="shared" si="16"/>
        <v>0</v>
      </c>
      <c r="I29" s="10">
        <f t="shared" si="17"/>
        <v>0</v>
      </c>
      <c r="M29" s="9">
        <v>28</v>
      </c>
      <c r="N29" s="19" t="s">
        <v>836</v>
      </c>
      <c r="O29" s="29">
        <f t="shared" si="1"/>
        <v>5.970618016851853E-2</v>
      </c>
      <c r="P29" s="9">
        <f t="shared" si="2"/>
        <v>6</v>
      </c>
      <c r="Q29" s="9">
        <f t="shared" si="18"/>
        <v>1</v>
      </c>
      <c r="R29" s="9">
        <f t="shared" si="18"/>
        <v>0</v>
      </c>
      <c r="S29" s="9">
        <f t="shared" si="18"/>
        <v>0</v>
      </c>
      <c r="T29" s="9">
        <f t="shared" si="18"/>
        <v>0</v>
      </c>
      <c r="U29" s="9">
        <f t="shared" si="18"/>
        <v>0</v>
      </c>
      <c r="V29" s="9">
        <f t="shared" si="18"/>
        <v>0</v>
      </c>
      <c r="W29" s="9">
        <f t="shared" si="18"/>
        <v>0.53144100000000016</v>
      </c>
      <c r="X29" s="9">
        <f t="shared" si="18"/>
        <v>0.95659380000000027</v>
      </c>
      <c r="Y29" s="9">
        <f t="shared" si="18"/>
        <v>0</v>
      </c>
      <c r="Z29" s="9">
        <f t="shared" si="18"/>
        <v>0.38742048900000015</v>
      </c>
      <c r="AA29" s="9">
        <f t="shared" si="19"/>
        <v>0.34867844010000015</v>
      </c>
      <c r="AB29" s="9">
        <f t="shared" si="19"/>
        <v>0</v>
      </c>
      <c r="AC29" s="9">
        <f t="shared" si="19"/>
        <v>0</v>
      </c>
      <c r="AD29" s="9">
        <f t="shared" si="19"/>
        <v>0</v>
      </c>
      <c r="AE29" s="9">
        <f t="shared" si="19"/>
        <v>0</v>
      </c>
      <c r="AF29" s="9">
        <f t="shared" si="19"/>
        <v>0</v>
      </c>
      <c r="AG29" s="9">
        <f t="shared" si="19"/>
        <v>0</v>
      </c>
      <c r="AH29" s="9">
        <f t="shared" si="19"/>
        <v>0</v>
      </c>
      <c r="AI29" s="9">
        <f t="shared" si="19"/>
        <v>0</v>
      </c>
      <c r="AJ29" s="9">
        <f t="shared" si="19"/>
        <v>0</v>
      </c>
      <c r="AK29" s="9">
        <f t="shared" si="20"/>
        <v>0</v>
      </c>
      <c r="AL29" s="9">
        <f t="shared" si="20"/>
        <v>0</v>
      </c>
      <c r="AM29" s="9">
        <f t="shared" si="20"/>
        <v>0</v>
      </c>
      <c r="AN29" s="9">
        <f t="shared" si="20"/>
        <v>0</v>
      </c>
      <c r="AO29" s="9">
        <f t="shared" si="20"/>
        <v>0</v>
      </c>
      <c r="AP29" s="9">
        <f t="shared" si="20"/>
        <v>0</v>
      </c>
      <c r="AQ29" s="9">
        <f t="shared" si="20"/>
        <v>0</v>
      </c>
      <c r="AR29" s="9">
        <f t="shared" si="20"/>
        <v>0</v>
      </c>
      <c r="AS29" s="9">
        <f t="shared" si="20"/>
        <v>0</v>
      </c>
      <c r="AT29" s="9">
        <f t="shared" si="20"/>
        <v>0</v>
      </c>
      <c r="AU29" s="9">
        <f t="shared" si="20"/>
        <v>0</v>
      </c>
      <c r="AV29" s="9">
        <f t="shared" si="20"/>
        <v>0</v>
      </c>
      <c r="AW29" s="9">
        <f t="shared" si="20"/>
        <v>0</v>
      </c>
    </row>
    <row r="30" spans="1:49" x14ac:dyDescent="0.25">
      <c r="A30" s="7">
        <v>32</v>
      </c>
      <c r="B30" s="7">
        <v>1</v>
      </c>
      <c r="C30" s="7">
        <v>4</v>
      </c>
      <c r="D30" s="7" t="s">
        <v>908</v>
      </c>
      <c r="E30" s="7" t="s">
        <v>847</v>
      </c>
      <c r="F30" s="21">
        <f t="shared" si="8"/>
        <v>0</v>
      </c>
      <c r="G30" s="9">
        <f t="shared" si="15"/>
        <v>0.1949932425165723</v>
      </c>
      <c r="H30" s="9">
        <f t="shared" si="16"/>
        <v>0</v>
      </c>
      <c r="I30" s="10">
        <f t="shared" si="17"/>
        <v>0</v>
      </c>
      <c r="M30" s="9">
        <v>29</v>
      </c>
      <c r="N30" s="19" t="s">
        <v>889</v>
      </c>
      <c r="O30" s="29">
        <f t="shared" si="1"/>
        <v>5.8526685185185189E-2</v>
      </c>
      <c r="P30" s="9">
        <f t="shared" si="2"/>
        <v>4</v>
      </c>
      <c r="Q30" s="9">
        <f t="shared" si="18"/>
        <v>1</v>
      </c>
      <c r="R30" s="9">
        <f t="shared" si="18"/>
        <v>0.9</v>
      </c>
      <c r="S30" s="9">
        <f t="shared" si="18"/>
        <v>0</v>
      </c>
      <c r="T30" s="9">
        <f t="shared" si="18"/>
        <v>0.72900000000000009</v>
      </c>
      <c r="U30" s="9">
        <f t="shared" si="18"/>
        <v>0</v>
      </c>
      <c r="V30" s="9">
        <f t="shared" si="18"/>
        <v>0</v>
      </c>
      <c r="W30" s="9">
        <f t="shared" si="18"/>
        <v>0.53144100000000016</v>
      </c>
      <c r="X30" s="9">
        <f t="shared" si="18"/>
        <v>0</v>
      </c>
      <c r="Y30" s="9">
        <f t="shared" si="18"/>
        <v>0</v>
      </c>
      <c r="Z30" s="9">
        <f t="shared" si="18"/>
        <v>0</v>
      </c>
      <c r="AA30" s="9">
        <f t="shared" si="19"/>
        <v>0</v>
      </c>
      <c r="AB30" s="9">
        <f t="shared" si="19"/>
        <v>0</v>
      </c>
      <c r="AC30" s="9">
        <f t="shared" si="19"/>
        <v>0</v>
      </c>
      <c r="AD30" s="9">
        <f t="shared" si="19"/>
        <v>0</v>
      </c>
      <c r="AE30" s="9">
        <f t="shared" si="19"/>
        <v>0</v>
      </c>
      <c r="AF30" s="9">
        <f t="shared" si="19"/>
        <v>0</v>
      </c>
      <c r="AG30" s="9">
        <f t="shared" si="19"/>
        <v>0</v>
      </c>
      <c r="AH30" s="9">
        <f t="shared" si="19"/>
        <v>0</v>
      </c>
      <c r="AI30" s="9">
        <f t="shared" si="19"/>
        <v>0</v>
      </c>
      <c r="AJ30" s="9">
        <f t="shared" si="19"/>
        <v>0</v>
      </c>
      <c r="AK30" s="9">
        <f t="shared" si="20"/>
        <v>0</v>
      </c>
      <c r="AL30" s="9">
        <f t="shared" si="20"/>
        <v>0</v>
      </c>
      <c r="AM30" s="9">
        <f t="shared" si="20"/>
        <v>0</v>
      </c>
      <c r="AN30" s="9">
        <f t="shared" si="20"/>
        <v>0</v>
      </c>
      <c r="AO30" s="9">
        <f t="shared" si="20"/>
        <v>0</v>
      </c>
      <c r="AP30" s="9">
        <f t="shared" si="20"/>
        <v>0</v>
      </c>
      <c r="AQ30" s="9">
        <f t="shared" si="20"/>
        <v>0</v>
      </c>
      <c r="AR30" s="9">
        <f t="shared" si="20"/>
        <v>0</v>
      </c>
      <c r="AS30" s="9">
        <f t="shared" si="20"/>
        <v>0</v>
      </c>
      <c r="AT30" s="9">
        <f t="shared" si="20"/>
        <v>0</v>
      </c>
      <c r="AU30" s="9">
        <f t="shared" si="20"/>
        <v>0</v>
      </c>
      <c r="AV30" s="9">
        <f t="shared" si="20"/>
        <v>0</v>
      </c>
      <c r="AW30" s="9">
        <f t="shared" si="20"/>
        <v>0</v>
      </c>
    </row>
    <row r="31" spans="1:49" x14ac:dyDescent="0.25">
      <c r="A31" s="7">
        <v>32</v>
      </c>
      <c r="B31" s="7">
        <v>1</v>
      </c>
      <c r="C31" s="7">
        <v>5</v>
      </c>
      <c r="D31" s="7" t="s">
        <v>848</v>
      </c>
      <c r="E31" s="7" t="s">
        <v>849</v>
      </c>
      <c r="F31" s="21">
        <f t="shared" si="8"/>
        <v>0</v>
      </c>
      <c r="G31" s="9">
        <f t="shared" si="15"/>
        <v>0.1949932425165723</v>
      </c>
      <c r="H31" s="9">
        <f t="shared" si="16"/>
        <v>0</v>
      </c>
      <c r="I31" s="10">
        <f t="shared" si="17"/>
        <v>0</v>
      </c>
      <c r="M31" s="9">
        <v>30</v>
      </c>
      <c r="N31" s="19" t="s">
        <v>610</v>
      </c>
      <c r="O31" s="29">
        <f t="shared" si="1"/>
        <v>5.8287180542850016E-2</v>
      </c>
      <c r="P31" s="9">
        <f t="shared" si="2"/>
        <v>7</v>
      </c>
      <c r="Q31" s="9">
        <f t="shared" si="18"/>
        <v>0</v>
      </c>
      <c r="R31" s="9">
        <f t="shared" si="18"/>
        <v>0</v>
      </c>
      <c r="S31" s="9">
        <f t="shared" si="18"/>
        <v>0</v>
      </c>
      <c r="T31" s="9">
        <f t="shared" si="18"/>
        <v>0.72900000000000009</v>
      </c>
      <c r="U31" s="9">
        <f t="shared" si="18"/>
        <v>0</v>
      </c>
      <c r="V31" s="9">
        <f t="shared" si="18"/>
        <v>0.59049000000000018</v>
      </c>
      <c r="W31" s="9">
        <f t="shared" si="18"/>
        <v>0</v>
      </c>
      <c r="X31" s="9">
        <f t="shared" si="18"/>
        <v>0</v>
      </c>
      <c r="Y31" s="9">
        <f t="shared" si="18"/>
        <v>1.2914016300000004</v>
      </c>
      <c r="Z31" s="9">
        <f t="shared" si="18"/>
        <v>0</v>
      </c>
      <c r="AA31" s="9">
        <f t="shared" si="19"/>
        <v>0</v>
      </c>
      <c r="AB31" s="9">
        <f t="shared" si="19"/>
        <v>0</v>
      </c>
      <c r="AC31" s="9">
        <f t="shared" si="19"/>
        <v>0.28242953648100017</v>
      </c>
      <c r="AD31" s="9">
        <f t="shared" si="19"/>
        <v>0.25418658283290019</v>
      </c>
      <c r="AE31" s="9">
        <f t="shared" si="19"/>
        <v>0</v>
      </c>
      <c r="AF31" s="9">
        <f t="shared" si="19"/>
        <v>0</v>
      </c>
      <c r="AG31" s="9">
        <f t="shared" si="19"/>
        <v>0</v>
      </c>
      <c r="AH31" s="9">
        <f t="shared" si="19"/>
        <v>0</v>
      </c>
      <c r="AI31" s="9">
        <f t="shared" si="19"/>
        <v>0</v>
      </c>
      <c r="AJ31" s="9">
        <f t="shared" si="19"/>
        <v>0</v>
      </c>
      <c r="AK31" s="9">
        <f t="shared" si="20"/>
        <v>0</v>
      </c>
      <c r="AL31" s="9">
        <f t="shared" si="20"/>
        <v>0</v>
      </c>
      <c r="AM31" s="9">
        <f t="shared" si="20"/>
        <v>0</v>
      </c>
      <c r="AN31" s="9">
        <f t="shared" si="20"/>
        <v>0</v>
      </c>
      <c r="AO31" s="9">
        <f t="shared" si="20"/>
        <v>0</v>
      </c>
      <c r="AP31" s="9">
        <f t="shared" si="20"/>
        <v>0</v>
      </c>
      <c r="AQ31" s="9">
        <f t="shared" si="20"/>
        <v>0</v>
      </c>
      <c r="AR31" s="9">
        <f t="shared" si="20"/>
        <v>0</v>
      </c>
      <c r="AS31" s="9">
        <f t="shared" si="20"/>
        <v>0</v>
      </c>
      <c r="AT31" s="9">
        <f t="shared" si="20"/>
        <v>0</v>
      </c>
      <c r="AU31" s="9">
        <f t="shared" si="20"/>
        <v>0</v>
      </c>
      <c r="AV31" s="9">
        <f t="shared" si="20"/>
        <v>0</v>
      </c>
      <c r="AW31" s="9">
        <f t="shared" si="20"/>
        <v>0</v>
      </c>
    </row>
    <row r="32" spans="1:49" x14ac:dyDescent="0.25">
      <c r="A32" s="7">
        <v>32</v>
      </c>
      <c r="B32" s="7">
        <v>1</v>
      </c>
      <c r="C32" s="7">
        <v>6</v>
      </c>
      <c r="D32" s="7" t="s">
        <v>854</v>
      </c>
      <c r="E32" s="7" t="s">
        <v>839</v>
      </c>
      <c r="F32" s="21">
        <f t="shared" si="8"/>
        <v>0.26278039992759267</v>
      </c>
      <c r="G32" s="9">
        <f t="shared" si="15"/>
        <v>0.45777364244416496</v>
      </c>
      <c r="H32" s="9">
        <f t="shared" si="16"/>
        <v>0</v>
      </c>
      <c r="I32" s="10">
        <f t="shared" si="17"/>
        <v>0</v>
      </c>
      <c r="M32" s="9">
        <v>31</v>
      </c>
      <c r="N32" s="19" t="s">
        <v>266</v>
      </c>
      <c r="O32" s="29">
        <f t="shared" si="1"/>
        <v>5.7932959236466394E-2</v>
      </c>
      <c r="P32" s="9">
        <f t="shared" si="2"/>
        <v>5</v>
      </c>
      <c r="Q32" s="9">
        <f t="shared" ref="Q32:Z41" si="21">COUNTIFS($C$2:$C$710,Q$1,$E$2:$E$710,$N32)*0.9^(Q$1-1)</f>
        <v>1</v>
      </c>
      <c r="R32" s="9">
        <f t="shared" si="21"/>
        <v>0</v>
      </c>
      <c r="S32" s="9">
        <f t="shared" si="21"/>
        <v>0.81</v>
      </c>
      <c r="T32" s="9">
        <f t="shared" si="21"/>
        <v>0</v>
      </c>
      <c r="U32" s="9">
        <f t="shared" si="21"/>
        <v>0.65610000000000013</v>
      </c>
      <c r="V32" s="9">
        <f t="shared" si="21"/>
        <v>0.59049000000000018</v>
      </c>
      <c r="W32" s="9">
        <f t="shared" si="21"/>
        <v>0</v>
      </c>
      <c r="X32" s="9">
        <f t="shared" si="21"/>
        <v>0</v>
      </c>
      <c r="Y32" s="9">
        <f t="shared" si="21"/>
        <v>0</v>
      </c>
      <c r="Z32" s="9">
        <f t="shared" si="21"/>
        <v>0</v>
      </c>
      <c r="AA32" s="9">
        <f t="shared" ref="AA32:AJ41" si="22">COUNTIFS($C$2:$C$710,AA$1,$E$2:$E$710,$N32)*0.9^(AA$1-1)</f>
        <v>0</v>
      </c>
      <c r="AB32" s="9">
        <f t="shared" si="22"/>
        <v>0</v>
      </c>
      <c r="AC32" s="9">
        <f t="shared" si="22"/>
        <v>0</v>
      </c>
      <c r="AD32" s="9">
        <f t="shared" si="22"/>
        <v>0</v>
      </c>
      <c r="AE32" s="9">
        <f t="shared" si="22"/>
        <v>0</v>
      </c>
      <c r="AF32" s="9">
        <f t="shared" si="22"/>
        <v>0</v>
      </c>
      <c r="AG32" s="9">
        <f t="shared" si="22"/>
        <v>0</v>
      </c>
      <c r="AH32" s="9">
        <f t="shared" si="22"/>
        <v>0</v>
      </c>
      <c r="AI32" s="9">
        <f t="shared" si="22"/>
        <v>0</v>
      </c>
      <c r="AJ32" s="9">
        <f t="shared" si="22"/>
        <v>0</v>
      </c>
      <c r="AK32" s="9">
        <f t="shared" ref="AK32:AW41" si="23">COUNTIFS($C$2:$C$710,AK$1,$E$2:$E$710,$N32)*0.9^(AK$1-1)</f>
        <v>0</v>
      </c>
      <c r="AL32" s="9">
        <f t="shared" si="23"/>
        <v>0</v>
      </c>
      <c r="AM32" s="9">
        <f t="shared" si="23"/>
        <v>0</v>
      </c>
      <c r="AN32" s="9">
        <f t="shared" si="23"/>
        <v>0</v>
      </c>
      <c r="AO32" s="9">
        <f t="shared" si="23"/>
        <v>0</v>
      </c>
      <c r="AP32" s="9">
        <f t="shared" si="23"/>
        <v>7.1789798769185342E-2</v>
      </c>
      <c r="AQ32" s="9">
        <f t="shared" si="23"/>
        <v>0</v>
      </c>
      <c r="AR32" s="9">
        <f t="shared" si="23"/>
        <v>0</v>
      </c>
      <c r="AS32" s="9">
        <f t="shared" si="23"/>
        <v>0</v>
      </c>
      <c r="AT32" s="9">
        <f t="shared" si="23"/>
        <v>0</v>
      </c>
      <c r="AU32" s="9">
        <f t="shared" si="23"/>
        <v>0</v>
      </c>
      <c r="AV32" s="9">
        <f t="shared" si="23"/>
        <v>0</v>
      </c>
      <c r="AW32" s="9">
        <f t="shared" si="23"/>
        <v>0</v>
      </c>
    </row>
    <row r="33" spans="1:49" x14ac:dyDescent="0.25">
      <c r="A33" s="7">
        <v>32</v>
      </c>
      <c r="B33" s="7">
        <v>1</v>
      </c>
      <c r="C33" s="7">
        <v>7</v>
      </c>
      <c r="D33" s="7" t="s">
        <v>909</v>
      </c>
      <c r="E33" s="7" t="s">
        <v>910</v>
      </c>
      <c r="F33" s="21">
        <f t="shared" si="8"/>
        <v>0</v>
      </c>
      <c r="G33" s="9">
        <f t="shared" si="15"/>
        <v>0.45777364244416496</v>
      </c>
      <c r="H33" s="9">
        <f t="shared" si="16"/>
        <v>0</v>
      </c>
      <c r="I33" s="10">
        <f t="shared" si="17"/>
        <v>0</v>
      </c>
      <c r="M33" s="9">
        <v>32</v>
      </c>
      <c r="N33" s="19" t="s">
        <v>527</v>
      </c>
      <c r="O33" s="29">
        <f t="shared" si="1"/>
        <v>5.5656087018518534E-2</v>
      </c>
      <c r="P33" s="9">
        <f t="shared" si="2"/>
        <v>5</v>
      </c>
      <c r="Q33" s="9">
        <f t="shared" si="21"/>
        <v>1</v>
      </c>
      <c r="R33" s="9">
        <f t="shared" si="21"/>
        <v>0</v>
      </c>
      <c r="S33" s="9">
        <f t="shared" si="21"/>
        <v>0</v>
      </c>
      <c r="T33" s="9">
        <f t="shared" si="21"/>
        <v>0</v>
      </c>
      <c r="U33" s="9">
        <f t="shared" si="21"/>
        <v>0.65610000000000013</v>
      </c>
      <c r="V33" s="9">
        <f t="shared" si="21"/>
        <v>0</v>
      </c>
      <c r="W33" s="9">
        <f t="shared" si="21"/>
        <v>0.53144100000000016</v>
      </c>
      <c r="X33" s="9">
        <f t="shared" si="21"/>
        <v>0</v>
      </c>
      <c r="Y33" s="9">
        <f t="shared" si="21"/>
        <v>0.43046721000000016</v>
      </c>
      <c r="Z33" s="9">
        <f t="shared" si="21"/>
        <v>0.38742048900000015</v>
      </c>
      <c r="AA33" s="9">
        <f t="shared" si="22"/>
        <v>0</v>
      </c>
      <c r="AB33" s="9">
        <f t="shared" si="22"/>
        <v>0</v>
      </c>
      <c r="AC33" s="9">
        <f t="shared" si="22"/>
        <v>0</v>
      </c>
      <c r="AD33" s="9">
        <f t="shared" si="22"/>
        <v>0</v>
      </c>
      <c r="AE33" s="9">
        <f t="shared" si="22"/>
        <v>0</v>
      </c>
      <c r="AF33" s="9">
        <f t="shared" si="22"/>
        <v>0</v>
      </c>
      <c r="AG33" s="9">
        <f t="shared" si="22"/>
        <v>0</v>
      </c>
      <c r="AH33" s="9">
        <f t="shared" si="22"/>
        <v>0</v>
      </c>
      <c r="AI33" s="9">
        <f t="shared" si="22"/>
        <v>0</v>
      </c>
      <c r="AJ33" s="9">
        <f t="shared" si="22"/>
        <v>0</v>
      </c>
      <c r="AK33" s="9">
        <f t="shared" si="23"/>
        <v>0</v>
      </c>
      <c r="AL33" s="9">
        <f t="shared" si="23"/>
        <v>0</v>
      </c>
      <c r="AM33" s="9">
        <f t="shared" si="23"/>
        <v>0</v>
      </c>
      <c r="AN33" s="9">
        <f t="shared" si="23"/>
        <v>0</v>
      </c>
      <c r="AO33" s="9">
        <f t="shared" si="23"/>
        <v>0</v>
      </c>
      <c r="AP33" s="9">
        <f t="shared" si="23"/>
        <v>0</v>
      </c>
      <c r="AQ33" s="9">
        <f t="shared" si="23"/>
        <v>0</v>
      </c>
      <c r="AR33" s="9">
        <f t="shared" si="23"/>
        <v>0</v>
      </c>
      <c r="AS33" s="9">
        <f t="shared" si="23"/>
        <v>0</v>
      </c>
      <c r="AT33" s="9">
        <f t="shared" si="23"/>
        <v>0</v>
      </c>
      <c r="AU33" s="9">
        <f t="shared" si="23"/>
        <v>0</v>
      </c>
      <c r="AV33" s="9">
        <f t="shared" si="23"/>
        <v>0</v>
      </c>
      <c r="AW33" s="9">
        <f t="shared" si="23"/>
        <v>0</v>
      </c>
    </row>
    <row r="34" spans="1:49" x14ac:dyDescent="0.25">
      <c r="A34" s="7">
        <v>32</v>
      </c>
      <c r="B34" s="7">
        <v>1</v>
      </c>
      <c r="C34" s="7">
        <v>8</v>
      </c>
      <c r="D34" s="7" t="s">
        <v>407</v>
      </c>
      <c r="E34" s="7" t="s">
        <v>407</v>
      </c>
      <c r="F34" s="21">
        <f t="shared" si="8"/>
        <v>0.15358200384985676</v>
      </c>
      <c r="G34" s="9">
        <f t="shared" si="15"/>
        <v>0.61135564629402173</v>
      </c>
      <c r="H34" s="9">
        <f t="shared" si="16"/>
        <v>0</v>
      </c>
      <c r="I34" s="10">
        <f t="shared" si="17"/>
        <v>0</v>
      </c>
      <c r="M34" s="9">
        <v>33</v>
      </c>
      <c r="N34" s="19" t="s">
        <v>831</v>
      </c>
      <c r="O34" s="29">
        <f t="shared" si="1"/>
        <v>5.4053893630134742E-2</v>
      </c>
      <c r="P34" s="9">
        <f t="shared" si="2"/>
        <v>7</v>
      </c>
      <c r="Q34" s="9">
        <f t="shared" si="21"/>
        <v>0</v>
      </c>
      <c r="R34" s="9">
        <f t="shared" si="21"/>
        <v>0</v>
      </c>
      <c r="S34" s="9">
        <f t="shared" si="21"/>
        <v>0.81</v>
      </c>
      <c r="T34" s="9">
        <f t="shared" si="21"/>
        <v>0</v>
      </c>
      <c r="U34" s="9">
        <f t="shared" si="21"/>
        <v>0.65610000000000013</v>
      </c>
      <c r="V34" s="9">
        <f t="shared" si="21"/>
        <v>0</v>
      </c>
      <c r="W34" s="9">
        <f t="shared" si="21"/>
        <v>0</v>
      </c>
      <c r="X34" s="9">
        <f t="shared" si="21"/>
        <v>0</v>
      </c>
      <c r="Y34" s="9">
        <f t="shared" si="21"/>
        <v>0</v>
      </c>
      <c r="Z34" s="9">
        <f t="shared" si="21"/>
        <v>0.77484097800000029</v>
      </c>
      <c r="AA34" s="9">
        <f t="shared" si="22"/>
        <v>0</v>
      </c>
      <c r="AB34" s="9">
        <f t="shared" si="22"/>
        <v>0</v>
      </c>
      <c r="AC34" s="9">
        <f t="shared" si="22"/>
        <v>0.28242953648100017</v>
      </c>
      <c r="AD34" s="9">
        <f t="shared" si="22"/>
        <v>0</v>
      </c>
      <c r="AE34" s="9">
        <f t="shared" si="22"/>
        <v>0.22876792454961015</v>
      </c>
      <c r="AF34" s="9">
        <f t="shared" si="22"/>
        <v>0</v>
      </c>
      <c r="AG34" s="9">
        <f t="shared" si="22"/>
        <v>0</v>
      </c>
      <c r="AH34" s="9">
        <f t="shared" si="22"/>
        <v>0.16677181699666582</v>
      </c>
      <c r="AI34" s="9">
        <f t="shared" si="22"/>
        <v>0</v>
      </c>
      <c r="AJ34" s="9">
        <f t="shared" si="22"/>
        <v>0</v>
      </c>
      <c r="AK34" s="9">
        <f t="shared" si="23"/>
        <v>0</v>
      </c>
      <c r="AL34" s="9">
        <f t="shared" si="23"/>
        <v>0</v>
      </c>
      <c r="AM34" s="9">
        <f t="shared" si="23"/>
        <v>0</v>
      </c>
      <c r="AN34" s="9">
        <f t="shared" si="23"/>
        <v>0</v>
      </c>
      <c r="AO34" s="9">
        <f t="shared" si="23"/>
        <v>0</v>
      </c>
      <c r="AP34" s="9">
        <f t="shared" si="23"/>
        <v>0</v>
      </c>
      <c r="AQ34" s="9">
        <f t="shared" si="23"/>
        <v>0</v>
      </c>
      <c r="AR34" s="9">
        <f t="shared" si="23"/>
        <v>0</v>
      </c>
      <c r="AS34" s="9">
        <f t="shared" si="23"/>
        <v>0</v>
      </c>
      <c r="AT34" s="9">
        <f t="shared" si="23"/>
        <v>0</v>
      </c>
      <c r="AU34" s="9">
        <f t="shared" si="23"/>
        <v>0</v>
      </c>
      <c r="AV34" s="9">
        <f t="shared" si="23"/>
        <v>0</v>
      </c>
      <c r="AW34" s="9">
        <f t="shared" si="23"/>
        <v>0</v>
      </c>
    </row>
    <row r="35" spans="1:49" x14ac:dyDescent="0.25">
      <c r="A35" s="7">
        <v>32</v>
      </c>
      <c r="B35" s="7">
        <v>1</v>
      </c>
      <c r="C35" s="7">
        <v>9</v>
      </c>
      <c r="D35" s="7" t="s">
        <v>406</v>
      </c>
      <c r="E35" s="7" t="s">
        <v>406</v>
      </c>
      <c r="F35" s="21">
        <f t="shared" si="8"/>
        <v>0.24458451471516018</v>
      </c>
      <c r="G35" s="9">
        <f t="shared" si="15"/>
        <v>0.85594016100918191</v>
      </c>
      <c r="H35" s="9">
        <f t="shared" si="16"/>
        <v>0</v>
      </c>
      <c r="I35" s="10">
        <f t="shared" si="17"/>
        <v>0</v>
      </c>
      <c r="N35" s="9" t="s">
        <v>651</v>
      </c>
      <c r="O35" s="28">
        <f t="shared" si="1"/>
        <v>5.2871829465977786E-2</v>
      </c>
      <c r="P35" s="9">
        <f t="shared" si="2"/>
        <v>8</v>
      </c>
      <c r="Q35" s="9">
        <f t="shared" si="21"/>
        <v>0</v>
      </c>
      <c r="R35" s="9">
        <f t="shared" si="21"/>
        <v>0</v>
      </c>
      <c r="S35" s="9">
        <f t="shared" si="21"/>
        <v>0</v>
      </c>
      <c r="T35" s="9">
        <f t="shared" si="21"/>
        <v>0</v>
      </c>
      <c r="U35" s="9">
        <f t="shared" si="21"/>
        <v>0</v>
      </c>
      <c r="V35" s="9">
        <f t="shared" si="21"/>
        <v>0.59049000000000018</v>
      </c>
      <c r="W35" s="9">
        <f t="shared" si="21"/>
        <v>0</v>
      </c>
      <c r="X35" s="9">
        <f t="shared" si="21"/>
        <v>0.47829690000000014</v>
      </c>
      <c r="Y35" s="9">
        <f t="shared" si="21"/>
        <v>0.43046721000000016</v>
      </c>
      <c r="Z35" s="9">
        <f t="shared" si="21"/>
        <v>0</v>
      </c>
      <c r="AA35" s="9">
        <f t="shared" si="22"/>
        <v>0.69735688020000031</v>
      </c>
      <c r="AB35" s="9">
        <f t="shared" si="22"/>
        <v>0</v>
      </c>
      <c r="AC35" s="9">
        <f t="shared" si="22"/>
        <v>0</v>
      </c>
      <c r="AD35" s="9">
        <f t="shared" si="22"/>
        <v>0.50837316566580038</v>
      </c>
      <c r="AE35" s="9">
        <f t="shared" si="22"/>
        <v>0</v>
      </c>
      <c r="AF35" s="9">
        <f t="shared" si="22"/>
        <v>0</v>
      </c>
      <c r="AG35" s="9">
        <f t="shared" si="22"/>
        <v>0</v>
      </c>
      <c r="AH35" s="9">
        <f t="shared" si="22"/>
        <v>0</v>
      </c>
      <c r="AI35" s="9">
        <f t="shared" si="22"/>
        <v>0.15009463529699923</v>
      </c>
      <c r="AJ35" s="9">
        <f t="shared" si="22"/>
        <v>0</v>
      </c>
      <c r="AK35" s="9">
        <f t="shared" si="23"/>
        <v>0</v>
      </c>
      <c r="AL35" s="9">
        <f t="shared" si="23"/>
        <v>0</v>
      </c>
      <c r="AM35" s="9">
        <f t="shared" si="23"/>
        <v>0</v>
      </c>
      <c r="AN35" s="9">
        <f t="shared" si="23"/>
        <v>0</v>
      </c>
      <c r="AO35" s="9">
        <f t="shared" si="23"/>
        <v>0</v>
      </c>
      <c r="AP35" s="9">
        <f t="shared" si="23"/>
        <v>0</v>
      </c>
      <c r="AQ35" s="9">
        <f t="shared" si="23"/>
        <v>0</v>
      </c>
      <c r="AR35" s="9">
        <f t="shared" si="23"/>
        <v>0</v>
      </c>
      <c r="AS35" s="9">
        <f t="shared" si="23"/>
        <v>0</v>
      </c>
      <c r="AT35" s="9">
        <f t="shared" si="23"/>
        <v>0</v>
      </c>
      <c r="AU35" s="9">
        <f t="shared" si="23"/>
        <v>0</v>
      </c>
      <c r="AV35" s="9">
        <f t="shared" si="23"/>
        <v>0</v>
      </c>
      <c r="AW35" s="9">
        <f t="shared" si="23"/>
        <v>0</v>
      </c>
    </row>
    <row r="36" spans="1:49" x14ac:dyDescent="0.25">
      <c r="A36" s="7">
        <v>32</v>
      </c>
      <c r="B36" s="7">
        <v>1</v>
      </c>
      <c r="C36" s="7">
        <v>10</v>
      </c>
      <c r="D36" s="7" t="s">
        <v>511</v>
      </c>
      <c r="E36" s="7" t="s">
        <v>511</v>
      </c>
      <c r="F36" s="21">
        <f t="shared" si="8"/>
        <v>9.0659497420162896E-2</v>
      </c>
      <c r="G36" s="9">
        <f t="shared" si="15"/>
        <v>0.94659965842934479</v>
      </c>
      <c r="H36" s="9">
        <f t="shared" si="16"/>
        <v>0</v>
      </c>
      <c r="I36" s="10">
        <f t="shared" si="17"/>
        <v>0</v>
      </c>
      <c r="N36" s="9" t="s">
        <v>625</v>
      </c>
      <c r="O36" s="28">
        <f t="shared" si="1"/>
        <v>4.5483333333333334E-2</v>
      </c>
      <c r="P36" s="9">
        <f t="shared" si="2"/>
        <v>3</v>
      </c>
      <c r="Q36" s="9">
        <f t="shared" si="21"/>
        <v>0</v>
      </c>
      <c r="R36" s="9">
        <f t="shared" si="21"/>
        <v>1.8</v>
      </c>
      <c r="S36" s="9">
        <f t="shared" si="21"/>
        <v>0</v>
      </c>
      <c r="T36" s="9">
        <f t="shared" si="21"/>
        <v>0</v>
      </c>
      <c r="U36" s="9">
        <f t="shared" si="21"/>
        <v>0.65610000000000013</v>
      </c>
      <c r="V36" s="9">
        <f t="shared" si="21"/>
        <v>0</v>
      </c>
      <c r="W36" s="9">
        <f t="shared" si="21"/>
        <v>0</v>
      </c>
      <c r="X36" s="9">
        <f t="shared" si="21"/>
        <v>0</v>
      </c>
      <c r="Y36" s="9">
        <f t="shared" si="21"/>
        <v>0</v>
      </c>
      <c r="Z36" s="9">
        <f t="shared" si="21"/>
        <v>0</v>
      </c>
      <c r="AA36" s="9">
        <f t="shared" si="22"/>
        <v>0</v>
      </c>
      <c r="AB36" s="9">
        <f t="shared" si="22"/>
        <v>0</v>
      </c>
      <c r="AC36" s="9">
        <f t="shared" si="22"/>
        <v>0</v>
      </c>
      <c r="AD36" s="9">
        <f t="shared" si="22"/>
        <v>0</v>
      </c>
      <c r="AE36" s="9">
        <f t="shared" si="22"/>
        <v>0</v>
      </c>
      <c r="AF36" s="9">
        <f t="shared" si="22"/>
        <v>0</v>
      </c>
      <c r="AG36" s="9">
        <f t="shared" si="22"/>
        <v>0</v>
      </c>
      <c r="AH36" s="9">
        <f t="shared" si="22"/>
        <v>0</v>
      </c>
      <c r="AI36" s="9">
        <f t="shared" si="22"/>
        <v>0</v>
      </c>
      <c r="AJ36" s="9">
        <f t="shared" si="22"/>
        <v>0</v>
      </c>
      <c r="AK36" s="9">
        <f t="shared" si="23"/>
        <v>0</v>
      </c>
      <c r="AL36" s="9">
        <f t="shared" si="23"/>
        <v>0</v>
      </c>
      <c r="AM36" s="9">
        <f t="shared" si="23"/>
        <v>0</v>
      </c>
      <c r="AN36" s="9">
        <f t="shared" si="23"/>
        <v>0</v>
      </c>
      <c r="AO36" s="9">
        <f t="shared" si="23"/>
        <v>0</v>
      </c>
      <c r="AP36" s="9">
        <f t="shared" si="23"/>
        <v>0</v>
      </c>
      <c r="AQ36" s="9">
        <f t="shared" si="23"/>
        <v>0</v>
      </c>
      <c r="AR36" s="9">
        <f t="shared" si="23"/>
        <v>0</v>
      </c>
      <c r="AS36" s="9">
        <f t="shared" si="23"/>
        <v>0</v>
      </c>
      <c r="AT36" s="9">
        <f t="shared" si="23"/>
        <v>0</v>
      </c>
      <c r="AU36" s="9">
        <f t="shared" si="23"/>
        <v>0</v>
      </c>
      <c r="AV36" s="9">
        <f t="shared" si="23"/>
        <v>0</v>
      </c>
      <c r="AW36" s="9">
        <f t="shared" si="23"/>
        <v>0</v>
      </c>
    </row>
    <row r="37" spans="1:49" x14ac:dyDescent="0.25">
      <c r="A37" s="7">
        <v>32</v>
      </c>
      <c r="B37" s="7">
        <v>1</v>
      </c>
      <c r="C37" s="7">
        <v>11</v>
      </c>
      <c r="D37" s="7" t="s">
        <v>571</v>
      </c>
      <c r="E37" s="7" t="s">
        <v>572</v>
      </c>
      <c r="F37" s="21">
        <f t="shared" si="8"/>
        <v>8.9707601382400193E-2</v>
      </c>
      <c r="G37" s="9">
        <f t="shared" si="15"/>
        <v>1.0363072598117449</v>
      </c>
      <c r="H37" s="9">
        <f t="shared" si="16"/>
        <v>1.0363072598117449</v>
      </c>
      <c r="I37" s="10">
        <f t="shared" si="17"/>
        <v>0.24458920241738902</v>
      </c>
      <c r="N37" s="9" t="s">
        <v>469</v>
      </c>
      <c r="O37" s="28">
        <f t="shared" si="1"/>
        <v>4.381666666666667E-2</v>
      </c>
      <c r="P37" s="9">
        <f t="shared" si="2"/>
        <v>3</v>
      </c>
      <c r="Q37" s="9">
        <f t="shared" si="21"/>
        <v>0</v>
      </c>
      <c r="R37" s="9">
        <f t="shared" si="21"/>
        <v>0.9</v>
      </c>
      <c r="S37" s="9">
        <f t="shared" si="21"/>
        <v>0.81</v>
      </c>
      <c r="T37" s="9">
        <f t="shared" si="21"/>
        <v>0</v>
      </c>
      <c r="U37" s="9">
        <f t="shared" si="21"/>
        <v>0.65610000000000013</v>
      </c>
      <c r="V37" s="9">
        <f t="shared" si="21"/>
        <v>0</v>
      </c>
      <c r="W37" s="9">
        <f t="shared" si="21"/>
        <v>0</v>
      </c>
      <c r="X37" s="9">
        <f t="shared" si="21"/>
        <v>0</v>
      </c>
      <c r="Y37" s="9">
        <f t="shared" si="21"/>
        <v>0</v>
      </c>
      <c r="Z37" s="9">
        <f t="shared" si="21"/>
        <v>0</v>
      </c>
      <c r="AA37" s="9">
        <f t="shared" si="22"/>
        <v>0</v>
      </c>
      <c r="AB37" s="9">
        <f t="shared" si="22"/>
        <v>0</v>
      </c>
      <c r="AC37" s="9">
        <f t="shared" si="22"/>
        <v>0</v>
      </c>
      <c r="AD37" s="9">
        <f t="shared" si="22"/>
        <v>0</v>
      </c>
      <c r="AE37" s="9">
        <f t="shared" si="22"/>
        <v>0</v>
      </c>
      <c r="AF37" s="9">
        <f t="shared" si="22"/>
        <v>0</v>
      </c>
      <c r="AG37" s="9">
        <f t="shared" si="22"/>
        <v>0</v>
      </c>
      <c r="AH37" s="9">
        <f t="shared" si="22"/>
        <v>0</v>
      </c>
      <c r="AI37" s="9">
        <f t="shared" si="22"/>
        <v>0</v>
      </c>
      <c r="AJ37" s="9">
        <f t="shared" si="22"/>
        <v>0</v>
      </c>
      <c r="AK37" s="9">
        <f t="shared" si="23"/>
        <v>0</v>
      </c>
      <c r="AL37" s="9">
        <f t="shared" si="23"/>
        <v>0</v>
      </c>
      <c r="AM37" s="9">
        <f t="shared" si="23"/>
        <v>0</v>
      </c>
      <c r="AN37" s="9">
        <f t="shared" si="23"/>
        <v>0</v>
      </c>
      <c r="AO37" s="9">
        <f t="shared" si="23"/>
        <v>0</v>
      </c>
      <c r="AP37" s="9">
        <f t="shared" si="23"/>
        <v>0</v>
      </c>
      <c r="AQ37" s="9">
        <f t="shared" si="23"/>
        <v>0</v>
      </c>
      <c r="AR37" s="9">
        <f t="shared" si="23"/>
        <v>0</v>
      </c>
      <c r="AS37" s="9">
        <f t="shared" si="23"/>
        <v>0</v>
      </c>
      <c r="AT37" s="9">
        <f t="shared" si="23"/>
        <v>0</v>
      </c>
      <c r="AU37" s="9">
        <f t="shared" si="23"/>
        <v>0</v>
      </c>
      <c r="AV37" s="9">
        <f t="shared" si="23"/>
        <v>0</v>
      </c>
      <c r="AW37" s="9">
        <f t="shared" si="23"/>
        <v>0</v>
      </c>
    </row>
    <row r="38" spans="1:49" x14ac:dyDescent="0.25">
      <c r="A38" s="7">
        <v>33</v>
      </c>
      <c r="B38" s="7">
        <v>1</v>
      </c>
      <c r="C38" s="7">
        <v>1</v>
      </c>
      <c r="D38" s="7" t="s">
        <v>883</v>
      </c>
      <c r="E38" s="7" t="s">
        <v>527</v>
      </c>
      <c r="F38" s="21">
        <f t="shared" si="8"/>
        <v>5.5656087018518534E-2</v>
      </c>
      <c r="G38" s="9">
        <f t="shared" si="15"/>
        <v>5.5656087018518534E-2</v>
      </c>
      <c r="H38" s="9">
        <f t="shared" si="16"/>
        <v>0</v>
      </c>
      <c r="I38" s="10">
        <f t="shared" si="17"/>
        <v>0</v>
      </c>
      <c r="N38" s="9" t="s">
        <v>609</v>
      </c>
      <c r="O38" s="28">
        <f t="shared" si="1"/>
        <v>4.1805807986122663E-2</v>
      </c>
      <c r="P38" s="9">
        <f t="shared" si="2"/>
        <v>8</v>
      </c>
      <c r="Q38" s="9">
        <f t="shared" si="21"/>
        <v>0</v>
      </c>
      <c r="R38" s="9">
        <f t="shared" si="21"/>
        <v>0</v>
      </c>
      <c r="S38" s="9">
        <f t="shared" si="21"/>
        <v>0</v>
      </c>
      <c r="T38" s="9">
        <f t="shared" si="21"/>
        <v>0</v>
      </c>
      <c r="U38" s="9">
        <f t="shared" si="21"/>
        <v>0.65610000000000013</v>
      </c>
      <c r="V38" s="9">
        <f t="shared" si="21"/>
        <v>0</v>
      </c>
      <c r="W38" s="9">
        <f t="shared" si="21"/>
        <v>0</v>
      </c>
      <c r="X38" s="9">
        <f t="shared" si="21"/>
        <v>0</v>
      </c>
      <c r="Y38" s="9">
        <f t="shared" si="21"/>
        <v>0</v>
      </c>
      <c r="Z38" s="9">
        <f t="shared" si="21"/>
        <v>0</v>
      </c>
      <c r="AA38" s="9">
        <f t="shared" si="22"/>
        <v>0.34867844010000015</v>
      </c>
      <c r="AB38" s="9">
        <f t="shared" si="22"/>
        <v>0</v>
      </c>
      <c r="AC38" s="9">
        <f t="shared" si="22"/>
        <v>0.28242953648100017</v>
      </c>
      <c r="AD38" s="9">
        <f t="shared" si="22"/>
        <v>0</v>
      </c>
      <c r="AE38" s="9">
        <f t="shared" si="22"/>
        <v>0.45753584909922029</v>
      </c>
      <c r="AF38" s="9">
        <f t="shared" si="22"/>
        <v>0.20589113209464913</v>
      </c>
      <c r="AG38" s="9">
        <f t="shared" si="22"/>
        <v>0.18530201888518424</v>
      </c>
      <c r="AH38" s="9">
        <f t="shared" si="22"/>
        <v>0</v>
      </c>
      <c r="AI38" s="9">
        <f t="shared" si="22"/>
        <v>0</v>
      </c>
      <c r="AJ38" s="9">
        <f t="shared" si="22"/>
        <v>0</v>
      </c>
      <c r="AK38" s="9">
        <f t="shared" si="23"/>
        <v>0.12157665459056941</v>
      </c>
      <c r="AL38" s="9">
        <f t="shared" si="23"/>
        <v>0</v>
      </c>
      <c r="AM38" s="9">
        <f t="shared" si="23"/>
        <v>0</v>
      </c>
      <c r="AN38" s="9">
        <f t="shared" si="23"/>
        <v>0</v>
      </c>
      <c r="AO38" s="9">
        <f t="shared" si="23"/>
        <v>0</v>
      </c>
      <c r="AP38" s="9">
        <f t="shared" si="23"/>
        <v>0</v>
      </c>
      <c r="AQ38" s="9">
        <f t="shared" si="23"/>
        <v>0</v>
      </c>
      <c r="AR38" s="9">
        <f t="shared" si="23"/>
        <v>0</v>
      </c>
      <c r="AS38" s="9">
        <f t="shared" si="23"/>
        <v>0</v>
      </c>
      <c r="AT38" s="9">
        <f t="shared" si="23"/>
        <v>0</v>
      </c>
      <c r="AU38" s="9">
        <f t="shared" si="23"/>
        <v>0</v>
      </c>
      <c r="AV38" s="9">
        <f t="shared" si="23"/>
        <v>0</v>
      </c>
      <c r="AW38" s="9">
        <f t="shared" si="23"/>
        <v>0</v>
      </c>
    </row>
    <row r="39" spans="1:49" x14ac:dyDescent="0.25">
      <c r="A39" s="7">
        <v>33</v>
      </c>
      <c r="B39" s="7">
        <v>1</v>
      </c>
      <c r="C39" s="7">
        <v>2</v>
      </c>
      <c r="D39" s="7" t="s">
        <v>911</v>
      </c>
      <c r="E39" s="7" t="s">
        <v>912</v>
      </c>
      <c r="F39" s="21">
        <f t="shared" si="8"/>
        <v>0</v>
      </c>
      <c r="G39" s="9">
        <f t="shared" si="15"/>
        <v>5.5656087018518534E-2</v>
      </c>
      <c r="H39" s="9">
        <f t="shared" si="16"/>
        <v>0</v>
      </c>
      <c r="I39" s="10">
        <f t="shared" si="17"/>
        <v>0</v>
      </c>
      <c r="N39" s="9" t="s">
        <v>509</v>
      </c>
      <c r="O39" s="28">
        <f t="shared" si="1"/>
        <v>4.167450000000001E-2</v>
      </c>
      <c r="P39" s="9">
        <f t="shared" si="2"/>
        <v>4</v>
      </c>
      <c r="Q39" s="9">
        <f t="shared" si="21"/>
        <v>0</v>
      </c>
      <c r="R39" s="9">
        <f t="shared" si="21"/>
        <v>0</v>
      </c>
      <c r="S39" s="9">
        <f t="shared" si="21"/>
        <v>0</v>
      </c>
      <c r="T39" s="9">
        <f t="shared" si="21"/>
        <v>0</v>
      </c>
      <c r="U39" s="9">
        <f t="shared" si="21"/>
        <v>0.65610000000000013</v>
      </c>
      <c r="V39" s="9">
        <f t="shared" si="21"/>
        <v>0</v>
      </c>
      <c r="W39" s="9">
        <f t="shared" si="21"/>
        <v>1.5943230000000006</v>
      </c>
      <c r="X39" s="9">
        <f t="shared" si="21"/>
        <v>0</v>
      </c>
      <c r="Y39" s="9">
        <f t="shared" si="21"/>
        <v>0</v>
      </c>
      <c r="Z39" s="9">
        <f t="shared" si="21"/>
        <v>0</v>
      </c>
      <c r="AA39" s="9">
        <f t="shared" si="22"/>
        <v>0</v>
      </c>
      <c r="AB39" s="9">
        <f t="shared" si="22"/>
        <v>0</v>
      </c>
      <c r="AC39" s="9">
        <f t="shared" si="22"/>
        <v>0</v>
      </c>
      <c r="AD39" s="9">
        <f t="shared" si="22"/>
        <v>0</v>
      </c>
      <c r="AE39" s="9">
        <f t="shared" si="22"/>
        <v>0</v>
      </c>
      <c r="AF39" s="9">
        <f t="shared" si="22"/>
        <v>0</v>
      </c>
      <c r="AG39" s="9">
        <f t="shared" si="22"/>
        <v>0</v>
      </c>
      <c r="AH39" s="9">
        <f t="shared" si="22"/>
        <v>0</v>
      </c>
      <c r="AI39" s="9">
        <f t="shared" si="22"/>
        <v>0</v>
      </c>
      <c r="AJ39" s="9">
        <f t="shared" si="22"/>
        <v>0</v>
      </c>
      <c r="AK39" s="9">
        <f t="shared" si="23"/>
        <v>0</v>
      </c>
      <c r="AL39" s="9">
        <f t="shared" si="23"/>
        <v>0</v>
      </c>
      <c r="AM39" s="9">
        <f t="shared" si="23"/>
        <v>0</v>
      </c>
      <c r="AN39" s="9">
        <f t="shared" si="23"/>
        <v>0</v>
      </c>
      <c r="AO39" s="9">
        <f t="shared" si="23"/>
        <v>0</v>
      </c>
      <c r="AP39" s="9">
        <f t="shared" si="23"/>
        <v>0</v>
      </c>
      <c r="AQ39" s="9">
        <f t="shared" si="23"/>
        <v>0</v>
      </c>
      <c r="AR39" s="9">
        <f t="shared" si="23"/>
        <v>0</v>
      </c>
      <c r="AS39" s="9">
        <f t="shared" si="23"/>
        <v>0</v>
      </c>
      <c r="AT39" s="9">
        <f t="shared" si="23"/>
        <v>0</v>
      </c>
      <c r="AU39" s="9">
        <f t="shared" si="23"/>
        <v>0</v>
      </c>
      <c r="AV39" s="9">
        <f t="shared" si="23"/>
        <v>0</v>
      </c>
      <c r="AW39" s="9">
        <f t="shared" si="23"/>
        <v>0</v>
      </c>
    </row>
    <row r="40" spans="1:49" x14ac:dyDescent="0.25">
      <c r="A40" s="7">
        <v>33</v>
      </c>
      <c r="B40" s="7">
        <v>1</v>
      </c>
      <c r="C40" s="7">
        <v>3</v>
      </c>
      <c r="D40" s="7" t="s">
        <v>98</v>
      </c>
      <c r="E40" s="7" t="s">
        <v>98</v>
      </c>
      <c r="F40" s="21">
        <f t="shared" si="8"/>
        <v>0.1860279587096455</v>
      </c>
      <c r="G40" s="9">
        <f t="shared" si="15"/>
        <v>0.24168404572816404</v>
      </c>
      <c r="H40" s="9">
        <f t="shared" si="16"/>
        <v>0</v>
      </c>
      <c r="I40" s="10">
        <f t="shared" si="17"/>
        <v>0</v>
      </c>
      <c r="N40" s="9" t="s">
        <v>491</v>
      </c>
      <c r="O40" s="28">
        <f t="shared" si="1"/>
        <v>4.1297360294357544E-2</v>
      </c>
      <c r="P40" s="9">
        <f t="shared" si="2"/>
        <v>5</v>
      </c>
      <c r="Q40" s="9">
        <f t="shared" si="21"/>
        <v>0</v>
      </c>
      <c r="R40" s="9">
        <f t="shared" si="21"/>
        <v>0.9</v>
      </c>
      <c r="S40" s="9">
        <f t="shared" si="21"/>
        <v>0</v>
      </c>
      <c r="T40" s="9">
        <f t="shared" si="21"/>
        <v>0.72900000000000009</v>
      </c>
      <c r="U40" s="9">
        <f t="shared" si="21"/>
        <v>0</v>
      </c>
      <c r="V40" s="9">
        <f t="shared" si="21"/>
        <v>0</v>
      </c>
      <c r="W40" s="9">
        <f t="shared" si="21"/>
        <v>0</v>
      </c>
      <c r="X40" s="9">
        <f t="shared" si="21"/>
        <v>0.47829690000000014</v>
      </c>
      <c r="Y40" s="9">
        <f t="shared" si="21"/>
        <v>0</v>
      </c>
      <c r="Z40" s="9">
        <f t="shared" si="21"/>
        <v>0</v>
      </c>
      <c r="AA40" s="9">
        <f t="shared" si="22"/>
        <v>0</v>
      </c>
      <c r="AB40" s="9">
        <f t="shared" si="22"/>
        <v>0</v>
      </c>
      <c r="AC40" s="9">
        <f t="shared" si="22"/>
        <v>0</v>
      </c>
      <c r="AD40" s="9">
        <f t="shared" si="22"/>
        <v>0</v>
      </c>
      <c r="AE40" s="9">
        <f t="shared" si="22"/>
        <v>0</v>
      </c>
      <c r="AF40" s="9">
        <f t="shared" si="22"/>
        <v>0</v>
      </c>
      <c r="AG40" s="9">
        <f t="shared" si="22"/>
        <v>0</v>
      </c>
      <c r="AH40" s="9">
        <f t="shared" si="22"/>
        <v>0</v>
      </c>
      <c r="AI40" s="9">
        <f t="shared" si="22"/>
        <v>0</v>
      </c>
      <c r="AJ40" s="9">
        <f t="shared" si="22"/>
        <v>0</v>
      </c>
      <c r="AK40" s="9">
        <f t="shared" si="23"/>
        <v>0</v>
      </c>
      <c r="AL40" s="9">
        <f t="shared" si="23"/>
        <v>0</v>
      </c>
      <c r="AM40" s="9">
        <f t="shared" si="23"/>
        <v>0</v>
      </c>
      <c r="AN40" s="9">
        <f t="shared" si="23"/>
        <v>0</v>
      </c>
      <c r="AO40" s="9">
        <f t="shared" si="23"/>
        <v>0</v>
      </c>
      <c r="AP40" s="9">
        <f t="shared" si="23"/>
        <v>0</v>
      </c>
      <c r="AQ40" s="9">
        <f t="shared" si="23"/>
        <v>6.4610818892266816E-2</v>
      </c>
      <c r="AR40" s="9">
        <f t="shared" si="23"/>
        <v>5.8149737003040138E-2</v>
      </c>
      <c r="AS40" s="9">
        <f t="shared" si="23"/>
        <v>0</v>
      </c>
      <c r="AT40" s="9">
        <f t="shared" si="23"/>
        <v>0</v>
      </c>
      <c r="AU40" s="9">
        <f t="shared" si="23"/>
        <v>0</v>
      </c>
      <c r="AV40" s="9">
        <f t="shared" si="23"/>
        <v>0</v>
      </c>
      <c r="AW40" s="9">
        <f t="shared" si="23"/>
        <v>0</v>
      </c>
    </row>
    <row r="41" spans="1:49" x14ac:dyDescent="0.25">
      <c r="A41" s="7">
        <v>33</v>
      </c>
      <c r="B41" s="7">
        <v>1</v>
      </c>
      <c r="C41" s="7">
        <v>4</v>
      </c>
      <c r="D41" s="7" t="s">
        <v>470</v>
      </c>
      <c r="E41" s="7" t="s">
        <v>470</v>
      </c>
      <c r="F41" s="21">
        <f t="shared" si="8"/>
        <v>0.14346450892729593</v>
      </c>
      <c r="G41" s="9">
        <f t="shared" si="15"/>
        <v>0.38514855465545994</v>
      </c>
      <c r="H41" s="9">
        <f t="shared" si="16"/>
        <v>0</v>
      </c>
      <c r="I41" s="10">
        <f t="shared" si="17"/>
        <v>0</v>
      </c>
      <c r="N41" s="9" t="s">
        <v>408</v>
      </c>
      <c r="O41" s="28">
        <f t="shared" si="1"/>
        <v>4.0357453500000008E-2</v>
      </c>
      <c r="P41" s="9">
        <f t="shared" si="2"/>
        <v>4</v>
      </c>
      <c r="Q41" s="9">
        <f t="shared" si="21"/>
        <v>0</v>
      </c>
      <c r="R41" s="9">
        <f t="shared" si="21"/>
        <v>0</v>
      </c>
      <c r="S41" s="9">
        <f t="shared" si="21"/>
        <v>0</v>
      </c>
      <c r="T41" s="9">
        <f t="shared" si="21"/>
        <v>0.72900000000000009</v>
      </c>
      <c r="U41" s="9">
        <f t="shared" si="21"/>
        <v>0</v>
      </c>
      <c r="V41" s="9">
        <f t="shared" si="21"/>
        <v>0</v>
      </c>
      <c r="W41" s="9">
        <f t="shared" si="21"/>
        <v>1.0628820000000003</v>
      </c>
      <c r="X41" s="9">
        <f t="shared" si="21"/>
        <v>0</v>
      </c>
      <c r="Y41" s="9">
        <f t="shared" si="21"/>
        <v>0</v>
      </c>
      <c r="Z41" s="9">
        <f t="shared" si="21"/>
        <v>0.38742048900000015</v>
      </c>
      <c r="AA41" s="9">
        <f t="shared" si="22"/>
        <v>0</v>
      </c>
      <c r="AB41" s="9">
        <f t="shared" si="22"/>
        <v>0</v>
      </c>
      <c r="AC41" s="9">
        <f t="shared" si="22"/>
        <v>0</v>
      </c>
      <c r="AD41" s="9">
        <f t="shared" si="22"/>
        <v>0</v>
      </c>
      <c r="AE41" s="9">
        <f t="shared" si="22"/>
        <v>0</v>
      </c>
      <c r="AF41" s="9">
        <f t="shared" si="22"/>
        <v>0</v>
      </c>
      <c r="AG41" s="9">
        <f t="shared" si="22"/>
        <v>0</v>
      </c>
      <c r="AH41" s="9">
        <f t="shared" si="22"/>
        <v>0</v>
      </c>
      <c r="AI41" s="9">
        <f t="shared" si="22"/>
        <v>0</v>
      </c>
      <c r="AJ41" s="9">
        <f t="shared" si="22"/>
        <v>0</v>
      </c>
      <c r="AK41" s="9">
        <f t="shared" si="23"/>
        <v>0</v>
      </c>
      <c r="AL41" s="9">
        <f t="shared" si="23"/>
        <v>0</v>
      </c>
      <c r="AM41" s="9">
        <f t="shared" si="23"/>
        <v>0</v>
      </c>
      <c r="AN41" s="9">
        <f t="shared" si="23"/>
        <v>0</v>
      </c>
      <c r="AO41" s="9">
        <f t="shared" si="23"/>
        <v>0</v>
      </c>
      <c r="AP41" s="9">
        <f t="shared" si="23"/>
        <v>0</v>
      </c>
      <c r="AQ41" s="9">
        <f t="shared" si="23"/>
        <v>0</v>
      </c>
      <c r="AR41" s="9">
        <f t="shared" si="23"/>
        <v>0</v>
      </c>
      <c r="AS41" s="9">
        <f t="shared" si="23"/>
        <v>0</v>
      </c>
      <c r="AT41" s="9">
        <f t="shared" si="23"/>
        <v>0</v>
      </c>
      <c r="AU41" s="9">
        <f t="shared" si="23"/>
        <v>0</v>
      </c>
      <c r="AV41" s="9">
        <f t="shared" si="23"/>
        <v>0</v>
      </c>
      <c r="AW41" s="9">
        <f t="shared" si="23"/>
        <v>0</v>
      </c>
    </row>
    <row r="42" spans="1:49" x14ac:dyDescent="0.25">
      <c r="A42" s="7">
        <v>33</v>
      </c>
      <c r="B42" s="7">
        <v>1</v>
      </c>
      <c r="C42" s="7">
        <v>5</v>
      </c>
      <c r="D42" s="7" t="s">
        <v>854</v>
      </c>
      <c r="E42" s="7" t="s">
        <v>839</v>
      </c>
      <c r="F42" s="21">
        <f t="shared" si="8"/>
        <v>0.26278039992759267</v>
      </c>
      <c r="G42" s="9">
        <f t="shared" si="15"/>
        <v>0.64792895458305266</v>
      </c>
      <c r="H42" s="9">
        <f t="shared" si="16"/>
        <v>0</v>
      </c>
      <c r="I42" s="10">
        <f t="shared" si="17"/>
        <v>0</v>
      </c>
      <c r="N42" s="9" t="s">
        <v>467</v>
      </c>
      <c r="O42" s="28">
        <f t="shared" si="1"/>
        <v>3.9435000000000012E-2</v>
      </c>
      <c r="P42" s="9">
        <f t="shared" si="2"/>
        <v>3</v>
      </c>
      <c r="Q42" s="9">
        <f t="shared" ref="Q42:Z51" si="24">COUNTIFS($C$2:$C$710,Q$1,$E$2:$E$710,$N42)*0.9^(Q$1-1)</f>
        <v>0</v>
      </c>
      <c r="R42" s="9">
        <f t="shared" si="24"/>
        <v>0</v>
      </c>
      <c r="S42" s="9">
        <f t="shared" si="24"/>
        <v>0.81</v>
      </c>
      <c r="T42" s="9">
        <f t="shared" si="24"/>
        <v>0.72900000000000009</v>
      </c>
      <c r="U42" s="9">
        <f t="shared" si="24"/>
        <v>0</v>
      </c>
      <c r="V42" s="9">
        <f t="shared" si="24"/>
        <v>0.59049000000000018</v>
      </c>
      <c r="W42" s="9">
        <f t="shared" si="24"/>
        <v>0</v>
      </c>
      <c r="X42" s="9">
        <f t="shared" si="24"/>
        <v>0</v>
      </c>
      <c r="Y42" s="9">
        <f t="shared" si="24"/>
        <v>0</v>
      </c>
      <c r="Z42" s="9">
        <f t="shared" si="24"/>
        <v>0</v>
      </c>
      <c r="AA42" s="9">
        <f t="shared" ref="AA42:AJ51" si="25">COUNTIFS($C$2:$C$710,AA$1,$E$2:$E$710,$N42)*0.9^(AA$1-1)</f>
        <v>0</v>
      </c>
      <c r="AB42" s="9">
        <f t="shared" si="25"/>
        <v>0</v>
      </c>
      <c r="AC42" s="9">
        <f t="shared" si="25"/>
        <v>0</v>
      </c>
      <c r="AD42" s="9">
        <f t="shared" si="25"/>
        <v>0</v>
      </c>
      <c r="AE42" s="9">
        <f t="shared" si="25"/>
        <v>0</v>
      </c>
      <c r="AF42" s="9">
        <f t="shared" si="25"/>
        <v>0</v>
      </c>
      <c r="AG42" s="9">
        <f t="shared" si="25"/>
        <v>0</v>
      </c>
      <c r="AH42" s="9">
        <f t="shared" si="25"/>
        <v>0</v>
      </c>
      <c r="AI42" s="9">
        <f t="shared" si="25"/>
        <v>0</v>
      </c>
      <c r="AJ42" s="9">
        <f t="shared" si="25"/>
        <v>0</v>
      </c>
      <c r="AK42" s="9">
        <f t="shared" ref="AK42:AW51" si="26">COUNTIFS($C$2:$C$710,AK$1,$E$2:$E$710,$N42)*0.9^(AK$1-1)</f>
        <v>0</v>
      </c>
      <c r="AL42" s="9">
        <f t="shared" si="26"/>
        <v>0</v>
      </c>
      <c r="AM42" s="9">
        <f t="shared" si="26"/>
        <v>0</v>
      </c>
      <c r="AN42" s="9">
        <f t="shared" si="26"/>
        <v>0</v>
      </c>
      <c r="AO42" s="9">
        <f t="shared" si="26"/>
        <v>0</v>
      </c>
      <c r="AP42" s="9">
        <f t="shared" si="26"/>
        <v>0</v>
      </c>
      <c r="AQ42" s="9">
        <f t="shared" si="26"/>
        <v>0</v>
      </c>
      <c r="AR42" s="9">
        <f t="shared" si="26"/>
        <v>0</v>
      </c>
      <c r="AS42" s="9">
        <f t="shared" si="26"/>
        <v>0</v>
      </c>
      <c r="AT42" s="9">
        <f t="shared" si="26"/>
        <v>0</v>
      </c>
      <c r="AU42" s="9">
        <f t="shared" si="26"/>
        <v>0</v>
      </c>
      <c r="AV42" s="9">
        <f t="shared" si="26"/>
        <v>0</v>
      </c>
      <c r="AW42" s="9">
        <f t="shared" si="26"/>
        <v>0</v>
      </c>
    </row>
    <row r="43" spans="1:49" x14ac:dyDescent="0.25">
      <c r="A43" s="7">
        <v>33</v>
      </c>
      <c r="B43" s="7">
        <v>1</v>
      </c>
      <c r="C43" s="7">
        <v>6</v>
      </c>
      <c r="D43" s="7" t="s">
        <v>161</v>
      </c>
      <c r="E43" s="7" t="s">
        <v>162</v>
      </c>
      <c r="F43" s="21">
        <f t="shared" si="8"/>
        <v>9.675937666851854E-2</v>
      </c>
      <c r="G43" s="9">
        <f t="shared" si="15"/>
        <v>0.74468833125157119</v>
      </c>
      <c r="H43" s="9">
        <f t="shared" si="16"/>
        <v>0.74468833125157119</v>
      </c>
      <c r="I43" s="10">
        <f t="shared" si="17"/>
        <v>0.17576131332269751</v>
      </c>
      <c r="N43" s="9" t="s">
        <v>829</v>
      </c>
      <c r="O43" s="28">
        <f t="shared" si="1"/>
        <v>3.8817535623884999E-2</v>
      </c>
      <c r="P43" s="9">
        <f t="shared" si="2"/>
        <v>6</v>
      </c>
      <c r="Q43" s="9">
        <f t="shared" si="24"/>
        <v>0</v>
      </c>
      <c r="R43" s="9">
        <f t="shared" si="24"/>
        <v>0</v>
      </c>
      <c r="S43" s="9">
        <f t="shared" si="24"/>
        <v>0</v>
      </c>
      <c r="T43" s="9">
        <f t="shared" si="24"/>
        <v>0</v>
      </c>
      <c r="U43" s="9">
        <f t="shared" si="24"/>
        <v>0.65610000000000013</v>
      </c>
      <c r="V43" s="9">
        <f t="shared" si="24"/>
        <v>0</v>
      </c>
      <c r="W43" s="9">
        <f t="shared" si="24"/>
        <v>0</v>
      </c>
      <c r="X43" s="9">
        <f t="shared" si="24"/>
        <v>0</v>
      </c>
      <c r="Y43" s="9">
        <f t="shared" si="24"/>
        <v>0.86093442000000031</v>
      </c>
      <c r="Z43" s="9">
        <f t="shared" si="24"/>
        <v>0</v>
      </c>
      <c r="AA43" s="9">
        <f t="shared" si="25"/>
        <v>0</v>
      </c>
      <c r="AB43" s="9">
        <f t="shared" si="25"/>
        <v>0</v>
      </c>
      <c r="AC43" s="9">
        <f t="shared" si="25"/>
        <v>0</v>
      </c>
      <c r="AD43" s="9">
        <f t="shared" si="25"/>
        <v>0</v>
      </c>
      <c r="AE43" s="9">
        <f t="shared" si="25"/>
        <v>0.45753584909922029</v>
      </c>
      <c r="AF43" s="9">
        <f t="shared" si="25"/>
        <v>0</v>
      </c>
      <c r="AG43" s="9">
        <f t="shared" si="25"/>
        <v>0</v>
      </c>
      <c r="AH43" s="9">
        <f t="shared" si="25"/>
        <v>0</v>
      </c>
      <c r="AI43" s="9">
        <f t="shared" si="25"/>
        <v>0</v>
      </c>
      <c r="AJ43" s="9">
        <f t="shared" si="25"/>
        <v>0</v>
      </c>
      <c r="AK43" s="9">
        <f t="shared" si="26"/>
        <v>0.12157665459056941</v>
      </c>
      <c r="AL43" s="9">
        <f t="shared" si="26"/>
        <v>0</v>
      </c>
      <c r="AM43" s="9">
        <f t="shared" si="26"/>
        <v>0</v>
      </c>
      <c r="AN43" s="9">
        <f t="shared" si="26"/>
        <v>0</v>
      </c>
      <c r="AO43" s="9">
        <f t="shared" si="26"/>
        <v>0</v>
      </c>
      <c r="AP43" s="9">
        <f t="shared" si="26"/>
        <v>0</v>
      </c>
      <c r="AQ43" s="9">
        <f t="shared" si="26"/>
        <v>0</v>
      </c>
      <c r="AR43" s="9">
        <f t="shared" si="26"/>
        <v>0</v>
      </c>
      <c r="AS43" s="9">
        <f t="shared" si="26"/>
        <v>0</v>
      </c>
      <c r="AT43" s="9">
        <f t="shared" si="26"/>
        <v>0</v>
      </c>
      <c r="AU43" s="9">
        <f t="shared" si="26"/>
        <v>0</v>
      </c>
      <c r="AV43" s="9">
        <f t="shared" si="26"/>
        <v>0</v>
      </c>
      <c r="AW43" s="9">
        <f t="shared" si="26"/>
        <v>0</v>
      </c>
    </row>
    <row r="44" spans="1:49" x14ac:dyDescent="0.25">
      <c r="A44" s="7">
        <v>34</v>
      </c>
      <c r="B44" s="7">
        <v>1</v>
      </c>
      <c r="C44" s="7">
        <v>1</v>
      </c>
      <c r="D44" s="7" t="s">
        <v>854</v>
      </c>
      <c r="E44" s="7" t="s">
        <v>839</v>
      </c>
      <c r="F44" s="21">
        <f t="shared" si="8"/>
        <v>0.26278039992759267</v>
      </c>
      <c r="G44" s="9">
        <f t="shared" si="15"/>
        <v>0.26278039992759267</v>
      </c>
      <c r="H44" s="9">
        <f t="shared" si="16"/>
        <v>0</v>
      </c>
      <c r="I44" s="10">
        <f t="shared" si="17"/>
        <v>0</v>
      </c>
      <c r="N44" s="9" t="s">
        <v>472</v>
      </c>
      <c r="O44" s="28">
        <f t="shared" si="1"/>
        <v>3.525645279767501E-2</v>
      </c>
      <c r="P44" s="9">
        <f t="shared" si="2"/>
        <v>6</v>
      </c>
      <c r="Q44" s="9">
        <f t="shared" si="24"/>
        <v>0</v>
      </c>
      <c r="R44" s="9">
        <f t="shared" si="24"/>
        <v>0</v>
      </c>
      <c r="S44" s="9">
        <f t="shared" si="24"/>
        <v>0</v>
      </c>
      <c r="T44" s="9">
        <f t="shared" si="24"/>
        <v>0.72900000000000009</v>
      </c>
      <c r="U44" s="9">
        <f t="shared" si="24"/>
        <v>0</v>
      </c>
      <c r="V44" s="9">
        <f t="shared" si="24"/>
        <v>0</v>
      </c>
      <c r="W44" s="9">
        <f t="shared" si="24"/>
        <v>0</v>
      </c>
      <c r="X44" s="9">
        <f t="shared" si="24"/>
        <v>0</v>
      </c>
      <c r="Y44" s="9">
        <f t="shared" si="24"/>
        <v>0</v>
      </c>
      <c r="Z44" s="9">
        <f t="shared" si="24"/>
        <v>0.77484097800000029</v>
      </c>
      <c r="AA44" s="9">
        <f t="shared" si="25"/>
        <v>0</v>
      </c>
      <c r="AB44" s="9">
        <f t="shared" si="25"/>
        <v>0</v>
      </c>
      <c r="AC44" s="9">
        <f t="shared" si="25"/>
        <v>0</v>
      </c>
      <c r="AD44" s="9">
        <f t="shared" si="25"/>
        <v>0</v>
      </c>
      <c r="AE44" s="9">
        <f t="shared" si="25"/>
        <v>0</v>
      </c>
      <c r="AF44" s="9">
        <f t="shared" si="25"/>
        <v>0</v>
      </c>
      <c r="AG44" s="9">
        <f t="shared" si="25"/>
        <v>0.18530201888518424</v>
      </c>
      <c r="AH44" s="9">
        <f t="shared" si="25"/>
        <v>0</v>
      </c>
      <c r="AI44" s="9">
        <f t="shared" si="25"/>
        <v>0.15009463529699923</v>
      </c>
      <c r="AJ44" s="9">
        <f t="shared" si="25"/>
        <v>0</v>
      </c>
      <c r="AK44" s="9">
        <f t="shared" si="26"/>
        <v>0</v>
      </c>
      <c r="AL44" s="9">
        <f t="shared" si="26"/>
        <v>0</v>
      </c>
      <c r="AM44" s="9">
        <f t="shared" si="26"/>
        <v>0</v>
      </c>
      <c r="AN44" s="9">
        <f t="shared" si="26"/>
        <v>0</v>
      </c>
      <c r="AO44" s="9">
        <f t="shared" si="26"/>
        <v>0</v>
      </c>
      <c r="AP44" s="9">
        <f t="shared" si="26"/>
        <v>0</v>
      </c>
      <c r="AQ44" s="9">
        <f t="shared" si="26"/>
        <v>6.4610818892266816E-2</v>
      </c>
      <c r="AR44" s="9">
        <f t="shared" si="26"/>
        <v>0</v>
      </c>
      <c r="AS44" s="9">
        <f t="shared" si="26"/>
        <v>0</v>
      </c>
      <c r="AT44" s="9">
        <f t="shared" si="26"/>
        <v>0</v>
      </c>
      <c r="AU44" s="9">
        <f t="shared" si="26"/>
        <v>0</v>
      </c>
      <c r="AV44" s="9">
        <f t="shared" si="26"/>
        <v>0</v>
      </c>
      <c r="AW44" s="9">
        <f t="shared" si="26"/>
        <v>0</v>
      </c>
    </row>
    <row r="45" spans="1:49" x14ac:dyDescent="0.25">
      <c r="A45" s="7">
        <v>34</v>
      </c>
      <c r="B45" s="7">
        <v>1</v>
      </c>
      <c r="C45" s="7">
        <v>2</v>
      </c>
      <c r="D45" s="7" t="s">
        <v>98</v>
      </c>
      <c r="E45" s="7" t="s">
        <v>98</v>
      </c>
      <c r="F45" s="21">
        <f t="shared" si="8"/>
        <v>0.1860279587096455</v>
      </c>
      <c r="G45" s="9">
        <f t="shared" si="15"/>
        <v>0.44880835863723817</v>
      </c>
      <c r="H45" s="9">
        <f t="shared" si="16"/>
        <v>0</v>
      </c>
      <c r="I45" s="10">
        <f t="shared" si="17"/>
        <v>0</v>
      </c>
      <c r="N45" s="9" t="s">
        <v>277</v>
      </c>
      <c r="O45" s="28">
        <f t="shared" si="1"/>
        <v>3.3333333333333333E-2</v>
      </c>
      <c r="P45" s="9">
        <f t="shared" si="2"/>
        <v>2</v>
      </c>
      <c r="Q45" s="9">
        <f t="shared" si="24"/>
        <v>0</v>
      </c>
      <c r="R45" s="9">
        <f t="shared" si="24"/>
        <v>1.8</v>
      </c>
      <c r="S45" s="9">
        <f t="shared" si="24"/>
        <v>0</v>
      </c>
      <c r="T45" s="9">
        <f t="shared" si="24"/>
        <v>0</v>
      </c>
      <c r="U45" s="9">
        <f t="shared" si="24"/>
        <v>0</v>
      </c>
      <c r="V45" s="9">
        <f t="shared" si="24"/>
        <v>0</v>
      </c>
      <c r="W45" s="9">
        <f t="shared" si="24"/>
        <v>0</v>
      </c>
      <c r="X45" s="9">
        <f t="shared" si="24"/>
        <v>0</v>
      </c>
      <c r="Y45" s="9">
        <f t="shared" si="24"/>
        <v>0</v>
      </c>
      <c r="Z45" s="9">
        <f t="shared" si="24"/>
        <v>0</v>
      </c>
      <c r="AA45" s="9">
        <f t="shared" si="25"/>
        <v>0</v>
      </c>
      <c r="AB45" s="9">
        <f t="shared" si="25"/>
        <v>0</v>
      </c>
      <c r="AC45" s="9">
        <f t="shared" si="25"/>
        <v>0</v>
      </c>
      <c r="AD45" s="9">
        <f t="shared" si="25"/>
        <v>0</v>
      </c>
      <c r="AE45" s="9">
        <f t="shared" si="25"/>
        <v>0</v>
      </c>
      <c r="AF45" s="9">
        <f t="shared" si="25"/>
        <v>0</v>
      </c>
      <c r="AG45" s="9">
        <f t="shared" si="25"/>
        <v>0</v>
      </c>
      <c r="AH45" s="9">
        <f t="shared" si="25"/>
        <v>0</v>
      </c>
      <c r="AI45" s="9">
        <f t="shared" si="25"/>
        <v>0</v>
      </c>
      <c r="AJ45" s="9">
        <f t="shared" si="25"/>
        <v>0</v>
      </c>
      <c r="AK45" s="9">
        <f t="shared" si="26"/>
        <v>0</v>
      </c>
      <c r="AL45" s="9">
        <f t="shared" si="26"/>
        <v>0</v>
      </c>
      <c r="AM45" s="9">
        <f t="shared" si="26"/>
        <v>0</v>
      </c>
      <c r="AN45" s="9">
        <f t="shared" si="26"/>
        <v>0</v>
      </c>
      <c r="AO45" s="9">
        <f t="shared" si="26"/>
        <v>0</v>
      </c>
      <c r="AP45" s="9">
        <f t="shared" si="26"/>
        <v>0</v>
      </c>
      <c r="AQ45" s="9">
        <f t="shared" si="26"/>
        <v>0</v>
      </c>
      <c r="AR45" s="9">
        <f t="shared" si="26"/>
        <v>0</v>
      </c>
      <c r="AS45" s="9">
        <f t="shared" si="26"/>
        <v>0</v>
      </c>
      <c r="AT45" s="9">
        <f t="shared" si="26"/>
        <v>0</v>
      </c>
      <c r="AU45" s="9">
        <f t="shared" si="26"/>
        <v>0</v>
      </c>
      <c r="AV45" s="9">
        <f t="shared" si="26"/>
        <v>0</v>
      </c>
      <c r="AW45" s="9">
        <f t="shared" si="26"/>
        <v>0</v>
      </c>
    </row>
    <row r="46" spans="1:49" x14ac:dyDescent="0.25">
      <c r="A46" s="7">
        <v>34</v>
      </c>
      <c r="B46" s="7">
        <v>1</v>
      </c>
      <c r="C46" s="7">
        <v>3</v>
      </c>
      <c r="D46" s="7" t="s">
        <v>138</v>
      </c>
      <c r="E46" s="7" t="s">
        <v>138</v>
      </c>
      <c r="F46" s="21">
        <f t="shared" si="8"/>
        <v>8.2280692270906605E-2</v>
      </c>
      <c r="G46" s="9">
        <f t="shared" si="15"/>
        <v>0.53108905090814473</v>
      </c>
      <c r="H46" s="9">
        <f t="shared" si="16"/>
        <v>0</v>
      </c>
      <c r="I46" s="10">
        <f t="shared" si="17"/>
        <v>0</v>
      </c>
      <c r="N46" s="9" t="s">
        <v>859</v>
      </c>
      <c r="O46" s="28">
        <f t="shared" si="1"/>
        <v>3.2301794104462246E-2</v>
      </c>
      <c r="P46" s="9">
        <f t="shared" si="2"/>
        <v>6</v>
      </c>
      <c r="Q46" s="9">
        <f t="shared" si="24"/>
        <v>0</v>
      </c>
      <c r="R46" s="9">
        <f t="shared" si="24"/>
        <v>0</v>
      </c>
      <c r="S46" s="9">
        <f t="shared" si="24"/>
        <v>0</v>
      </c>
      <c r="T46" s="9">
        <f t="shared" si="24"/>
        <v>0.72900000000000009</v>
      </c>
      <c r="U46" s="9">
        <f t="shared" si="24"/>
        <v>0</v>
      </c>
      <c r="V46" s="9">
        <f t="shared" si="24"/>
        <v>0</v>
      </c>
      <c r="W46" s="9">
        <f t="shared" si="24"/>
        <v>0</v>
      </c>
      <c r="X46" s="9">
        <f t="shared" si="24"/>
        <v>0</v>
      </c>
      <c r="Y46" s="9">
        <f t="shared" si="24"/>
        <v>0</v>
      </c>
      <c r="Z46" s="9">
        <f t="shared" si="24"/>
        <v>0</v>
      </c>
      <c r="AA46" s="9">
        <f t="shared" si="25"/>
        <v>0</v>
      </c>
      <c r="AB46" s="9">
        <f t="shared" si="25"/>
        <v>0</v>
      </c>
      <c r="AC46" s="9">
        <f t="shared" si="25"/>
        <v>0.28242953648100017</v>
      </c>
      <c r="AD46" s="9">
        <f t="shared" si="25"/>
        <v>0.25418658283290019</v>
      </c>
      <c r="AE46" s="9">
        <f t="shared" si="25"/>
        <v>0.22876792454961015</v>
      </c>
      <c r="AF46" s="9">
        <f t="shared" si="25"/>
        <v>0</v>
      </c>
      <c r="AG46" s="9">
        <f t="shared" si="25"/>
        <v>0.18530201888518424</v>
      </c>
      <c r="AH46" s="9">
        <f t="shared" si="25"/>
        <v>0</v>
      </c>
      <c r="AI46" s="9">
        <f t="shared" si="25"/>
        <v>0</v>
      </c>
      <c r="AJ46" s="9">
        <f t="shared" si="25"/>
        <v>0</v>
      </c>
      <c r="AK46" s="9">
        <f t="shared" si="26"/>
        <v>0</v>
      </c>
      <c r="AL46" s="9">
        <f t="shared" si="26"/>
        <v>0</v>
      </c>
      <c r="AM46" s="9">
        <f t="shared" si="26"/>
        <v>0</v>
      </c>
      <c r="AN46" s="9">
        <f t="shared" si="26"/>
        <v>0</v>
      </c>
      <c r="AO46" s="9">
        <f t="shared" si="26"/>
        <v>0</v>
      </c>
      <c r="AP46" s="9">
        <f t="shared" si="26"/>
        <v>0</v>
      </c>
      <c r="AQ46" s="9">
        <f t="shared" si="26"/>
        <v>6.4610818892266816E-2</v>
      </c>
      <c r="AR46" s="9">
        <f t="shared" si="26"/>
        <v>0</v>
      </c>
      <c r="AS46" s="9">
        <f t="shared" si="26"/>
        <v>0</v>
      </c>
      <c r="AT46" s="9">
        <f t="shared" si="26"/>
        <v>0</v>
      </c>
      <c r="AU46" s="9">
        <f t="shared" si="26"/>
        <v>0</v>
      </c>
      <c r="AV46" s="9">
        <f t="shared" si="26"/>
        <v>0</v>
      </c>
      <c r="AW46" s="9">
        <f t="shared" si="26"/>
        <v>0</v>
      </c>
    </row>
    <row r="47" spans="1:49" x14ac:dyDescent="0.25">
      <c r="A47" s="7">
        <v>34</v>
      </c>
      <c r="B47" s="7">
        <v>1</v>
      </c>
      <c r="C47" s="7">
        <v>4</v>
      </c>
      <c r="D47" s="7" t="s">
        <v>472</v>
      </c>
      <c r="E47" s="7" t="s">
        <v>472</v>
      </c>
      <c r="F47" s="21">
        <f t="shared" si="8"/>
        <v>0</v>
      </c>
      <c r="G47" s="9">
        <f t="shared" si="15"/>
        <v>0.53108905090814473</v>
      </c>
      <c r="H47" s="9">
        <f t="shared" si="16"/>
        <v>0</v>
      </c>
      <c r="I47" s="10">
        <f t="shared" si="17"/>
        <v>0</v>
      </c>
      <c r="N47" s="9" t="s">
        <v>410</v>
      </c>
      <c r="O47" s="28">
        <f t="shared" si="1"/>
        <v>3.2233048801796282E-2</v>
      </c>
      <c r="P47" s="9">
        <f t="shared" si="2"/>
        <v>3</v>
      </c>
      <c r="Q47" s="9">
        <f t="shared" si="24"/>
        <v>1</v>
      </c>
      <c r="R47" s="9">
        <f t="shared" si="24"/>
        <v>0</v>
      </c>
      <c r="S47" s="9">
        <f t="shared" si="24"/>
        <v>0</v>
      </c>
      <c r="T47" s="9">
        <f t="shared" si="24"/>
        <v>0</v>
      </c>
      <c r="U47" s="9">
        <f t="shared" si="24"/>
        <v>0</v>
      </c>
      <c r="V47" s="9">
        <f t="shared" si="24"/>
        <v>0.59049000000000018</v>
      </c>
      <c r="W47" s="9">
        <f t="shared" si="24"/>
        <v>0</v>
      </c>
      <c r="X47" s="9">
        <f t="shared" si="24"/>
        <v>0</v>
      </c>
      <c r="Y47" s="9">
        <f t="shared" si="24"/>
        <v>0</v>
      </c>
      <c r="Z47" s="9">
        <f t="shared" si="24"/>
        <v>0</v>
      </c>
      <c r="AA47" s="9">
        <f t="shared" si="25"/>
        <v>0</v>
      </c>
      <c r="AB47" s="9">
        <f t="shared" si="25"/>
        <v>0</v>
      </c>
      <c r="AC47" s="9">
        <f t="shared" si="25"/>
        <v>0</v>
      </c>
      <c r="AD47" s="9">
        <f t="shared" si="25"/>
        <v>0</v>
      </c>
      <c r="AE47" s="9">
        <f t="shared" si="25"/>
        <v>0</v>
      </c>
      <c r="AF47" s="9">
        <f t="shared" si="25"/>
        <v>0</v>
      </c>
      <c r="AG47" s="9">
        <f t="shared" si="25"/>
        <v>0</v>
      </c>
      <c r="AH47" s="9">
        <f t="shared" si="25"/>
        <v>0</v>
      </c>
      <c r="AI47" s="9">
        <f t="shared" si="25"/>
        <v>0.15009463529699923</v>
      </c>
      <c r="AJ47" s="9">
        <f t="shared" si="25"/>
        <v>0</v>
      </c>
      <c r="AK47" s="9">
        <f t="shared" si="26"/>
        <v>0</v>
      </c>
      <c r="AL47" s="9">
        <f t="shared" si="26"/>
        <v>0</v>
      </c>
      <c r="AM47" s="9">
        <f t="shared" si="26"/>
        <v>0</v>
      </c>
      <c r="AN47" s="9">
        <f t="shared" si="26"/>
        <v>0</v>
      </c>
      <c r="AO47" s="9">
        <f t="shared" si="26"/>
        <v>0</v>
      </c>
      <c r="AP47" s="9">
        <f t="shared" si="26"/>
        <v>0</v>
      </c>
      <c r="AQ47" s="9">
        <f t="shared" si="26"/>
        <v>0</v>
      </c>
      <c r="AR47" s="9">
        <f t="shared" si="26"/>
        <v>0</v>
      </c>
      <c r="AS47" s="9">
        <f t="shared" si="26"/>
        <v>0</v>
      </c>
      <c r="AT47" s="9">
        <f t="shared" si="26"/>
        <v>0</v>
      </c>
      <c r="AU47" s="9">
        <f t="shared" si="26"/>
        <v>0</v>
      </c>
      <c r="AV47" s="9">
        <f t="shared" si="26"/>
        <v>0</v>
      </c>
      <c r="AW47" s="9">
        <f t="shared" si="26"/>
        <v>0</v>
      </c>
    </row>
    <row r="48" spans="1:49" x14ac:dyDescent="0.25">
      <c r="A48" s="7">
        <v>34</v>
      </c>
      <c r="B48" s="7">
        <v>1</v>
      </c>
      <c r="C48" s="7">
        <v>5</v>
      </c>
      <c r="D48" s="7" t="s">
        <v>470</v>
      </c>
      <c r="E48" s="7" t="s">
        <v>470</v>
      </c>
      <c r="F48" s="21">
        <f t="shared" si="8"/>
        <v>0.14346450892729593</v>
      </c>
      <c r="G48" s="9">
        <f t="shared" si="15"/>
        <v>0.67455355983544063</v>
      </c>
      <c r="H48" s="9">
        <f t="shared" si="16"/>
        <v>0</v>
      </c>
      <c r="I48" s="10">
        <f t="shared" si="17"/>
        <v>0</v>
      </c>
      <c r="N48" s="9" t="s">
        <v>846</v>
      </c>
      <c r="O48" s="28">
        <f t="shared" si="1"/>
        <v>3.1609453500000009E-2</v>
      </c>
      <c r="P48" s="9">
        <f t="shared" si="2"/>
        <v>3</v>
      </c>
      <c r="Q48" s="9">
        <f t="shared" si="24"/>
        <v>0</v>
      </c>
      <c r="R48" s="9">
        <f t="shared" si="24"/>
        <v>0</v>
      </c>
      <c r="S48" s="9">
        <f t="shared" si="24"/>
        <v>0</v>
      </c>
      <c r="T48" s="9">
        <f t="shared" si="24"/>
        <v>0.72900000000000009</v>
      </c>
      <c r="U48" s="9">
        <f t="shared" si="24"/>
        <v>0</v>
      </c>
      <c r="V48" s="9">
        <f t="shared" si="24"/>
        <v>0.59049000000000018</v>
      </c>
      <c r="W48" s="9">
        <f t="shared" si="24"/>
        <v>0</v>
      </c>
      <c r="X48" s="9">
        <f t="shared" si="24"/>
        <v>0</v>
      </c>
      <c r="Y48" s="9">
        <f t="shared" si="24"/>
        <v>0</v>
      </c>
      <c r="Z48" s="9">
        <f t="shared" si="24"/>
        <v>0.38742048900000015</v>
      </c>
      <c r="AA48" s="9">
        <f t="shared" si="25"/>
        <v>0</v>
      </c>
      <c r="AB48" s="9">
        <f t="shared" si="25"/>
        <v>0</v>
      </c>
      <c r="AC48" s="9">
        <f t="shared" si="25"/>
        <v>0</v>
      </c>
      <c r="AD48" s="9">
        <f t="shared" si="25"/>
        <v>0</v>
      </c>
      <c r="AE48" s="9">
        <f t="shared" si="25"/>
        <v>0</v>
      </c>
      <c r="AF48" s="9">
        <f t="shared" si="25"/>
        <v>0</v>
      </c>
      <c r="AG48" s="9">
        <f t="shared" si="25"/>
        <v>0</v>
      </c>
      <c r="AH48" s="9">
        <f t="shared" si="25"/>
        <v>0</v>
      </c>
      <c r="AI48" s="9">
        <f t="shared" si="25"/>
        <v>0</v>
      </c>
      <c r="AJ48" s="9">
        <f t="shared" si="25"/>
        <v>0</v>
      </c>
      <c r="AK48" s="9">
        <f t="shared" si="26"/>
        <v>0</v>
      </c>
      <c r="AL48" s="9">
        <f t="shared" si="26"/>
        <v>0</v>
      </c>
      <c r="AM48" s="9">
        <f t="shared" si="26"/>
        <v>0</v>
      </c>
      <c r="AN48" s="9">
        <f t="shared" si="26"/>
        <v>0</v>
      </c>
      <c r="AO48" s="9">
        <f t="shared" si="26"/>
        <v>0</v>
      </c>
      <c r="AP48" s="9">
        <f t="shared" si="26"/>
        <v>0</v>
      </c>
      <c r="AQ48" s="9">
        <f t="shared" si="26"/>
        <v>0</v>
      </c>
      <c r="AR48" s="9">
        <f t="shared" si="26"/>
        <v>0</v>
      </c>
      <c r="AS48" s="9">
        <f t="shared" si="26"/>
        <v>0</v>
      </c>
      <c r="AT48" s="9">
        <f t="shared" si="26"/>
        <v>0</v>
      </c>
      <c r="AU48" s="9">
        <f t="shared" si="26"/>
        <v>0</v>
      </c>
      <c r="AV48" s="9">
        <f t="shared" si="26"/>
        <v>0</v>
      </c>
      <c r="AW48" s="9">
        <f t="shared" si="26"/>
        <v>0</v>
      </c>
    </row>
    <row r="49" spans="1:49" x14ac:dyDescent="0.25">
      <c r="A49" s="7">
        <v>34</v>
      </c>
      <c r="B49" s="7">
        <v>1</v>
      </c>
      <c r="C49" s="7">
        <v>6</v>
      </c>
      <c r="D49" s="7" t="s">
        <v>520</v>
      </c>
      <c r="E49" s="7" t="s">
        <v>520</v>
      </c>
      <c r="F49" s="21">
        <f t="shared" si="8"/>
        <v>0.1949932425165723</v>
      </c>
      <c r="G49" s="9">
        <f t="shared" si="15"/>
        <v>0.86954680235201298</v>
      </c>
      <c r="H49" s="9">
        <f t="shared" si="16"/>
        <v>0.86954680235201298</v>
      </c>
      <c r="I49" s="10">
        <f t="shared" si="17"/>
        <v>0.20523040520868835</v>
      </c>
      <c r="N49" s="9" t="s">
        <v>139</v>
      </c>
      <c r="O49" s="28">
        <f t="shared" si="1"/>
        <v>3.032896500000001E-2</v>
      </c>
      <c r="P49" s="9">
        <f t="shared" si="2"/>
        <v>3</v>
      </c>
      <c r="Q49" s="9">
        <f t="shared" si="24"/>
        <v>0</v>
      </c>
      <c r="R49" s="9">
        <f t="shared" si="24"/>
        <v>0</v>
      </c>
      <c r="S49" s="9">
        <f t="shared" si="24"/>
        <v>0</v>
      </c>
      <c r="T49" s="9">
        <f t="shared" si="24"/>
        <v>0.72900000000000009</v>
      </c>
      <c r="U49" s="9">
        <f t="shared" si="24"/>
        <v>0</v>
      </c>
      <c r="V49" s="9">
        <f t="shared" si="24"/>
        <v>0</v>
      </c>
      <c r="W49" s="9">
        <f t="shared" si="24"/>
        <v>0</v>
      </c>
      <c r="X49" s="9">
        <f t="shared" si="24"/>
        <v>0.47829690000000014</v>
      </c>
      <c r="Y49" s="9">
        <f t="shared" si="24"/>
        <v>0.43046721000000016</v>
      </c>
      <c r="Z49" s="9">
        <f t="shared" si="24"/>
        <v>0</v>
      </c>
      <c r="AA49" s="9">
        <f t="shared" si="25"/>
        <v>0</v>
      </c>
      <c r="AB49" s="9">
        <f t="shared" si="25"/>
        <v>0</v>
      </c>
      <c r="AC49" s="9">
        <f t="shared" si="25"/>
        <v>0</v>
      </c>
      <c r="AD49" s="9">
        <f t="shared" si="25"/>
        <v>0</v>
      </c>
      <c r="AE49" s="9">
        <f t="shared" si="25"/>
        <v>0</v>
      </c>
      <c r="AF49" s="9">
        <f t="shared" si="25"/>
        <v>0</v>
      </c>
      <c r="AG49" s="9">
        <f t="shared" si="25"/>
        <v>0</v>
      </c>
      <c r="AH49" s="9">
        <f t="shared" si="25"/>
        <v>0</v>
      </c>
      <c r="AI49" s="9">
        <f t="shared" si="25"/>
        <v>0</v>
      </c>
      <c r="AJ49" s="9">
        <f t="shared" si="25"/>
        <v>0</v>
      </c>
      <c r="AK49" s="9">
        <f t="shared" si="26"/>
        <v>0</v>
      </c>
      <c r="AL49" s="9">
        <f t="shared" si="26"/>
        <v>0</v>
      </c>
      <c r="AM49" s="9">
        <f t="shared" si="26"/>
        <v>0</v>
      </c>
      <c r="AN49" s="9">
        <f t="shared" si="26"/>
        <v>0</v>
      </c>
      <c r="AO49" s="9">
        <f t="shared" si="26"/>
        <v>0</v>
      </c>
      <c r="AP49" s="9">
        <f t="shared" si="26"/>
        <v>0</v>
      </c>
      <c r="AQ49" s="9">
        <f t="shared" si="26"/>
        <v>0</v>
      </c>
      <c r="AR49" s="9">
        <f t="shared" si="26"/>
        <v>0</v>
      </c>
      <c r="AS49" s="9">
        <f t="shared" si="26"/>
        <v>0</v>
      </c>
      <c r="AT49" s="9">
        <f t="shared" si="26"/>
        <v>0</v>
      </c>
      <c r="AU49" s="9">
        <f t="shared" si="26"/>
        <v>0</v>
      </c>
      <c r="AV49" s="9">
        <f t="shared" si="26"/>
        <v>0</v>
      </c>
      <c r="AW49" s="9">
        <f t="shared" si="26"/>
        <v>0</v>
      </c>
    </row>
    <row r="50" spans="1:49" x14ac:dyDescent="0.25">
      <c r="A50" s="7">
        <v>35</v>
      </c>
      <c r="B50" s="7">
        <v>1</v>
      </c>
      <c r="C50" s="7">
        <v>1</v>
      </c>
      <c r="D50" s="7" t="s">
        <v>395</v>
      </c>
      <c r="E50" s="7" t="s">
        <v>714</v>
      </c>
      <c r="F50" s="21">
        <f t="shared" si="8"/>
        <v>0</v>
      </c>
      <c r="G50" s="9">
        <f t="shared" si="15"/>
        <v>0</v>
      </c>
      <c r="H50" s="9">
        <f t="shared" si="16"/>
        <v>0</v>
      </c>
      <c r="I50" s="10">
        <f t="shared" si="17"/>
        <v>0</v>
      </c>
      <c r="N50" s="9" t="s">
        <v>596</v>
      </c>
      <c r="O50" s="28">
        <f t="shared" si="1"/>
        <v>3.032896500000001E-2</v>
      </c>
      <c r="P50" s="9">
        <f t="shared" si="2"/>
        <v>3</v>
      </c>
      <c r="Q50" s="9">
        <f t="shared" si="24"/>
        <v>0</v>
      </c>
      <c r="R50" s="9">
        <f t="shared" si="24"/>
        <v>0</v>
      </c>
      <c r="S50" s="9">
        <f t="shared" si="24"/>
        <v>0</v>
      </c>
      <c r="T50" s="9">
        <f t="shared" si="24"/>
        <v>0.72900000000000009</v>
      </c>
      <c r="U50" s="9">
        <f t="shared" si="24"/>
        <v>0</v>
      </c>
      <c r="V50" s="9">
        <f t="shared" si="24"/>
        <v>0</v>
      </c>
      <c r="W50" s="9">
        <f t="shared" si="24"/>
        <v>0</v>
      </c>
      <c r="X50" s="9">
        <f t="shared" si="24"/>
        <v>0.47829690000000014</v>
      </c>
      <c r="Y50" s="9">
        <f t="shared" si="24"/>
        <v>0.43046721000000016</v>
      </c>
      <c r="Z50" s="9">
        <f t="shared" si="24"/>
        <v>0</v>
      </c>
      <c r="AA50" s="9">
        <f t="shared" si="25"/>
        <v>0</v>
      </c>
      <c r="AB50" s="9">
        <f t="shared" si="25"/>
        <v>0</v>
      </c>
      <c r="AC50" s="9">
        <f t="shared" si="25"/>
        <v>0</v>
      </c>
      <c r="AD50" s="9">
        <f t="shared" si="25"/>
        <v>0</v>
      </c>
      <c r="AE50" s="9">
        <f t="shared" si="25"/>
        <v>0</v>
      </c>
      <c r="AF50" s="9">
        <f t="shared" si="25"/>
        <v>0</v>
      </c>
      <c r="AG50" s="9">
        <f t="shared" si="25"/>
        <v>0</v>
      </c>
      <c r="AH50" s="9">
        <f t="shared" si="25"/>
        <v>0</v>
      </c>
      <c r="AI50" s="9">
        <f t="shared" si="25"/>
        <v>0</v>
      </c>
      <c r="AJ50" s="9">
        <f t="shared" si="25"/>
        <v>0</v>
      </c>
      <c r="AK50" s="9">
        <f t="shared" si="26"/>
        <v>0</v>
      </c>
      <c r="AL50" s="9">
        <f t="shared" si="26"/>
        <v>0</v>
      </c>
      <c r="AM50" s="9">
        <f t="shared" si="26"/>
        <v>0</v>
      </c>
      <c r="AN50" s="9">
        <f t="shared" si="26"/>
        <v>0</v>
      </c>
      <c r="AO50" s="9">
        <f t="shared" si="26"/>
        <v>0</v>
      </c>
      <c r="AP50" s="9">
        <f t="shared" si="26"/>
        <v>0</v>
      </c>
      <c r="AQ50" s="9">
        <f t="shared" si="26"/>
        <v>0</v>
      </c>
      <c r="AR50" s="9">
        <f t="shared" si="26"/>
        <v>0</v>
      </c>
      <c r="AS50" s="9">
        <f t="shared" si="26"/>
        <v>0</v>
      </c>
      <c r="AT50" s="9">
        <f t="shared" si="26"/>
        <v>0</v>
      </c>
      <c r="AU50" s="9">
        <f t="shared" si="26"/>
        <v>0</v>
      </c>
      <c r="AV50" s="9">
        <f t="shared" si="26"/>
        <v>0</v>
      </c>
      <c r="AW50" s="9">
        <f t="shared" si="26"/>
        <v>0</v>
      </c>
    </row>
    <row r="51" spans="1:49" x14ac:dyDescent="0.25">
      <c r="A51" s="7">
        <v>35</v>
      </c>
      <c r="B51" s="7">
        <v>1</v>
      </c>
      <c r="C51" s="7">
        <v>2</v>
      </c>
      <c r="D51" s="7" t="s">
        <v>625</v>
      </c>
      <c r="E51" s="7" t="s">
        <v>625</v>
      </c>
      <c r="F51" s="21">
        <f t="shared" si="8"/>
        <v>0</v>
      </c>
      <c r="G51" s="9">
        <f t="shared" si="15"/>
        <v>0</v>
      </c>
      <c r="H51" s="9">
        <f t="shared" si="16"/>
        <v>0</v>
      </c>
      <c r="I51" s="10">
        <f t="shared" si="17"/>
        <v>0</v>
      </c>
      <c r="N51" s="9" t="s">
        <v>862</v>
      </c>
      <c r="O51" s="28">
        <f t="shared" si="1"/>
        <v>3.0259453500000009E-2</v>
      </c>
      <c r="P51" s="9">
        <f t="shared" si="2"/>
        <v>3</v>
      </c>
      <c r="Q51" s="9">
        <f t="shared" si="24"/>
        <v>0</v>
      </c>
      <c r="R51" s="9">
        <f t="shared" si="24"/>
        <v>0</v>
      </c>
      <c r="S51" s="9">
        <f t="shared" si="24"/>
        <v>0</v>
      </c>
      <c r="T51" s="9">
        <f t="shared" si="24"/>
        <v>0</v>
      </c>
      <c r="U51" s="9">
        <f t="shared" si="24"/>
        <v>0.65610000000000013</v>
      </c>
      <c r="V51" s="9">
        <f t="shared" si="24"/>
        <v>0.59049000000000018</v>
      </c>
      <c r="W51" s="9">
        <f t="shared" si="24"/>
        <v>0</v>
      </c>
      <c r="X51" s="9">
        <f t="shared" si="24"/>
        <v>0</v>
      </c>
      <c r="Y51" s="9">
        <f t="shared" si="24"/>
        <v>0</v>
      </c>
      <c r="Z51" s="9">
        <f t="shared" si="24"/>
        <v>0.38742048900000015</v>
      </c>
      <c r="AA51" s="9">
        <f t="shared" si="25"/>
        <v>0</v>
      </c>
      <c r="AB51" s="9">
        <f t="shared" si="25"/>
        <v>0</v>
      </c>
      <c r="AC51" s="9">
        <f t="shared" si="25"/>
        <v>0</v>
      </c>
      <c r="AD51" s="9">
        <f t="shared" si="25"/>
        <v>0</v>
      </c>
      <c r="AE51" s="9">
        <f t="shared" si="25"/>
        <v>0</v>
      </c>
      <c r="AF51" s="9">
        <f t="shared" si="25"/>
        <v>0</v>
      </c>
      <c r="AG51" s="9">
        <f t="shared" si="25"/>
        <v>0</v>
      </c>
      <c r="AH51" s="9">
        <f t="shared" si="25"/>
        <v>0</v>
      </c>
      <c r="AI51" s="9">
        <f t="shared" si="25"/>
        <v>0</v>
      </c>
      <c r="AJ51" s="9">
        <f t="shared" si="25"/>
        <v>0</v>
      </c>
      <c r="AK51" s="9">
        <f t="shared" si="26"/>
        <v>0</v>
      </c>
      <c r="AL51" s="9">
        <f t="shared" si="26"/>
        <v>0</v>
      </c>
      <c r="AM51" s="9">
        <f t="shared" si="26"/>
        <v>0</v>
      </c>
      <c r="AN51" s="9">
        <f t="shared" si="26"/>
        <v>0</v>
      </c>
      <c r="AO51" s="9">
        <f t="shared" si="26"/>
        <v>0</v>
      </c>
      <c r="AP51" s="9">
        <f t="shared" si="26"/>
        <v>0</v>
      </c>
      <c r="AQ51" s="9">
        <f t="shared" si="26"/>
        <v>0</v>
      </c>
      <c r="AR51" s="9">
        <f t="shared" si="26"/>
        <v>0</v>
      </c>
      <c r="AS51" s="9">
        <f t="shared" si="26"/>
        <v>0</v>
      </c>
      <c r="AT51" s="9">
        <f t="shared" si="26"/>
        <v>0</v>
      </c>
      <c r="AU51" s="9">
        <f t="shared" si="26"/>
        <v>0</v>
      </c>
      <c r="AV51" s="9">
        <f t="shared" si="26"/>
        <v>0</v>
      </c>
      <c r="AW51" s="9">
        <f t="shared" si="26"/>
        <v>0</v>
      </c>
    </row>
    <row r="52" spans="1:49" x14ac:dyDescent="0.25">
      <c r="A52" s="7">
        <v>35</v>
      </c>
      <c r="B52" s="7">
        <v>1</v>
      </c>
      <c r="C52" s="7">
        <v>3</v>
      </c>
      <c r="D52" s="7" t="s">
        <v>202</v>
      </c>
      <c r="E52" s="7" t="s">
        <v>202</v>
      </c>
      <c r="F52" s="21">
        <f t="shared" si="8"/>
        <v>0.21992442233500004</v>
      </c>
      <c r="G52" s="9">
        <f t="shared" si="15"/>
        <v>0.21992442233500004</v>
      </c>
      <c r="H52" s="9">
        <f t="shared" si="16"/>
        <v>0</v>
      </c>
      <c r="I52" s="10">
        <f t="shared" si="17"/>
        <v>0</v>
      </c>
      <c r="N52" s="9" t="s">
        <v>204</v>
      </c>
      <c r="O52" s="28">
        <f t="shared" si="1"/>
        <v>2.9473096130954998E-2</v>
      </c>
      <c r="P52" s="9">
        <f t="shared" si="2"/>
        <v>4</v>
      </c>
      <c r="Q52" s="9">
        <f t="shared" ref="Q52:Z61" si="27">COUNTIFS($C$2:$C$710,Q$1,$E$2:$E$710,$N52)*0.9^(Q$1-1)</f>
        <v>0</v>
      </c>
      <c r="R52" s="9">
        <f t="shared" si="27"/>
        <v>0</v>
      </c>
      <c r="S52" s="9">
        <f t="shared" si="27"/>
        <v>0</v>
      </c>
      <c r="T52" s="9">
        <f t="shared" si="27"/>
        <v>0</v>
      </c>
      <c r="U52" s="9">
        <f t="shared" si="27"/>
        <v>0.65610000000000013</v>
      </c>
      <c r="V52" s="9">
        <f t="shared" si="27"/>
        <v>0</v>
      </c>
      <c r="W52" s="9">
        <f t="shared" si="27"/>
        <v>0.53144100000000016</v>
      </c>
      <c r="X52" s="9">
        <f t="shared" si="27"/>
        <v>0</v>
      </c>
      <c r="Y52" s="9">
        <f t="shared" si="27"/>
        <v>0</v>
      </c>
      <c r="Z52" s="9">
        <f t="shared" si="27"/>
        <v>0</v>
      </c>
      <c r="AA52" s="9">
        <f t="shared" ref="AA52:AJ61" si="28">COUNTIFS($C$2:$C$710,AA$1,$E$2:$E$710,$N52)*0.9^(AA$1-1)</f>
        <v>0</v>
      </c>
      <c r="AB52" s="9">
        <f t="shared" si="28"/>
        <v>0</v>
      </c>
      <c r="AC52" s="9">
        <f t="shared" si="28"/>
        <v>0.28242953648100017</v>
      </c>
      <c r="AD52" s="9">
        <f t="shared" si="28"/>
        <v>0</v>
      </c>
      <c r="AE52" s="9">
        <f t="shared" si="28"/>
        <v>0</v>
      </c>
      <c r="AF52" s="9">
        <f t="shared" si="28"/>
        <v>0</v>
      </c>
      <c r="AG52" s="9">
        <f t="shared" si="28"/>
        <v>0</v>
      </c>
      <c r="AH52" s="9">
        <f t="shared" si="28"/>
        <v>0</v>
      </c>
      <c r="AI52" s="9">
        <f t="shared" si="28"/>
        <v>0</v>
      </c>
      <c r="AJ52" s="9">
        <f t="shared" si="28"/>
        <v>0</v>
      </c>
      <c r="AK52" s="9">
        <f t="shared" ref="AK52:AW61" si="29">COUNTIFS($C$2:$C$710,AK$1,$E$2:$E$710,$N52)*0.9^(AK$1-1)</f>
        <v>0.12157665459056941</v>
      </c>
      <c r="AL52" s="9">
        <f t="shared" si="29"/>
        <v>0</v>
      </c>
      <c r="AM52" s="9">
        <f t="shared" si="29"/>
        <v>0</v>
      </c>
      <c r="AN52" s="9">
        <f t="shared" si="29"/>
        <v>0</v>
      </c>
      <c r="AO52" s="9">
        <f t="shared" si="29"/>
        <v>0</v>
      </c>
      <c r="AP52" s="9">
        <f t="shared" si="29"/>
        <v>0</v>
      </c>
      <c r="AQ52" s="9">
        <f t="shared" si="29"/>
        <v>0</v>
      </c>
      <c r="AR52" s="9">
        <f t="shared" si="29"/>
        <v>0</v>
      </c>
      <c r="AS52" s="9">
        <f t="shared" si="29"/>
        <v>0</v>
      </c>
      <c r="AT52" s="9">
        <f t="shared" si="29"/>
        <v>0</v>
      </c>
      <c r="AU52" s="9">
        <f t="shared" si="29"/>
        <v>0</v>
      </c>
      <c r="AV52" s="9">
        <f t="shared" si="29"/>
        <v>0</v>
      </c>
      <c r="AW52" s="9">
        <f t="shared" si="29"/>
        <v>0</v>
      </c>
    </row>
    <row r="53" spans="1:49" x14ac:dyDescent="0.25">
      <c r="A53" s="7">
        <v>35</v>
      </c>
      <c r="B53" s="7">
        <v>1</v>
      </c>
      <c r="C53" s="7">
        <v>4</v>
      </c>
      <c r="D53" s="7" t="s">
        <v>520</v>
      </c>
      <c r="E53" s="7" t="s">
        <v>520</v>
      </c>
      <c r="F53" s="21">
        <f t="shared" si="8"/>
        <v>0.1949932425165723</v>
      </c>
      <c r="G53" s="9">
        <f t="shared" si="15"/>
        <v>0.41491766485157233</v>
      </c>
      <c r="H53" s="9">
        <f t="shared" si="16"/>
        <v>0</v>
      </c>
      <c r="I53" s="10">
        <f t="shared" si="17"/>
        <v>0</v>
      </c>
      <c r="N53" s="9" t="s">
        <v>583</v>
      </c>
      <c r="O53" s="28">
        <f t="shared" si="1"/>
        <v>2.9218223029454999E-2</v>
      </c>
      <c r="P53" s="9">
        <f t="shared" si="2"/>
        <v>4</v>
      </c>
      <c r="Q53" s="9">
        <f t="shared" si="27"/>
        <v>0</v>
      </c>
      <c r="R53" s="9">
        <f t="shared" si="27"/>
        <v>0</v>
      </c>
      <c r="S53" s="9">
        <f t="shared" si="27"/>
        <v>0</v>
      </c>
      <c r="T53" s="9">
        <f t="shared" si="27"/>
        <v>0</v>
      </c>
      <c r="U53" s="9">
        <f t="shared" si="27"/>
        <v>0</v>
      </c>
      <c r="V53" s="9">
        <f t="shared" si="27"/>
        <v>0.59049000000000018</v>
      </c>
      <c r="W53" s="9">
        <f t="shared" si="27"/>
        <v>0</v>
      </c>
      <c r="X53" s="9">
        <f t="shared" si="27"/>
        <v>0.47829690000000014</v>
      </c>
      <c r="Y53" s="9">
        <f t="shared" si="27"/>
        <v>0</v>
      </c>
      <c r="Z53" s="9">
        <f t="shared" si="27"/>
        <v>0.38742048900000015</v>
      </c>
      <c r="AA53" s="9">
        <f t="shared" si="28"/>
        <v>0</v>
      </c>
      <c r="AB53" s="9">
        <f t="shared" si="28"/>
        <v>0</v>
      </c>
      <c r="AC53" s="9">
        <f t="shared" si="28"/>
        <v>0</v>
      </c>
      <c r="AD53" s="9">
        <f t="shared" si="28"/>
        <v>0</v>
      </c>
      <c r="AE53" s="9">
        <f t="shared" si="28"/>
        <v>0</v>
      </c>
      <c r="AF53" s="9">
        <f t="shared" si="28"/>
        <v>0</v>
      </c>
      <c r="AG53" s="9">
        <f t="shared" si="28"/>
        <v>0</v>
      </c>
      <c r="AH53" s="9">
        <f t="shared" si="28"/>
        <v>0</v>
      </c>
      <c r="AI53" s="9">
        <f t="shared" si="28"/>
        <v>0</v>
      </c>
      <c r="AJ53" s="9">
        <f t="shared" si="28"/>
        <v>0</v>
      </c>
      <c r="AK53" s="9">
        <f t="shared" si="29"/>
        <v>0.12157665459056941</v>
      </c>
      <c r="AL53" s="9">
        <f t="shared" si="29"/>
        <v>0</v>
      </c>
      <c r="AM53" s="9">
        <f t="shared" si="29"/>
        <v>0</v>
      </c>
      <c r="AN53" s="9">
        <f t="shared" si="29"/>
        <v>0</v>
      </c>
      <c r="AO53" s="9">
        <f t="shared" si="29"/>
        <v>0</v>
      </c>
      <c r="AP53" s="9">
        <f t="shared" si="29"/>
        <v>0</v>
      </c>
      <c r="AQ53" s="9">
        <f t="shared" si="29"/>
        <v>0</v>
      </c>
      <c r="AR53" s="9">
        <f t="shared" si="29"/>
        <v>0</v>
      </c>
      <c r="AS53" s="9">
        <f t="shared" si="29"/>
        <v>0</v>
      </c>
      <c r="AT53" s="9">
        <f t="shared" si="29"/>
        <v>0</v>
      </c>
      <c r="AU53" s="9">
        <f t="shared" si="29"/>
        <v>0</v>
      </c>
      <c r="AV53" s="9">
        <f t="shared" si="29"/>
        <v>0</v>
      </c>
      <c r="AW53" s="9">
        <f t="shared" si="29"/>
        <v>0</v>
      </c>
    </row>
    <row r="54" spans="1:49" x14ac:dyDescent="0.25">
      <c r="A54" s="7">
        <v>35</v>
      </c>
      <c r="B54" s="7">
        <v>1</v>
      </c>
      <c r="C54" s="7">
        <v>5</v>
      </c>
      <c r="D54" s="7" t="s">
        <v>762</v>
      </c>
      <c r="E54" s="7" t="s">
        <v>762</v>
      </c>
      <c r="F54" s="21">
        <f t="shared" si="8"/>
        <v>0.12168145937203703</v>
      </c>
      <c r="G54" s="9">
        <f t="shared" si="15"/>
        <v>0.53659912422360934</v>
      </c>
      <c r="H54" s="9">
        <f t="shared" si="16"/>
        <v>0</v>
      </c>
      <c r="I54" s="10">
        <f t="shared" si="17"/>
        <v>0</v>
      </c>
      <c r="N54" s="9" t="s">
        <v>858</v>
      </c>
      <c r="O54" s="28">
        <f t="shared" si="1"/>
        <v>2.8816666666666671E-2</v>
      </c>
      <c r="P54" s="9">
        <f t="shared" si="2"/>
        <v>2</v>
      </c>
      <c r="Q54" s="9">
        <f t="shared" si="27"/>
        <v>0</v>
      </c>
      <c r="R54" s="9">
        <f t="shared" si="27"/>
        <v>0.9</v>
      </c>
      <c r="S54" s="9">
        <f t="shared" si="27"/>
        <v>0</v>
      </c>
      <c r="T54" s="9">
        <f t="shared" si="27"/>
        <v>0</v>
      </c>
      <c r="U54" s="9">
        <f t="shared" si="27"/>
        <v>0.65610000000000013</v>
      </c>
      <c r="V54" s="9">
        <f t="shared" si="27"/>
        <v>0</v>
      </c>
      <c r="W54" s="9">
        <f t="shared" si="27"/>
        <v>0</v>
      </c>
      <c r="X54" s="9">
        <f t="shared" si="27"/>
        <v>0</v>
      </c>
      <c r="Y54" s="9">
        <f t="shared" si="27"/>
        <v>0</v>
      </c>
      <c r="Z54" s="9">
        <f t="shared" si="27"/>
        <v>0</v>
      </c>
      <c r="AA54" s="9">
        <f t="shared" si="28"/>
        <v>0</v>
      </c>
      <c r="AB54" s="9">
        <f t="shared" si="28"/>
        <v>0</v>
      </c>
      <c r="AC54" s="9">
        <f t="shared" si="28"/>
        <v>0</v>
      </c>
      <c r="AD54" s="9">
        <f t="shared" si="28"/>
        <v>0</v>
      </c>
      <c r="AE54" s="9">
        <f t="shared" si="28"/>
        <v>0</v>
      </c>
      <c r="AF54" s="9">
        <f t="shared" si="28"/>
        <v>0</v>
      </c>
      <c r="AG54" s="9">
        <f t="shared" si="28"/>
        <v>0</v>
      </c>
      <c r="AH54" s="9">
        <f t="shared" si="28"/>
        <v>0</v>
      </c>
      <c r="AI54" s="9">
        <f t="shared" si="28"/>
        <v>0</v>
      </c>
      <c r="AJ54" s="9">
        <f t="shared" si="28"/>
        <v>0</v>
      </c>
      <c r="AK54" s="9">
        <f t="shared" si="29"/>
        <v>0</v>
      </c>
      <c r="AL54" s="9">
        <f t="shared" si="29"/>
        <v>0</v>
      </c>
      <c r="AM54" s="9">
        <f t="shared" si="29"/>
        <v>0</v>
      </c>
      <c r="AN54" s="9">
        <f t="shared" si="29"/>
        <v>0</v>
      </c>
      <c r="AO54" s="9">
        <f t="shared" si="29"/>
        <v>0</v>
      </c>
      <c r="AP54" s="9">
        <f t="shared" si="29"/>
        <v>0</v>
      </c>
      <c r="AQ54" s="9">
        <f t="shared" si="29"/>
        <v>0</v>
      </c>
      <c r="AR54" s="9">
        <f t="shared" si="29"/>
        <v>0</v>
      </c>
      <c r="AS54" s="9">
        <f t="shared" si="29"/>
        <v>0</v>
      </c>
      <c r="AT54" s="9">
        <f t="shared" si="29"/>
        <v>0</v>
      </c>
      <c r="AU54" s="9">
        <f t="shared" si="29"/>
        <v>0</v>
      </c>
      <c r="AV54" s="9">
        <f t="shared" si="29"/>
        <v>0</v>
      </c>
      <c r="AW54" s="9">
        <f t="shared" si="29"/>
        <v>0</v>
      </c>
    </row>
    <row r="55" spans="1:49" x14ac:dyDescent="0.25">
      <c r="A55" s="7">
        <v>35</v>
      </c>
      <c r="B55" s="7">
        <v>1</v>
      </c>
      <c r="C55" s="7">
        <v>6</v>
      </c>
      <c r="D55" s="7" t="s">
        <v>868</v>
      </c>
      <c r="E55" s="7" t="s">
        <v>868</v>
      </c>
      <c r="F55" s="21">
        <f t="shared" si="8"/>
        <v>7.099146914498633E-2</v>
      </c>
      <c r="G55" s="9">
        <f t="shared" si="15"/>
        <v>0.60759059336859567</v>
      </c>
      <c r="H55" s="9">
        <f t="shared" si="16"/>
        <v>0</v>
      </c>
      <c r="I55" s="10">
        <f t="shared" si="17"/>
        <v>0</v>
      </c>
      <c r="N55" s="9" t="s">
        <v>863</v>
      </c>
      <c r="O55" s="28">
        <f t="shared" si="1"/>
        <v>2.8031223976127777E-2</v>
      </c>
      <c r="P55" s="9">
        <f t="shared" si="2"/>
        <v>5</v>
      </c>
      <c r="Q55" s="9">
        <f t="shared" si="27"/>
        <v>0</v>
      </c>
      <c r="R55" s="9">
        <f t="shared" si="27"/>
        <v>0</v>
      </c>
      <c r="S55" s="9">
        <f t="shared" si="27"/>
        <v>0</v>
      </c>
      <c r="T55" s="9">
        <f t="shared" si="27"/>
        <v>0</v>
      </c>
      <c r="U55" s="9">
        <f t="shared" si="27"/>
        <v>0</v>
      </c>
      <c r="V55" s="9">
        <f t="shared" si="27"/>
        <v>0</v>
      </c>
      <c r="W55" s="9">
        <f t="shared" si="27"/>
        <v>0</v>
      </c>
      <c r="X55" s="9">
        <f t="shared" si="27"/>
        <v>0.47829690000000014</v>
      </c>
      <c r="Y55" s="9">
        <f t="shared" si="27"/>
        <v>0</v>
      </c>
      <c r="Z55" s="9">
        <f t="shared" si="27"/>
        <v>0</v>
      </c>
      <c r="AA55" s="9">
        <f t="shared" si="28"/>
        <v>0.34867844010000015</v>
      </c>
      <c r="AB55" s="9">
        <f t="shared" si="28"/>
        <v>0</v>
      </c>
      <c r="AC55" s="9">
        <f t="shared" si="28"/>
        <v>0.28242953648100017</v>
      </c>
      <c r="AD55" s="9">
        <f t="shared" si="28"/>
        <v>0.25418658283290019</v>
      </c>
      <c r="AE55" s="9">
        <f t="shared" si="28"/>
        <v>0</v>
      </c>
      <c r="AF55" s="9">
        <f t="shared" si="28"/>
        <v>0</v>
      </c>
      <c r="AG55" s="9">
        <f t="shared" si="28"/>
        <v>0</v>
      </c>
      <c r="AH55" s="9">
        <f t="shared" si="28"/>
        <v>0</v>
      </c>
      <c r="AI55" s="9">
        <f t="shared" si="28"/>
        <v>0.15009463529699923</v>
      </c>
      <c r="AJ55" s="9">
        <f t="shared" si="28"/>
        <v>0</v>
      </c>
      <c r="AK55" s="9">
        <f t="shared" si="29"/>
        <v>0</v>
      </c>
      <c r="AL55" s="9">
        <f t="shared" si="29"/>
        <v>0</v>
      </c>
      <c r="AM55" s="9">
        <f t="shared" si="29"/>
        <v>0</v>
      </c>
      <c r="AN55" s="9">
        <f t="shared" si="29"/>
        <v>0</v>
      </c>
      <c r="AO55" s="9">
        <f t="shared" si="29"/>
        <v>0</v>
      </c>
      <c r="AP55" s="9">
        <f t="shared" si="29"/>
        <v>0</v>
      </c>
      <c r="AQ55" s="9">
        <f t="shared" si="29"/>
        <v>0</v>
      </c>
      <c r="AR55" s="9">
        <f t="shared" si="29"/>
        <v>0</v>
      </c>
      <c r="AS55" s="9">
        <f t="shared" si="29"/>
        <v>0</v>
      </c>
      <c r="AT55" s="9">
        <f t="shared" si="29"/>
        <v>0</v>
      </c>
      <c r="AU55" s="9">
        <f t="shared" si="29"/>
        <v>0</v>
      </c>
      <c r="AV55" s="9">
        <f t="shared" si="29"/>
        <v>0</v>
      </c>
      <c r="AW55" s="9">
        <f t="shared" si="29"/>
        <v>0</v>
      </c>
    </row>
    <row r="56" spans="1:49" x14ac:dyDescent="0.25">
      <c r="A56" s="7">
        <v>35</v>
      </c>
      <c r="B56" s="7">
        <v>1</v>
      </c>
      <c r="C56" s="7">
        <v>7</v>
      </c>
      <c r="D56" s="7" t="s">
        <v>564</v>
      </c>
      <c r="E56" s="7" t="s">
        <v>564</v>
      </c>
      <c r="F56" s="21">
        <f t="shared" si="8"/>
        <v>0</v>
      </c>
      <c r="G56" s="9">
        <f t="shared" si="15"/>
        <v>0.60759059336859567</v>
      </c>
      <c r="H56" s="9">
        <f t="shared" si="16"/>
        <v>0</v>
      </c>
      <c r="I56" s="10">
        <f t="shared" si="17"/>
        <v>0</v>
      </c>
      <c r="N56" s="9" t="s">
        <v>131</v>
      </c>
      <c r="O56" s="28">
        <f t="shared" si="1"/>
        <v>2.5935000000000003E-2</v>
      </c>
      <c r="P56" s="9">
        <f t="shared" si="2"/>
        <v>2</v>
      </c>
      <c r="Q56" s="9">
        <f t="shared" si="27"/>
        <v>0</v>
      </c>
      <c r="R56" s="9">
        <f t="shared" si="27"/>
        <v>0</v>
      </c>
      <c r="S56" s="9">
        <f t="shared" si="27"/>
        <v>0.81</v>
      </c>
      <c r="T56" s="9">
        <f t="shared" si="27"/>
        <v>0</v>
      </c>
      <c r="U56" s="9">
        <f t="shared" si="27"/>
        <v>0</v>
      </c>
      <c r="V56" s="9">
        <f t="shared" si="27"/>
        <v>0.59049000000000018</v>
      </c>
      <c r="W56" s="9">
        <f t="shared" si="27"/>
        <v>0</v>
      </c>
      <c r="X56" s="9">
        <f t="shared" si="27"/>
        <v>0</v>
      </c>
      <c r="Y56" s="9">
        <f t="shared" si="27"/>
        <v>0</v>
      </c>
      <c r="Z56" s="9">
        <f t="shared" si="27"/>
        <v>0</v>
      </c>
      <c r="AA56" s="9">
        <f t="shared" si="28"/>
        <v>0</v>
      </c>
      <c r="AB56" s="9">
        <f t="shared" si="28"/>
        <v>0</v>
      </c>
      <c r="AC56" s="9">
        <f t="shared" si="28"/>
        <v>0</v>
      </c>
      <c r="AD56" s="9">
        <f t="shared" si="28"/>
        <v>0</v>
      </c>
      <c r="AE56" s="9">
        <f t="shared" si="28"/>
        <v>0</v>
      </c>
      <c r="AF56" s="9">
        <f t="shared" si="28"/>
        <v>0</v>
      </c>
      <c r="AG56" s="9">
        <f t="shared" si="28"/>
        <v>0</v>
      </c>
      <c r="AH56" s="9">
        <f t="shared" si="28"/>
        <v>0</v>
      </c>
      <c r="AI56" s="9">
        <f t="shared" si="28"/>
        <v>0</v>
      </c>
      <c r="AJ56" s="9">
        <f t="shared" si="28"/>
        <v>0</v>
      </c>
      <c r="AK56" s="9">
        <f t="shared" si="29"/>
        <v>0</v>
      </c>
      <c r="AL56" s="9">
        <f t="shared" si="29"/>
        <v>0</v>
      </c>
      <c r="AM56" s="9">
        <f t="shared" si="29"/>
        <v>0</v>
      </c>
      <c r="AN56" s="9">
        <f t="shared" si="29"/>
        <v>0</v>
      </c>
      <c r="AO56" s="9">
        <f t="shared" si="29"/>
        <v>0</v>
      </c>
      <c r="AP56" s="9">
        <f t="shared" si="29"/>
        <v>0</v>
      </c>
      <c r="AQ56" s="9">
        <f t="shared" si="29"/>
        <v>0</v>
      </c>
      <c r="AR56" s="9">
        <f t="shared" si="29"/>
        <v>0</v>
      </c>
      <c r="AS56" s="9">
        <f t="shared" si="29"/>
        <v>0</v>
      </c>
      <c r="AT56" s="9">
        <f t="shared" si="29"/>
        <v>0</v>
      </c>
      <c r="AU56" s="9">
        <f t="shared" si="29"/>
        <v>0</v>
      </c>
      <c r="AV56" s="9">
        <f t="shared" si="29"/>
        <v>0</v>
      </c>
      <c r="AW56" s="9">
        <f t="shared" si="29"/>
        <v>0</v>
      </c>
    </row>
    <row r="57" spans="1:49" x14ac:dyDescent="0.25">
      <c r="A57" s="7">
        <v>35</v>
      </c>
      <c r="B57" s="7">
        <v>1</v>
      </c>
      <c r="C57" s="7">
        <v>8</v>
      </c>
      <c r="D57" s="7" t="s">
        <v>607</v>
      </c>
      <c r="E57" s="7" t="s">
        <v>591</v>
      </c>
      <c r="F57" s="21">
        <f t="shared" si="8"/>
        <v>0.38828689650241466</v>
      </c>
      <c r="G57" s="9">
        <f t="shared" si="15"/>
        <v>0.99587748987101032</v>
      </c>
      <c r="H57" s="9">
        <f t="shared" si="16"/>
        <v>0</v>
      </c>
      <c r="I57" s="10">
        <f t="shared" si="17"/>
        <v>0</v>
      </c>
      <c r="N57" s="9" t="s">
        <v>946</v>
      </c>
      <c r="O57" s="28">
        <f t="shared" si="1"/>
        <v>2.5692972018518521E-2</v>
      </c>
      <c r="P57" s="9">
        <f t="shared" si="2"/>
        <v>2</v>
      </c>
      <c r="Q57" s="9">
        <f t="shared" si="27"/>
        <v>1</v>
      </c>
      <c r="R57" s="9">
        <f t="shared" si="27"/>
        <v>0</v>
      </c>
      <c r="S57" s="9">
        <f t="shared" si="27"/>
        <v>0</v>
      </c>
      <c r="T57" s="9">
        <f t="shared" si="27"/>
        <v>0</v>
      </c>
      <c r="U57" s="9">
        <f t="shared" si="27"/>
        <v>0</v>
      </c>
      <c r="V57" s="9">
        <f t="shared" si="27"/>
        <v>0</v>
      </c>
      <c r="W57" s="9">
        <f t="shared" si="27"/>
        <v>0</v>
      </c>
      <c r="X57" s="9">
        <f t="shared" si="27"/>
        <v>0</v>
      </c>
      <c r="Y57" s="9">
        <f t="shared" si="27"/>
        <v>0</v>
      </c>
      <c r="Z57" s="9">
        <f t="shared" si="27"/>
        <v>0.38742048900000015</v>
      </c>
      <c r="AA57" s="9">
        <f t="shared" si="28"/>
        <v>0</v>
      </c>
      <c r="AB57" s="9">
        <f t="shared" si="28"/>
        <v>0</v>
      </c>
      <c r="AC57" s="9">
        <f t="shared" si="28"/>
        <v>0</v>
      </c>
      <c r="AD57" s="9">
        <f t="shared" si="28"/>
        <v>0</v>
      </c>
      <c r="AE57" s="9">
        <f t="shared" si="28"/>
        <v>0</v>
      </c>
      <c r="AF57" s="9">
        <f t="shared" si="28"/>
        <v>0</v>
      </c>
      <c r="AG57" s="9">
        <f t="shared" si="28"/>
        <v>0</v>
      </c>
      <c r="AH57" s="9">
        <f t="shared" si="28"/>
        <v>0</v>
      </c>
      <c r="AI57" s="9">
        <f t="shared" si="28"/>
        <v>0</v>
      </c>
      <c r="AJ57" s="9">
        <f t="shared" si="28"/>
        <v>0</v>
      </c>
      <c r="AK57" s="9">
        <f t="shared" si="29"/>
        <v>0</v>
      </c>
      <c r="AL57" s="9">
        <f t="shared" si="29"/>
        <v>0</v>
      </c>
      <c r="AM57" s="9">
        <f t="shared" si="29"/>
        <v>0</v>
      </c>
      <c r="AN57" s="9">
        <f t="shared" si="29"/>
        <v>0</v>
      </c>
      <c r="AO57" s="9">
        <f t="shared" si="29"/>
        <v>0</v>
      </c>
      <c r="AP57" s="9">
        <f t="shared" si="29"/>
        <v>0</v>
      </c>
      <c r="AQ57" s="9">
        <f t="shared" si="29"/>
        <v>0</v>
      </c>
      <c r="AR57" s="9">
        <f t="shared" si="29"/>
        <v>0</v>
      </c>
      <c r="AS57" s="9">
        <f t="shared" si="29"/>
        <v>0</v>
      </c>
      <c r="AT57" s="9">
        <f t="shared" si="29"/>
        <v>0</v>
      </c>
      <c r="AU57" s="9">
        <f t="shared" si="29"/>
        <v>0</v>
      </c>
      <c r="AV57" s="9">
        <f t="shared" si="29"/>
        <v>0</v>
      </c>
      <c r="AW57" s="9">
        <f t="shared" si="29"/>
        <v>0</v>
      </c>
    </row>
    <row r="58" spans="1:49" x14ac:dyDescent="0.25">
      <c r="A58" s="7">
        <v>35</v>
      </c>
      <c r="B58" s="7">
        <v>1</v>
      </c>
      <c r="C58" s="7">
        <v>9</v>
      </c>
      <c r="D58" s="7" t="s">
        <v>883</v>
      </c>
      <c r="E58" s="7" t="s">
        <v>527</v>
      </c>
      <c r="F58" s="21">
        <f t="shared" si="8"/>
        <v>5.5656087018518534E-2</v>
      </c>
      <c r="G58" s="9">
        <f t="shared" si="15"/>
        <v>1.0515335768895289</v>
      </c>
      <c r="H58" s="9">
        <f t="shared" si="16"/>
        <v>0</v>
      </c>
      <c r="I58" s="10">
        <f t="shared" si="17"/>
        <v>0</v>
      </c>
      <c r="N58" s="9" t="s">
        <v>972</v>
      </c>
      <c r="O58" s="28">
        <f t="shared" si="1"/>
        <v>2.5119822325531286E-2</v>
      </c>
      <c r="P58" s="9">
        <f t="shared" si="2"/>
        <v>4</v>
      </c>
      <c r="Q58" s="9">
        <f t="shared" si="27"/>
        <v>0</v>
      </c>
      <c r="R58" s="9">
        <f t="shared" si="27"/>
        <v>0</v>
      </c>
      <c r="S58" s="9">
        <f t="shared" si="27"/>
        <v>0.81</v>
      </c>
      <c r="T58" s="9">
        <f t="shared" si="27"/>
        <v>0</v>
      </c>
      <c r="U58" s="9">
        <f t="shared" si="27"/>
        <v>0</v>
      </c>
      <c r="V58" s="9">
        <f t="shared" si="27"/>
        <v>0</v>
      </c>
      <c r="W58" s="9">
        <f t="shared" si="27"/>
        <v>0</v>
      </c>
      <c r="X58" s="9">
        <f t="shared" si="27"/>
        <v>0</v>
      </c>
      <c r="Y58" s="9">
        <f t="shared" si="27"/>
        <v>0</v>
      </c>
      <c r="Z58" s="9">
        <f t="shared" si="27"/>
        <v>0</v>
      </c>
      <c r="AA58" s="9">
        <f t="shared" si="28"/>
        <v>0</v>
      </c>
      <c r="AB58" s="9">
        <f t="shared" si="28"/>
        <v>0</v>
      </c>
      <c r="AC58" s="9">
        <f t="shared" si="28"/>
        <v>0.28242953648100017</v>
      </c>
      <c r="AD58" s="9">
        <f t="shared" si="28"/>
        <v>0</v>
      </c>
      <c r="AE58" s="9">
        <f t="shared" si="28"/>
        <v>0</v>
      </c>
      <c r="AF58" s="9">
        <f t="shared" si="28"/>
        <v>0.20589113209464913</v>
      </c>
      <c r="AG58" s="9">
        <f t="shared" si="28"/>
        <v>0</v>
      </c>
      <c r="AH58" s="9">
        <f t="shared" si="28"/>
        <v>0</v>
      </c>
      <c r="AI58" s="9">
        <f t="shared" si="28"/>
        <v>0</v>
      </c>
      <c r="AJ58" s="9">
        <f t="shared" si="28"/>
        <v>0</v>
      </c>
      <c r="AK58" s="9">
        <f t="shared" si="29"/>
        <v>0</v>
      </c>
      <c r="AL58" s="9">
        <f t="shared" si="29"/>
        <v>0</v>
      </c>
      <c r="AM58" s="9">
        <f t="shared" si="29"/>
        <v>0</v>
      </c>
      <c r="AN58" s="9">
        <f t="shared" si="29"/>
        <v>0</v>
      </c>
      <c r="AO58" s="9">
        <f t="shared" si="29"/>
        <v>0</v>
      </c>
      <c r="AP58" s="9">
        <f t="shared" si="29"/>
        <v>0</v>
      </c>
      <c r="AQ58" s="9">
        <f t="shared" si="29"/>
        <v>0</v>
      </c>
      <c r="AR58" s="9">
        <f t="shared" si="29"/>
        <v>5.8149737003040138E-2</v>
      </c>
      <c r="AS58" s="9">
        <f t="shared" si="29"/>
        <v>0</v>
      </c>
      <c r="AT58" s="9">
        <f t="shared" si="29"/>
        <v>0</v>
      </c>
      <c r="AU58" s="9">
        <f t="shared" si="29"/>
        <v>0</v>
      </c>
      <c r="AV58" s="9">
        <f t="shared" si="29"/>
        <v>0</v>
      </c>
      <c r="AW58" s="9">
        <f t="shared" si="29"/>
        <v>0</v>
      </c>
    </row>
    <row r="59" spans="1:49" x14ac:dyDescent="0.25">
      <c r="A59" s="7">
        <v>35</v>
      </c>
      <c r="B59" s="7">
        <v>1</v>
      </c>
      <c r="C59" s="7">
        <v>10</v>
      </c>
      <c r="D59" s="7" t="s">
        <v>846</v>
      </c>
      <c r="E59" s="7" t="s">
        <v>846</v>
      </c>
      <c r="F59" s="21">
        <f t="shared" si="8"/>
        <v>0</v>
      </c>
      <c r="G59" s="9">
        <f t="shared" si="15"/>
        <v>1.0515335768895289</v>
      </c>
      <c r="H59" s="9">
        <f t="shared" si="16"/>
        <v>0</v>
      </c>
      <c r="I59" s="10">
        <f t="shared" si="17"/>
        <v>0</v>
      </c>
      <c r="N59" s="9" t="s">
        <v>481</v>
      </c>
      <c r="O59" s="28">
        <f t="shared" si="1"/>
        <v>2.4499508941350008E-2</v>
      </c>
      <c r="P59" s="9">
        <f t="shared" si="2"/>
        <v>3</v>
      </c>
      <c r="Q59" s="9">
        <f t="shared" si="27"/>
        <v>0</v>
      </c>
      <c r="R59" s="9">
        <f t="shared" si="27"/>
        <v>0</v>
      </c>
      <c r="S59" s="9">
        <f t="shared" si="27"/>
        <v>0</v>
      </c>
      <c r="T59" s="9">
        <f t="shared" si="27"/>
        <v>0</v>
      </c>
      <c r="U59" s="9">
        <f t="shared" si="27"/>
        <v>0</v>
      </c>
      <c r="V59" s="9">
        <f t="shared" si="27"/>
        <v>0.59049000000000018</v>
      </c>
      <c r="W59" s="9">
        <f t="shared" si="27"/>
        <v>0</v>
      </c>
      <c r="X59" s="9">
        <f t="shared" si="27"/>
        <v>0.47829690000000014</v>
      </c>
      <c r="Y59" s="9">
        <f t="shared" si="27"/>
        <v>0</v>
      </c>
      <c r="Z59" s="9">
        <f t="shared" si="27"/>
        <v>0</v>
      </c>
      <c r="AA59" s="9">
        <f t="shared" si="28"/>
        <v>0</v>
      </c>
      <c r="AB59" s="9">
        <f t="shared" si="28"/>
        <v>0</v>
      </c>
      <c r="AC59" s="9">
        <f t="shared" si="28"/>
        <v>0</v>
      </c>
      <c r="AD59" s="9">
        <f t="shared" si="28"/>
        <v>0.25418658283290019</v>
      </c>
      <c r="AE59" s="9">
        <f t="shared" si="28"/>
        <v>0</v>
      </c>
      <c r="AF59" s="9">
        <f t="shared" si="28"/>
        <v>0</v>
      </c>
      <c r="AG59" s="9">
        <f t="shared" si="28"/>
        <v>0</v>
      </c>
      <c r="AH59" s="9">
        <f t="shared" si="28"/>
        <v>0</v>
      </c>
      <c r="AI59" s="9">
        <f t="shared" si="28"/>
        <v>0</v>
      </c>
      <c r="AJ59" s="9">
        <f t="shared" si="28"/>
        <v>0</v>
      </c>
      <c r="AK59" s="9">
        <f t="shared" si="29"/>
        <v>0</v>
      </c>
      <c r="AL59" s="9">
        <f t="shared" si="29"/>
        <v>0</v>
      </c>
      <c r="AM59" s="9">
        <f t="shared" si="29"/>
        <v>0</v>
      </c>
      <c r="AN59" s="9">
        <f t="shared" si="29"/>
        <v>0</v>
      </c>
      <c r="AO59" s="9">
        <f t="shared" si="29"/>
        <v>0</v>
      </c>
      <c r="AP59" s="9">
        <f t="shared" si="29"/>
        <v>0</v>
      </c>
      <c r="AQ59" s="9">
        <f t="shared" si="29"/>
        <v>0</v>
      </c>
      <c r="AR59" s="9">
        <f t="shared" si="29"/>
        <v>0</v>
      </c>
      <c r="AS59" s="9">
        <f t="shared" si="29"/>
        <v>0</v>
      </c>
      <c r="AT59" s="9">
        <f t="shared" si="29"/>
        <v>0</v>
      </c>
      <c r="AU59" s="9">
        <f t="shared" si="29"/>
        <v>0</v>
      </c>
      <c r="AV59" s="9">
        <f t="shared" si="29"/>
        <v>0</v>
      </c>
      <c r="AW59" s="9">
        <f t="shared" si="29"/>
        <v>0</v>
      </c>
    </row>
    <row r="60" spans="1:49" x14ac:dyDescent="0.25">
      <c r="A60" s="7">
        <v>35</v>
      </c>
      <c r="B60" s="7">
        <v>1</v>
      </c>
      <c r="C60" s="7">
        <v>11</v>
      </c>
      <c r="D60" s="7" t="s">
        <v>876</v>
      </c>
      <c r="E60" s="7" t="s">
        <v>830</v>
      </c>
      <c r="F60" s="21">
        <f t="shared" si="8"/>
        <v>0</v>
      </c>
      <c r="G60" s="9">
        <f t="shared" si="15"/>
        <v>1.0515335768895289</v>
      </c>
      <c r="H60" s="9">
        <f t="shared" si="16"/>
        <v>1.0515335768895289</v>
      </c>
      <c r="I60" s="10">
        <f t="shared" si="17"/>
        <v>0.24818291722981442</v>
      </c>
      <c r="N60" s="9" t="s">
        <v>864</v>
      </c>
      <c r="O60" s="28">
        <f t="shared" si="1"/>
        <v>2.4030262006449997E-2</v>
      </c>
      <c r="P60" s="9">
        <f t="shared" si="2"/>
        <v>4</v>
      </c>
      <c r="Q60" s="9">
        <f t="shared" si="27"/>
        <v>0</v>
      </c>
      <c r="R60" s="9">
        <f t="shared" si="27"/>
        <v>0</v>
      </c>
      <c r="S60" s="9">
        <f t="shared" si="27"/>
        <v>0</v>
      </c>
      <c r="T60" s="9">
        <f t="shared" si="27"/>
        <v>0</v>
      </c>
      <c r="U60" s="9">
        <f t="shared" si="27"/>
        <v>0</v>
      </c>
      <c r="V60" s="9">
        <f t="shared" si="27"/>
        <v>0</v>
      </c>
      <c r="W60" s="9">
        <f t="shared" si="27"/>
        <v>0.53144100000000016</v>
      </c>
      <c r="X60" s="9">
        <f t="shared" si="27"/>
        <v>0</v>
      </c>
      <c r="Y60" s="9">
        <f t="shared" si="27"/>
        <v>0</v>
      </c>
      <c r="Z60" s="9">
        <f t="shared" si="27"/>
        <v>0</v>
      </c>
      <c r="AA60" s="9">
        <f t="shared" si="28"/>
        <v>0.34867844010000015</v>
      </c>
      <c r="AB60" s="9">
        <f t="shared" si="28"/>
        <v>0</v>
      </c>
      <c r="AC60" s="9">
        <f t="shared" si="28"/>
        <v>0.28242953648100017</v>
      </c>
      <c r="AD60" s="9">
        <f t="shared" si="28"/>
        <v>0</v>
      </c>
      <c r="AE60" s="9">
        <f t="shared" si="28"/>
        <v>0</v>
      </c>
      <c r="AF60" s="9">
        <f t="shared" si="28"/>
        <v>0</v>
      </c>
      <c r="AG60" s="9">
        <f t="shared" si="28"/>
        <v>0</v>
      </c>
      <c r="AH60" s="9">
        <f t="shared" si="28"/>
        <v>0</v>
      </c>
      <c r="AI60" s="9">
        <f t="shared" si="28"/>
        <v>0</v>
      </c>
      <c r="AJ60" s="9">
        <f t="shared" si="28"/>
        <v>0.13508517176729934</v>
      </c>
      <c r="AK60" s="9">
        <f t="shared" si="29"/>
        <v>0</v>
      </c>
      <c r="AL60" s="9">
        <f t="shared" si="29"/>
        <v>0</v>
      </c>
      <c r="AM60" s="9">
        <f t="shared" si="29"/>
        <v>0</v>
      </c>
      <c r="AN60" s="9">
        <f t="shared" si="29"/>
        <v>0</v>
      </c>
      <c r="AO60" s="9">
        <f t="shared" si="29"/>
        <v>0</v>
      </c>
      <c r="AP60" s="9">
        <f t="shared" si="29"/>
        <v>0</v>
      </c>
      <c r="AQ60" s="9">
        <f t="shared" si="29"/>
        <v>0</v>
      </c>
      <c r="AR60" s="9">
        <f t="shared" si="29"/>
        <v>0</v>
      </c>
      <c r="AS60" s="9">
        <f t="shared" si="29"/>
        <v>0</v>
      </c>
      <c r="AT60" s="9">
        <f t="shared" si="29"/>
        <v>0</v>
      </c>
      <c r="AU60" s="9">
        <f t="shared" si="29"/>
        <v>0</v>
      </c>
      <c r="AV60" s="9">
        <f t="shared" si="29"/>
        <v>0</v>
      </c>
      <c r="AW60" s="9">
        <f t="shared" si="29"/>
        <v>0</v>
      </c>
    </row>
    <row r="61" spans="1:49" x14ac:dyDescent="0.25">
      <c r="A61" s="7">
        <v>36</v>
      </c>
      <c r="B61" s="7">
        <v>0</v>
      </c>
      <c r="C61" s="7">
        <v>1</v>
      </c>
      <c r="D61" s="7" t="s">
        <v>591</v>
      </c>
      <c r="E61" s="7" t="s">
        <v>591</v>
      </c>
      <c r="F61" s="21">
        <f t="shared" si="8"/>
        <v>0.38828689650241466</v>
      </c>
      <c r="G61" s="9">
        <f t="shared" si="15"/>
        <v>0.38828689650241466</v>
      </c>
      <c r="H61" s="9">
        <f t="shared" si="16"/>
        <v>0</v>
      </c>
      <c r="I61" s="10">
        <f t="shared" si="17"/>
        <v>0</v>
      </c>
      <c r="N61" s="9" t="s">
        <v>845</v>
      </c>
      <c r="O61" s="28">
        <f t="shared" si="1"/>
        <v>2.3857350000000003E-2</v>
      </c>
      <c r="P61" s="9">
        <f t="shared" si="2"/>
        <v>2</v>
      </c>
      <c r="Q61" s="9">
        <f t="shared" si="27"/>
        <v>0</v>
      </c>
      <c r="R61" s="9">
        <f t="shared" si="27"/>
        <v>0</v>
      </c>
      <c r="S61" s="9">
        <f t="shared" si="27"/>
        <v>0.81</v>
      </c>
      <c r="T61" s="9">
        <f t="shared" si="27"/>
        <v>0</v>
      </c>
      <c r="U61" s="9">
        <f t="shared" si="27"/>
        <v>0</v>
      </c>
      <c r="V61" s="9">
        <f t="shared" si="27"/>
        <v>0</v>
      </c>
      <c r="W61" s="9">
        <f t="shared" si="27"/>
        <v>0</v>
      </c>
      <c r="X61" s="9">
        <f t="shared" si="27"/>
        <v>0.47829690000000014</v>
      </c>
      <c r="Y61" s="9">
        <f t="shared" si="27"/>
        <v>0</v>
      </c>
      <c r="Z61" s="9">
        <f t="shared" si="27"/>
        <v>0</v>
      </c>
      <c r="AA61" s="9">
        <f t="shared" si="28"/>
        <v>0</v>
      </c>
      <c r="AB61" s="9">
        <f t="shared" si="28"/>
        <v>0</v>
      </c>
      <c r="AC61" s="9">
        <f t="shared" si="28"/>
        <v>0</v>
      </c>
      <c r="AD61" s="9">
        <f t="shared" si="28"/>
        <v>0</v>
      </c>
      <c r="AE61" s="9">
        <f t="shared" si="28"/>
        <v>0</v>
      </c>
      <c r="AF61" s="9">
        <f t="shared" si="28"/>
        <v>0</v>
      </c>
      <c r="AG61" s="9">
        <f t="shared" si="28"/>
        <v>0</v>
      </c>
      <c r="AH61" s="9">
        <f t="shared" si="28"/>
        <v>0</v>
      </c>
      <c r="AI61" s="9">
        <f t="shared" si="28"/>
        <v>0</v>
      </c>
      <c r="AJ61" s="9">
        <f t="shared" si="28"/>
        <v>0</v>
      </c>
      <c r="AK61" s="9">
        <f t="shared" si="29"/>
        <v>0</v>
      </c>
      <c r="AL61" s="9">
        <f t="shared" si="29"/>
        <v>0</v>
      </c>
      <c r="AM61" s="9">
        <f t="shared" si="29"/>
        <v>0</v>
      </c>
      <c r="AN61" s="9">
        <f t="shared" si="29"/>
        <v>0</v>
      </c>
      <c r="AO61" s="9">
        <f t="shared" si="29"/>
        <v>0</v>
      </c>
      <c r="AP61" s="9">
        <f t="shared" si="29"/>
        <v>0</v>
      </c>
      <c r="AQ61" s="9">
        <f t="shared" si="29"/>
        <v>0</v>
      </c>
      <c r="AR61" s="9">
        <f t="shared" si="29"/>
        <v>0</v>
      </c>
      <c r="AS61" s="9">
        <f t="shared" si="29"/>
        <v>0</v>
      </c>
      <c r="AT61" s="9">
        <f t="shared" si="29"/>
        <v>0</v>
      </c>
      <c r="AU61" s="9">
        <f t="shared" si="29"/>
        <v>0</v>
      </c>
      <c r="AV61" s="9">
        <f t="shared" si="29"/>
        <v>0</v>
      </c>
      <c r="AW61" s="9">
        <f t="shared" si="29"/>
        <v>0</v>
      </c>
    </row>
    <row r="62" spans="1:49" x14ac:dyDescent="0.25">
      <c r="A62" s="7">
        <v>36</v>
      </c>
      <c r="B62" s="7">
        <v>0</v>
      </c>
      <c r="C62" s="7">
        <v>2</v>
      </c>
      <c r="D62" s="7" t="s">
        <v>457</v>
      </c>
      <c r="E62" s="7" t="s">
        <v>457</v>
      </c>
      <c r="F62" s="21">
        <f t="shared" si="8"/>
        <v>0.21066496659364073</v>
      </c>
      <c r="G62" s="9">
        <f t="shared" si="15"/>
        <v>0.59895186309605541</v>
      </c>
      <c r="H62" s="9">
        <f t="shared" si="16"/>
        <v>0</v>
      </c>
      <c r="I62" s="10">
        <f t="shared" si="17"/>
        <v>0</v>
      </c>
      <c r="N62" s="9" t="s">
        <v>822</v>
      </c>
      <c r="O62" s="28">
        <f t="shared" si="1"/>
        <v>2.3567993971553184E-2</v>
      </c>
      <c r="P62" s="9">
        <f t="shared" si="2"/>
        <v>4</v>
      </c>
      <c r="Q62" s="9">
        <f t="shared" ref="Q62:Z71" si="30">COUNTIFS($C$2:$C$710,Q$1,$E$2:$E$710,$N62)*0.9^(Q$1-1)</f>
        <v>0</v>
      </c>
      <c r="R62" s="9">
        <f t="shared" si="30"/>
        <v>0</v>
      </c>
      <c r="S62" s="9">
        <f t="shared" si="30"/>
        <v>0</v>
      </c>
      <c r="T62" s="9">
        <f t="shared" si="30"/>
        <v>0.72900000000000009</v>
      </c>
      <c r="U62" s="9">
        <f t="shared" si="30"/>
        <v>0</v>
      </c>
      <c r="V62" s="9">
        <f t="shared" si="30"/>
        <v>0</v>
      </c>
      <c r="W62" s="9">
        <f t="shared" si="30"/>
        <v>0</v>
      </c>
      <c r="X62" s="9">
        <f t="shared" si="30"/>
        <v>0</v>
      </c>
      <c r="Y62" s="9">
        <f t="shared" si="30"/>
        <v>0</v>
      </c>
      <c r="Z62" s="9">
        <f t="shared" si="30"/>
        <v>0</v>
      </c>
      <c r="AA62" s="9">
        <f t="shared" ref="AA62:AJ71" si="31">COUNTIFS($C$2:$C$710,AA$1,$E$2:$E$710,$N62)*0.9^(AA$1-1)</f>
        <v>0</v>
      </c>
      <c r="AB62" s="9">
        <f t="shared" si="31"/>
        <v>0.31381059609000017</v>
      </c>
      <c r="AC62" s="9">
        <f t="shared" si="31"/>
        <v>0</v>
      </c>
      <c r="AD62" s="9">
        <f t="shared" si="31"/>
        <v>0</v>
      </c>
      <c r="AE62" s="9">
        <f t="shared" si="31"/>
        <v>0</v>
      </c>
      <c r="AF62" s="9">
        <f t="shared" si="31"/>
        <v>0</v>
      </c>
      <c r="AG62" s="9">
        <f t="shared" si="31"/>
        <v>0</v>
      </c>
      <c r="AH62" s="9">
        <f t="shared" si="31"/>
        <v>0</v>
      </c>
      <c r="AI62" s="9">
        <f t="shared" si="31"/>
        <v>0.15009463529699923</v>
      </c>
      <c r="AJ62" s="9">
        <f t="shared" si="31"/>
        <v>0</v>
      </c>
      <c r="AK62" s="9">
        <f t="shared" ref="AK62:AW71" si="32">COUNTIFS($C$2:$C$710,AK$1,$E$2:$E$710,$N62)*0.9^(AK$1-1)</f>
        <v>0</v>
      </c>
      <c r="AL62" s="9">
        <f t="shared" si="32"/>
        <v>0</v>
      </c>
      <c r="AM62" s="9">
        <f t="shared" si="32"/>
        <v>0</v>
      </c>
      <c r="AN62" s="9">
        <f t="shared" si="32"/>
        <v>0</v>
      </c>
      <c r="AO62" s="9">
        <f t="shared" si="32"/>
        <v>7.9766443076872598E-2</v>
      </c>
      <c r="AP62" s="9">
        <f t="shared" si="32"/>
        <v>0</v>
      </c>
      <c r="AQ62" s="9">
        <f t="shared" si="32"/>
        <v>0</v>
      </c>
      <c r="AR62" s="9">
        <f t="shared" si="32"/>
        <v>0</v>
      </c>
      <c r="AS62" s="9">
        <f t="shared" si="32"/>
        <v>0</v>
      </c>
      <c r="AT62" s="9">
        <f t="shared" si="32"/>
        <v>0</v>
      </c>
      <c r="AU62" s="9">
        <f t="shared" si="32"/>
        <v>0</v>
      </c>
      <c r="AV62" s="9">
        <f t="shared" si="32"/>
        <v>0</v>
      </c>
      <c r="AW62" s="9">
        <f t="shared" si="32"/>
        <v>0</v>
      </c>
    </row>
    <row r="63" spans="1:49" x14ac:dyDescent="0.25">
      <c r="A63" s="7">
        <v>36</v>
      </c>
      <c r="B63" s="7">
        <v>0</v>
      </c>
      <c r="C63" s="7">
        <v>3</v>
      </c>
      <c r="D63" s="7" t="s">
        <v>589</v>
      </c>
      <c r="E63" s="7" t="s">
        <v>589</v>
      </c>
      <c r="F63" s="21">
        <f t="shared" si="8"/>
        <v>0.1850787666091831</v>
      </c>
      <c r="G63" s="9">
        <f t="shared" si="15"/>
        <v>0.78403062970523851</v>
      </c>
      <c r="H63" s="9">
        <f t="shared" si="16"/>
        <v>0</v>
      </c>
      <c r="I63" s="10">
        <f t="shared" si="17"/>
        <v>0</v>
      </c>
      <c r="N63" s="9" t="s">
        <v>834</v>
      </c>
      <c r="O63" s="28">
        <f t="shared" si="1"/>
        <v>2.3098292986972687E-2</v>
      </c>
      <c r="P63" s="9">
        <f t="shared" si="2"/>
        <v>3</v>
      </c>
      <c r="Q63" s="9">
        <f t="shared" si="30"/>
        <v>0</v>
      </c>
      <c r="R63" s="9">
        <f t="shared" si="30"/>
        <v>0</v>
      </c>
      <c r="S63" s="9">
        <f t="shared" si="30"/>
        <v>0.81</v>
      </c>
      <c r="T63" s="9">
        <f t="shared" si="30"/>
        <v>0</v>
      </c>
      <c r="U63" s="9">
        <f t="shared" si="30"/>
        <v>0</v>
      </c>
      <c r="V63" s="9">
        <f t="shared" si="30"/>
        <v>0</v>
      </c>
      <c r="W63" s="9">
        <f t="shared" si="30"/>
        <v>0</v>
      </c>
      <c r="X63" s="9">
        <f t="shared" si="30"/>
        <v>0</v>
      </c>
      <c r="Y63" s="9">
        <f t="shared" si="30"/>
        <v>0</v>
      </c>
      <c r="Z63" s="9">
        <f t="shared" si="30"/>
        <v>0</v>
      </c>
      <c r="AA63" s="9">
        <f t="shared" si="31"/>
        <v>0.34867844010000015</v>
      </c>
      <c r="AB63" s="9">
        <f t="shared" si="31"/>
        <v>0</v>
      </c>
      <c r="AC63" s="9">
        <f t="shared" si="31"/>
        <v>0</v>
      </c>
      <c r="AD63" s="9">
        <f t="shared" si="31"/>
        <v>0</v>
      </c>
      <c r="AE63" s="9">
        <f t="shared" si="31"/>
        <v>0</v>
      </c>
      <c r="AF63" s="9">
        <f t="shared" si="31"/>
        <v>0</v>
      </c>
      <c r="AG63" s="9">
        <f t="shared" si="31"/>
        <v>0</v>
      </c>
      <c r="AH63" s="9">
        <f t="shared" si="31"/>
        <v>0</v>
      </c>
      <c r="AI63" s="9">
        <f t="shared" si="31"/>
        <v>0</v>
      </c>
      <c r="AJ63" s="9">
        <f t="shared" si="31"/>
        <v>0</v>
      </c>
      <c r="AK63" s="9">
        <f t="shared" si="32"/>
        <v>0</v>
      </c>
      <c r="AL63" s="9">
        <f t="shared" si="32"/>
        <v>0</v>
      </c>
      <c r="AM63" s="9">
        <f t="shared" si="32"/>
        <v>0</v>
      </c>
      <c r="AN63" s="9">
        <f t="shared" si="32"/>
        <v>8.8629381196525109E-2</v>
      </c>
      <c r="AO63" s="9">
        <f t="shared" si="32"/>
        <v>0</v>
      </c>
      <c r="AP63" s="9">
        <f t="shared" si="32"/>
        <v>0</v>
      </c>
      <c r="AQ63" s="9">
        <f t="shared" si="32"/>
        <v>0</v>
      </c>
      <c r="AR63" s="9">
        <f t="shared" si="32"/>
        <v>0</v>
      </c>
      <c r="AS63" s="9">
        <f t="shared" si="32"/>
        <v>0</v>
      </c>
      <c r="AT63" s="9">
        <f t="shared" si="32"/>
        <v>0</v>
      </c>
      <c r="AU63" s="9">
        <f t="shared" si="32"/>
        <v>0</v>
      </c>
      <c r="AV63" s="9">
        <f t="shared" si="32"/>
        <v>0</v>
      </c>
      <c r="AW63" s="9">
        <f t="shared" si="32"/>
        <v>0</v>
      </c>
    </row>
    <row r="64" spans="1:49" x14ac:dyDescent="0.25">
      <c r="A64" s="7">
        <v>36</v>
      </c>
      <c r="B64" s="7">
        <v>0</v>
      </c>
      <c r="C64" s="7">
        <v>4</v>
      </c>
      <c r="D64" s="7" t="s">
        <v>590</v>
      </c>
      <c r="E64" s="7" t="s">
        <v>590</v>
      </c>
      <c r="F64" s="21">
        <f t="shared" si="8"/>
        <v>7.8848698379901924E-2</v>
      </c>
      <c r="G64" s="9">
        <f t="shared" si="15"/>
        <v>0.86287932808514045</v>
      </c>
      <c r="H64" s="9">
        <f t="shared" si="16"/>
        <v>0</v>
      </c>
      <c r="I64" s="10">
        <f t="shared" si="17"/>
        <v>0</v>
      </c>
      <c r="N64" s="9" t="s">
        <v>869</v>
      </c>
      <c r="O64" s="28">
        <f t="shared" si="1"/>
        <v>2.2604936576628289E-2</v>
      </c>
      <c r="P64" s="9">
        <f t="shared" si="2"/>
        <v>5</v>
      </c>
      <c r="Q64" s="9">
        <f t="shared" si="30"/>
        <v>0</v>
      </c>
      <c r="R64" s="9">
        <f t="shared" si="30"/>
        <v>0</v>
      </c>
      <c r="S64" s="9">
        <f t="shared" si="30"/>
        <v>0</v>
      </c>
      <c r="T64" s="9">
        <f t="shared" si="30"/>
        <v>0</v>
      </c>
      <c r="U64" s="9">
        <f t="shared" si="30"/>
        <v>0</v>
      </c>
      <c r="V64" s="9">
        <f t="shared" si="30"/>
        <v>0</v>
      </c>
      <c r="W64" s="9">
        <f t="shared" si="30"/>
        <v>0</v>
      </c>
      <c r="X64" s="9">
        <f t="shared" si="30"/>
        <v>0</v>
      </c>
      <c r="Y64" s="9">
        <f t="shared" si="30"/>
        <v>0</v>
      </c>
      <c r="Z64" s="9">
        <f t="shared" si="30"/>
        <v>0.38742048900000015</v>
      </c>
      <c r="AA64" s="9">
        <f t="shared" si="31"/>
        <v>0</v>
      </c>
      <c r="AB64" s="9">
        <f t="shared" si="31"/>
        <v>0.31381059609000017</v>
      </c>
      <c r="AC64" s="9">
        <f t="shared" si="31"/>
        <v>0</v>
      </c>
      <c r="AD64" s="9">
        <f t="shared" si="31"/>
        <v>0.25418658283290019</v>
      </c>
      <c r="AE64" s="9">
        <f t="shared" si="31"/>
        <v>0</v>
      </c>
      <c r="AF64" s="9">
        <f t="shared" si="31"/>
        <v>0</v>
      </c>
      <c r="AG64" s="9">
        <f t="shared" si="31"/>
        <v>0</v>
      </c>
      <c r="AH64" s="9">
        <f t="shared" si="31"/>
        <v>0.16677181699666582</v>
      </c>
      <c r="AI64" s="9">
        <f t="shared" si="31"/>
        <v>0</v>
      </c>
      <c r="AJ64" s="9">
        <f t="shared" si="31"/>
        <v>0</v>
      </c>
      <c r="AK64" s="9">
        <f t="shared" si="32"/>
        <v>0</v>
      </c>
      <c r="AL64" s="9">
        <f t="shared" si="32"/>
        <v>0</v>
      </c>
      <c r="AM64" s="9">
        <f t="shared" si="32"/>
        <v>9.8477090218361235E-2</v>
      </c>
      <c r="AN64" s="9">
        <f t="shared" si="32"/>
        <v>0</v>
      </c>
      <c r="AO64" s="9">
        <f t="shared" si="32"/>
        <v>0</v>
      </c>
      <c r="AP64" s="9">
        <f t="shared" si="32"/>
        <v>0</v>
      </c>
      <c r="AQ64" s="9">
        <f t="shared" si="32"/>
        <v>0</v>
      </c>
      <c r="AR64" s="9">
        <f t="shared" si="32"/>
        <v>0</v>
      </c>
      <c r="AS64" s="9">
        <f t="shared" si="32"/>
        <v>0</v>
      </c>
      <c r="AT64" s="9">
        <f t="shared" si="32"/>
        <v>0</v>
      </c>
      <c r="AU64" s="9">
        <f t="shared" si="32"/>
        <v>0</v>
      </c>
      <c r="AV64" s="9">
        <f t="shared" si="32"/>
        <v>0</v>
      </c>
      <c r="AW64" s="9">
        <f t="shared" si="32"/>
        <v>0</v>
      </c>
    </row>
    <row r="65" spans="1:49" x14ac:dyDescent="0.25">
      <c r="A65" s="7">
        <v>36</v>
      </c>
      <c r="B65" s="7">
        <v>0</v>
      </c>
      <c r="C65" s="7">
        <v>5</v>
      </c>
      <c r="D65" s="7" t="s">
        <v>457</v>
      </c>
      <c r="E65" s="7" t="s">
        <v>457</v>
      </c>
      <c r="F65" s="21">
        <f t="shared" si="8"/>
        <v>0.21066496659364073</v>
      </c>
      <c r="G65" s="9">
        <f t="shared" si="15"/>
        <v>1.0735442946787812</v>
      </c>
      <c r="H65" s="9">
        <f t="shared" si="16"/>
        <v>0</v>
      </c>
      <c r="I65" s="10">
        <f t="shared" si="17"/>
        <v>0</v>
      </c>
      <c r="N65" s="9" t="s">
        <v>191</v>
      </c>
      <c r="O65" s="28">
        <f t="shared" si="1"/>
        <v>2.2174453500000003E-2</v>
      </c>
      <c r="P65" s="9">
        <f t="shared" si="2"/>
        <v>2</v>
      </c>
      <c r="Q65" s="9">
        <f t="shared" si="30"/>
        <v>0</v>
      </c>
      <c r="R65" s="9">
        <f t="shared" si="30"/>
        <v>0</v>
      </c>
      <c r="S65" s="9">
        <f t="shared" si="30"/>
        <v>0.81</v>
      </c>
      <c r="T65" s="9">
        <f t="shared" si="30"/>
        <v>0</v>
      </c>
      <c r="U65" s="9">
        <f t="shared" si="30"/>
        <v>0</v>
      </c>
      <c r="V65" s="9">
        <f t="shared" si="30"/>
        <v>0</v>
      </c>
      <c r="W65" s="9">
        <f t="shared" si="30"/>
        <v>0</v>
      </c>
      <c r="X65" s="9">
        <f t="shared" si="30"/>
        <v>0</v>
      </c>
      <c r="Y65" s="9">
        <f t="shared" si="30"/>
        <v>0</v>
      </c>
      <c r="Z65" s="9">
        <f t="shared" si="30"/>
        <v>0.38742048900000015</v>
      </c>
      <c r="AA65" s="9">
        <f t="shared" si="31"/>
        <v>0</v>
      </c>
      <c r="AB65" s="9">
        <f t="shared" si="31"/>
        <v>0</v>
      </c>
      <c r="AC65" s="9">
        <f t="shared" si="31"/>
        <v>0</v>
      </c>
      <c r="AD65" s="9">
        <f t="shared" si="31"/>
        <v>0</v>
      </c>
      <c r="AE65" s="9">
        <f t="shared" si="31"/>
        <v>0</v>
      </c>
      <c r="AF65" s="9">
        <f t="shared" si="31"/>
        <v>0</v>
      </c>
      <c r="AG65" s="9">
        <f t="shared" si="31"/>
        <v>0</v>
      </c>
      <c r="AH65" s="9">
        <f t="shared" si="31"/>
        <v>0</v>
      </c>
      <c r="AI65" s="9">
        <f t="shared" si="31"/>
        <v>0</v>
      </c>
      <c r="AJ65" s="9">
        <f t="shared" si="31"/>
        <v>0</v>
      </c>
      <c r="AK65" s="9">
        <f t="shared" si="32"/>
        <v>0</v>
      </c>
      <c r="AL65" s="9">
        <f t="shared" si="32"/>
        <v>0</v>
      </c>
      <c r="AM65" s="9">
        <f t="shared" si="32"/>
        <v>0</v>
      </c>
      <c r="AN65" s="9">
        <f t="shared" si="32"/>
        <v>0</v>
      </c>
      <c r="AO65" s="9">
        <f t="shared" si="32"/>
        <v>0</v>
      </c>
      <c r="AP65" s="9">
        <f t="shared" si="32"/>
        <v>0</v>
      </c>
      <c r="AQ65" s="9">
        <f t="shared" si="32"/>
        <v>0</v>
      </c>
      <c r="AR65" s="9">
        <f t="shared" si="32"/>
        <v>0</v>
      </c>
      <c r="AS65" s="9">
        <f t="shared" si="32"/>
        <v>0</v>
      </c>
      <c r="AT65" s="9">
        <f t="shared" si="32"/>
        <v>0</v>
      </c>
      <c r="AU65" s="9">
        <f t="shared" si="32"/>
        <v>0</v>
      </c>
      <c r="AV65" s="9">
        <f t="shared" si="32"/>
        <v>0</v>
      </c>
      <c r="AW65" s="9">
        <f t="shared" si="32"/>
        <v>0</v>
      </c>
    </row>
    <row r="66" spans="1:49" x14ac:dyDescent="0.25">
      <c r="A66" s="7">
        <v>36</v>
      </c>
      <c r="B66" s="7">
        <v>0</v>
      </c>
      <c r="C66" s="7">
        <v>6</v>
      </c>
      <c r="D66" s="7" t="s">
        <v>913</v>
      </c>
      <c r="E66" s="7" t="s">
        <v>913</v>
      </c>
      <c r="F66" s="21">
        <f t="shared" si="8"/>
        <v>0</v>
      </c>
      <c r="G66" s="9">
        <f t="shared" si="15"/>
        <v>1.0735442946787812</v>
      </c>
      <c r="H66" s="9">
        <f t="shared" si="16"/>
        <v>0</v>
      </c>
      <c r="I66" s="10">
        <f t="shared" si="17"/>
        <v>0</v>
      </c>
      <c r="N66" s="9" t="s">
        <v>910</v>
      </c>
      <c r="O66" s="28">
        <f t="shared" ref="O66:O129" si="33">SUM(Q66:AW66)/54</f>
        <v>2.1991500000000008E-2</v>
      </c>
      <c r="P66" s="9">
        <f t="shared" ref="P66:P129" si="34">COUNTIF($E$2:$E$710,N66)</f>
        <v>2</v>
      </c>
      <c r="Q66" s="9">
        <f t="shared" si="30"/>
        <v>0</v>
      </c>
      <c r="R66" s="9">
        <f t="shared" si="30"/>
        <v>0</v>
      </c>
      <c r="S66" s="9">
        <f t="shared" si="30"/>
        <v>0</v>
      </c>
      <c r="T66" s="9">
        <f t="shared" si="30"/>
        <v>0</v>
      </c>
      <c r="U66" s="9">
        <f t="shared" si="30"/>
        <v>0.65610000000000013</v>
      </c>
      <c r="V66" s="9">
        <f t="shared" si="30"/>
        <v>0</v>
      </c>
      <c r="W66" s="9">
        <f t="shared" si="30"/>
        <v>0.53144100000000016</v>
      </c>
      <c r="X66" s="9">
        <f t="shared" si="30"/>
        <v>0</v>
      </c>
      <c r="Y66" s="9">
        <f t="shared" si="30"/>
        <v>0</v>
      </c>
      <c r="Z66" s="9">
        <f t="shared" si="30"/>
        <v>0</v>
      </c>
      <c r="AA66" s="9">
        <f t="shared" si="31"/>
        <v>0</v>
      </c>
      <c r="AB66" s="9">
        <f t="shared" si="31"/>
        <v>0</v>
      </c>
      <c r="AC66" s="9">
        <f t="shared" si="31"/>
        <v>0</v>
      </c>
      <c r="AD66" s="9">
        <f t="shared" si="31"/>
        <v>0</v>
      </c>
      <c r="AE66" s="9">
        <f t="shared" si="31"/>
        <v>0</v>
      </c>
      <c r="AF66" s="9">
        <f t="shared" si="31"/>
        <v>0</v>
      </c>
      <c r="AG66" s="9">
        <f t="shared" si="31"/>
        <v>0</v>
      </c>
      <c r="AH66" s="9">
        <f t="shared" si="31"/>
        <v>0</v>
      </c>
      <c r="AI66" s="9">
        <f t="shared" si="31"/>
        <v>0</v>
      </c>
      <c r="AJ66" s="9">
        <f t="shared" si="31"/>
        <v>0</v>
      </c>
      <c r="AK66" s="9">
        <f t="shared" si="32"/>
        <v>0</v>
      </c>
      <c r="AL66" s="9">
        <f t="shared" si="32"/>
        <v>0</v>
      </c>
      <c r="AM66" s="9">
        <f t="shared" si="32"/>
        <v>0</v>
      </c>
      <c r="AN66" s="9">
        <f t="shared" si="32"/>
        <v>0</v>
      </c>
      <c r="AO66" s="9">
        <f t="shared" si="32"/>
        <v>0</v>
      </c>
      <c r="AP66" s="9">
        <f t="shared" si="32"/>
        <v>0</v>
      </c>
      <c r="AQ66" s="9">
        <f t="shared" si="32"/>
        <v>0</v>
      </c>
      <c r="AR66" s="9">
        <f t="shared" si="32"/>
        <v>0</v>
      </c>
      <c r="AS66" s="9">
        <f t="shared" si="32"/>
        <v>0</v>
      </c>
      <c r="AT66" s="9">
        <f t="shared" si="32"/>
        <v>0</v>
      </c>
      <c r="AU66" s="9">
        <f t="shared" si="32"/>
        <v>0</v>
      </c>
      <c r="AV66" s="9">
        <f t="shared" si="32"/>
        <v>0</v>
      </c>
      <c r="AW66" s="9">
        <f t="shared" si="32"/>
        <v>0</v>
      </c>
    </row>
    <row r="67" spans="1:49" x14ac:dyDescent="0.25">
      <c r="A67" s="7">
        <v>36</v>
      </c>
      <c r="B67" s="7">
        <v>0</v>
      </c>
      <c r="C67" s="7">
        <v>7</v>
      </c>
      <c r="D67" s="7" t="s">
        <v>204</v>
      </c>
      <c r="E67" s="7" t="s">
        <v>204</v>
      </c>
      <c r="F67" s="21">
        <f t="shared" si="8"/>
        <v>0</v>
      </c>
      <c r="G67" s="9">
        <f t="shared" si="15"/>
        <v>1.0735442946787812</v>
      </c>
      <c r="H67" s="9">
        <f t="shared" si="16"/>
        <v>0</v>
      </c>
      <c r="I67" s="10">
        <f t="shared" si="17"/>
        <v>0</v>
      </c>
      <c r="N67" s="9" t="s">
        <v>775</v>
      </c>
      <c r="O67" s="28">
        <f t="shared" si="33"/>
        <v>2.1146218868244155E-2</v>
      </c>
      <c r="P67" s="9">
        <f t="shared" si="34"/>
        <v>3</v>
      </c>
      <c r="Q67" s="9">
        <f t="shared" si="30"/>
        <v>0</v>
      </c>
      <c r="R67" s="9">
        <f t="shared" si="30"/>
        <v>0</v>
      </c>
      <c r="S67" s="9">
        <f t="shared" si="30"/>
        <v>0</v>
      </c>
      <c r="T67" s="9">
        <f t="shared" si="30"/>
        <v>0</v>
      </c>
      <c r="U67" s="9">
        <f t="shared" si="30"/>
        <v>0</v>
      </c>
      <c r="V67" s="9">
        <f t="shared" si="30"/>
        <v>0</v>
      </c>
      <c r="W67" s="9">
        <f t="shared" si="30"/>
        <v>0</v>
      </c>
      <c r="X67" s="9">
        <f t="shared" si="30"/>
        <v>0.95659380000000027</v>
      </c>
      <c r="Y67" s="9">
        <f t="shared" si="30"/>
        <v>0</v>
      </c>
      <c r="Z67" s="9">
        <f t="shared" si="30"/>
        <v>0</v>
      </c>
      <c r="AA67" s="9">
        <f t="shared" si="31"/>
        <v>0</v>
      </c>
      <c r="AB67" s="9">
        <f t="shared" si="31"/>
        <v>0</v>
      </c>
      <c r="AC67" s="9">
        <f t="shared" si="31"/>
        <v>0</v>
      </c>
      <c r="AD67" s="9">
        <f t="shared" si="31"/>
        <v>0</v>
      </c>
      <c r="AE67" s="9">
        <f t="shared" si="31"/>
        <v>0</v>
      </c>
      <c r="AF67" s="9">
        <f t="shared" si="31"/>
        <v>0</v>
      </c>
      <c r="AG67" s="9">
        <f t="shared" si="31"/>
        <v>0.18530201888518424</v>
      </c>
      <c r="AH67" s="9">
        <f t="shared" si="31"/>
        <v>0</v>
      </c>
      <c r="AI67" s="9">
        <f t="shared" si="31"/>
        <v>0</v>
      </c>
      <c r="AJ67" s="9">
        <f t="shared" si="31"/>
        <v>0</v>
      </c>
      <c r="AK67" s="9">
        <f t="shared" si="32"/>
        <v>0</v>
      </c>
      <c r="AL67" s="9">
        <f t="shared" si="32"/>
        <v>0</v>
      </c>
      <c r="AM67" s="9">
        <f t="shared" si="32"/>
        <v>0</v>
      </c>
      <c r="AN67" s="9">
        <f t="shared" si="32"/>
        <v>0</v>
      </c>
      <c r="AO67" s="9">
        <f t="shared" si="32"/>
        <v>0</v>
      </c>
      <c r="AP67" s="9">
        <f t="shared" si="32"/>
        <v>0</v>
      </c>
      <c r="AQ67" s="9">
        <f t="shared" si="32"/>
        <v>0</v>
      </c>
      <c r="AR67" s="9">
        <f t="shared" si="32"/>
        <v>0</v>
      </c>
      <c r="AS67" s="9">
        <f t="shared" si="32"/>
        <v>0</v>
      </c>
      <c r="AT67" s="9">
        <f t="shared" si="32"/>
        <v>0</v>
      </c>
      <c r="AU67" s="9">
        <f t="shared" si="32"/>
        <v>0</v>
      </c>
      <c r="AV67" s="9">
        <f t="shared" si="32"/>
        <v>0</v>
      </c>
      <c r="AW67" s="9">
        <f t="shared" si="32"/>
        <v>0</v>
      </c>
    </row>
    <row r="68" spans="1:49" x14ac:dyDescent="0.25">
      <c r="A68" s="7">
        <v>36</v>
      </c>
      <c r="B68" s="7">
        <v>0</v>
      </c>
      <c r="C68" s="7">
        <v>8</v>
      </c>
      <c r="D68" s="7" t="s">
        <v>914</v>
      </c>
      <c r="E68" s="7" t="s">
        <v>458</v>
      </c>
      <c r="F68" s="21">
        <f t="shared" ref="F68:F131" si="35">IF(ISERROR(VLOOKUP(E68,$N$2:$O$34,2,FALSE)),0,VLOOKUP(E68,$N$2:$O$34,2,FALSE))</f>
        <v>0</v>
      </c>
      <c r="G68" s="9">
        <f t="shared" si="15"/>
        <v>1.0735442946787812</v>
      </c>
      <c r="H68" s="9">
        <f t="shared" si="16"/>
        <v>0</v>
      </c>
      <c r="I68" s="10">
        <f t="shared" si="17"/>
        <v>0</v>
      </c>
      <c r="N68" s="9" t="s">
        <v>880</v>
      </c>
      <c r="O68" s="28">
        <f t="shared" si="33"/>
        <v>2.1106662105964485E-2</v>
      </c>
      <c r="P68" s="9">
        <f t="shared" si="34"/>
        <v>4</v>
      </c>
      <c r="Q68" s="9">
        <f t="shared" si="30"/>
        <v>0</v>
      </c>
      <c r="R68" s="9">
        <f t="shared" si="30"/>
        <v>0</v>
      </c>
      <c r="S68" s="9">
        <f t="shared" si="30"/>
        <v>0</v>
      </c>
      <c r="T68" s="9">
        <f t="shared" si="30"/>
        <v>0</v>
      </c>
      <c r="U68" s="9">
        <f t="shared" si="30"/>
        <v>0</v>
      </c>
      <c r="V68" s="9">
        <f t="shared" si="30"/>
        <v>0</v>
      </c>
      <c r="W68" s="9">
        <f t="shared" si="30"/>
        <v>0</v>
      </c>
      <c r="X68" s="9">
        <f t="shared" si="30"/>
        <v>0.47829690000000014</v>
      </c>
      <c r="Y68" s="9">
        <f t="shared" si="30"/>
        <v>0.43046721000000016</v>
      </c>
      <c r="Z68" s="9">
        <f t="shared" si="30"/>
        <v>0</v>
      </c>
      <c r="AA68" s="9">
        <f t="shared" si="31"/>
        <v>0</v>
      </c>
      <c r="AB68" s="9">
        <f t="shared" si="31"/>
        <v>0</v>
      </c>
      <c r="AC68" s="9">
        <f t="shared" si="31"/>
        <v>0</v>
      </c>
      <c r="AD68" s="9">
        <f t="shared" si="31"/>
        <v>0</v>
      </c>
      <c r="AE68" s="9">
        <f t="shared" si="31"/>
        <v>0</v>
      </c>
      <c r="AF68" s="9">
        <f t="shared" si="31"/>
        <v>0</v>
      </c>
      <c r="AG68" s="9">
        <f t="shared" si="31"/>
        <v>0</v>
      </c>
      <c r="AH68" s="9">
        <f t="shared" si="31"/>
        <v>0</v>
      </c>
      <c r="AI68" s="9">
        <f t="shared" si="31"/>
        <v>0</v>
      </c>
      <c r="AJ68" s="9">
        <f t="shared" si="31"/>
        <v>0</v>
      </c>
      <c r="AK68" s="9">
        <f t="shared" si="32"/>
        <v>0.12157665459056941</v>
      </c>
      <c r="AL68" s="9">
        <f t="shared" si="32"/>
        <v>0.10941898913151248</v>
      </c>
      <c r="AM68" s="9">
        <f t="shared" si="32"/>
        <v>0</v>
      </c>
      <c r="AN68" s="9">
        <f t="shared" si="32"/>
        <v>0</v>
      </c>
      <c r="AO68" s="9">
        <f t="shared" si="32"/>
        <v>0</v>
      </c>
      <c r="AP68" s="9">
        <f t="shared" si="32"/>
        <v>0</v>
      </c>
      <c r="AQ68" s="9">
        <f t="shared" si="32"/>
        <v>0</v>
      </c>
      <c r="AR68" s="9">
        <f t="shared" si="32"/>
        <v>0</v>
      </c>
      <c r="AS68" s="9">
        <f t="shared" si="32"/>
        <v>0</v>
      </c>
      <c r="AT68" s="9">
        <f t="shared" si="32"/>
        <v>0</v>
      </c>
      <c r="AU68" s="9">
        <f t="shared" si="32"/>
        <v>0</v>
      </c>
      <c r="AV68" s="9">
        <f t="shared" si="32"/>
        <v>0</v>
      </c>
      <c r="AW68" s="9">
        <f t="shared" si="32"/>
        <v>0</v>
      </c>
    </row>
    <row r="69" spans="1:49" x14ac:dyDescent="0.25">
      <c r="A69" s="7">
        <v>36</v>
      </c>
      <c r="B69" s="7">
        <v>0</v>
      </c>
      <c r="C69" s="7">
        <v>9</v>
      </c>
      <c r="D69" s="7" t="s">
        <v>98</v>
      </c>
      <c r="E69" s="7" t="s">
        <v>98</v>
      </c>
      <c r="F69" s="21">
        <f t="shared" si="35"/>
        <v>0.1860279587096455</v>
      </c>
      <c r="G69" s="9">
        <f t="shared" si="15"/>
        <v>1.2595722533884266</v>
      </c>
      <c r="H69" s="9">
        <f t="shared" si="16"/>
        <v>0</v>
      </c>
      <c r="I69" s="10">
        <f t="shared" si="17"/>
        <v>0</v>
      </c>
      <c r="N69" s="9" t="s">
        <v>920</v>
      </c>
      <c r="O69" s="28">
        <f t="shared" si="33"/>
        <v>2.095737583500001E-2</v>
      </c>
      <c r="P69" s="9">
        <f t="shared" si="34"/>
        <v>3</v>
      </c>
      <c r="Q69" s="9">
        <f t="shared" si="30"/>
        <v>0</v>
      </c>
      <c r="R69" s="9">
        <f t="shared" si="30"/>
        <v>0</v>
      </c>
      <c r="S69" s="9">
        <f t="shared" si="30"/>
        <v>0</v>
      </c>
      <c r="T69" s="9">
        <f t="shared" si="30"/>
        <v>0</v>
      </c>
      <c r="U69" s="9">
        <f t="shared" si="30"/>
        <v>0</v>
      </c>
      <c r="V69" s="9">
        <f t="shared" si="30"/>
        <v>0</v>
      </c>
      <c r="W69" s="9">
        <f t="shared" si="30"/>
        <v>0</v>
      </c>
      <c r="X69" s="9">
        <f t="shared" si="30"/>
        <v>0</v>
      </c>
      <c r="Y69" s="9">
        <f t="shared" si="30"/>
        <v>0.43046721000000016</v>
      </c>
      <c r="Z69" s="9">
        <f t="shared" si="30"/>
        <v>0.38742048900000015</v>
      </c>
      <c r="AA69" s="9">
        <f t="shared" si="31"/>
        <v>0</v>
      </c>
      <c r="AB69" s="9">
        <f t="shared" si="31"/>
        <v>0.31381059609000017</v>
      </c>
      <c r="AC69" s="9">
        <f t="shared" si="31"/>
        <v>0</v>
      </c>
      <c r="AD69" s="9">
        <f t="shared" si="31"/>
        <v>0</v>
      </c>
      <c r="AE69" s="9">
        <f t="shared" si="31"/>
        <v>0</v>
      </c>
      <c r="AF69" s="9">
        <f t="shared" si="31"/>
        <v>0</v>
      </c>
      <c r="AG69" s="9">
        <f t="shared" si="31"/>
        <v>0</v>
      </c>
      <c r="AH69" s="9">
        <f t="shared" si="31"/>
        <v>0</v>
      </c>
      <c r="AI69" s="9">
        <f t="shared" si="31"/>
        <v>0</v>
      </c>
      <c r="AJ69" s="9">
        <f t="shared" si="31"/>
        <v>0</v>
      </c>
      <c r="AK69" s="9">
        <f t="shared" si="32"/>
        <v>0</v>
      </c>
      <c r="AL69" s="9">
        <f t="shared" si="32"/>
        <v>0</v>
      </c>
      <c r="AM69" s="9">
        <f t="shared" si="32"/>
        <v>0</v>
      </c>
      <c r="AN69" s="9">
        <f t="shared" si="32"/>
        <v>0</v>
      </c>
      <c r="AO69" s="9">
        <f t="shared" si="32"/>
        <v>0</v>
      </c>
      <c r="AP69" s="9">
        <f t="shared" si="32"/>
        <v>0</v>
      </c>
      <c r="AQ69" s="9">
        <f t="shared" si="32"/>
        <v>0</v>
      </c>
      <c r="AR69" s="9">
        <f t="shared" si="32"/>
        <v>0</v>
      </c>
      <c r="AS69" s="9">
        <f t="shared" si="32"/>
        <v>0</v>
      </c>
      <c r="AT69" s="9">
        <f t="shared" si="32"/>
        <v>0</v>
      </c>
      <c r="AU69" s="9">
        <f t="shared" si="32"/>
        <v>0</v>
      </c>
      <c r="AV69" s="9">
        <f t="shared" si="32"/>
        <v>0</v>
      </c>
      <c r="AW69" s="9">
        <f t="shared" si="32"/>
        <v>0</v>
      </c>
    </row>
    <row r="70" spans="1:49" x14ac:dyDescent="0.25">
      <c r="A70" s="7">
        <v>36</v>
      </c>
      <c r="B70" s="7">
        <v>0</v>
      </c>
      <c r="C70" s="7">
        <v>10</v>
      </c>
      <c r="D70" s="7" t="s">
        <v>470</v>
      </c>
      <c r="E70" s="7" t="s">
        <v>470</v>
      </c>
      <c r="F70" s="21">
        <f t="shared" si="35"/>
        <v>0.14346450892729593</v>
      </c>
      <c r="G70" s="9">
        <f t="shared" si="15"/>
        <v>1.4030367623157225</v>
      </c>
      <c r="H70" s="9">
        <f t="shared" si="16"/>
        <v>0</v>
      </c>
      <c r="I70" s="10">
        <f t="shared" si="17"/>
        <v>0</v>
      </c>
      <c r="N70" s="9" t="s">
        <v>186</v>
      </c>
      <c r="O70" s="28">
        <f t="shared" si="33"/>
        <v>1.9792350000000007E-2</v>
      </c>
      <c r="P70" s="9">
        <f t="shared" si="34"/>
        <v>2</v>
      </c>
      <c r="Q70" s="9">
        <f t="shared" si="30"/>
        <v>0</v>
      </c>
      <c r="R70" s="9">
        <f t="shared" si="30"/>
        <v>0</v>
      </c>
      <c r="S70" s="9">
        <f t="shared" si="30"/>
        <v>0</v>
      </c>
      <c r="T70" s="9">
        <f t="shared" si="30"/>
        <v>0</v>
      </c>
      <c r="U70" s="9">
        <f t="shared" si="30"/>
        <v>0</v>
      </c>
      <c r="V70" s="9">
        <f t="shared" si="30"/>
        <v>0.59049000000000018</v>
      </c>
      <c r="W70" s="9">
        <f t="shared" si="30"/>
        <v>0</v>
      </c>
      <c r="X70" s="9">
        <f t="shared" si="30"/>
        <v>0.47829690000000014</v>
      </c>
      <c r="Y70" s="9">
        <f t="shared" si="30"/>
        <v>0</v>
      </c>
      <c r="Z70" s="9">
        <f t="shared" si="30"/>
        <v>0</v>
      </c>
      <c r="AA70" s="9">
        <f t="shared" si="31"/>
        <v>0</v>
      </c>
      <c r="AB70" s="9">
        <f t="shared" si="31"/>
        <v>0</v>
      </c>
      <c r="AC70" s="9">
        <f t="shared" si="31"/>
        <v>0</v>
      </c>
      <c r="AD70" s="9">
        <f t="shared" si="31"/>
        <v>0</v>
      </c>
      <c r="AE70" s="9">
        <f t="shared" si="31"/>
        <v>0</v>
      </c>
      <c r="AF70" s="9">
        <f t="shared" si="31"/>
        <v>0</v>
      </c>
      <c r="AG70" s="9">
        <f t="shared" si="31"/>
        <v>0</v>
      </c>
      <c r="AH70" s="9">
        <f t="shared" si="31"/>
        <v>0</v>
      </c>
      <c r="AI70" s="9">
        <f t="shared" si="31"/>
        <v>0</v>
      </c>
      <c r="AJ70" s="9">
        <f t="shared" si="31"/>
        <v>0</v>
      </c>
      <c r="AK70" s="9">
        <f t="shared" si="32"/>
        <v>0</v>
      </c>
      <c r="AL70" s="9">
        <f t="shared" si="32"/>
        <v>0</v>
      </c>
      <c r="AM70" s="9">
        <f t="shared" si="32"/>
        <v>0</v>
      </c>
      <c r="AN70" s="9">
        <f t="shared" si="32"/>
        <v>0</v>
      </c>
      <c r="AO70" s="9">
        <f t="shared" si="32"/>
        <v>0</v>
      </c>
      <c r="AP70" s="9">
        <f t="shared" si="32"/>
        <v>0</v>
      </c>
      <c r="AQ70" s="9">
        <f t="shared" si="32"/>
        <v>0</v>
      </c>
      <c r="AR70" s="9">
        <f t="shared" si="32"/>
        <v>0</v>
      </c>
      <c r="AS70" s="9">
        <f t="shared" si="32"/>
        <v>0</v>
      </c>
      <c r="AT70" s="9">
        <f t="shared" si="32"/>
        <v>0</v>
      </c>
      <c r="AU70" s="9">
        <f t="shared" si="32"/>
        <v>0</v>
      </c>
      <c r="AV70" s="9">
        <f t="shared" si="32"/>
        <v>0</v>
      </c>
      <c r="AW70" s="9">
        <f t="shared" si="32"/>
        <v>0</v>
      </c>
    </row>
    <row r="71" spans="1:49" x14ac:dyDescent="0.25">
      <c r="A71" s="7">
        <v>36</v>
      </c>
      <c r="B71" s="7">
        <v>0</v>
      </c>
      <c r="C71" s="7">
        <v>11</v>
      </c>
      <c r="D71" s="7" t="s">
        <v>138</v>
      </c>
      <c r="E71" s="7" t="s">
        <v>138</v>
      </c>
      <c r="F71" s="21">
        <f t="shared" si="35"/>
        <v>8.2280692270906605E-2</v>
      </c>
      <c r="G71" s="9">
        <f t="shared" si="15"/>
        <v>1.485317454586629</v>
      </c>
      <c r="H71" s="9">
        <f t="shared" si="16"/>
        <v>1.485317454586629</v>
      </c>
      <c r="I71" s="10">
        <f t="shared" si="17"/>
        <v>0.35056457253803819</v>
      </c>
      <c r="N71" s="9" t="s">
        <v>123</v>
      </c>
      <c r="O71" s="28">
        <f t="shared" si="33"/>
        <v>1.8518518518518517E-2</v>
      </c>
      <c r="P71" s="9">
        <f t="shared" si="34"/>
        <v>1</v>
      </c>
      <c r="Q71" s="9">
        <f t="shared" si="30"/>
        <v>1</v>
      </c>
      <c r="R71" s="9">
        <f t="shared" si="30"/>
        <v>0</v>
      </c>
      <c r="S71" s="9">
        <f t="shared" si="30"/>
        <v>0</v>
      </c>
      <c r="T71" s="9">
        <f t="shared" si="30"/>
        <v>0</v>
      </c>
      <c r="U71" s="9">
        <f t="shared" si="30"/>
        <v>0</v>
      </c>
      <c r="V71" s="9">
        <f t="shared" si="30"/>
        <v>0</v>
      </c>
      <c r="W71" s="9">
        <f t="shared" si="30"/>
        <v>0</v>
      </c>
      <c r="X71" s="9">
        <f t="shared" si="30"/>
        <v>0</v>
      </c>
      <c r="Y71" s="9">
        <f t="shared" si="30"/>
        <v>0</v>
      </c>
      <c r="Z71" s="9">
        <f t="shared" si="30"/>
        <v>0</v>
      </c>
      <c r="AA71" s="9">
        <f t="shared" si="31"/>
        <v>0</v>
      </c>
      <c r="AB71" s="9">
        <f t="shared" si="31"/>
        <v>0</v>
      </c>
      <c r="AC71" s="9">
        <f t="shared" si="31"/>
        <v>0</v>
      </c>
      <c r="AD71" s="9">
        <f t="shared" si="31"/>
        <v>0</v>
      </c>
      <c r="AE71" s="9">
        <f t="shared" si="31"/>
        <v>0</v>
      </c>
      <c r="AF71" s="9">
        <f t="shared" si="31"/>
        <v>0</v>
      </c>
      <c r="AG71" s="9">
        <f t="shared" si="31"/>
        <v>0</v>
      </c>
      <c r="AH71" s="9">
        <f t="shared" si="31"/>
        <v>0</v>
      </c>
      <c r="AI71" s="9">
        <f t="shared" si="31"/>
        <v>0</v>
      </c>
      <c r="AJ71" s="9">
        <f t="shared" si="31"/>
        <v>0</v>
      </c>
      <c r="AK71" s="9">
        <f t="shared" si="32"/>
        <v>0</v>
      </c>
      <c r="AL71" s="9">
        <f t="shared" si="32"/>
        <v>0</v>
      </c>
      <c r="AM71" s="9">
        <f t="shared" si="32"/>
        <v>0</v>
      </c>
      <c r="AN71" s="9">
        <f t="shared" si="32"/>
        <v>0</v>
      </c>
      <c r="AO71" s="9">
        <f t="shared" si="32"/>
        <v>0</v>
      </c>
      <c r="AP71" s="9">
        <f t="shared" si="32"/>
        <v>0</v>
      </c>
      <c r="AQ71" s="9">
        <f t="shared" si="32"/>
        <v>0</v>
      </c>
      <c r="AR71" s="9">
        <f t="shared" si="32"/>
        <v>0</v>
      </c>
      <c r="AS71" s="9">
        <f t="shared" si="32"/>
        <v>0</v>
      </c>
      <c r="AT71" s="9">
        <f t="shared" si="32"/>
        <v>0</v>
      </c>
      <c r="AU71" s="9">
        <f t="shared" si="32"/>
        <v>0</v>
      </c>
      <c r="AV71" s="9">
        <f t="shared" si="32"/>
        <v>0</v>
      </c>
      <c r="AW71" s="9">
        <f t="shared" si="32"/>
        <v>0</v>
      </c>
    </row>
    <row r="72" spans="1:49" x14ac:dyDescent="0.25">
      <c r="A72" s="7">
        <v>37</v>
      </c>
      <c r="B72" s="7">
        <v>1</v>
      </c>
      <c r="C72" s="7">
        <v>1</v>
      </c>
      <c r="D72" s="7" t="s">
        <v>453</v>
      </c>
      <c r="E72" s="7" t="s">
        <v>453</v>
      </c>
      <c r="F72" s="21">
        <f t="shared" si="35"/>
        <v>6.2730009055555563E-2</v>
      </c>
      <c r="G72" s="9">
        <f t="shared" si="15"/>
        <v>6.2730009055555563E-2</v>
      </c>
      <c r="H72" s="9">
        <f t="shared" si="16"/>
        <v>0</v>
      </c>
      <c r="I72" s="10">
        <f t="shared" si="17"/>
        <v>0</v>
      </c>
      <c r="N72" s="9" t="s">
        <v>714</v>
      </c>
      <c r="O72" s="28">
        <f t="shared" si="33"/>
        <v>1.8518518518518517E-2</v>
      </c>
      <c r="P72" s="9">
        <f t="shared" si="34"/>
        <v>1</v>
      </c>
      <c r="Q72" s="9">
        <f t="shared" ref="Q72:Z81" si="36">COUNTIFS($C$2:$C$710,Q$1,$E$2:$E$710,$N72)*0.9^(Q$1-1)</f>
        <v>1</v>
      </c>
      <c r="R72" s="9">
        <f t="shared" si="36"/>
        <v>0</v>
      </c>
      <c r="S72" s="9">
        <f t="shared" si="36"/>
        <v>0</v>
      </c>
      <c r="T72" s="9">
        <f t="shared" si="36"/>
        <v>0</v>
      </c>
      <c r="U72" s="9">
        <f t="shared" si="36"/>
        <v>0</v>
      </c>
      <c r="V72" s="9">
        <f t="shared" si="36"/>
        <v>0</v>
      </c>
      <c r="W72" s="9">
        <f t="shared" si="36"/>
        <v>0</v>
      </c>
      <c r="X72" s="9">
        <f t="shared" si="36"/>
        <v>0</v>
      </c>
      <c r="Y72" s="9">
        <f t="shared" si="36"/>
        <v>0</v>
      </c>
      <c r="Z72" s="9">
        <f t="shared" si="36"/>
        <v>0</v>
      </c>
      <c r="AA72" s="9">
        <f t="shared" ref="AA72:AJ81" si="37">COUNTIFS($C$2:$C$710,AA$1,$E$2:$E$710,$N72)*0.9^(AA$1-1)</f>
        <v>0</v>
      </c>
      <c r="AB72" s="9">
        <f t="shared" si="37"/>
        <v>0</v>
      </c>
      <c r="AC72" s="9">
        <f t="shared" si="37"/>
        <v>0</v>
      </c>
      <c r="AD72" s="9">
        <f t="shared" si="37"/>
        <v>0</v>
      </c>
      <c r="AE72" s="9">
        <f t="shared" si="37"/>
        <v>0</v>
      </c>
      <c r="AF72" s="9">
        <f t="shared" si="37"/>
        <v>0</v>
      </c>
      <c r="AG72" s="9">
        <f t="shared" si="37"/>
        <v>0</v>
      </c>
      <c r="AH72" s="9">
        <f t="shared" si="37"/>
        <v>0</v>
      </c>
      <c r="AI72" s="9">
        <f t="shared" si="37"/>
        <v>0</v>
      </c>
      <c r="AJ72" s="9">
        <f t="shared" si="37"/>
        <v>0</v>
      </c>
      <c r="AK72" s="9">
        <f t="shared" ref="AK72:AW81" si="38">COUNTIFS($C$2:$C$710,AK$1,$E$2:$E$710,$N72)*0.9^(AK$1-1)</f>
        <v>0</v>
      </c>
      <c r="AL72" s="9">
        <f t="shared" si="38"/>
        <v>0</v>
      </c>
      <c r="AM72" s="9">
        <f t="shared" si="38"/>
        <v>0</v>
      </c>
      <c r="AN72" s="9">
        <f t="shared" si="38"/>
        <v>0</v>
      </c>
      <c r="AO72" s="9">
        <f t="shared" si="38"/>
        <v>0</v>
      </c>
      <c r="AP72" s="9">
        <f t="shared" si="38"/>
        <v>0</v>
      </c>
      <c r="AQ72" s="9">
        <f t="shared" si="38"/>
        <v>0</v>
      </c>
      <c r="AR72" s="9">
        <f t="shared" si="38"/>
        <v>0</v>
      </c>
      <c r="AS72" s="9">
        <f t="shared" si="38"/>
        <v>0</v>
      </c>
      <c r="AT72" s="9">
        <f t="shared" si="38"/>
        <v>0</v>
      </c>
      <c r="AU72" s="9">
        <f t="shared" si="38"/>
        <v>0</v>
      </c>
      <c r="AV72" s="9">
        <f t="shared" si="38"/>
        <v>0</v>
      </c>
      <c r="AW72" s="9">
        <f t="shared" si="38"/>
        <v>0</v>
      </c>
    </row>
    <row r="73" spans="1:49" x14ac:dyDescent="0.25">
      <c r="A73" s="7">
        <v>37</v>
      </c>
      <c r="B73" s="7">
        <v>1</v>
      </c>
      <c r="C73" s="7">
        <v>2</v>
      </c>
      <c r="D73" s="7" t="s">
        <v>858</v>
      </c>
      <c r="E73" s="7" t="s">
        <v>858</v>
      </c>
      <c r="F73" s="21">
        <f t="shared" si="35"/>
        <v>0</v>
      </c>
      <c r="G73" s="9">
        <f t="shared" si="15"/>
        <v>6.2730009055555563E-2</v>
      </c>
      <c r="H73" s="9">
        <f t="shared" si="16"/>
        <v>0</v>
      </c>
      <c r="I73" s="10">
        <f t="shared" si="17"/>
        <v>0</v>
      </c>
      <c r="N73" s="9" t="s">
        <v>683</v>
      </c>
      <c r="O73" s="28">
        <f t="shared" si="33"/>
        <v>1.8518518518518517E-2</v>
      </c>
      <c r="P73" s="9">
        <f t="shared" si="34"/>
        <v>1</v>
      </c>
      <c r="Q73" s="9">
        <f t="shared" si="36"/>
        <v>1</v>
      </c>
      <c r="R73" s="9">
        <f t="shared" si="36"/>
        <v>0</v>
      </c>
      <c r="S73" s="9">
        <f t="shared" si="36"/>
        <v>0</v>
      </c>
      <c r="T73" s="9">
        <f t="shared" si="36"/>
        <v>0</v>
      </c>
      <c r="U73" s="9">
        <f t="shared" si="36"/>
        <v>0</v>
      </c>
      <c r="V73" s="9">
        <f t="shared" si="36"/>
        <v>0</v>
      </c>
      <c r="W73" s="9">
        <f t="shared" si="36"/>
        <v>0</v>
      </c>
      <c r="X73" s="9">
        <f t="shared" si="36"/>
        <v>0</v>
      </c>
      <c r="Y73" s="9">
        <f t="shared" si="36"/>
        <v>0</v>
      </c>
      <c r="Z73" s="9">
        <f t="shared" si="36"/>
        <v>0</v>
      </c>
      <c r="AA73" s="9">
        <f t="shared" si="37"/>
        <v>0</v>
      </c>
      <c r="AB73" s="9">
        <f t="shared" si="37"/>
        <v>0</v>
      </c>
      <c r="AC73" s="9">
        <f t="shared" si="37"/>
        <v>0</v>
      </c>
      <c r="AD73" s="9">
        <f t="shared" si="37"/>
        <v>0</v>
      </c>
      <c r="AE73" s="9">
        <f t="shared" si="37"/>
        <v>0</v>
      </c>
      <c r="AF73" s="9">
        <f t="shared" si="37"/>
        <v>0</v>
      </c>
      <c r="AG73" s="9">
        <f t="shared" si="37"/>
        <v>0</v>
      </c>
      <c r="AH73" s="9">
        <f t="shared" si="37"/>
        <v>0</v>
      </c>
      <c r="AI73" s="9">
        <f t="shared" si="37"/>
        <v>0</v>
      </c>
      <c r="AJ73" s="9">
        <f t="shared" si="37"/>
        <v>0</v>
      </c>
      <c r="AK73" s="9">
        <f t="shared" si="38"/>
        <v>0</v>
      </c>
      <c r="AL73" s="9">
        <f t="shared" si="38"/>
        <v>0</v>
      </c>
      <c r="AM73" s="9">
        <f t="shared" si="38"/>
        <v>0</v>
      </c>
      <c r="AN73" s="9">
        <f t="shared" si="38"/>
        <v>0</v>
      </c>
      <c r="AO73" s="9">
        <f t="shared" si="38"/>
        <v>0</v>
      </c>
      <c r="AP73" s="9">
        <f t="shared" si="38"/>
        <v>0</v>
      </c>
      <c r="AQ73" s="9">
        <f t="shared" si="38"/>
        <v>0</v>
      </c>
      <c r="AR73" s="9">
        <f t="shared" si="38"/>
        <v>0</v>
      </c>
      <c r="AS73" s="9">
        <f t="shared" si="38"/>
        <v>0</v>
      </c>
      <c r="AT73" s="9">
        <f t="shared" si="38"/>
        <v>0</v>
      </c>
      <c r="AU73" s="9">
        <f t="shared" si="38"/>
        <v>0</v>
      </c>
      <c r="AV73" s="9">
        <f t="shared" si="38"/>
        <v>0</v>
      </c>
      <c r="AW73" s="9">
        <f t="shared" si="38"/>
        <v>0</v>
      </c>
    </row>
    <row r="74" spans="1:49" x14ac:dyDescent="0.25">
      <c r="A74" s="7">
        <v>37</v>
      </c>
      <c r="B74" s="7">
        <v>1</v>
      </c>
      <c r="C74" s="7">
        <v>3</v>
      </c>
      <c r="D74" s="7" t="s">
        <v>915</v>
      </c>
      <c r="E74" s="7" t="s">
        <v>915</v>
      </c>
      <c r="F74" s="21">
        <f t="shared" si="35"/>
        <v>0</v>
      </c>
      <c r="G74" s="9">
        <f t="shared" si="15"/>
        <v>6.2730009055555563E-2</v>
      </c>
      <c r="H74" s="9">
        <f t="shared" si="16"/>
        <v>0</v>
      </c>
      <c r="I74" s="10">
        <f t="shared" si="17"/>
        <v>0</v>
      </c>
      <c r="N74" s="9" t="s">
        <v>934</v>
      </c>
      <c r="O74" s="28">
        <f t="shared" si="33"/>
        <v>1.8518518518518517E-2</v>
      </c>
      <c r="P74" s="9">
        <f t="shared" si="34"/>
        <v>1</v>
      </c>
      <c r="Q74" s="9">
        <f t="shared" si="36"/>
        <v>1</v>
      </c>
      <c r="R74" s="9">
        <f t="shared" si="36"/>
        <v>0</v>
      </c>
      <c r="S74" s="9">
        <f t="shared" si="36"/>
        <v>0</v>
      </c>
      <c r="T74" s="9">
        <f t="shared" si="36"/>
        <v>0</v>
      </c>
      <c r="U74" s="9">
        <f t="shared" si="36"/>
        <v>0</v>
      </c>
      <c r="V74" s="9">
        <f t="shared" si="36"/>
        <v>0</v>
      </c>
      <c r="W74" s="9">
        <f t="shared" si="36"/>
        <v>0</v>
      </c>
      <c r="X74" s="9">
        <f t="shared" si="36"/>
        <v>0</v>
      </c>
      <c r="Y74" s="9">
        <f t="shared" si="36"/>
        <v>0</v>
      </c>
      <c r="Z74" s="9">
        <f t="shared" si="36"/>
        <v>0</v>
      </c>
      <c r="AA74" s="9">
        <f t="shared" si="37"/>
        <v>0</v>
      </c>
      <c r="AB74" s="9">
        <f t="shared" si="37"/>
        <v>0</v>
      </c>
      <c r="AC74" s="9">
        <f t="shared" si="37"/>
        <v>0</v>
      </c>
      <c r="AD74" s="9">
        <f t="shared" si="37"/>
        <v>0</v>
      </c>
      <c r="AE74" s="9">
        <f t="shared" si="37"/>
        <v>0</v>
      </c>
      <c r="AF74" s="9">
        <f t="shared" si="37"/>
        <v>0</v>
      </c>
      <c r="AG74" s="9">
        <f t="shared" si="37"/>
        <v>0</v>
      </c>
      <c r="AH74" s="9">
        <f t="shared" si="37"/>
        <v>0</v>
      </c>
      <c r="AI74" s="9">
        <f t="shared" si="37"/>
        <v>0</v>
      </c>
      <c r="AJ74" s="9">
        <f t="shared" si="37"/>
        <v>0</v>
      </c>
      <c r="AK74" s="9">
        <f t="shared" si="38"/>
        <v>0</v>
      </c>
      <c r="AL74" s="9">
        <f t="shared" si="38"/>
        <v>0</v>
      </c>
      <c r="AM74" s="9">
        <f t="shared" si="38"/>
        <v>0</v>
      </c>
      <c r="AN74" s="9">
        <f t="shared" si="38"/>
        <v>0</v>
      </c>
      <c r="AO74" s="9">
        <f t="shared" si="38"/>
        <v>0</v>
      </c>
      <c r="AP74" s="9">
        <f t="shared" si="38"/>
        <v>0</v>
      </c>
      <c r="AQ74" s="9">
        <f t="shared" si="38"/>
        <v>0</v>
      </c>
      <c r="AR74" s="9">
        <f t="shared" si="38"/>
        <v>0</v>
      </c>
      <c r="AS74" s="9">
        <f t="shared" si="38"/>
        <v>0</v>
      </c>
      <c r="AT74" s="9">
        <f t="shared" si="38"/>
        <v>0</v>
      </c>
      <c r="AU74" s="9">
        <f t="shared" si="38"/>
        <v>0</v>
      </c>
      <c r="AV74" s="9">
        <f t="shared" si="38"/>
        <v>0</v>
      </c>
      <c r="AW74" s="9">
        <f t="shared" si="38"/>
        <v>0</v>
      </c>
    </row>
    <row r="75" spans="1:49" x14ac:dyDescent="0.25">
      <c r="A75" s="7">
        <v>37</v>
      </c>
      <c r="B75" s="7">
        <v>1</v>
      </c>
      <c r="C75" s="7">
        <v>4</v>
      </c>
      <c r="D75" s="7" t="s">
        <v>916</v>
      </c>
      <c r="E75" s="7" t="s">
        <v>916</v>
      </c>
      <c r="F75" s="21">
        <f t="shared" si="35"/>
        <v>0</v>
      </c>
      <c r="G75" s="9">
        <f t="shared" si="15"/>
        <v>6.2730009055555563E-2</v>
      </c>
      <c r="H75" s="9">
        <f t="shared" si="16"/>
        <v>0</v>
      </c>
      <c r="I75" s="10">
        <f t="shared" si="17"/>
        <v>0</v>
      </c>
      <c r="N75" s="9" t="s">
        <v>958</v>
      </c>
      <c r="O75" s="28">
        <f t="shared" si="33"/>
        <v>1.8518518518518517E-2</v>
      </c>
      <c r="P75" s="9">
        <f t="shared" si="34"/>
        <v>1</v>
      </c>
      <c r="Q75" s="9">
        <f t="shared" si="36"/>
        <v>1</v>
      </c>
      <c r="R75" s="9">
        <f t="shared" si="36"/>
        <v>0</v>
      </c>
      <c r="S75" s="9">
        <f t="shared" si="36"/>
        <v>0</v>
      </c>
      <c r="T75" s="9">
        <f t="shared" si="36"/>
        <v>0</v>
      </c>
      <c r="U75" s="9">
        <f t="shared" si="36"/>
        <v>0</v>
      </c>
      <c r="V75" s="9">
        <f t="shared" si="36"/>
        <v>0</v>
      </c>
      <c r="W75" s="9">
        <f t="shared" si="36"/>
        <v>0</v>
      </c>
      <c r="X75" s="9">
        <f t="shared" si="36"/>
        <v>0</v>
      </c>
      <c r="Y75" s="9">
        <f t="shared" si="36"/>
        <v>0</v>
      </c>
      <c r="Z75" s="9">
        <f t="shared" si="36"/>
        <v>0</v>
      </c>
      <c r="AA75" s="9">
        <f t="shared" si="37"/>
        <v>0</v>
      </c>
      <c r="AB75" s="9">
        <f t="shared" si="37"/>
        <v>0</v>
      </c>
      <c r="AC75" s="9">
        <f t="shared" si="37"/>
        <v>0</v>
      </c>
      <c r="AD75" s="9">
        <f t="shared" si="37"/>
        <v>0</v>
      </c>
      <c r="AE75" s="9">
        <f t="shared" si="37"/>
        <v>0</v>
      </c>
      <c r="AF75" s="9">
        <f t="shared" si="37"/>
        <v>0</v>
      </c>
      <c r="AG75" s="9">
        <f t="shared" si="37"/>
        <v>0</v>
      </c>
      <c r="AH75" s="9">
        <f t="shared" si="37"/>
        <v>0</v>
      </c>
      <c r="AI75" s="9">
        <f t="shared" si="37"/>
        <v>0</v>
      </c>
      <c r="AJ75" s="9">
        <f t="shared" si="37"/>
        <v>0</v>
      </c>
      <c r="AK75" s="9">
        <f t="shared" si="38"/>
        <v>0</v>
      </c>
      <c r="AL75" s="9">
        <f t="shared" si="38"/>
        <v>0</v>
      </c>
      <c r="AM75" s="9">
        <f t="shared" si="38"/>
        <v>0</v>
      </c>
      <c r="AN75" s="9">
        <f t="shared" si="38"/>
        <v>0</v>
      </c>
      <c r="AO75" s="9">
        <f t="shared" si="38"/>
        <v>0</v>
      </c>
      <c r="AP75" s="9">
        <f t="shared" si="38"/>
        <v>0</v>
      </c>
      <c r="AQ75" s="9">
        <f t="shared" si="38"/>
        <v>0</v>
      </c>
      <c r="AR75" s="9">
        <f t="shared" si="38"/>
        <v>0</v>
      </c>
      <c r="AS75" s="9">
        <f t="shared" si="38"/>
        <v>0</v>
      </c>
      <c r="AT75" s="9">
        <f t="shared" si="38"/>
        <v>0</v>
      </c>
      <c r="AU75" s="9">
        <f t="shared" si="38"/>
        <v>0</v>
      </c>
      <c r="AV75" s="9">
        <f t="shared" si="38"/>
        <v>0</v>
      </c>
      <c r="AW75" s="9">
        <f t="shared" si="38"/>
        <v>0</v>
      </c>
    </row>
    <row r="76" spans="1:49" x14ac:dyDescent="0.25">
      <c r="A76" s="7">
        <v>37</v>
      </c>
      <c r="B76" s="7">
        <v>1</v>
      </c>
      <c r="C76" s="7">
        <v>5</v>
      </c>
      <c r="D76" s="7" t="s">
        <v>201</v>
      </c>
      <c r="E76" s="7" t="s">
        <v>202</v>
      </c>
      <c r="F76" s="21">
        <f t="shared" si="35"/>
        <v>0.21992442233500004</v>
      </c>
      <c r="G76" s="9">
        <f t="shared" si="15"/>
        <v>0.28265443139055557</v>
      </c>
      <c r="H76" s="9">
        <f t="shared" si="16"/>
        <v>0</v>
      </c>
      <c r="I76" s="10">
        <f t="shared" si="17"/>
        <v>0</v>
      </c>
      <c r="N76" s="9" t="s">
        <v>1010</v>
      </c>
      <c r="O76" s="28">
        <f t="shared" si="33"/>
        <v>1.8518518518518517E-2</v>
      </c>
      <c r="P76" s="9">
        <f t="shared" si="34"/>
        <v>1</v>
      </c>
      <c r="Q76" s="9">
        <f t="shared" si="36"/>
        <v>1</v>
      </c>
      <c r="R76" s="9">
        <f t="shared" si="36"/>
        <v>0</v>
      </c>
      <c r="S76" s="9">
        <f t="shared" si="36"/>
        <v>0</v>
      </c>
      <c r="T76" s="9">
        <f t="shared" si="36"/>
        <v>0</v>
      </c>
      <c r="U76" s="9">
        <f t="shared" si="36"/>
        <v>0</v>
      </c>
      <c r="V76" s="9">
        <f t="shared" si="36"/>
        <v>0</v>
      </c>
      <c r="W76" s="9">
        <f t="shared" si="36"/>
        <v>0</v>
      </c>
      <c r="X76" s="9">
        <f t="shared" si="36"/>
        <v>0</v>
      </c>
      <c r="Y76" s="9">
        <f t="shared" si="36"/>
        <v>0</v>
      </c>
      <c r="Z76" s="9">
        <f t="shared" si="36"/>
        <v>0</v>
      </c>
      <c r="AA76" s="9">
        <f t="shared" si="37"/>
        <v>0</v>
      </c>
      <c r="AB76" s="9">
        <f t="shared" si="37"/>
        <v>0</v>
      </c>
      <c r="AC76" s="9">
        <f t="shared" si="37"/>
        <v>0</v>
      </c>
      <c r="AD76" s="9">
        <f t="shared" si="37"/>
        <v>0</v>
      </c>
      <c r="AE76" s="9">
        <f t="shared" si="37"/>
        <v>0</v>
      </c>
      <c r="AF76" s="9">
        <f t="shared" si="37"/>
        <v>0</v>
      </c>
      <c r="AG76" s="9">
        <f t="shared" si="37"/>
        <v>0</v>
      </c>
      <c r="AH76" s="9">
        <f t="shared" si="37"/>
        <v>0</v>
      </c>
      <c r="AI76" s="9">
        <f t="shared" si="37"/>
        <v>0</v>
      </c>
      <c r="AJ76" s="9">
        <f t="shared" si="37"/>
        <v>0</v>
      </c>
      <c r="AK76" s="9">
        <f t="shared" si="38"/>
        <v>0</v>
      </c>
      <c r="AL76" s="9">
        <f t="shared" si="38"/>
        <v>0</v>
      </c>
      <c r="AM76" s="9">
        <f t="shared" si="38"/>
        <v>0</v>
      </c>
      <c r="AN76" s="9">
        <f t="shared" si="38"/>
        <v>0</v>
      </c>
      <c r="AO76" s="9">
        <f t="shared" si="38"/>
        <v>0</v>
      </c>
      <c r="AP76" s="9">
        <f t="shared" si="38"/>
        <v>0</v>
      </c>
      <c r="AQ76" s="9">
        <f t="shared" si="38"/>
        <v>0</v>
      </c>
      <c r="AR76" s="9">
        <f t="shared" si="38"/>
        <v>0</v>
      </c>
      <c r="AS76" s="9">
        <f t="shared" si="38"/>
        <v>0</v>
      </c>
      <c r="AT76" s="9">
        <f t="shared" si="38"/>
        <v>0</v>
      </c>
      <c r="AU76" s="9">
        <f t="shared" si="38"/>
        <v>0</v>
      </c>
      <c r="AV76" s="9">
        <f t="shared" si="38"/>
        <v>0</v>
      </c>
      <c r="AW76" s="9">
        <f t="shared" si="38"/>
        <v>0</v>
      </c>
    </row>
    <row r="77" spans="1:49" x14ac:dyDescent="0.25">
      <c r="A77" s="7">
        <v>37</v>
      </c>
      <c r="B77" s="7">
        <v>1</v>
      </c>
      <c r="C77" s="7">
        <v>6</v>
      </c>
      <c r="D77" s="7" t="s">
        <v>549</v>
      </c>
      <c r="E77" s="7" t="s">
        <v>520</v>
      </c>
      <c r="F77" s="21">
        <f t="shared" si="35"/>
        <v>0.1949932425165723</v>
      </c>
      <c r="G77" s="9">
        <f t="shared" si="15"/>
        <v>0.47764767390712787</v>
      </c>
      <c r="H77" s="9">
        <f t="shared" si="16"/>
        <v>0</v>
      </c>
      <c r="I77" s="10">
        <f t="shared" si="17"/>
        <v>0</v>
      </c>
      <c r="N77" s="9" t="s">
        <v>886</v>
      </c>
      <c r="O77" s="28">
        <f t="shared" si="33"/>
        <v>1.8306121353275424E-2</v>
      </c>
      <c r="P77" s="9">
        <f t="shared" si="34"/>
        <v>3</v>
      </c>
      <c r="Q77" s="9">
        <f t="shared" si="36"/>
        <v>0</v>
      </c>
      <c r="R77" s="9">
        <f t="shared" si="36"/>
        <v>0</v>
      </c>
      <c r="S77" s="9">
        <f t="shared" si="36"/>
        <v>0</v>
      </c>
      <c r="T77" s="9">
        <f t="shared" si="36"/>
        <v>0</v>
      </c>
      <c r="U77" s="9">
        <f t="shared" si="36"/>
        <v>0</v>
      </c>
      <c r="V77" s="9">
        <f t="shared" si="36"/>
        <v>0</v>
      </c>
      <c r="W77" s="9">
        <f t="shared" si="36"/>
        <v>0</v>
      </c>
      <c r="X77" s="9">
        <f t="shared" si="36"/>
        <v>0.47829690000000014</v>
      </c>
      <c r="Y77" s="9">
        <f t="shared" si="36"/>
        <v>0.43046721000000016</v>
      </c>
      <c r="Z77" s="9">
        <f t="shared" si="36"/>
        <v>0</v>
      </c>
      <c r="AA77" s="9">
        <f t="shared" si="37"/>
        <v>0</v>
      </c>
      <c r="AB77" s="9">
        <f t="shared" si="37"/>
        <v>0</v>
      </c>
      <c r="AC77" s="9">
        <f t="shared" si="37"/>
        <v>0</v>
      </c>
      <c r="AD77" s="9">
        <f t="shared" si="37"/>
        <v>0</v>
      </c>
      <c r="AE77" s="9">
        <f t="shared" si="37"/>
        <v>0</v>
      </c>
      <c r="AF77" s="9">
        <f t="shared" si="37"/>
        <v>0</v>
      </c>
      <c r="AG77" s="9">
        <f t="shared" si="37"/>
        <v>0</v>
      </c>
      <c r="AH77" s="9">
        <f t="shared" si="37"/>
        <v>0</v>
      </c>
      <c r="AI77" s="9">
        <f t="shared" si="37"/>
        <v>0</v>
      </c>
      <c r="AJ77" s="9">
        <f t="shared" si="37"/>
        <v>0</v>
      </c>
      <c r="AK77" s="9">
        <f t="shared" si="38"/>
        <v>0</v>
      </c>
      <c r="AL77" s="9">
        <f t="shared" si="38"/>
        <v>0</v>
      </c>
      <c r="AM77" s="9">
        <f t="shared" si="38"/>
        <v>0</v>
      </c>
      <c r="AN77" s="9">
        <f t="shared" si="38"/>
        <v>0</v>
      </c>
      <c r="AO77" s="9">
        <f t="shared" si="38"/>
        <v>7.9766443076872598E-2</v>
      </c>
      <c r="AP77" s="9">
        <f t="shared" si="38"/>
        <v>0</v>
      </c>
      <c r="AQ77" s="9">
        <f t="shared" si="38"/>
        <v>0</v>
      </c>
      <c r="AR77" s="9">
        <f t="shared" si="38"/>
        <v>0</v>
      </c>
      <c r="AS77" s="9">
        <f t="shared" si="38"/>
        <v>0</v>
      </c>
      <c r="AT77" s="9">
        <f t="shared" si="38"/>
        <v>0</v>
      </c>
      <c r="AU77" s="9">
        <f t="shared" si="38"/>
        <v>0</v>
      </c>
      <c r="AV77" s="9">
        <f t="shared" si="38"/>
        <v>0</v>
      </c>
      <c r="AW77" s="9">
        <f t="shared" si="38"/>
        <v>0</v>
      </c>
    </row>
    <row r="78" spans="1:49" x14ac:dyDescent="0.25">
      <c r="A78" s="7">
        <v>37</v>
      </c>
      <c r="B78" s="7">
        <v>1</v>
      </c>
      <c r="C78" s="7">
        <v>7</v>
      </c>
      <c r="D78" s="7" t="s">
        <v>854</v>
      </c>
      <c r="E78" s="7" t="s">
        <v>839</v>
      </c>
      <c r="F78" s="21">
        <f t="shared" si="35"/>
        <v>0.26278039992759267</v>
      </c>
      <c r="G78" s="9">
        <f t="shared" si="15"/>
        <v>0.74042807383472053</v>
      </c>
      <c r="H78" s="9">
        <f t="shared" si="16"/>
        <v>0</v>
      </c>
      <c r="I78" s="10">
        <f t="shared" si="17"/>
        <v>0</v>
      </c>
      <c r="N78" s="9" t="s">
        <v>650</v>
      </c>
      <c r="O78" s="28">
        <f t="shared" si="33"/>
        <v>1.8143823019942086E-2</v>
      </c>
      <c r="P78" s="9">
        <f t="shared" si="34"/>
        <v>2</v>
      </c>
      <c r="Q78" s="9">
        <f t="shared" si="36"/>
        <v>0</v>
      </c>
      <c r="R78" s="9">
        <f t="shared" si="36"/>
        <v>0.9</v>
      </c>
      <c r="S78" s="9">
        <f t="shared" si="36"/>
        <v>0</v>
      </c>
      <c r="T78" s="9">
        <f t="shared" si="36"/>
        <v>0</v>
      </c>
      <c r="U78" s="9">
        <f t="shared" si="36"/>
        <v>0</v>
      </c>
      <c r="V78" s="9">
        <f t="shared" si="36"/>
        <v>0</v>
      </c>
      <c r="W78" s="9">
        <f t="shared" si="36"/>
        <v>0</v>
      </c>
      <c r="X78" s="9">
        <f t="shared" si="36"/>
        <v>0</v>
      </c>
      <c r="Y78" s="9">
        <f t="shared" si="36"/>
        <v>0</v>
      </c>
      <c r="Z78" s="9">
        <f t="shared" si="36"/>
        <v>0</v>
      </c>
      <c r="AA78" s="9">
        <f t="shared" si="37"/>
        <v>0</v>
      </c>
      <c r="AB78" s="9">
        <f t="shared" si="37"/>
        <v>0</v>
      </c>
      <c r="AC78" s="9">
        <f t="shared" si="37"/>
        <v>0</v>
      </c>
      <c r="AD78" s="9">
        <f t="shared" si="37"/>
        <v>0</v>
      </c>
      <c r="AE78" s="9">
        <f t="shared" si="37"/>
        <v>0</v>
      </c>
      <c r="AF78" s="9">
        <f t="shared" si="37"/>
        <v>0</v>
      </c>
      <c r="AG78" s="9">
        <f t="shared" si="37"/>
        <v>0</v>
      </c>
      <c r="AH78" s="9">
        <f t="shared" si="37"/>
        <v>0</v>
      </c>
      <c r="AI78" s="9">
        <f t="shared" si="37"/>
        <v>0</v>
      </c>
      <c r="AJ78" s="9">
        <f t="shared" si="37"/>
        <v>0</v>
      </c>
      <c r="AK78" s="9">
        <f t="shared" si="38"/>
        <v>0</v>
      </c>
      <c r="AL78" s="9">
        <f t="shared" si="38"/>
        <v>0</v>
      </c>
      <c r="AM78" s="9">
        <f t="shared" si="38"/>
        <v>0</v>
      </c>
      <c r="AN78" s="9">
        <f t="shared" si="38"/>
        <v>0</v>
      </c>
      <c r="AO78" s="9">
        <f t="shared" si="38"/>
        <v>7.9766443076872598E-2</v>
      </c>
      <c r="AP78" s="9">
        <f t="shared" si="38"/>
        <v>0</v>
      </c>
      <c r="AQ78" s="9">
        <f t="shared" si="38"/>
        <v>0</v>
      </c>
      <c r="AR78" s="9">
        <f t="shared" si="38"/>
        <v>0</v>
      </c>
      <c r="AS78" s="9">
        <f t="shared" si="38"/>
        <v>0</v>
      </c>
      <c r="AT78" s="9">
        <f t="shared" si="38"/>
        <v>0</v>
      </c>
      <c r="AU78" s="9">
        <f t="shared" si="38"/>
        <v>0</v>
      </c>
      <c r="AV78" s="9">
        <f t="shared" si="38"/>
        <v>0</v>
      </c>
      <c r="AW78" s="9">
        <f t="shared" si="38"/>
        <v>0</v>
      </c>
    </row>
    <row r="79" spans="1:49" x14ac:dyDescent="0.25">
      <c r="A79" s="7">
        <v>37</v>
      </c>
      <c r="B79" s="7">
        <v>1</v>
      </c>
      <c r="C79" s="7">
        <v>8</v>
      </c>
      <c r="D79" s="7" t="s">
        <v>185</v>
      </c>
      <c r="E79" s="7" t="s">
        <v>186</v>
      </c>
      <c r="F79" s="21">
        <f t="shared" si="35"/>
        <v>0</v>
      </c>
      <c r="G79" s="9">
        <f t="shared" si="15"/>
        <v>0.74042807383472053</v>
      </c>
      <c r="H79" s="9">
        <f t="shared" si="16"/>
        <v>0</v>
      </c>
      <c r="I79" s="10">
        <f t="shared" si="17"/>
        <v>0</v>
      </c>
      <c r="N79" s="9" t="s">
        <v>353</v>
      </c>
      <c r="O79" s="28">
        <f t="shared" si="33"/>
        <v>1.8109453500000008E-2</v>
      </c>
      <c r="P79" s="9">
        <f t="shared" si="34"/>
        <v>2</v>
      </c>
      <c r="Q79" s="9">
        <f t="shared" si="36"/>
        <v>0</v>
      </c>
      <c r="R79" s="9">
        <f t="shared" si="36"/>
        <v>0</v>
      </c>
      <c r="S79" s="9">
        <f t="shared" si="36"/>
        <v>0</v>
      </c>
      <c r="T79" s="9">
        <f t="shared" si="36"/>
        <v>0</v>
      </c>
      <c r="U79" s="9">
        <f t="shared" si="36"/>
        <v>0</v>
      </c>
      <c r="V79" s="9">
        <f t="shared" si="36"/>
        <v>0.59049000000000018</v>
      </c>
      <c r="W79" s="9">
        <f t="shared" si="36"/>
        <v>0</v>
      </c>
      <c r="X79" s="9">
        <f t="shared" si="36"/>
        <v>0</v>
      </c>
      <c r="Y79" s="9">
        <f t="shared" si="36"/>
        <v>0</v>
      </c>
      <c r="Z79" s="9">
        <f t="shared" si="36"/>
        <v>0.38742048900000015</v>
      </c>
      <c r="AA79" s="9">
        <f t="shared" si="37"/>
        <v>0</v>
      </c>
      <c r="AB79" s="9">
        <f t="shared" si="37"/>
        <v>0</v>
      </c>
      <c r="AC79" s="9">
        <f t="shared" si="37"/>
        <v>0</v>
      </c>
      <c r="AD79" s="9">
        <f t="shared" si="37"/>
        <v>0</v>
      </c>
      <c r="AE79" s="9">
        <f t="shared" si="37"/>
        <v>0</v>
      </c>
      <c r="AF79" s="9">
        <f t="shared" si="37"/>
        <v>0</v>
      </c>
      <c r="AG79" s="9">
        <f t="shared" si="37"/>
        <v>0</v>
      </c>
      <c r="AH79" s="9">
        <f t="shared" si="37"/>
        <v>0</v>
      </c>
      <c r="AI79" s="9">
        <f t="shared" si="37"/>
        <v>0</v>
      </c>
      <c r="AJ79" s="9">
        <f t="shared" si="37"/>
        <v>0</v>
      </c>
      <c r="AK79" s="9">
        <f t="shared" si="38"/>
        <v>0</v>
      </c>
      <c r="AL79" s="9">
        <f t="shared" si="38"/>
        <v>0</v>
      </c>
      <c r="AM79" s="9">
        <f t="shared" si="38"/>
        <v>0</v>
      </c>
      <c r="AN79" s="9">
        <f t="shared" si="38"/>
        <v>0</v>
      </c>
      <c r="AO79" s="9">
        <f t="shared" si="38"/>
        <v>0</v>
      </c>
      <c r="AP79" s="9">
        <f t="shared" si="38"/>
        <v>0</v>
      </c>
      <c r="AQ79" s="9">
        <f t="shared" si="38"/>
        <v>0</v>
      </c>
      <c r="AR79" s="9">
        <f t="shared" si="38"/>
        <v>0</v>
      </c>
      <c r="AS79" s="9">
        <f t="shared" si="38"/>
        <v>0</v>
      </c>
      <c r="AT79" s="9">
        <f t="shared" si="38"/>
        <v>0</v>
      </c>
      <c r="AU79" s="9">
        <f t="shared" si="38"/>
        <v>0</v>
      </c>
      <c r="AV79" s="9">
        <f t="shared" si="38"/>
        <v>0</v>
      </c>
      <c r="AW79" s="9">
        <f t="shared" si="38"/>
        <v>0</v>
      </c>
    </row>
    <row r="80" spans="1:49" x14ac:dyDescent="0.25">
      <c r="A80" s="7">
        <v>37</v>
      </c>
      <c r="B80" s="7">
        <v>1</v>
      </c>
      <c r="C80" s="7">
        <v>9</v>
      </c>
      <c r="D80" s="7" t="s">
        <v>917</v>
      </c>
      <c r="E80" s="7" t="s">
        <v>918</v>
      </c>
      <c r="F80" s="21">
        <f t="shared" si="35"/>
        <v>0</v>
      </c>
      <c r="G80" s="9">
        <f t="shared" si="15"/>
        <v>0.74042807383472053</v>
      </c>
      <c r="H80" s="9">
        <f t="shared" si="16"/>
        <v>0</v>
      </c>
      <c r="I80" s="10">
        <f t="shared" si="17"/>
        <v>0</v>
      </c>
      <c r="N80" s="9" t="s">
        <v>458</v>
      </c>
      <c r="O80" s="28">
        <f t="shared" si="33"/>
        <v>1.7815935404949992E-2</v>
      </c>
      <c r="P80" s="9">
        <f t="shared" si="34"/>
        <v>3</v>
      </c>
      <c r="Q80" s="9">
        <f t="shared" si="36"/>
        <v>0</v>
      </c>
      <c r="R80" s="9">
        <f t="shared" si="36"/>
        <v>0</v>
      </c>
      <c r="S80" s="9">
        <f t="shared" si="36"/>
        <v>0</v>
      </c>
      <c r="T80" s="9">
        <f t="shared" si="36"/>
        <v>0</v>
      </c>
      <c r="U80" s="9">
        <f t="shared" si="36"/>
        <v>0</v>
      </c>
      <c r="V80" s="9">
        <f t="shared" si="36"/>
        <v>0</v>
      </c>
      <c r="W80" s="9">
        <f t="shared" si="36"/>
        <v>0</v>
      </c>
      <c r="X80" s="9">
        <f t="shared" si="36"/>
        <v>0.47829690000000014</v>
      </c>
      <c r="Y80" s="9">
        <f t="shared" si="36"/>
        <v>0</v>
      </c>
      <c r="Z80" s="9">
        <f t="shared" si="36"/>
        <v>0</v>
      </c>
      <c r="AA80" s="9">
        <f t="shared" si="37"/>
        <v>0.34867844010000015</v>
      </c>
      <c r="AB80" s="9">
        <f t="shared" si="37"/>
        <v>0</v>
      </c>
      <c r="AC80" s="9">
        <f t="shared" si="37"/>
        <v>0</v>
      </c>
      <c r="AD80" s="9">
        <f t="shared" si="37"/>
        <v>0</v>
      </c>
      <c r="AE80" s="9">
        <f t="shared" si="37"/>
        <v>0</v>
      </c>
      <c r="AF80" s="9">
        <f t="shared" si="37"/>
        <v>0</v>
      </c>
      <c r="AG80" s="9">
        <f t="shared" si="37"/>
        <v>0</v>
      </c>
      <c r="AH80" s="9">
        <f t="shared" si="37"/>
        <v>0</v>
      </c>
      <c r="AI80" s="9">
        <f t="shared" si="37"/>
        <v>0</v>
      </c>
      <c r="AJ80" s="9">
        <f t="shared" si="37"/>
        <v>0.13508517176729934</v>
      </c>
      <c r="AK80" s="9">
        <f t="shared" si="38"/>
        <v>0</v>
      </c>
      <c r="AL80" s="9">
        <f t="shared" si="38"/>
        <v>0</v>
      </c>
      <c r="AM80" s="9">
        <f t="shared" si="38"/>
        <v>0</v>
      </c>
      <c r="AN80" s="9">
        <f t="shared" si="38"/>
        <v>0</v>
      </c>
      <c r="AO80" s="9">
        <f t="shared" si="38"/>
        <v>0</v>
      </c>
      <c r="AP80" s="9">
        <f t="shared" si="38"/>
        <v>0</v>
      </c>
      <c r="AQ80" s="9">
        <f t="shared" si="38"/>
        <v>0</v>
      </c>
      <c r="AR80" s="9">
        <f t="shared" si="38"/>
        <v>0</v>
      </c>
      <c r="AS80" s="9">
        <f t="shared" si="38"/>
        <v>0</v>
      </c>
      <c r="AT80" s="9">
        <f t="shared" si="38"/>
        <v>0</v>
      </c>
      <c r="AU80" s="9">
        <f t="shared" si="38"/>
        <v>0</v>
      </c>
      <c r="AV80" s="9">
        <f t="shared" si="38"/>
        <v>0</v>
      </c>
      <c r="AW80" s="9">
        <f t="shared" si="38"/>
        <v>0</v>
      </c>
    </row>
    <row r="81" spans="1:49" x14ac:dyDescent="0.25">
      <c r="A81" s="7">
        <v>37</v>
      </c>
      <c r="B81" s="7">
        <v>1</v>
      </c>
      <c r="C81" s="7">
        <v>10</v>
      </c>
      <c r="D81" s="7" t="s">
        <v>919</v>
      </c>
      <c r="E81" s="7" t="s">
        <v>920</v>
      </c>
      <c r="F81" s="21">
        <f t="shared" si="35"/>
        <v>0</v>
      </c>
      <c r="G81" s="9">
        <f t="shared" si="15"/>
        <v>0.74042807383472053</v>
      </c>
      <c r="H81" s="9">
        <f t="shared" si="16"/>
        <v>0</v>
      </c>
      <c r="I81" s="10">
        <f t="shared" si="17"/>
        <v>0</v>
      </c>
      <c r="N81" s="9" t="s">
        <v>849</v>
      </c>
      <c r="O81" s="28">
        <f t="shared" si="33"/>
        <v>1.7092962351801941E-2</v>
      </c>
      <c r="P81" s="9">
        <f t="shared" si="34"/>
        <v>3</v>
      </c>
      <c r="Q81" s="9">
        <f t="shared" si="36"/>
        <v>0</v>
      </c>
      <c r="R81" s="9">
        <f t="shared" si="36"/>
        <v>0</v>
      </c>
      <c r="S81" s="9">
        <f t="shared" si="36"/>
        <v>0</v>
      </c>
      <c r="T81" s="9">
        <f t="shared" si="36"/>
        <v>0</v>
      </c>
      <c r="U81" s="9">
        <f t="shared" si="36"/>
        <v>0.65610000000000013</v>
      </c>
      <c r="V81" s="9">
        <f t="shared" si="36"/>
        <v>0</v>
      </c>
      <c r="W81" s="9">
        <f t="shared" si="36"/>
        <v>0</v>
      </c>
      <c r="X81" s="9">
        <f t="shared" si="36"/>
        <v>0</v>
      </c>
      <c r="Y81" s="9">
        <f t="shared" si="36"/>
        <v>0</v>
      </c>
      <c r="Z81" s="9">
        <f t="shared" si="36"/>
        <v>0</v>
      </c>
      <c r="AA81" s="9">
        <f t="shared" si="37"/>
        <v>0</v>
      </c>
      <c r="AB81" s="9">
        <f t="shared" si="37"/>
        <v>0</v>
      </c>
      <c r="AC81" s="9">
        <f t="shared" si="37"/>
        <v>0</v>
      </c>
      <c r="AD81" s="9">
        <f t="shared" si="37"/>
        <v>0</v>
      </c>
      <c r="AE81" s="9">
        <f t="shared" si="37"/>
        <v>0.22876792454961015</v>
      </c>
      <c r="AF81" s="9">
        <f t="shared" si="37"/>
        <v>0</v>
      </c>
      <c r="AG81" s="9">
        <f t="shared" si="37"/>
        <v>0</v>
      </c>
      <c r="AH81" s="9">
        <f t="shared" si="37"/>
        <v>0</v>
      </c>
      <c r="AI81" s="9">
        <f t="shared" si="37"/>
        <v>0</v>
      </c>
      <c r="AJ81" s="9">
        <f t="shared" si="37"/>
        <v>0</v>
      </c>
      <c r="AK81" s="9">
        <f t="shared" si="38"/>
        <v>0</v>
      </c>
      <c r="AL81" s="9">
        <f t="shared" si="38"/>
        <v>0</v>
      </c>
      <c r="AM81" s="9">
        <f t="shared" si="38"/>
        <v>0</v>
      </c>
      <c r="AN81" s="9">
        <f t="shared" si="38"/>
        <v>0</v>
      </c>
      <c r="AO81" s="9">
        <f t="shared" si="38"/>
        <v>0</v>
      </c>
      <c r="AP81" s="9">
        <f t="shared" si="38"/>
        <v>0</v>
      </c>
      <c r="AQ81" s="9">
        <f t="shared" si="38"/>
        <v>0</v>
      </c>
      <c r="AR81" s="9">
        <f t="shared" si="38"/>
        <v>0</v>
      </c>
      <c r="AS81" s="9">
        <f t="shared" si="38"/>
        <v>0</v>
      </c>
      <c r="AT81" s="9">
        <f t="shared" si="38"/>
        <v>0</v>
      </c>
      <c r="AU81" s="9">
        <f t="shared" si="38"/>
        <v>0</v>
      </c>
      <c r="AV81" s="9">
        <f t="shared" si="38"/>
        <v>3.8152042447694635E-2</v>
      </c>
      <c r="AW81" s="9">
        <f t="shared" si="38"/>
        <v>0</v>
      </c>
    </row>
    <row r="82" spans="1:49" x14ac:dyDescent="0.25">
      <c r="A82" s="7">
        <v>37</v>
      </c>
      <c r="B82" s="7">
        <v>1</v>
      </c>
      <c r="C82" s="7">
        <v>11</v>
      </c>
      <c r="D82" s="7" t="s">
        <v>921</v>
      </c>
      <c r="E82" s="7" t="s">
        <v>922</v>
      </c>
      <c r="F82" s="21">
        <f t="shared" si="35"/>
        <v>0</v>
      </c>
      <c r="G82" s="9">
        <f t="shared" si="15"/>
        <v>0.74042807383472053</v>
      </c>
      <c r="H82" s="9">
        <f t="shared" si="16"/>
        <v>0</v>
      </c>
      <c r="I82" s="10">
        <f t="shared" si="17"/>
        <v>0</v>
      </c>
      <c r="N82" s="9" t="s">
        <v>894</v>
      </c>
      <c r="O82" s="28">
        <f t="shared" si="33"/>
        <v>1.6666666666666666E-2</v>
      </c>
      <c r="P82" s="9">
        <f t="shared" si="34"/>
        <v>1</v>
      </c>
      <c r="Q82" s="9">
        <f t="shared" ref="Q82:Z91" si="39">COUNTIFS($C$2:$C$710,Q$1,$E$2:$E$710,$N82)*0.9^(Q$1-1)</f>
        <v>0</v>
      </c>
      <c r="R82" s="9">
        <f t="shared" si="39"/>
        <v>0.9</v>
      </c>
      <c r="S82" s="9">
        <f t="shared" si="39"/>
        <v>0</v>
      </c>
      <c r="T82" s="9">
        <f t="shared" si="39"/>
        <v>0</v>
      </c>
      <c r="U82" s="9">
        <f t="shared" si="39"/>
        <v>0</v>
      </c>
      <c r="V82" s="9">
        <f t="shared" si="39"/>
        <v>0</v>
      </c>
      <c r="W82" s="9">
        <f t="shared" si="39"/>
        <v>0</v>
      </c>
      <c r="X82" s="9">
        <f t="shared" si="39"/>
        <v>0</v>
      </c>
      <c r="Y82" s="9">
        <f t="shared" si="39"/>
        <v>0</v>
      </c>
      <c r="Z82" s="9">
        <f t="shared" si="39"/>
        <v>0</v>
      </c>
      <c r="AA82" s="9">
        <f t="shared" ref="AA82:AJ91" si="40">COUNTIFS($C$2:$C$710,AA$1,$E$2:$E$710,$N82)*0.9^(AA$1-1)</f>
        <v>0</v>
      </c>
      <c r="AB82" s="9">
        <f t="shared" si="40"/>
        <v>0</v>
      </c>
      <c r="AC82" s="9">
        <f t="shared" si="40"/>
        <v>0</v>
      </c>
      <c r="AD82" s="9">
        <f t="shared" si="40"/>
        <v>0</v>
      </c>
      <c r="AE82" s="9">
        <f t="shared" si="40"/>
        <v>0</v>
      </c>
      <c r="AF82" s="9">
        <f t="shared" si="40"/>
        <v>0</v>
      </c>
      <c r="AG82" s="9">
        <f t="shared" si="40"/>
        <v>0</v>
      </c>
      <c r="AH82" s="9">
        <f t="shared" si="40"/>
        <v>0</v>
      </c>
      <c r="AI82" s="9">
        <f t="shared" si="40"/>
        <v>0</v>
      </c>
      <c r="AJ82" s="9">
        <f t="shared" si="40"/>
        <v>0</v>
      </c>
      <c r="AK82" s="9">
        <f t="shared" ref="AK82:AW91" si="41">COUNTIFS($C$2:$C$710,AK$1,$E$2:$E$710,$N82)*0.9^(AK$1-1)</f>
        <v>0</v>
      </c>
      <c r="AL82" s="9">
        <f t="shared" si="41"/>
        <v>0</v>
      </c>
      <c r="AM82" s="9">
        <f t="shared" si="41"/>
        <v>0</v>
      </c>
      <c r="AN82" s="9">
        <f t="shared" si="41"/>
        <v>0</v>
      </c>
      <c r="AO82" s="9">
        <f t="shared" si="41"/>
        <v>0</v>
      </c>
      <c r="AP82" s="9">
        <f t="shared" si="41"/>
        <v>0</v>
      </c>
      <c r="AQ82" s="9">
        <f t="shared" si="41"/>
        <v>0</v>
      </c>
      <c r="AR82" s="9">
        <f t="shared" si="41"/>
        <v>0</v>
      </c>
      <c r="AS82" s="9">
        <f t="shared" si="41"/>
        <v>0</v>
      </c>
      <c r="AT82" s="9">
        <f t="shared" si="41"/>
        <v>0</v>
      </c>
      <c r="AU82" s="9">
        <f t="shared" si="41"/>
        <v>0</v>
      </c>
      <c r="AV82" s="9">
        <f t="shared" si="41"/>
        <v>0</v>
      </c>
      <c r="AW82" s="9">
        <f t="shared" si="41"/>
        <v>0</v>
      </c>
    </row>
    <row r="83" spans="1:49" x14ac:dyDescent="0.25">
      <c r="A83" s="7">
        <v>37</v>
      </c>
      <c r="B83" s="7">
        <v>1</v>
      </c>
      <c r="C83" s="7">
        <v>12</v>
      </c>
      <c r="D83" s="7" t="s">
        <v>923</v>
      </c>
      <c r="E83" s="7" t="s">
        <v>924</v>
      </c>
      <c r="F83" s="21">
        <f t="shared" si="35"/>
        <v>0</v>
      </c>
      <c r="G83" s="9">
        <f t="shared" ref="G83:G146" si="42">IF(C83=1,F83,F83+G82)</f>
        <v>0.74042807383472053</v>
      </c>
      <c r="H83" s="9">
        <f t="shared" ref="H83:H146" si="43">IF(C84=1,G83,0)</f>
        <v>0.74042807383472053</v>
      </c>
      <c r="I83" s="10">
        <f t="shared" ref="I83:I146" si="44">H83/$L$2</f>
        <v>0.17475580751945768</v>
      </c>
      <c r="N83" s="9" t="s">
        <v>897</v>
      </c>
      <c r="O83" s="28">
        <f t="shared" si="33"/>
        <v>1.6666666666666666E-2</v>
      </c>
      <c r="P83" s="9">
        <f t="shared" si="34"/>
        <v>1</v>
      </c>
      <c r="Q83" s="9">
        <f t="shared" si="39"/>
        <v>0</v>
      </c>
      <c r="R83" s="9">
        <f t="shared" si="39"/>
        <v>0.9</v>
      </c>
      <c r="S83" s="9">
        <f t="shared" si="39"/>
        <v>0</v>
      </c>
      <c r="T83" s="9">
        <f t="shared" si="39"/>
        <v>0</v>
      </c>
      <c r="U83" s="9">
        <f t="shared" si="39"/>
        <v>0</v>
      </c>
      <c r="V83" s="9">
        <f t="shared" si="39"/>
        <v>0</v>
      </c>
      <c r="W83" s="9">
        <f t="shared" si="39"/>
        <v>0</v>
      </c>
      <c r="X83" s="9">
        <f t="shared" si="39"/>
        <v>0</v>
      </c>
      <c r="Y83" s="9">
        <f t="shared" si="39"/>
        <v>0</v>
      </c>
      <c r="Z83" s="9">
        <f t="shared" si="39"/>
        <v>0</v>
      </c>
      <c r="AA83" s="9">
        <f t="shared" si="40"/>
        <v>0</v>
      </c>
      <c r="AB83" s="9">
        <f t="shared" si="40"/>
        <v>0</v>
      </c>
      <c r="AC83" s="9">
        <f t="shared" si="40"/>
        <v>0</v>
      </c>
      <c r="AD83" s="9">
        <f t="shared" si="40"/>
        <v>0</v>
      </c>
      <c r="AE83" s="9">
        <f t="shared" si="40"/>
        <v>0</v>
      </c>
      <c r="AF83" s="9">
        <f t="shared" si="40"/>
        <v>0</v>
      </c>
      <c r="AG83" s="9">
        <f t="shared" si="40"/>
        <v>0</v>
      </c>
      <c r="AH83" s="9">
        <f t="shared" si="40"/>
        <v>0</v>
      </c>
      <c r="AI83" s="9">
        <f t="shared" si="40"/>
        <v>0</v>
      </c>
      <c r="AJ83" s="9">
        <f t="shared" si="40"/>
        <v>0</v>
      </c>
      <c r="AK83" s="9">
        <f t="shared" si="41"/>
        <v>0</v>
      </c>
      <c r="AL83" s="9">
        <f t="shared" si="41"/>
        <v>0</v>
      </c>
      <c r="AM83" s="9">
        <f t="shared" si="41"/>
        <v>0</v>
      </c>
      <c r="AN83" s="9">
        <f t="shared" si="41"/>
        <v>0</v>
      </c>
      <c r="AO83" s="9">
        <f t="shared" si="41"/>
        <v>0</v>
      </c>
      <c r="AP83" s="9">
        <f t="shared" si="41"/>
        <v>0</v>
      </c>
      <c r="AQ83" s="9">
        <f t="shared" si="41"/>
        <v>0</v>
      </c>
      <c r="AR83" s="9">
        <f t="shared" si="41"/>
        <v>0</v>
      </c>
      <c r="AS83" s="9">
        <f t="shared" si="41"/>
        <v>0</v>
      </c>
      <c r="AT83" s="9">
        <f t="shared" si="41"/>
        <v>0</v>
      </c>
      <c r="AU83" s="9">
        <f t="shared" si="41"/>
        <v>0</v>
      </c>
      <c r="AV83" s="9">
        <f t="shared" si="41"/>
        <v>0</v>
      </c>
      <c r="AW83" s="9">
        <f t="shared" si="41"/>
        <v>0</v>
      </c>
    </row>
    <row r="84" spans="1:49" x14ac:dyDescent="0.25">
      <c r="A84" s="7">
        <v>38</v>
      </c>
      <c r="B84" s="7">
        <v>1</v>
      </c>
      <c r="C84" s="7">
        <v>1</v>
      </c>
      <c r="D84" s="7" t="s">
        <v>833</v>
      </c>
      <c r="E84" s="7" t="s">
        <v>762</v>
      </c>
      <c r="F84" s="21">
        <f t="shared" si="35"/>
        <v>0.12168145937203703</v>
      </c>
      <c r="G84" s="9">
        <f t="shared" si="42"/>
        <v>0.12168145937203703</v>
      </c>
      <c r="H84" s="9">
        <f t="shared" si="43"/>
        <v>0</v>
      </c>
      <c r="I84" s="10">
        <f t="shared" si="44"/>
        <v>0</v>
      </c>
      <c r="N84" s="9" t="s">
        <v>548</v>
      </c>
      <c r="O84" s="28">
        <f t="shared" si="33"/>
        <v>1.6666666666666666E-2</v>
      </c>
      <c r="P84" s="9">
        <f t="shared" si="34"/>
        <v>1</v>
      </c>
      <c r="Q84" s="9">
        <f t="shared" si="39"/>
        <v>0</v>
      </c>
      <c r="R84" s="9">
        <f t="shared" si="39"/>
        <v>0.9</v>
      </c>
      <c r="S84" s="9">
        <f t="shared" si="39"/>
        <v>0</v>
      </c>
      <c r="T84" s="9">
        <f t="shared" si="39"/>
        <v>0</v>
      </c>
      <c r="U84" s="9">
        <f t="shared" si="39"/>
        <v>0</v>
      </c>
      <c r="V84" s="9">
        <f t="shared" si="39"/>
        <v>0</v>
      </c>
      <c r="W84" s="9">
        <f t="shared" si="39"/>
        <v>0</v>
      </c>
      <c r="X84" s="9">
        <f t="shared" si="39"/>
        <v>0</v>
      </c>
      <c r="Y84" s="9">
        <f t="shared" si="39"/>
        <v>0</v>
      </c>
      <c r="Z84" s="9">
        <f t="shared" si="39"/>
        <v>0</v>
      </c>
      <c r="AA84" s="9">
        <f t="shared" si="40"/>
        <v>0</v>
      </c>
      <c r="AB84" s="9">
        <f t="shared" si="40"/>
        <v>0</v>
      </c>
      <c r="AC84" s="9">
        <f t="shared" si="40"/>
        <v>0</v>
      </c>
      <c r="AD84" s="9">
        <f t="shared" si="40"/>
        <v>0</v>
      </c>
      <c r="AE84" s="9">
        <f t="shared" si="40"/>
        <v>0</v>
      </c>
      <c r="AF84" s="9">
        <f t="shared" si="40"/>
        <v>0</v>
      </c>
      <c r="AG84" s="9">
        <f t="shared" si="40"/>
        <v>0</v>
      </c>
      <c r="AH84" s="9">
        <f t="shared" si="40"/>
        <v>0</v>
      </c>
      <c r="AI84" s="9">
        <f t="shared" si="40"/>
        <v>0</v>
      </c>
      <c r="AJ84" s="9">
        <f t="shared" si="40"/>
        <v>0</v>
      </c>
      <c r="AK84" s="9">
        <f t="shared" si="41"/>
        <v>0</v>
      </c>
      <c r="AL84" s="9">
        <f t="shared" si="41"/>
        <v>0</v>
      </c>
      <c r="AM84" s="9">
        <f t="shared" si="41"/>
        <v>0</v>
      </c>
      <c r="AN84" s="9">
        <f t="shared" si="41"/>
        <v>0</v>
      </c>
      <c r="AO84" s="9">
        <f t="shared" si="41"/>
        <v>0</v>
      </c>
      <c r="AP84" s="9">
        <f t="shared" si="41"/>
        <v>0</v>
      </c>
      <c r="AQ84" s="9">
        <f t="shared" si="41"/>
        <v>0</v>
      </c>
      <c r="AR84" s="9">
        <f t="shared" si="41"/>
        <v>0</v>
      </c>
      <c r="AS84" s="9">
        <f t="shared" si="41"/>
        <v>0</v>
      </c>
      <c r="AT84" s="9">
        <f t="shared" si="41"/>
        <v>0</v>
      </c>
      <c r="AU84" s="9">
        <f t="shared" si="41"/>
        <v>0</v>
      </c>
      <c r="AV84" s="9">
        <f t="shared" si="41"/>
        <v>0</v>
      </c>
      <c r="AW84" s="9">
        <f t="shared" si="41"/>
        <v>0</v>
      </c>
    </row>
    <row r="85" spans="1:49" x14ac:dyDescent="0.25">
      <c r="A85" s="7">
        <v>38</v>
      </c>
      <c r="B85" s="7">
        <v>1</v>
      </c>
      <c r="C85" s="7">
        <v>2</v>
      </c>
      <c r="D85" s="7" t="s">
        <v>591</v>
      </c>
      <c r="E85" s="7" t="s">
        <v>591</v>
      </c>
      <c r="F85" s="21">
        <f t="shared" si="35"/>
        <v>0.38828689650241466</v>
      </c>
      <c r="G85" s="9">
        <f t="shared" si="42"/>
        <v>0.50996835587445166</v>
      </c>
      <c r="H85" s="9">
        <f t="shared" si="43"/>
        <v>0</v>
      </c>
      <c r="I85" s="10">
        <f t="shared" si="44"/>
        <v>0</v>
      </c>
      <c r="N85" s="9" t="s">
        <v>905</v>
      </c>
      <c r="O85" s="28">
        <f t="shared" si="33"/>
        <v>1.6666666666666666E-2</v>
      </c>
      <c r="P85" s="9">
        <f t="shared" si="34"/>
        <v>1</v>
      </c>
      <c r="Q85" s="9">
        <f t="shared" si="39"/>
        <v>0</v>
      </c>
      <c r="R85" s="9">
        <f t="shared" si="39"/>
        <v>0.9</v>
      </c>
      <c r="S85" s="9">
        <f t="shared" si="39"/>
        <v>0</v>
      </c>
      <c r="T85" s="9">
        <f t="shared" si="39"/>
        <v>0</v>
      </c>
      <c r="U85" s="9">
        <f t="shared" si="39"/>
        <v>0</v>
      </c>
      <c r="V85" s="9">
        <f t="shared" si="39"/>
        <v>0</v>
      </c>
      <c r="W85" s="9">
        <f t="shared" si="39"/>
        <v>0</v>
      </c>
      <c r="X85" s="9">
        <f t="shared" si="39"/>
        <v>0</v>
      </c>
      <c r="Y85" s="9">
        <f t="shared" si="39"/>
        <v>0</v>
      </c>
      <c r="Z85" s="9">
        <f t="shared" si="39"/>
        <v>0</v>
      </c>
      <c r="AA85" s="9">
        <f t="shared" si="40"/>
        <v>0</v>
      </c>
      <c r="AB85" s="9">
        <f t="shared" si="40"/>
        <v>0</v>
      </c>
      <c r="AC85" s="9">
        <f t="shared" si="40"/>
        <v>0</v>
      </c>
      <c r="AD85" s="9">
        <f t="shared" si="40"/>
        <v>0</v>
      </c>
      <c r="AE85" s="9">
        <f t="shared" si="40"/>
        <v>0</v>
      </c>
      <c r="AF85" s="9">
        <f t="shared" si="40"/>
        <v>0</v>
      </c>
      <c r="AG85" s="9">
        <f t="shared" si="40"/>
        <v>0</v>
      </c>
      <c r="AH85" s="9">
        <f t="shared" si="40"/>
        <v>0</v>
      </c>
      <c r="AI85" s="9">
        <f t="shared" si="40"/>
        <v>0</v>
      </c>
      <c r="AJ85" s="9">
        <f t="shared" si="40"/>
        <v>0</v>
      </c>
      <c r="AK85" s="9">
        <f t="shared" si="41"/>
        <v>0</v>
      </c>
      <c r="AL85" s="9">
        <f t="shared" si="41"/>
        <v>0</v>
      </c>
      <c r="AM85" s="9">
        <f t="shared" si="41"/>
        <v>0</v>
      </c>
      <c r="AN85" s="9">
        <f t="shared" si="41"/>
        <v>0</v>
      </c>
      <c r="AO85" s="9">
        <f t="shared" si="41"/>
        <v>0</v>
      </c>
      <c r="AP85" s="9">
        <f t="shared" si="41"/>
        <v>0</v>
      </c>
      <c r="AQ85" s="9">
        <f t="shared" si="41"/>
        <v>0</v>
      </c>
      <c r="AR85" s="9">
        <f t="shared" si="41"/>
        <v>0</v>
      </c>
      <c r="AS85" s="9">
        <f t="shared" si="41"/>
        <v>0</v>
      </c>
      <c r="AT85" s="9">
        <f t="shared" si="41"/>
        <v>0</v>
      </c>
      <c r="AU85" s="9">
        <f t="shared" si="41"/>
        <v>0</v>
      </c>
      <c r="AV85" s="9">
        <f t="shared" si="41"/>
        <v>0</v>
      </c>
      <c r="AW85" s="9">
        <f t="shared" si="41"/>
        <v>0</v>
      </c>
    </row>
    <row r="86" spans="1:49" x14ac:dyDescent="0.25">
      <c r="A86" s="7">
        <v>38</v>
      </c>
      <c r="B86" s="7">
        <v>1</v>
      </c>
      <c r="C86" s="7">
        <v>3</v>
      </c>
      <c r="D86" s="7" t="s">
        <v>511</v>
      </c>
      <c r="E86" s="7" t="s">
        <v>511</v>
      </c>
      <c r="F86" s="21">
        <f t="shared" si="35"/>
        <v>9.0659497420162896E-2</v>
      </c>
      <c r="G86" s="9">
        <f t="shared" si="42"/>
        <v>0.60062785329461454</v>
      </c>
      <c r="H86" s="9">
        <f t="shared" si="43"/>
        <v>0</v>
      </c>
      <c r="I86" s="10">
        <f t="shared" si="44"/>
        <v>0</v>
      </c>
      <c r="N86" s="9" t="s">
        <v>912</v>
      </c>
      <c r="O86" s="28">
        <f t="shared" si="33"/>
        <v>1.6666666666666666E-2</v>
      </c>
      <c r="P86" s="9">
        <f t="shared" si="34"/>
        <v>1</v>
      </c>
      <c r="Q86" s="9">
        <f t="shared" si="39"/>
        <v>0</v>
      </c>
      <c r="R86" s="9">
        <f t="shared" si="39"/>
        <v>0.9</v>
      </c>
      <c r="S86" s="9">
        <f t="shared" si="39"/>
        <v>0</v>
      </c>
      <c r="T86" s="9">
        <f t="shared" si="39"/>
        <v>0</v>
      </c>
      <c r="U86" s="9">
        <f t="shared" si="39"/>
        <v>0</v>
      </c>
      <c r="V86" s="9">
        <f t="shared" si="39"/>
        <v>0</v>
      </c>
      <c r="W86" s="9">
        <f t="shared" si="39"/>
        <v>0</v>
      </c>
      <c r="X86" s="9">
        <f t="shared" si="39"/>
        <v>0</v>
      </c>
      <c r="Y86" s="9">
        <f t="shared" si="39"/>
        <v>0</v>
      </c>
      <c r="Z86" s="9">
        <f t="shared" si="39"/>
        <v>0</v>
      </c>
      <c r="AA86" s="9">
        <f t="shared" si="40"/>
        <v>0</v>
      </c>
      <c r="AB86" s="9">
        <f t="shared" si="40"/>
        <v>0</v>
      </c>
      <c r="AC86" s="9">
        <f t="shared" si="40"/>
        <v>0</v>
      </c>
      <c r="AD86" s="9">
        <f t="shared" si="40"/>
        <v>0</v>
      </c>
      <c r="AE86" s="9">
        <f t="shared" si="40"/>
        <v>0</v>
      </c>
      <c r="AF86" s="9">
        <f t="shared" si="40"/>
        <v>0</v>
      </c>
      <c r="AG86" s="9">
        <f t="shared" si="40"/>
        <v>0</v>
      </c>
      <c r="AH86" s="9">
        <f t="shared" si="40"/>
        <v>0</v>
      </c>
      <c r="AI86" s="9">
        <f t="shared" si="40"/>
        <v>0</v>
      </c>
      <c r="AJ86" s="9">
        <f t="shared" si="40"/>
        <v>0</v>
      </c>
      <c r="AK86" s="9">
        <f t="shared" si="41"/>
        <v>0</v>
      </c>
      <c r="AL86" s="9">
        <f t="shared" si="41"/>
        <v>0</v>
      </c>
      <c r="AM86" s="9">
        <f t="shared" si="41"/>
        <v>0</v>
      </c>
      <c r="AN86" s="9">
        <f t="shared" si="41"/>
        <v>0</v>
      </c>
      <c r="AO86" s="9">
        <f t="shared" si="41"/>
        <v>0</v>
      </c>
      <c r="AP86" s="9">
        <f t="shared" si="41"/>
        <v>0</v>
      </c>
      <c r="AQ86" s="9">
        <f t="shared" si="41"/>
        <v>0</v>
      </c>
      <c r="AR86" s="9">
        <f t="shared" si="41"/>
        <v>0</v>
      </c>
      <c r="AS86" s="9">
        <f t="shared" si="41"/>
        <v>0</v>
      </c>
      <c r="AT86" s="9">
        <f t="shared" si="41"/>
        <v>0</v>
      </c>
      <c r="AU86" s="9">
        <f t="shared" si="41"/>
        <v>0</v>
      </c>
      <c r="AV86" s="9">
        <f t="shared" si="41"/>
        <v>0</v>
      </c>
      <c r="AW86" s="9">
        <f t="shared" si="41"/>
        <v>0</v>
      </c>
    </row>
    <row r="87" spans="1:49" x14ac:dyDescent="0.25">
      <c r="A87" s="7">
        <v>38</v>
      </c>
      <c r="B87" s="7">
        <v>1</v>
      </c>
      <c r="C87" s="7">
        <v>4</v>
      </c>
      <c r="D87" s="7" t="s">
        <v>868</v>
      </c>
      <c r="E87" s="7" t="s">
        <v>868</v>
      </c>
      <c r="F87" s="21">
        <f t="shared" si="35"/>
        <v>7.099146914498633E-2</v>
      </c>
      <c r="G87" s="9">
        <f t="shared" si="42"/>
        <v>0.67161932243960087</v>
      </c>
      <c r="H87" s="9">
        <f t="shared" si="43"/>
        <v>0</v>
      </c>
      <c r="I87" s="10">
        <f t="shared" si="44"/>
        <v>0</v>
      </c>
      <c r="N87" s="9" t="s">
        <v>935</v>
      </c>
      <c r="O87" s="28">
        <f t="shared" si="33"/>
        <v>1.6666666666666666E-2</v>
      </c>
      <c r="P87" s="9">
        <f t="shared" si="34"/>
        <v>1</v>
      </c>
      <c r="Q87" s="9">
        <f t="shared" si="39"/>
        <v>0</v>
      </c>
      <c r="R87" s="9">
        <f t="shared" si="39"/>
        <v>0.9</v>
      </c>
      <c r="S87" s="9">
        <f t="shared" si="39"/>
        <v>0</v>
      </c>
      <c r="T87" s="9">
        <f t="shared" si="39"/>
        <v>0</v>
      </c>
      <c r="U87" s="9">
        <f t="shared" si="39"/>
        <v>0</v>
      </c>
      <c r="V87" s="9">
        <f t="shared" si="39"/>
        <v>0</v>
      </c>
      <c r="W87" s="9">
        <f t="shared" si="39"/>
        <v>0</v>
      </c>
      <c r="X87" s="9">
        <f t="shared" si="39"/>
        <v>0</v>
      </c>
      <c r="Y87" s="9">
        <f t="shared" si="39"/>
        <v>0</v>
      </c>
      <c r="Z87" s="9">
        <f t="shared" si="39"/>
        <v>0</v>
      </c>
      <c r="AA87" s="9">
        <f t="shared" si="40"/>
        <v>0</v>
      </c>
      <c r="AB87" s="9">
        <f t="shared" si="40"/>
        <v>0</v>
      </c>
      <c r="AC87" s="9">
        <f t="shared" si="40"/>
        <v>0</v>
      </c>
      <c r="AD87" s="9">
        <f t="shared" si="40"/>
        <v>0</v>
      </c>
      <c r="AE87" s="9">
        <f t="shared" si="40"/>
        <v>0</v>
      </c>
      <c r="AF87" s="9">
        <f t="shared" si="40"/>
        <v>0</v>
      </c>
      <c r="AG87" s="9">
        <f t="shared" si="40"/>
        <v>0</v>
      </c>
      <c r="AH87" s="9">
        <f t="shared" si="40"/>
        <v>0</v>
      </c>
      <c r="AI87" s="9">
        <f t="shared" si="40"/>
        <v>0</v>
      </c>
      <c r="AJ87" s="9">
        <f t="shared" si="40"/>
        <v>0</v>
      </c>
      <c r="AK87" s="9">
        <f t="shared" si="41"/>
        <v>0</v>
      </c>
      <c r="AL87" s="9">
        <f t="shared" si="41"/>
        <v>0</v>
      </c>
      <c r="AM87" s="9">
        <f t="shared" si="41"/>
        <v>0</v>
      </c>
      <c r="AN87" s="9">
        <f t="shared" si="41"/>
        <v>0</v>
      </c>
      <c r="AO87" s="9">
        <f t="shared" si="41"/>
        <v>0</v>
      </c>
      <c r="AP87" s="9">
        <f t="shared" si="41"/>
        <v>0</v>
      </c>
      <c r="AQ87" s="9">
        <f t="shared" si="41"/>
        <v>0</v>
      </c>
      <c r="AR87" s="9">
        <f t="shared" si="41"/>
        <v>0</v>
      </c>
      <c r="AS87" s="9">
        <f t="shared" si="41"/>
        <v>0</v>
      </c>
      <c r="AT87" s="9">
        <f t="shared" si="41"/>
        <v>0</v>
      </c>
      <c r="AU87" s="9">
        <f t="shared" si="41"/>
        <v>0</v>
      </c>
      <c r="AV87" s="9">
        <f t="shared" si="41"/>
        <v>0</v>
      </c>
      <c r="AW87" s="9">
        <f t="shared" si="41"/>
        <v>0</v>
      </c>
    </row>
    <row r="88" spans="1:49" x14ac:dyDescent="0.25">
      <c r="A88" s="7">
        <v>38</v>
      </c>
      <c r="B88" s="7">
        <v>1</v>
      </c>
      <c r="C88" s="7">
        <v>5</v>
      </c>
      <c r="D88" s="7" t="s">
        <v>925</v>
      </c>
      <c r="E88" s="7" t="s">
        <v>925</v>
      </c>
      <c r="F88" s="21">
        <f t="shared" si="35"/>
        <v>0</v>
      </c>
      <c r="G88" s="9">
        <f t="shared" si="42"/>
        <v>0.67161932243960087</v>
      </c>
      <c r="H88" s="9">
        <f t="shared" si="43"/>
        <v>0</v>
      </c>
      <c r="I88" s="10">
        <f t="shared" si="44"/>
        <v>0</v>
      </c>
      <c r="N88" s="9" t="s">
        <v>940</v>
      </c>
      <c r="O88" s="28">
        <f t="shared" si="33"/>
        <v>1.6666666666666666E-2</v>
      </c>
      <c r="P88" s="9">
        <f t="shared" si="34"/>
        <v>1</v>
      </c>
      <c r="Q88" s="9">
        <f t="shared" si="39"/>
        <v>0</v>
      </c>
      <c r="R88" s="9">
        <f t="shared" si="39"/>
        <v>0.9</v>
      </c>
      <c r="S88" s="9">
        <f t="shared" si="39"/>
        <v>0</v>
      </c>
      <c r="T88" s="9">
        <f t="shared" si="39"/>
        <v>0</v>
      </c>
      <c r="U88" s="9">
        <f t="shared" si="39"/>
        <v>0</v>
      </c>
      <c r="V88" s="9">
        <f t="shared" si="39"/>
        <v>0</v>
      </c>
      <c r="W88" s="9">
        <f t="shared" si="39"/>
        <v>0</v>
      </c>
      <c r="X88" s="9">
        <f t="shared" si="39"/>
        <v>0</v>
      </c>
      <c r="Y88" s="9">
        <f t="shared" si="39"/>
        <v>0</v>
      </c>
      <c r="Z88" s="9">
        <f t="shared" si="39"/>
        <v>0</v>
      </c>
      <c r="AA88" s="9">
        <f t="shared" si="40"/>
        <v>0</v>
      </c>
      <c r="AB88" s="9">
        <f t="shared" si="40"/>
        <v>0</v>
      </c>
      <c r="AC88" s="9">
        <f t="shared" si="40"/>
        <v>0</v>
      </c>
      <c r="AD88" s="9">
        <f t="shared" si="40"/>
        <v>0</v>
      </c>
      <c r="AE88" s="9">
        <f t="shared" si="40"/>
        <v>0</v>
      </c>
      <c r="AF88" s="9">
        <f t="shared" si="40"/>
        <v>0</v>
      </c>
      <c r="AG88" s="9">
        <f t="shared" si="40"/>
        <v>0</v>
      </c>
      <c r="AH88" s="9">
        <f t="shared" si="40"/>
        <v>0</v>
      </c>
      <c r="AI88" s="9">
        <f t="shared" si="40"/>
        <v>0</v>
      </c>
      <c r="AJ88" s="9">
        <f t="shared" si="40"/>
        <v>0</v>
      </c>
      <c r="AK88" s="9">
        <f t="shared" si="41"/>
        <v>0</v>
      </c>
      <c r="AL88" s="9">
        <f t="shared" si="41"/>
        <v>0</v>
      </c>
      <c r="AM88" s="9">
        <f t="shared" si="41"/>
        <v>0</v>
      </c>
      <c r="AN88" s="9">
        <f t="shared" si="41"/>
        <v>0</v>
      </c>
      <c r="AO88" s="9">
        <f t="shared" si="41"/>
        <v>0</v>
      </c>
      <c r="AP88" s="9">
        <f t="shared" si="41"/>
        <v>0</v>
      </c>
      <c r="AQ88" s="9">
        <f t="shared" si="41"/>
        <v>0</v>
      </c>
      <c r="AR88" s="9">
        <f t="shared" si="41"/>
        <v>0</v>
      </c>
      <c r="AS88" s="9">
        <f t="shared" si="41"/>
        <v>0</v>
      </c>
      <c r="AT88" s="9">
        <f t="shared" si="41"/>
        <v>0</v>
      </c>
      <c r="AU88" s="9">
        <f t="shared" si="41"/>
        <v>0</v>
      </c>
      <c r="AV88" s="9">
        <f t="shared" si="41"/>
        <v>0</v>
      </c>
      <c r="AW88" s="9">
        <f t="shared" si="41"/>
        <v>0</v>
      </c>
    </row>
    <row r="89" spans="1:49" x14ac:dyDescent="0.25">
      <c r="A89" s="7">
        <v>38</v>
      </c>
      <c r="B89" s="7">
        <v>1</v>
      </c>
      <c r="C89" s="7">
        <v>6</v>
      </c>
      <c r="D89" s="7" t="s">
        <v>481</v>
      </c>
      <c r="E89" s="7" t="s">
        <v>481</v>
      </c>
      <c r="F89" s="21">
        <f t="shared" si="35"/>
        <v>0</v>
      </c>
      <c r="G89" s="9">
        <f t="shared" si="42"/>
        <v>0.67161932243960087</v>
      </c>
      <c r="H89" s="9">
        <f t="shared" si="43"/>
        <v>0</v>
      </c>
      <c r="I89" s="10">
        <f t="shared" si="44"/>
        <v>0</v>
      </c>
      <c r="N89" s="9" t="s">
        <v>891</v>
      </c>
      <c r="O89" s="28">
        <f t="shared" si="33"/>
        <v>1.6666666666666666E-2</v>
      </c>
      <c r="P89" s="9">
        <f t="shared" si="34"/>
        <v>1</v>
      </c>
      <c r="Q89" s="9">
        <f t="shared" si="39"/>
        <v>0</v>
      </c>
      <c r="R89" s="9">
        <f t="shared" si="39"/>
        <v>0.9</v>
      </c>
      <c r="S89" s="9">
        <f t="shared" si="39"/>
        <v>0</v>
      </c>
      <c r="T89" s="9">
        <f t="shared" si="39"/>
        <v>0</v>
      </c>
      <c r="U89" s="9">
        <f t="shared" si="39"/>
        <v>0</v>
      </c>
      <c r="V89" s="9">
        <f t="shared" si="39"/>
        <v>0</v>
      </c>
      <c r="W89" s="9">
        <f t="shared" si="39"/>
        <v>0</v>
      </c>
      <c r="X89" s="9">
        <f t="shared" si="39"/>
        <v>0</v>
      </c>
      <c r="Y89" s="9">
        <f t="shared" si="39"/>
        <v>0</v>
      </c>
      <c r="Z89" s="9">
        <f t="shared" si="39"/>
        <v>0</v>
      </c>
      <c r="AA89" s="9">
        <f t="shared" si="40"/>
        <v>0</v>
      </c>
      <c r="AB89" s="9">
        <f t="shared" si="40"/>
        <v>0</v>
      </c>
      <c r="AC89" s="9">
        <f t="shared" si="40"/>
        <v>0</v>
      </c>
      <c r="AD89" s="9">
        <f t="shared" si="40"/>
        <v>0</v>
      </c>
      <c r="AE89" s="9">
        <f t="shared" si="40"/>
        <v>0</v>
      </c>
      <c r="AF89" s="9">
        <f t="shared" si="40"/>
        <v>0</v>
      </c>
      <c r="AG89" s="9">
        <f t="shared" si="40"/>
        <v>0</v>
      </c>
      <c r="AH89" s="9">
        <f t="shared" si="40"/>
        <v>0</v>
      </c>
      <c r="AI89" s="9">
        <f t="shared" si="40"/>
        <v>0</v>
      </c>
      <c r="AJ89" s="9">
        <f t="shared" si="40"/>
        <v>0</v>
      </c>
      <c r="AK89" s="9">
        <f t="shared" si="41"/>
        <v>0</v>
      </c>
      <c r="AL89" s="9">
        <f t="shared" si="41"/>
        <v>0</v>
      </c>
      <c r="AM89" s="9">
        <f t="shared" si="41"/>
        <v>0</v>
      </c>
      <c r="AN89" s="9">
        <f t="shared" si="41"/>
        <v>0</v>
      </c>
      <c r="AO89" s="9">
        <f t="shared" si="41"/>
        <v>0</v>
      </c>
      <c r="AP89" s="9">
        <f t="shared" si="41"/>
        <v>0</v>
      </c>
      <c r="AQ89" s="9">
        <f t="shared" si="41"/>
        <v>0</v>
      </c>
      <c r="AR89" s="9">
        <f t="shared" si="41"/>
        <v>0</v>
      </c>
      <c r="AS89" s="9">
        <f t="shared" si="41"/>
        <v>0</v>
      </c>
      <c r="AT89" s="9">
        <f t="shared" si="41"/>
        <v>0</v>
      </c>
      <c r="AU89" s="9">
        <f t="shared" si="41"/>
        <v>0</v>
      </c>
      <c r="AV89" s="9">
        <f t="shared" si="41"/>
        <v>0</v>
      </c>
      <c r="AW89" s="9">
        <f t="shared" si="41"/>
        <v>0</v>
      </c>
    </row>
    <row r="90" spans="1:49" x14ac:dyDescent="0.25">
      <c r="A90" s="7">
        <v>38</v>
      </c>
      <c r="B90" s="7">
        <v>1</v>
      </c>
      <c r="C90" s="7">
        <v>7</v>
      </c>
      <c r="D90" s="7" t="s">
        <v>926</v>
      </c>
      <c r="E90" s="7" t="s">
        <v>872</v>
      </c>
      <c r="F90" s="21">
        <f t="shared" si="35"/>
        <v>6.964226657146641E-2</v>
      </c>
      <c r="G90" s="9">
        <f t="shared" si="42"/>
        <v>0.74126158901106731</v>
      </c>
      <c r="H90" s="9">
        <f t="shared" si="43"/>
        <v>0.74126158901106731</v>
      </c>
      <c r="I90" s="10">
        <f t="shared" si="44"/>
        <v>0.17495253374158459</v>
      </c>
      <c r="N90" s="9" t="s">
        <v>955</v>
      </c>
      <c r="O90" s="28">
        <f t="shared" si="33"/>
        <v>1.6666666666666666E-2</v>
      </c>
      <c r="P90" s="9">
        <f t="shared" si="34"/>
        <v>1</v>
      </c>
      <c r="Q90" s="9">
        <f t="shared" si="39"/>
        <v>0</v>
      </c>
      <c r="R90" s="9">
        <f t="shared" si="39"/>
        <v>0.9</v>
      </c>
      <c r="S90" s="9">
        <f t="shared" si="39"/>
        <v>0</v>
      </c>
      <c r="T90" s="9">
        <f t="shared" si="39"/>
        <v>0</v>
      </c>
      <c r="U90" s="9">
        <f t="shared" si="39"/>
        <v>0</v>
      </c>
      <c r="V90" s="9">
        <f t="shared" si="39"/>
        <v>0</v>
      </c>
      <c r="W90" s="9">
        <f t="shared" si="39"/>
        <v>0</v>
      </c>
      <c r="X90" s="9">
        <f t="shared" si="39"/>
        <v>0</v>
      </c>
      <c r="Y90" s="9">
        <f t="shared" si="39"/>
        <v>0</v>
      </c>
      <c r="Z90" s="9">
        <f t="shared" si="39"/>
        <v>0</v>
      </c>
      <c r="AA90" s="9">
        <f t="shared" si="40"/>
        <v>0</v>
      </c>
      <c r="AB90" s="9">
        <f t="shared" si="40"/>
        <v>0</v>
      </c>
      <c r="AC90" s="9">
        <f t="shared" si="40"/>
        <v>0</v>
      </c>
      <c r="AD90" s="9">
        <f t="shared" si="40"/>
        <v>0</v>
      </c>
      <c r="AE90" s="9">
        <f t="shared" si="40"/>
        <v>0</v>
      </c>
      <c r="AF90" s="9">
        <f t="shared" si="40"/>
        <v>0</v>
      </c>
      <c r="AG90" s="9">
        <f t="shared" si="40"/>
        <v>0</v>
      </c>
      <c r="AH90" s="9">
        <f t="shared" si="40"/>
        <v>0</v>
      </c>
      <c r="AI90" s="9">
        <f t="shared" si="40"/>
        <v>0</v>
      </c>
      <c r="AJ90" s="9">
        <f t="shared" si="40"/>
        <v>0</v>
      </c>
      <c r="AK90" s="9">
        <f t="shared" si="41"/>
        <v>0</v>
      </c>
      <c r="AL90" s="9">
        <f t="shared" si="41"/>
        <v>0</v>
      </c>
      <c r="AM90" s="9">
        <f t="shared" si="41"/>
        <v>0</v>
      </c>
      <c r="AN90" s="9">
        <f t="shared" si="41"/>
        <v>0</v>
      </c>
      <c r="AO90" s="9">
        <f t="shared" si="41"/>
        <v>0</v>
      </c>
      <c r="AP90" s="9">
        <f t="shared" si="41"/>
        <v>0</v>
      </c>
      <c r="AQ90" s="9">
        <f t="shared" si="41"/>
        <v>0</v>
      </c>
      <c r="AR90" s="9">
        <f t="shared" si="41"/>
        <v>0</v>
      </c>
      <c r="AS90" s="9">
        <f t="shared" si="41"/>
        <v>0</v>
      </c>
      <c r="AT90" s="9">
        <f t="shared" si="41"/>
        <v>0</v>
      </c>
      <c r="AU90" s="9">
        <f t="shared" si="41"/>
        <v>0</v>
      </c>
      <c r="AV90" s="9">
        <f t="shared" si="41"/>
        <v>0</v>
      </c>
      <c r="AW90" s="9">
        <f t="shared" si="41"/>
        <v>0</v>
      </c>
    </row>
    <row r="91" spans="1:49" x14ac:dyDescent="0.25">
      <c r="A91" s="7">
        <v>39</v>
      </c>
      <c r="B91" s="7">
        <v>1</v>
      </c>
      <c r="C91" s="7">
        <v>1</v>
      </c>
      <c r="D91" s="7" t="s">
        <v>571</v>
      </c>
      <c r="E91" s="7" t="s">
        <v>572</v>
      </c>
      <c r="F91" s="21">
        <f t="shared" si="35"/>
        <v>8.9707601382400193E-2</v>
      </c>
      <c r="G91" s="9">
        <f t="shared" si="42"/>
        <v>8.9707601382400193E-2</v>
      </c>
      <c r="H91" s="9">
        <f t="shared" si="43"/>
        <v>0</v>
      </c>
      <c r="I91" s="10">
        <f t="shared" si="44"/>
        <v>0</v>
      </c>
      <c r="N91" s="9" t="s">
        <v>959</v>
      </c>
      <c r="O91" s="28">
        <f t="shared" si="33"/>
        <v>1.6666666666666666E-2</v>
      </c>
      <c r="P91" s="9">
        <f t="shared" si="34"/>
        <v>1</v>
      </c>
      <c r="Q91" s="9">
        <f t="shared" si="39"/>
        <v>0</v>
      </c>
      <c r="R91" s="9">
        <f t="shared" si="39"/>
        <v>0.9</v>
      </c>
      <c r="S91" s="9">
        <f t="shared" si="39"/>
        <v>0</v>
      </c>
      <c r="T91" s="9">
        <f t="shared" si="39"/>
        <v>0</v>
      </c>
      <c r="U91" s="9">
        <f t="shared" si="39"/>
        <v>0</v>
      </c>
      <c r="V91" s="9">
        <f t="shared" si="39"/>
        <v>0</v>
      </c>
      <c r="W91" s="9">
        <f t="shared" si="39"/>
        <v>0</v>
      </c>
      <c r="X91" s="9">
        <f t="shared" si="39"/>
        <v>0</v>
      </c>
      <c r="Y91" s="9">
        <f t="shared" si="39"/>
        <v>0</v>
      </c>
      <c r="Z91" s="9">
        <f t="shared" si="39"/>
        <v>0</v>
      </c>
      <c r="AA91" s="9">
        <f t="shared" si="40"/>
        <v>0</v>
      </c>
      <c r="AB91" s="9">
        <f t="shared" si="40"/>
        <v>0</v>
      </c>
      <c r="AC91" s="9">
        <f t="shared" si="40"/>
        <v>0</v>
      </c>
      <c r="AD91" s="9">
        <f t="shared" si="40"/>
        <v>0</v>
      </c>
      <c r="AE91" s="9">
        <f t="shared" si="40"/>
        <v>0</v>
      </c>
      <c r="AF91" s="9">
        <f t="shared" si="40"/>
        <v>0</v>
      </c>
      <c r="AG91" s="9">
        <f t="shared" si="40"/>
        <v>0</v>
      </c>
      <c r="AH91" s="9">
        <f t="shared" si="40"/>
        <v>0</v>
      </c>
      <c r="AI91" s="9">
        <f t="shared" si="40"/>
        <v>0</v>
      </c>
      <c r="AJ91" s="9">
        <f t="shared" si="40"/>
        <v>0</v>
      </c>
      <c r="AK91" s="9">
        <f t="shared" si="41"/>
        <v>0</v>
      </c>
      <c r="AL91" s="9">
        <f t="shared" si="41"/>
        <v>0</v>
      </c>
      <c r="AM91" s="9">
        <f t="shared" si="41"/>
        <v>0</v>
      </c>
      <c r="AN91" s="9">
        <f t="shared" si="41"/>
        <v>0</v>
      </c>
      <c r="AO91" s="9">
        <f t="shared" si="41"/>
        <v>0</v>
      </c>
      <c r="AP91" s="9">
        <f t="shared" si="41"/>
        <v>0</v>
      </c>
      <c r="AQ91" s="9">
        <f t="shared" si="41"/>
        <v>0</v>
      </c>
      <c r="AR91" s="9">
        <f t="shared" si="41"/>
        <v>0</v>
      </c>
      <c r="AS91" s="9">
        <f t="shared" si="41"/>
        <v>0</v>
      </c>
      <c r="AT91" s="9">
        <f t="shared" si="41"/>
        <v>0</v>
      </c>
      <c r="AU91" s="9">
        <f t="shared" si="41"/>
        <v>0</v>
      </c>
      <c r="AV91" s="9">
        <f t="shared" si="41"/>
        <v>0</v>
      </c>
      <c r="AW91" s="9">
        <f t="shared" si="41"/>
        <v>0</v>
      </c>
    </row>
    <row r="92" spans="1:49" x14ac:dyDescent="0.25">
      <c r="A92" s="7">
        <v>39</v>
      </c>
      <c r="B92" s="7">
        <v>1</v>
      </c>
      <c r="C92" s="7">
        <v>2</v>
      </c>
      <c r="D92" s="7" t="s">
        <v>927</v>
      </c>
      <c r="E92" s="7" t="s">
        <v>160</v>
      </c>
      <c r="F92" s="21">
        <f t="shared" si="35"/>
        <v>0.11240836038436669</v>
      </c>
      <c r="G92" s="9">
        <f t="shared" si="42"/>
        <v>0.20211596176676688</v>
      </c>
      <c r="H92" s="9">
        <f t="shared" si="43"/>
        <v>0</v>
      </c>
      <c r="I92" s="10">
        <f t="shared" si="44"/>
        <v>0</v>
      </c>
      <c r="N92" s="9" t="s">
        <v>508</v>
      </c>
      <c r="O92" s="28">
        <f t="shared" si="33"/>
        <v>1.6666666666666666E-2</v>
      </c>
      <c r="P92" s="9">
        <f t="shared" si="34"/>
        <v>1</v>
      </c>
      <c r="Q92" s="9">
        <f t="shared" ref="Q92:Z101" si="45">COUNTIFS($C$2:$C$710,Q$1,$E$2:$E$710,$N92)*0.9^(Q$1-1)</f>
        <v>0</v>
      </c>
      <c r="R92" s="9">
        <f t="shared" si="45"/>
        <v>0.9</v>
      </c>
      <c r="S92" s="9">
        <f t="shared" si="45"/>
        <v>0</v>
      </c>
      <c r="T92" s="9">
        <f t="shared" si="45"/>
        <v>0</v>
      </c>
      <c r="U92" s="9">
        <f t="shared" si="45"/>
        <v>0</v>
      </c>
      <c r="V92" s="9">
        <f t="shared" si="45"/>
        <v>0</v>
      </c>
      <c r="W92" s="9">
        <f t="shared" si="45"/>
        <v>0</v>
      </c>
      <c r="X92" s="9">
        <f t="shared" si="45"/>
        <v>0</v>
      </c>
      <c r="Y92" s="9">
        <f t="shared" si="45"/>
        <v>0</v>
      </c>
      <c r="Z92" s="9">
        <f t="shared" si="45"/>
        <v>0</v>
      </c>
      <c r="AA92" s="9">
        <f t="shared" ref="AA92:AJ101" si="46">COUNTIFS($C$2:$C$710,AA$1,$E$2:$E$710,$N92)*0.9^(AA$1-1)</f>
        <v>0</v>
      </c>
      <c r="AB92" s="9">
        <f t="shared" si="46"/>
        <v>0</v>
      </c>
      <c r="AC92" s="9">
        <f t="shared" si="46"/>
        <v>0</v>
      </c>
      <c r="AD92" s="9">
        <f t="shared" si="46"/>
        <v>0</v>
      </c>
      <c r="AE92" s="9">
        <f t="shared" si="46"/>
        <v>0</v>
      </c>
      <c r="AF92" s="9">
        <f t="shared" si="46"/>
        <v>0</v>
      </c>
      <c r="AG92" s="9">
        <f t="shared" si="46"/>
        <v>0</v>
      </c>
      <c r="AH92" s="9">
        <f t="shared" si="46"/>
        <v>0</v>
      </c>
      <c r="AI92" s="9">
        <f t="shared" si="46"/>
        <v>0</v>
      </c>
      <c r="AJ92" s="9">
        <f t="shared" si="46"/>
        <v>0</v>
      </c>
      <c r="AK92" s="9">
        <f t="shared" ref="AK92:AW101" si="47">COUNTIFS($C$2:$C$710,AK$1,$E$2:$E$710,$N92)*0.9^(AK$1-1)</f>
        <v>0</v>
      </c>
      <c r="AL92" s="9">
        <f t="shared" si="47"/>
        <v>0</v>
      </c>
      <c r="AM92" s="9">
        <f t="shared" si="47"/>
        <v>0</v>
      </c>
      <c r="AN92" s="9">
        <f t="shared" si="47"/>
        <v>0</v>
      </c>
      <c r="AO92" s="9">
        <f t="shared" si="47"/>
        <v>0</v>
      </c>
      <c r="AP92" s="9">
        <f t="shared" si="47"/>
        <v>0</v>
      </c>
      <c r="AQ92" s="9">
        <f t="shared" si="47"/>
        <v>0</v>
      </c>
      <c r="AR92" s="9">
        <f t="shared" si="47"/>
        <v>0</v>
      </c>
      <c r="AS92" s="9">
        <f t="shared" si="47"/>
        <v>0</v>
      </c>
      <c r="AT92" s="9">
        <f t="shared" si="47"/>
        <v>0</v>
      </c>
      <c r="AU92" s="9">
        <f t="shared" si="47"/>
        <v>0</v>
      </c>
      <c r="AV92" s="9">
        <f t="shared" si="47"/>
        <v>0</v>
      </c>
      <c r="AW92" s="9">
        <f t="shared" si="47"/>
        <v>0</v>
      </c>
    </row>
    <row r="93" spans="1:49" x14ac:dyDescent="0.25">
      <c r="A93" s="7">
        <v>39</v>
      </c>
      <c r="B93" s="7">
        <v>1</v>
      </c>
      <c r="C93" s="7">
        <v>3</v>
      </c>
      <c r="D93" s="7" t="s">
        <v>98</v>
      </c>
      <c r="E93" s="7" t="s">
        <v>98</v>
      </c>
      <c r="F93" s="21">
        <f t="shared" si="35"/>
        <v>0.1860279587096455</v>
      </c>
      <c r="G93" s="9">
        <f t="shared" si="42"/>
        <v>0.38814392047641239</v>
      </c>
      <c r="H93" s="9">
        <f t="shared" si="43"/>
        <v>0</v>
      </c>
      <c r="I93" s="10">
        <f t="shared" si="44"/>
        <v>0</v>
      </c>
      <c r="N93" s="9" t="s">
        <v>853</v>
      </c>
      <c r="O93" s="28">
        <f t="shared" si="33"/>
        <v>1.6480856044015422E-2</v>
      </c>
      <c r="P93" s="9">
        <f t="shared" si="34"/>
        <v>4</v>
      </c>
      <c r="Q93" s="9">
        <f t="shared" si="45"/>
        <v>0</v>
      </c>
      <c r="R93" s="9">
        <f t="shared" si="45"/>
        <v>0</v>
      </c>
      <c r="S93" s="9">
        <f t="shared" si="45"/>
        <v>0</v>
      </c>
      <c r="T93" s="9">
        <f t="shared" si="45"/>
        <v>0</v>
      </c>
      <c r="U93" s="9">
        <f t="shared" si="45"/>
        <v>0</v>
      </c>
      <c r="V93" s="9">
        <f t="shared" si="45"/>
        <v>0</v>
      </c>
      <c r="W93" s="9">
        <f t="shared" si="45"/>
        <v>0</v>
      </c>
      <c r="X93" s="9">
        <f t="shared" si="45"/>
        <v>0</v>
      </c>
      <c r="Y93" s="9">
        <f t="shared" si="45"/>
        <v>0</v>
      </c>
      <c r="Z93" s="9">
        <f t="shared" si="45"/>
        <v>0</v>
      </c>
      <c r="AA93" s="9">
        <f t="shared" si="46"/>
        <v>0.34867844010000015</v>
      </c>
      <c r="AB93" s="9">
        <f t="shared" si="46"/>
        <v>0</v>
      </c>
      <c r="AC93" s="9">
        <f t="shared" si="46"/>
        <v>0</v>
      </c>
      <c r="AD93" s="9">
        <f t="shared" si="46"/>
        <v>0</v>
      </c>
      <c r="AE93" s="9">
        <f t="shared" si="46"/>
        <v>0</v>
      </c>
      <c r="AF93" s="9">
        <f t="shared" si="46"/>
        <v>0.20589113209464913</v>
      </c>
      <c r="AG93" s="9">
        <f t="shared" si="46"/>
        <v>0.18530201888518424</v>
      </c>
      <c r="AH93" s="9">
        <f t="shared" si="46"/>
        <v>0</v>
      </c>
      <c r="AI93" s="9">
        <f t="shared" si="46"/>
        <v>0.15009463529699923</v>
      </c>
      <c r="AJ93" s="9">
        <f t="shared" si="46"/>
        <v>0</v>
      </c>
      <c r="AK93" s="9">
        <f t="shared" si="47"/>
        <v>0</v>
      </c>
      <c r="AL93" s="9">
        <f t="shared" si="47"/>
        <v>0</v>
      </c>
      <c r="AM93" s="9">
        <f t="shared" si="47"/>
        <v>0</v>
      </c>
      <c r="AN93" s="9">
        <f t="shared" si="47"/>
        <v>0</v>
      </c>
      <c r="AO93" s="9">
        <f t="shared" si="47"/>
        <v>0</v>
      </c>
      <c r="AP93" s="9">
        <f t="shared" si="47"/>
        <v>0</v>
      </c>
      <c r="AQ93" s="9">
        <f t="shared" si="47"/>
        <v>0</v>
      </c>
      <c r="AR93" s="9">
        <f t="shared" si="47"/>
        <v>0</v>
      </c>
      <c r="AS93" s="9">
        <f t="shared" si="47"/>
        <v>0</v>
      </c>
      <c r="AT93" s="9">
        <f t="shared" si="47"/>
        <v>0</v>
      </c>
      <c r="AU93" s="9">
        <f t="shared" si="47"/>
        <v>0</v>
      </c>
      <c r="AV93" s="9">
        <f t="shared" si="47"/>
        <v>0</v>
      </c>
      <c r="AW93" s="9">
        <f t="shared" si="47"/>
        <v>0</v>
      </c>
    </row>
    <row r="94" spans="1:49" x14ac:dyDescent="0.25">
      <c r="A94" s="7">
        <v>39</v>
      </c>
      <c r="B94" s="7">
        <v>1</v>
      </c>
      <c r="C94" s="7">
        <v>4</v>
      </c>
      <c r="D94" s="7" t="s">
        <v>470</v>
      </c>
      <c r="E94" s="7" t="s">
        <v>470</v>
      </c>
      <c r="F94" s="21">
        <f t="shared" si="35"/>
        <v>0.14346450892729593</v>
      </c>
      <c r="G94" s="9">
        <f t="shared" si="42"/>
        <v>0.53160842940370834</v>
      </c>
      <c r="H94" s="9">
        <f t="shared" si="43"/>
        <v>0</v>
      </c>
      <c r="I94" s="10">
        <f t="shared" si="44"/>
        <v>0</v>
      </c>
      <c r="N94" s="9" t="s">
        <v>392</v>
      </c>
      <c r="O94" s="28">
        <f t="shared" si="33"/>
        <v>1.5642158941350008E-2</v>
      </c>
      <c r="P94" s="9">
        <f t="shared" si="34"/>
        <v>2</v>
      </c>
      <c r="Q94" s="9">
        <f t="shared" si="45"/>
        <v>0</v>
      </c>
      <c r="R94" s="9">
        <f t="shared" si="45"/>
        <v>0</v>
      </c>
      <c r="S94" s="9">
        <f t="shared" si="45"/>
        <v>0</v>
      </c>
      <c r="T94" s="9">
        <f t="shared" si="45"/>
        <v>0</v>
      </c>
      <c r="U94" s="9">
        <f t="shared" si="45"/>
        <v>0</v>
      </c>
      <c r="V94" s="9">
        <f t="shared" si="45"/>
        <v>0.59049000000000018</v>
      </c>
      <c r="W94" s="9">
        <f t="shared" si="45"/>
        <v>0</v>
      </c>
      <c r="X94" s="9">
        <f t="shared" si="45"/>
        <v>0</v>
      </c>
      <c r="Y94" s="9">
        <f t="shared" si="45"/>
        <v>0</v>
      </c>
      <c r="Z94" s="9">
        <f t="shared" si="45"/>
        <v>0</v>
      </c>
      <c r="AA94" s="9">
        <f t="shared" si="46"/>
        <v>0</v>
      </c>
      <c r="AB94" s="9">
        <f t="shared" si="46"/>
        <v>0</v>
      </c>
      <c r="AC94" s="9">
        <f t="shared" si="46"/>
        <v>0</v>
      </c>
      <c r="AD94" s="9">
        <f t="shared" si="46"/>
        <v>0.25418658283290019</v>
      </c>
      <c r="AE94" s="9">
        <f t="shared" si="46"/>
        <v>0</v>
      </c>
      <c r="AF94" s="9">
        <f t="shared" si="46"/>
        <v>0</v>
      </c>
      <c r="AG94" s="9">
        <f t="shared" si="46"/>
        <v>0</v>
      </c>
      <c r="AH94" s="9">
        <f t="shared" si="46"/>
        <v>0</v>
      </c>
      <c r="AI94" s="9">
        <f t="shared" si="46"/>
        <v>0</v>
      </c>
      <c r="AJ94" s="9">
        <f t="shared" si="46"/>
        <v>0</v>
      </c>
      <c r="AK94" s="9">
        <f t="shared" si="47"/>
        <v>0</v>
      </c>
      <c r="AL94" s="9">
        <f t="shared" si="47"/>
        <v>0</v>
      </c>
      <c r="AM94" s="9">
        <f t="shared" si="47"/>
        <v>0</v>
      </c>
      <c r="AN94" s="9">
        <f t="shared" si="47"/>
        <v>0</v>
      </c>
      <c r="AO94" s="9">
        <f t="shared" si="47"/>
        <v>0</v>
      </c>
      <c r="AP94" s="9">
        <f t="shared" si="47"/>
        <v>0</v>
      </c>
      <c r="AQ94" s="9">
        <f t="shared" si="47"/>
        <v>0</v>
      </c>
      <c r="AR94" s="9">
        <f t="shared" si="47"/>
        <v>0</v>
      </c>
      <c r="AS94" s="9">
        <f t="shared" si="47"/>
        <v>0</v>
      </c>
      <c r="AT94" s="9">
        <f t="shared" si="47"/>
        <v>0</v>
      </c>
      <c r="AU94" s="9">
        <f t="shared" si="47"/>
        <v>0</v>
      </c>
      <c r="AV94" s="9">
        <f t="shared" si="47"/>
        <v>0</v>
      </c>
      <c r="AW94" s="9">
        <f t="shared" si="47"/>
        <v>0</v>
      </c>
    </row>
    <row r="95" spans="1:49" x14ac:dyDescent="0.25">
      <c r="A95" s="7">
        <v>39</v>
      </c>
      <c r="B95" s="7">
        <v>1</v>
      </c>
      <c r="C95" s="7">
        <v>5</v>
      </c>
      <c r="D95" s="7" t="s">
        <v>202</v>
      </c>
      <c r="E95" s="7" t="s">
        <v>202</v>
      </c>
      <c r="F95" s="21">
        <f t="shared" si="35"/>
        <v>0.21992442233500004</v>
      </c>
      <c r="G95" s="9">
        <f t="shared" si="42"/>
        <v>0.75153285173870832</v>
      </c>
      <c r="H95" s="9">
        <f t="shared" si="43"/>
        <v>0</v>
      </c>
      <c r="I95" s="10">
        <f t="shared" si="44"/>
        <v>0</v>
      </c>
      <c r="N95" s="9" t="s">
        <v>533</v>
      </c>
      <c r="O95" s="28">
        <f t="shared" si="33"/>
        <v>1.5000000000000001E-2</v>
      </c>
      <c r="P95" s="9">
        <f t="shared" si="34"/>
        <v>1</v>
      </c>
      <c r="Q95" s="9">
        <f t="shared" si="45"/>
        <v>0</v>
      </c>
      <c r="R95" s="9">
        <f t="shared" si="45"/>
        <v>0</v>
      </c>
      <c r="S95" s="9">
        <f t="shared" si="45"/>
        <v>0.81</v>
      </c>
      <c r="T95" s="9">
        <f t="shared" si="45"/>
        <v>0</v>
      </c>
      <c r="U95" s="9">
        <f t="shared" si="45"/>
        <v>0</v>
      </c>
      <c r="V95" s="9">
        <f t="shared" si="45"/>
        <v>0</v>
      </c>
      <c r="W95" s="9">
        <f t="shared" si="45"/>
        <v>0</v>
      </c>
      <c r="X95" s="9">
        <f t="shared" si="45"/>
        <v>0</v>
      </c>
      <c r="Y95" s="9">
        <f t="shared" si="45"/>
        <v>0</v>
      </c>
      <c r="Z95" s="9">
        <f t="shared" si="45"/>
        <v>0</v>
      </c>
      <c r="AA95" s="9">
        <f t="shared" si="46"/>
        <v>0</v>
      </c>
      <c r="AB95" s="9">
        <f t="shared" si="46"/>
        <v>0</v>
      </c>
      <c r="AC95" s="9">
        <f t="shared" si="46"/>
        <v>0</v>
      </c>
      <c r="AD95" s="9">
        <f t="shared" si="46"/>
        <v>0</v>
      </c>
      <c r="AE95" s="9">
        <f t="shared" si="46"/>
        <v>0</v>
      </c>
      <c r="AF95" s="9">
        <f t="shared" si="46"/>
        <v>0</v>
      </c>
      <c r="AG95" s="9">
        <f t="shared" si="46"/>
        <v>0</v>
      </c>
      <c r="AH95" s="9">
        <f t="shared" si="46"/>
        <v>0</v>
      </c>
      <c r="AI95" s="9">
        <f t="shared" si="46"/>
        <v>0</v>
      </c>
      <c r="AJ95" s="9">
        <f t="shared" si="46"/>
        <v>0</v>
      </c>
      <c r="AK95" s="9">
        <f t="shared" si="47"/>
        <v>0</v>
      </c>
      <c r="AL95" s="9">
        <f t="shared" si="47"/>
        <v>0</v>
      </c>
      <c r="AM95" s="9">
        <f t="shared" si="47"/>
        <v>0</v>
      </c>
      <c r="AN95" s="9">
        <f t="shared" si="47"/>
        <v>0</v>
      </c>
      <c r="AO95" s="9">
        <f t="shared" si="47"/>
        <v>0</v>
      </c>
      <c r="AP95" s="9">
        <f t="shared" si="47"/>
        <v>0</v>
      </c>
      <c r="AQ95" s="9">
        <f t="shared" si="47"/>
        <v>0</v>
      </c>
      <c r="AR95" s="9">
        <f t="shared" si="47"/>
        <v>0</v>
      </c>
      <c r="AS95" s="9">
        <f t="shared" si="47"/>
        <v>0</v>
      </c>
      <c r="AT95" s="9">
        <f t="shared" si="47"/>
        <v>0</v>
      </c>
      <c r="AU95" s="9">
        <f t="shared" si="47"/>
        <v>0</v>
      </c>
      <c r="AV95" s="9">
        <f t="shared" si="47"/>
        <v>0</v>
      </c>
      <c r="AW95" s="9">
        <f t="shared" si="47"/>
        <v>0</v>
      </c>
    </row>
    <row r="96" spans="1:49" x14ac:dyDescent="0.25">
      <c r="A96" s="7">
        <v>39</v>
      </c>
      <c r="B96" s="7">
        <v>1</v>
      </c>
      <c r="C96" s="7">
        <v>6</v>
      </c>
      <c r="D96" s="7" t="s">
        <v>185</v>
      </c>
      <c r="E96" s="7" t="s">
        <v>186</v>
      </c>
      <c r="F96" s="21">
        <f t="shared" si="35"/>
        <v>0</v>
      </c>
      <c r="G96" s="9">
        <f t="shared" si="42"/>
        <v>0.75153285173870832</v>
      </c>
      <c r="H96" s="9">
        <f t="shared" si="43"/>
        <v>0.75153285173870832</v>
      </c>
      <c r="I96" s="10">
        <f t="shared" si="44"/>
        <v>0.17737675680341042</v>
      </c>
      <c r="N96" s="9" t="s">
        <v>232</v>
      </c>
      <c r="O96" s="28">
        <f t="shared" si="33"/>
        <v>1.5000000000000001E-2</v>
      </c>
      <c r="P96" s="9">
        <f t="shared" si="34"/>
        <v>1</v>
      </c>
      <c r="Q96" s="9">
        <f t="shared" si="45"/>
        <v>0</v>
      </c>
      <c r="R96" s="9">
        <f t="shared" si="45"/>
        <v>0</v>
      </c>
      <c r="S96" s="9">
        <f t="shared" si="45"/>
        <v>0.81</v>
      </c>
      <c r="T96" s="9">
        <f t="shared" si="45"/>
        <v>0</v>
      </c>
      <c r="U96" s="9">
        <f t="shared" si="45"/>
        <v>0</v>
      </c>
      <c r="V96" s="9">
        <f t="shared" si="45"/>
        <v>0</v>
      </c>
      <c r="W96" s="9">
        <f t="shared" si="45"/>
        <v>0</v>
      </c>
      <c r="X96" s="9">
        <f t="shared" si="45"/>
        <v>0</v>
      </c>
      <c r="Y96" s="9">
        <f t="shared" si="45"/>
        <v>0</v>
      </c>
      <c r="Z96" s="9">
        <f t="shared" si="45"/>
        <v>0</v>
      </c>
      <c r="AA96" s="9">
        <f t="shared" si="46"/>
        <v>0</v>
      </c>
      <c r="AB96" s="9">
        <f t="shared" si="46"/>
        <v>0</v>
      </c>
      <c r="AC96" s="9">
        <f t="shared" si="46"/>
        <v>0</v>
      </c>
      <c r="AD96" s="9">
        <f t="shared" si="46"/>
        <v>0</v>
      </c>
      <c r="AE96" s="9">
        <f t="shared" si="46"/>
        <v>0</v>
      </c>
      <c r="AF96" s="9">
        <f t="shared" si="46"/>
        <v>0</v>
      </c>
      <c r="AG96" s="9">
        <f t="shared" si="46"/>
        <v>0</v>
      </c>
      <c r="AH96" s="9">
        <f t="shared" si="46"/>
        <v>0</v>
      </c>
      <c r="AI96" s="9">
        <f t="shared" si="46"/>
        <v>0</v>
      </c>
      <c r="AJ96" s="9">
        <f t="shared" si="46"/>
        <v>0</v>
      </c>
      <c r="AK96" s="9">
        <f t="shared" si="47"/>
        <v>0</v>
      </c>
      <c r="AL96" s="9">
        <f t="shared" si="47"/>
        <v>0</v>
      </c>
      <c r="AM96" s="9">
        <f t="shared" si="47"/>
        <v>0</v>
      </c>
      <c r="AN96" s="9">
        <f t="shared" si="47"/>
        <v>0</v>
      </c>
      <c r="AO96" s="9">
        <f t="shared" si="47"/>
        <v>0</v>
      </c>
      <c r="AP96" s="9">
        <f t="shared" si="47"/>
        <v>0</v>
      </c>
      <c r="AQ96" s="9">
        <f t="shared" si="47"/>
        <v>0</v>
      </c>
      <c r="AR96" s="9">
        <f t="shared" si="47"/>
        <v>0</v>
      </c>
      <c r="AS96" s="9">
        <f t="shared" si="47"/>
        <v>0</v>
      </c>
      <c r="AT96" s="9">
        <f t="shared" si="47"/>
        <v>0</v>
      </c>
      <c r="AU96" s="9">
        <f t="shared" si="47"/>
        <v>0</v>
      </c>
      <c r="AV96" s="9">
        <f t="shared" si="47"/>
        <v>0</v>
      </c>
      <c r="AW96" s="9">
        <f t="shared" si="47"/>
        <v>0</v>
      </c>
    </row>
    <row r="97" spans="1:49" x14ac:dyDescent="0.25">
      <c r="A97" s="7">
        <v>40</v>
      </c>
      <c r="B97" s="7">
        <v>0</v>
      </c>
      <c r="C97" s="7">
        <v>1</v>
      </c>
      <c r="D97" s="7" t="s">
        <v>683</v>
      </c>
      <c r="E97" s="7" t="s">
        <v>683</v>
      </c>
      <c r="F97" s="21">
        <f t="shared" si="35"/>
        <v>0</v>
      </c>
      <c r="G97" s="9">
        <f t="shared" si="42"/>
        <v>0</v>
      </c>
      <c r="H97" s="9">
        <f t="shared" si="43"/>
        <v>0</v>
      </c>
      <c r="I97" s="10">
        <f t="shared" si="44"/>
        <v>0</v>
      </c>
      <c r="N97" s="9" t="s">
        <v>907</v>
      </c>
      <c r="O97" s="28">
        <f t="shared" si="33"/>
        <v>1.5000000000000001E-2</v>
      </c>
      <c r="P97" s="9">
        <f t="shared" si="34"/>
        <v>1</v>
      </c>
      <c r="Q97" s="9">
        <f t="shared" si="45"/>
        <v>0</v>
      </c>
      <c r="R97" s="9">
        <f t="shared" si="45"/>
        <v>0</v>
      </c>
      <c r="S97" s="9">
        <f t="shared" si="45"/>
        <v>0.81</v>
      </c>
      <c r="T97" s="9">
        <f t="shared" si="45"/>
        <v>0</v>
      </c>
      <c r="U97" s="9">
        <f t="shared" si="45"/>
        <v>0</v>
      </c>
      <c r="V97" s="9">
        <f t="shared" si="45"/>
        <v>0</v>
      </c>
      <c r="W97" s="9">
        <f t="shared" si="45"/>
        <v>0</v>
      </c>
      <c r="X97" s="9">
        <f t="shared" si="45"/>
        <v>0</v>
      </c>
      <c r="Y97" s="9">
        <f t="shared" si="45"/>
        <v>0</v>
      </c>
      <c r="Z97" s="9">
        <f t="shared" si="45"/>
        <v>0</v>
      </c>
      <c r="AA97" s="9">
        <f t="shared" si="46"/>
        <v>0</v>
      </c>
      <c r="AB97" s="9">
        <f t="shared" si="46"/>
        <v>0</v>
      </c>
      <c r="AC97" s="9">
        <f t="shared" si="46"/>
        <v>0</v>
      </c>
      <c r="AD97" s="9">
        <f t="shared" si="46"/>
        <v>0</v>
      </c>
      <c r="AE97" s="9">
        <f t="shared" si="46"/>
        <v>0</v>
      </c>
      <c r="AF97" s="9">
        <f t="shared" si="46"/>
        <v>0</v>
      </c>
      <c r="AG97" s="9">
        <f t="shared" si="46"/>
        <v>0</v>
      </c>
      <c r="AH97" s="9">
        <f t="shared" si="46"/>
        <v>0</v>
      </c>
      <c r="AI97" s="9">
        <f t="shared" si="46"/>
        <v>0</v>
      </c>
      <c r="AJ97" s="9">
        <f t="shared" si="46"/>
        <v>0</v>
      </c>
      <c r="AK97" s="9">
        <f t="shared" si="47"/>
        <v>0</v>
      </c>
      <c r="AL97" s="9">
        <f t="shared" si="47"/>
        <v>0</v>
      </c>
      <c r="AM97" s="9">
        <f t="shared" si="47"/>
        <v>0</v>
      </c>
      <c r="AN97" s="9">
        <f t="shared" si="47"/>
        <v>0</v>
      </c>
      <c r="AO97" s="9">
        <f t="shared" si="47"/>
        <v>0</v>
      </c>
      <c r="AP97" s="9">
        <f t="shared" si="47"/>
        <v>0</v>
      </c>
      <c r="AQ97" s="9">
        <f t="shared" si="47"/>
        <v>0</v>
      </c>
      <c r="AR97" s="9">
        <f t="shared" si="47"/>
        <v>0</v>
      </c>
      <c r="AS97" s="9">
        <f t="shared" si="47"/>
        <v>0</v>
      </c>
      <c r="AT97" s="9">
        <f t="shared" si="47"/>
        <v>0</v>
      </c>
      <c r="AU97" s="9">
        <f t="shared" si="47"/>
        <v>0</v>
      </c>
      <c r="AV97" s="9">
        <f t="shared" si="47"/>
        <v>0</v>
      </c>
      <c r="AW97" s="9">
        <f t="shared" si="47"/>
        <v>0</v>
      </c>
    </row>
    <row r="98" spans="1:49" x14ac:dyDescent="0.25">
      <c r="A98" s="7">
        <v>40</v>
      </c>
      <c r="B98" s="7">
        <v>0</v>
      </c>
      <c r="C98" s="7">
        <v>2</v>
      </c>
      <c r="D98" s="7" t="s">
        <v>572</v>
      </c>
      <c r="E98" s="7" t="s">
        <v>572</v>
      </c>
      <c r="F98" s="21">
        <f t="shared" si="35"/>
        <v>8.9707601382400193E-2</v>
      </c>
      <c r="G98" s="9">
        <f t="shared" si="42"/>
        <v>8.9707601382400193E-2</v>
      </c>
      <c r="H98" s="9">
        <f t="shared" si="43"/>
        <v>0</v>
      </c>
      <c r="I98" s="10">
        <f t="shared" si="44"/>
        <v>0</v>
      </c>
      <c r="N98" s="9" t="s">
        <v>851</v>
      </c>
      <c r="O98" s="28">
        <f t="shared" si="33"/>
        <v>1.5000000000000001E-2</v>
      </c>
      <c r="P98" s="9">
        <f t="shared" si="34"/>
        <v>1</v>
      </c>
      <c r="Q98" s="9">
        <f t="shared" si="45"/>
        <v>0</v>
      </c>
      <c r="R98" s="9">
        <f t="shared" si="45"/>
        <v>0</v>
      </c>
      <c r="S98" s="9">
        <f t="shared" si="45"/>
        <v>0.81</v>
      </c>
      <c r="T98" s="9">
        <f t="shared" si="45"/>
        <v>0</v>
      </c>
      <c r="U98" s="9">
        <f t="shared" si="45"/>
        <v>0</v>
      </c>
      <c r="V98" s="9">
        <f t="shared" si="45"/>
        <v>0</v>
      </c>
      <c r="W98" s="9">
        <f t="shared" si="45"/>
        <v>0</v>
      </c>
      <c r="X98" s="9">
        <f t="shared" si="45"/>
        <v>0</v>
      </c>
      <c r="Y98" s="9">
        <f t="shared" si="45"/>
        <v>0</v>
      </c>
      <c r="Z98" s="9">
        <f t="shared" si="45"/>
        <v>0</v>
      </c>
      <c r="AA98" s="9">
        <f t="shared" si="46"/>
        <v>0</v>
      </c>
      <c r="AB98" s="9">
        <f t="shared" si="46"/>
        <v>0</v>
      </c>
      <c r="AC98" s="9">
        <f t="shared" si="46"/>
        <v>0</v>
      </c>
      <c r="AD98" s="9">
        <f t="shared" si="46"/>
        <v>0</v>
      </c>
      <c r="AE98" s="9">
        <f t="shared" si="46"/>
        <v>0</v>
      </c>
      <c r="AF98" s="9">
        <f t="shared" si="46"/>
        <v>0</v>
      </c>
      <c r="AG98" s="9">
        <f t="shared" si="46"/>
        <v>0</v>
      </c>
      <c r="AH98" s="9">
        <f t="shared" si="46"/>
        <v>0</v>
      </c>
      <c r="AI98" s="9">
        <f t="shared" si="46"/>
        <v>0</v>
      </c>
      <c r="AJ98" s="9">
        <f t="shared" si="46"/>
        <v>0</v>
      </c>
      <c r="AK98" s="9">
        <f t="shared" si="47"/>
        <v>0</v>
      </c>
      <c r="AL98" s="9">
        <f t="shared" si="47"/>
        <v>0</v>
      </c>
      <c r="AM98" s="9">
        <f t="shared" si="47"/>
        <v>0</v>
      </c>
      <c r="AN98" s="9">
        <f t="shared" si="47"/>
        <v>0</v>
      </c>
      <c r="AO98" s="9">
        <f t="shared" si="47"/>
        <v>0</v>
      </c>
      <c r="AP98" s="9">
        <f t="shared" si="47"/>
        <v>0</v>
      </c>
      <c r="AQ98" s="9">
        <f t="shared" si="47"/>
        <v>0</v>
      </c>
      <c r="AR98" s="9">
        <f t="shared" si="47"/>
        <v>0</v>
      </c>
      <c r="AS98" s="9">
        <f t="shared" si="47"/>
        <v>0</v>
      </c>
      <c r="AT98" s="9">
        <f t="shared" si="47"/>
        <v>0</v>
      </c>
      <c r="AU98" s="9">
        <f t="shared" si="47"/>
        <v>0</v>
      </c>
      <c r="AV98" s="9">
        <f t="shared" si="47"/>
        <v>0</v>
      </c>
      <c r="AW98" s="9">
        <f t="shared" si="47"/>
        <v>0</v>
      </c>
    </row>
    <row r="99" spans="1:49" x14ac:dyDescent="0.25">
      <c r="A99" s="7">
        <v>40</v>
      </c>
      <c r="B99" s="7">
        <v>0</v>
      </c>
      <c r="C99" s="7">
        <v>3</v>
      </c>
      <c r="D99" s="7" t="s">
        <v>469</v>
      </c>
      <c r="E99" s="7" t="s">
        <v>469</v>
      </c>
      <c r="F99" s="21">
        <f t="shared" si="35"/>
        <v>0</v>
      </c>
      <c r="G99" s="9">
        <f t="shared" si="42"/>
        <v>8.9707601382400193E-2</v>
      </c>
      <c r="H99" s="9">
        <f t="shared" si="43"/>
        <v>0</v>
      </c>
      <c r="I99" s="10">
        <f t="shared" si="44"/>
        <v>0</v>
      </c>
      <c r="N99" s="9" t="s">
        <v>915</v>
      </c>
      <c r="O99" s="28">
        <f t="shared" si="33"/>
        <v>1.5000000000000001E-2</v>
      </c>
      <c r="P99" s="9">
        <f t="shared" si="34"/>
        <v>1</v>
      </c>
      <c r="Q99" s="9">
        <f t="shared" si="45"/>
        <v>0</v>
      </c>
      <c r="R99" s="9">
        <f t="shared" si="45"/>
        <v>0</v>
      </c>
      <c r="S99" s="9">
        <f t="shared" si="45"/>
        <v>0.81</v>
      </c>
      <c r="T99" s="9">
        <f t="shared" si="45"/>
        <v>0</v>
      </c>
      <c r="U99" s="9">
        <f t="shared" si="45"/>
        <v>0</v>
      </c>
      <c r="V99" s="9">
        <f t="shared" si="45"/>
        <v>0</v>
      </c>
      <c r="W99" s="9">
        <f t="shared" si="45"/>
        <v>0</v>
      </c>
      <c r="X99" s="9">
        <f t="shared" si="45"/>
        <v>0</v>
      </c>
      <c r="Y99" s="9">
        <f t="shared" si="45"/>
        <v>0</v>
      </c>
      <c r="Z99" s="9">
        <f t="shared" si="45"/>
        <v>0</v>
      </c>
      <c r="AA99" s="9">
        <f t="shared" si="46"/>
        <v>0</v>
      </c>
      <c r="AB99" s="9">
        <f t="shared" si="46"/>
        <v>0</v>
      </c>
      <c r="AC99" s="9">
        <f t="shared" si="46"/>
        <v>0</v>
      </c>
      <c r="AD99" s="9">
        <f t="shared" si="46"/>
        <v>0</v>
      </c>
      <c r="AE99" s="9">
        <f t="shared" si="46"/>
        <v>0</v>
      </c>
      <c r="AF99" s="9">
        <f t="shared" si="46"/>
        <v>0</v>
      </c>
      <c r="AG99" s="9">
        <f t="shared" si="46"/>
        <v>0</v>
      </c>
      <c r="AH99" s="9">
        <f t="shared" si="46"/>
        <v>0</v>
      </c>
      <c r="AI99" s="9">
        <f t="shared" si="46"/>
        <v>0</v>
      </c>
      <c r="AJ99" s="9">
        <f t="shared" si="46"/>
        <v>0</v>
      </c>
      <c r="AK99" s="9">
        <f t="shared" si="47"/>
        <v>0</v>
      </c>
      <c r="AL99" s="9">
        <f t="shared" si="47"/>
        <v>0</v>
      </c>
      <c r="AM99" s="9">
        <f t="shared" si="47"/>
        <v>0</v>
      </c>
      <c r="AN99" s="9">
        <f t="shared" si="47"/>
        <v>0</v>
      </c>
      <c r="AO99" s="9">
        <f t="shared" si="47"/>
        <v>0</v>
      </c>
      <c r="AP99" s="9">
        <f t="shared" si="47"/>
        <v>0</v>
      </c>
      <c r="AQ99" s="9">
        <f t="shared" si="47"/>
        <v>0</v>
      </c>
      <c r="AR99" s="9">
        <f t="shared" si="47"/>
        <v>0</v>
      </c>
      <c r="AS99" s="9">
        <f t="shared" si="47"/>
        <v>0</v>
      </c>
      <c r="AT99" s="9">
        <f t="shared" si="47"/>
        <v>0</v>
      </c>
      <c r="AU99" s="9">
        <f t="shared" si="47"/>
        <v>0</v>
      </c>
      <c r="AV99" s="9">
        <f t="shared" si="47"/>
        <v>0</v>
      </c>
      <c r="AW99" s="9">
        <f t="shared" si="47"/>
        <v>0</v>
      </c>
    </row>
    <row r="100" spans="1:49" x14ac:dyDescent="0.25">
      <c r="A100" s="7">
        <v>40</v>
      </c>
      <c r="B100" s="7">
        <v>0</v>
      </c>
      <c r="C100" s="7">
        <v>4</v>
      </c>
      <c r="D100" s="7" t="s">
        <v>467</v>
      </c>
      <c r="E100" s="7" t="s">
        <v>467</v>
      </c>
      <c r="F100" s="21">
        <f t="shared" si="35"/>
        <v>0</v>
      </c>
      <c r="G100" s="9">
        <f t="shared" si="42"/>
        <v>8.9707601382400193E-2</v>
      </c>
      <c r="H100" s="9">
        <f t="shared" si="43"/>
        <v>8.9707601382400193E-2</v>
      </c>
      <c r="I100" s="10">
        <f t="shared" si="44"/>
        <v>2.1172784871626021E-2</v>
      </c>
      <c r="N100" s="9" t="s">
        <v>933</v>
      </c>
      <c r="O100" s="28">
        <f t="shared" si="33"/>
        <v>1.5000000000000001E-2</v>
      </c>
      <c r="P100" s="9">
        <f t="shared" si="34"/>
        <v>1</v>
      </c>
      <c r="Q100" s="9">
        <f t="shared" si="45"/>
        <v>0</v>
      </c>
      <c r="R100" s="9">
        <f t="shared" si="45"/>
        <v>0</v>
      </c>
      <c r="S100" s="9">
        <f t="shared" si="45"/>
        <v>0.81</v>
      </c>
      <c r="T100" s="9">
        <f t="shared" si="45"/>
        <v>0</v>
      </c>
      <c r="U100" s="9">
        <f t="shared" si="45"/>
        <v>0</v>
      </c>
      <c r="V100" s="9">
        <f t="shared" si="45"/>
        <v>0</v>
      </c>
      <c r="W100" s="9">
        <f t="shared" si="45"/>
        <v>0</v>
      </c>
      <c r="X100" s="9">
        <f t="shared" si="45"/>
        <v>0</v>
      </c>
      <c r="Y100" s="9">
        <f t="shared" si="45"/>
        <v>0</v>
      </c>
      <c r="Z100" s="9">
        <f t="shared" si="45"/>
        <v>0</v>
      </c>
      <c r="AA100" s="9">
        <f t="shared" si="46"/>
        <v>0</v>
      </c>
      <c r="AB100" s="9">
        <f t="shared" si="46"/>
        <v>0</v>
      </c>
      <c r="AC100" s="9">
        <f t="shared" si="46"/>
        <v>0</v>
      </c>
      <c r="AD100" s="9">
        <f t="shared" si="46"/>
        <v>0</v>
      </c>
      <c r="AE100" s="9">
        <f t="shared" si="46"/>
        <v>0</v>
      </c>
      <c r="AF100" s="9">
        <f t="shared" si="46"/>
        <v>0</v>
      </c>
      <c r="AG100" s="9">
        <f t="shared" si="46"/>
        <v>0</v>
      </c>
      <c r="AH100" s="9">
        <f t="shared" si="46"/>
        <v>0</v>
      </c>
      <c r="AI100" s="9">
        <f t="shared" si="46"/>
        <v>0</v>
      </c>
      <c r="AJ100" s="9">
        <f t="shared" si="46"/>
        <v>0</v>
      </c>
      <c r="AK100" s="9">
        <f t="shared" si="47"/>
        <v>0</v>
      </c>
      <c r="AL100" s="9">
        <f t="shared" si="47"/>
        <v>0</v>
      </c>
      <c r="AM100" s="9">
        <f t="shared" si="47"/>
        <v>0</v>
      </c>
      <c r="AN100" s="9">
        <f t="shared" si="47"/>
        <v>0</v>
      </c>
      <c r="AO100" s="9">
        <f t="shared" si="47"/>
        <v>0</v>
      </c>
      <c r="AP100" s="9">
        <f t="shared" si="47"/>
        <v>0</v>
      </c>
      <c r="AQ100" s="9">
        <f t="shared" si="47"/>
        <v>0</v>
      </c>
      <c r="AR100" s="9">
        <f t="shared" si="47"/>
        <v>0</v>
      </c>
      <c r="AS100" s="9">
        <f t="shared" si="47"/>
        <v>0</v>
      </c>
      <c r="AT100" s="9">
        <f t="shared" si="47"/>
        <v>0</v>
      </c>
      <c r="AU100" s="9">
        <f t="shared" si="47"/>
        <v>0</v>
      </c>
      <c r="AV100" s="9">
        <f t="shared" si="47"/>
        <v>0</v>
      </c>
      <c r="AW100" s="9">
        <f t="shared" si="47"/>
        <v>0</v>
      </c>
    </row>
    <row r="101" spans="1:49" x14ac:dyDescent="0.25">
      <c r="A101" s="7">
        <v>41</v>
      </c>
      <c r="B101" s="7">
        <v>1</v>
      </c>
      <c r="C101" s="7">
        <v>1</v>
      </c>
      <c r="D101" s="7" t="s">
        <v>407</v>
      </c>
      <c r="E101" s="7" t="s">
        <v>407</v>
      </c>
      <c r="F101" s="21">
        <f t="shared" si="35"/>
        <v>0.15358200384985676</v>
      </c>
      <c r="G101" s="9">
        <f t="shared" si="42"/>
        <v>0.15358200384985676</v>
      </c>
      <c r="H101" s="9">
        <f t="shared" si="43"/>
        <v>0</v>
      </c>
      <c r="I101" s="10">
        <f t="shared" si="44"/>
        <v>0</v>
      </c>
      <c r="N101" s="9" t="s">
        <v>936</v>
      </c>
      <c r="O101" s="28">
        <f t="shared" si="33"/>
        <v>1.5000000000000001E-2</v>
      </c>
      <c r="P101" s="9">
        <f t="shared" si="34"/>
        <v>1</v>
      </c>
      <c r="Q101" s="9">
        <f t="shared" si="45"/>
        <v>0</v>
      </c>
      <c r="R101" s="9">
        <f t="shared" si="45"/>
        <v>0</v>
      </c>
      <c r="S101" s="9">
        <f t="shared" si="45"/>
        <v>0.81</v>
      </c>
      <c r="T101" s="9">
        <f t="shared" si="45"/>
        <v>0</v>
      </c>
      <c r="U101" s="9">
        <f t="shared" si="45"/>
        <v>0</v>
      </c>
      <c r="V101" s="9">
        <f t="shared" si="45"/>
        <v>0</v>
      </c>
      <c r="W101" s="9">
        <f t="shared" si="45"/>
        <v>0</v>
      </c>
      <c r="X101" s="9">
        <f t="shared" si="45"/>
        <v>0</v>
      </c>
      <c r="Y101" s="9">
        <f t="shared" si="45"/>
        <v>0</v>
      </c>
      <c r="Z101" s="9">
        <f t="shared" si="45"/>
        <v>0</v>
      </c>
      <c r="AA101" s="9">
        <f t="shared" si="46"/>
        <v>0</v>
      </c>
      <c r="AB101" s="9">
        <f t="shared" si="46"/>
        <v>0</v>
      </c>
      <c r="AC101" s="9">
        <f t="shared" si="46"/>
        <v>0</v>
      </c>
      <c r="AD101" s="9">
        <f t="shared" si="46"/>
        <v>0</v>
      </c>
      <c r="AE101" s="9">
        <f t="shared" si="46"/>
        <v>0</v>
      </c>
      <c r="AF101" s="9">
        <f t="shared" si="46"/>
        <v>0</v>
      </c>
      <c r="AG101" s="9">
        <f t="shared" si="46"/>
        <v>0</v>
      </c>
      <c r="AH101" s="9">
        <f t="shared" si="46"/>
        <v>0</v>
      </c>
      <c r="AI101" s="9">
        <f t="shared" si="46"/>
        <v>0</v>
      </c>
      <c r="AJ101" s="9">
        <f t="shared" si="46"/>
        <v>0</v>
      </c>
      <c r="AK101" s="9">
        <f t="shared" si="47"/>
        <v>0</v>
      </c>
      <c r="AL101" s="9">
        <f t="shared" si="47"/>
        <v>0</v>
      </c>
      <c r="AM101" s="9">
        <f t="shared" si="47"/>
        <v>0</v>
      </c>
      <c r="AN101" s="9">
        <f t="shared" si="47"/>
        <v>0</v>
      </c>
      <c r="AO101" s="9">
        <f t="shared" si="47"/>
        <v>0</v>
      </c>
      <c r="AP101" s="9">
        <f t="shared" si="47"/>
        <v>0</v>
      </c>
      <c r="AQ101" s="9">
        <f t="shared" si="47"/>
        <v>0</v>
      </c>
      <c r="AR101" s="9">
        <f t="shared" si="47"/>
        <v>0</v>
      </c>
      <c r="AS101" s="9">
        <f t="shared" si="47"/>
        <v>0</v>
      </c>
      <c r="AT101" s="9">
        <f t="shared" si="47"/>
        <v>0</v>
      </c>
      <c r="AU101" s="9">
        <f t="shared" si="47"/>
        <v>0</v>
      </c>
      <c r="AV101" s="9">
        <f t="shared" si="47"/>
        <v>0</v>
      </c>
      <c r="AW101" s="9">
        <f t="shared" si="47"/>
        <v>0</v>
      </c>
    </row>
    <row r="102" spans="1:49" x14ac:dyDescent="0.25">
      <c r="A102" s="7">
        <v>41</v>
      </c>
      <c r="B102" s="7">
        <v>1</v>
      </c>
      <c r="C102" s="7">
        <v>2</v>
      </c>
      <c r="D102" s="7" t="s">
        <v>202</v>
      </c>
      <c r="E102" s="7" t="s">
        <v>202</v>
      </c>
      <c r="F102" s="21">
        <f t="shared" si="35"/>
        <v>0.21992442233500004</v>
      </c>
      <c r="G102" s="9">
        <f t="shared" si="42"/>
        <v>0.3735064261848568</v>
      </c>
      <c r="H102" s="9">
        <f t="shared" si="43"/>
        <v>0</v>
      </c>
      <c r="I102" s="10">
        <f t="shared" si="44"/>
        <v>0</v>
      </c>
      <c r="N102" s="9" t="s">
        <v>147</v>
      </c>
      <c r="O102" s="28">
        <f t="shared" si="33"/>
        <v>1.5000000000000001E-2</v>
      </c>
      <c r="P102" s="9">
        <f t="shared" si="34"/>
        <v>1</v>
      </c>
      <c r="Q102" s="9">
        <f t="shared" ref="Q102:Z111" si="48">COUNTIFS($C$2:$C$710,Q$1,$E$2:$E$710,$N102)*0.9^(Q$1-1)</f>
        <v>0</v>
      </c>
      <c r="R102" s="9">
        <f t="shared" si="48"/>
        <v>0</v>
      </c>
      <c r="S102" s="9">
        <f t="shared" si="48"/>
        <v>0.81</v>
      </c>
      <c r="T102" s="9">
        <f t="shared" si="48"/>
        <v>0</v>
      </c>
      <c r="U102" s="9">
        <f t="shared" si="48"/>
        <v>0</v>
      </c>
      <c r="V102" s="9">
        <f t="shared" si="48"/>
        <v>0</v>
      </c>
      <c r="W102" s="9">
        <f t="shared" si="48"/>
        <v>0</v>
      </c>
      <c r="X102" s="9">
        <f t="shared" si="48"/>
        <v>0</v>
      </c>
      <c r="Y102" s="9">
        <f t="shared" si="48"/>
        <v>0</v>
      </c>
      <c r="Z102" s="9">
        <f t="shared" si="48"/>
        <v>0</v>
      </c>
      <c r="AA102" s="9">
        <f t="shared" ref="AA102:AJ111" si="49">COUNTIFS($C$2:$C$710,AA$1,$E$2:$E$710,$N102)*0.9^(AA$1-1)</f>
        <v>0</v>
      </c>
      <c r="AB102" s="9">
        <f t="shared" si="49"/>
        <v>0</v>
      </c>
      <c r="AC102" s="9">
        <f t="shared" si="49"/>
        <v>0</v>
      </c>
      <c r="AD102" s="9">
        <f t="shared" si="49"/>
        <v>0</v>
      </c>
      <c r="AE102" s="9">
        <f t="shared" si="49"/>
        <v>0</v>
      </c>
      <c r="AF102" s="9">
        <f t="shared" si="49"/>
        <v>0</v>
      </c>
      <c r="AG102" s="9">
        <f t="shared" si="49"/>
        <v>0</v>
      </c>
      <c r="AH102" s="9">
        <f t="shared" si="49"/>
        <v>0</v>
      </c>
      <c r="AI102" s="9">
        <f t="shared" si="49"/>
        <v>0</v>
      </c>
      <c r="AJ102" s="9">
        <f t="shared" si="49"/>
        <v>0</v>
      </c>
      <c r="AK102" s="9">
        <f t="shared" ref="AK102:AW111" si="50">COUNTIFS($C$2:$C$710,AK$1,$E$2:$E$710,$N102)*0.9^(AK$1-1)</f>
        <v>0</v>
      </c>
      <c r="AL102" s="9">
        <f t="shared" si="50"/>
        <v>0</v>
      </c>
      <c r="AM102" s="9">
        <f t="shared" si="50"/>
        <v>0</v>
      </c>
      <c r="AN102" s="9">
        <f t="shared" si="50"/>
        <v>0</v>
      </c>
      <c r="AO102" s="9">
        <f t="shared" si="50"/>
        <v>0</v>
      </c>
      <c r="AP102" s="9">
        <f t="shared" si="50"/>
        <v>0</v>
      </c>
      <c r="AQ102" s="9">
        <f t="shared" si="50"/>
        <v>0</v>
      </c>
      <c r="AR102" s="9">
        <f t="shared" si="50"/>
        <v>0</v>
      </c>
      <c r="AS102" s="9">
        <f t="shared" si="50"/>
        <v>0</v>
      </c>
      <c r="AT102" s="9">
        <f t="shared" si="50"/>
        <v>0</v>
      </c>
      <c r="AU102" s="9">
        <f t="shared" si="50"/>
        <v>0</v>
      </c>
      <c r="AV102" s="9">
        <f t="shared" si="50"/>
        <v>0</v>
      </c>
      <c r="AW102" s="9">
        <f t="shared" si="50"/>
        <v>0</v>
      </c>
    </row>
    <row r="103" spans="1:49" x14ac:dyDescent="0.25">
      <c r="A103" s="7">
        <v>41</v>
      </c>
      <c r="B103" s="7">
        <v>1</v>
      </c>
      <c r="C103" s="7">
        <v>3</v>
      </c>
      <c r="D103" s="7" t="s">
        <v>591</v>
      </c>
      <c r="E103" s="7" t="s">
        <v>591</v>
      </c>
      <c r="F103" s="21">
        <f t="shared" si="35"/>
        <v>0.38828689650241466</v>
      </c>
      <c r="G103" s="9">
        <f t="shared" si="42"/>
        <v>0.76179332268727151</v>
      </c>
      <c r="H103" s="9">
        <f t="shared" si="43"/>
        <v>0</v>
      </c>
      <c r="I103" s="10">
        <f t="shared" si="44"/>
        <v>0</v>
      </c>
      <c r="N103" s="9" t="s">
        <v>760</v>
      </c>
      <c r="O103" s="28">
        <f t="shared" si="33"/>
        <v>1.5000000000000001E-2</v>
      </c>
      <c r="P103" s="9">
        <f t="shared" si="34"/>
        <v>1</v>
      </c>
      <c r="Q103" s="9">
        <f t="shared" si="48"/>
        <v>0</v>
      </c>
      <c r="R103" s="9">
        <f t="shared" si="48"/>
        <v>0</v>
      </c>
      <c r="S103" s="9">
        <f t="shared" si="48"/>
        <v>0.81</v>
      </c>
      <c r="T103" s="9">
        <f t="shared" si="48"/>
        <v>0</v>
      </c>
      <c r="U103" s="9">
        <f t="shared" si="48"/>
        <v>0</v>
      </c>
      <c r="V103" s="9">
        <f t="shared" si="48"/>
        <v>0</v>
      </c>
      <c r="W103" s="9">
        <f t="shared" si="48"/>
        <v>0</v>
      </c>
      <c r="X103" s="9">
        <f t="shared" si="48"/>
        <v>0</v>
      </c>
      <c r="Y103" s="9">
        <f t="shared" si="48"/>
        <v>0</v>
      </c>
      <c r="Z103" s="9">
        <f t="shared" si="48"/>
        <v>0</v>
      </c>
      <c r="AA103" s="9">
        <f t="shared" si="49"/>
        <v>0</v>
      </c>
      <c r="AB103" s="9">
        <f t="shared" si="49"/>
        <v>0</v>
      </c>
      <c r="AC103" s="9">
        <f t="shared" si="49"/>
        <v>0</v>
      </c>
      <c r="AD103" s="9">
        <f t="shared" si="49"/>
        <v>0</v>
      </c>
      <c r="AE103" s="9">
        <f t="shared" si="49"/>
        <v>0</v>
      </c>
      <c r="AF103" s="9">
        <f t="shared" si="49"/>
        <v>0</v>
      </c>
      <c r="AG103" s="9">
        <f t="shared" si="49"/>
        <v>0</v>
      </c>
      <c r="AH103" s="9">
        <f t="shared" si="49"/>
        <v>0</v>
      </c>
      <c r="AI103" s="9">
        <f t="shared" si="49"/>
        <v>0</v>
      </c>
      <c r="AJ103" s="9">
        <f t="shared" si="49"/>
        <v>0</v>
      </c>
      <c r="AK103" s="9">
        <f t="shared" si="50"/>
        <v>0</v>
      </c>
      <c r="AL103" s="9">
        <f t="shared" si="50"/>
        <v>0</v>
      </c>
      <c r="AM103" s="9">
        <f t="shared" si="50"/>
        <v>0</v>
      </c>
      <c r="AN103" s="9">
        <f t="shared" si="50"/>
        <v>0</v>
      </c>
      <c r="AO103" s="9">
        <f t="shared" si="50"/>
        <v>0</v>
      </c>
      <c r="AP103" s="9">
        <f t="shared" si="50"/>
        <v>0</v>
      </c>
      <c r="AQ103" s="9">
        <f t="shared" si="50"/>
        <v>0</v>
      </c>
      <c r="AR103" s="9">
        <f t="shared" si="50"/>
        <v>0</v>
      </c>
      <c r="AS103" s="9">
        <f t="shared" si="50"/>
        <v>0</v>
      </c>
      <c r="AT103" s="9">
        <f t="shared" si="50"/>
        <v>0</v>
      </c>
      <c r="AU103" s="9">
        <f t="shared" si="50"/>
        <v>0</v>
      </c>
      <c r="AV103" s="9">
        <f t="shared" si="50"/>
        <v>0</v>
      </c>
      <c r="AW103" s="9">
        <f t="shared" si="50"/>
        <v>0</v>
      </c>
    </row>
    <row r="104" spans="1:49" x14ac:dyDescent="0.25">
      <c r="A104" s="7">
        <v>41</v>
      </c>
      <c r="B104" s="7">
        <v>1</v>
      </c>
      <c r="C104" s="7">
        <v>4</v>
      </c>
      <c r="D104" s="7" t="s">
        <v>881</v>
      </c>
      <c r="E104" s="7" t="s">
        <v>859</v>
      </c>
      <c r="F104" s="21">
        <f t="shared" si="35"/>
        <v>0</v>
      </c>
      <c r="G104" s="9">
        <f t="shared" si="42"/>
        <v>0.76179332268727151</v>
      </c>
      <c r="H104" s="9">
        <f t="shared" si="43"/>
        <v>0</v>
      </c>
      <c r="I104" s="10">
        <f t="shared" si="44"/>
        <v>0</v>
      </c>
      <c r="N104" s="9" t="s">
        <v>513</v>
      </c>
      <c r="O104" s="28">
        <f t="shared" si="33"/>
        <v>1.5000000000000001E-2</v>
      </c>
      <c r="P104" s="9">
        <f t="shared" si="34"/>
        <v>1</v>
      </c>
      <c r="Q104" s="9">
        <f t="shared" si="48"/>
        <v>0</v>
      </c>
      <c r="R104" s="9">
        <f t="shared" si="48"/>
        <v>0</v>
      </c>
      <c r="S104" s="9">
        <f t="shared" si="48"/>
        <v>0.81</v>
      </c>
      <c r="T104" s="9">
        <f t="shared" si="48"/>
        <v>0</v>
      </c>
      <c r="U104" s="9">
        <f t="shared" si="48"/>
        <v>0</v>
      </c>
      <c r="V104" s="9">
        <f t="shared" si="48"/>
        <v>0</v>
      </c>
      <c r="W104" s="9">
        <f t="shared" si="48"/>
        <v>0</v>
      </c>
      <c r="X104" s="9">
        <f t="shared" si="48"/>
        <v>0</v>
      </c>
      <c r="Y104" s="9">
        <f t="shared" si="48"/>
        <v>0</v>
      </c>
      <c r="Z104" s="9">
        <f t="shared" si="48"/>
        <v>0</v>
      </c>
      <c r="AA104" s="9">
        <f t="shared" si="49"/>
        <v>0</v>
      </c>
      <c r="AB104" s="9">
        <f t="shared" si="49"/>
        <v>0</v>
      </c>
      <c r="AC104" s="9">
        <f t="shared" si="49"/>
        <v>0</v>
      </c>
      <c r="AD104" s="9">
        <f t="shared" si="49"/>
        <v>0</v>
      </c>
      <c r="AE104" s="9">
        <f t="shared" si="49"/>
        <v>0</v>
      </c>
      <c r="AF104" s="9">
        <f t="shared" si="49"/>
        <v>0</v>
      </c>
      <c r="AG104" s="9">
        <f t="shared" si="49"/>
        <v>0</v>
      </c>
      <c r="AH104" s="9">
        <f t="shared" si="49"/>
        <v>0</v>
      </c>
      <c r="AI104" s="9">
        <f t="shared" si="49"/>
        <v>0</v>
      </c>
      <c r="AJ104" s="9">
        <f t="shared" si="49"/>
        <v>0</v>
      </c>
      <c r="AK104" s="9">
        <f t="shared" si="50"/>
        <v>0</v>
      </c>
      <c r="AL104" s="9">
        <f t="shared" si="50"/>
        <v>0</v>
      </c>
      <c r="AM104" s="9">
        <f t="shared" si="50"/>
        <v>0</v>
      </c>
      <c r="AN104" s="9">
        <f t="shared" si="50"/>
        <v>0</v>
      </c>
      <c r="AO104" s="9">
        <f t="shared" si="50"/>
        <v>0</v>
      </c>
      <c r="AP104" s="9">
        <f t="shared" si="50"/>
        <v>0</v>
      </c>
      <c r="AQ104" s="9">
        <f t="shared" si="50"/>
        <v>0</v>
      </c>
      <c r="AR104" s="9">
        <f t="shared" si="50"/>
        <v>0</v>
      </c>
      <c r="AS104" s="9">
        <f t="shared" si="50"/>
        <v>0</v>
      </c>
      <c r="AT104" s="9">
        <f t="shared" si="50"/>
        <v>0</v>
      </c>
      <c r="AU104" s="9">
        <f t="shared" si="50"/>
        <v>0</v>
      </c>
      <c r="AV104" s="9">
        <f t="shared" si="50"/>
        <v>0</v>
      </c>
      <c r="AW104" s="9">
        <f t="shared" si="50"/>
        <v>0</v>
      </c>
    </row>
    <row r="105" spans="1:49" x14ac:dyDescent="0.25">
      <c r="A105" s="7">
        <v>41</v>
      </c>
      <c r="B105" s="7">
        <v>1</v>
      </c>
      <c r="C105" s="7">
        <v>5</v>
      </c>
      <c r="D105" s="7" t="s">
        <v>406</v>
      </c>
      <c r="E105" s="7" t="s">
        <v>406</v>
      </c>
      <c r="F105" s="21">
        <f t="shared" si="35"/>
        <v>0.24458451471516018</v>
      </c>
      <c r="G105" s="9">
        <f t="shared" si="42"/>
        <v>1.0063778374024317</v>
      </c>
      <c r="H105" s="9">
        <f t="shared" si="43"/>
        <v>0</v>
      </c>
      <c r="I105" s="10">
        <f t="shared" si="44"/>
        <v>0</v>
      </c>
      <c r="N105" s="9" t="s">
        <v>1001</v>
      </c>
      <c r="O105" s="28">
        <f t="shared" si="33"/>
        <v>1.4023366981419741E-2</v>
      </c>
      <c r="P105" s="9">
        <f t="shared" si="34"/>
        <v>2</v>
      </c>
      <c r="Q105" s="9">
        <f t="shared" si="48"/>
        <v>0</v>
      </c>
      <c r="R105" s="9">
        <f t="shared" si="48"/>
        <v>0</v>
      </c>
      <c r="S105" s="9">
        <f t="shared" si="48"/>
        <v>0</v>
      </c>
      <c r="T105" s="9">
        <f t="shared" si="48"/>
        <v>0</v>
      </c>
      <c r="U105" s="9">
        <f t="shared" si="48"/>
        <v>0</v>
      </c>
      <c r="V105" s="9">
        <f t="shared" si="48"/>
        <v>0.59049000000000018</v>
      </c>
      <c r="W105" s="9">
        <f t="shared" si="48"/>
        <v>0</v>
      </c>
      <c r="X105" s="9">
        <f t="shared" si="48"/>
        <v>0</v>
      </c>
      <c r="Y105" s="9">
        <f t="shared" si="48"/>
        <v>0</v>
      </c>
      <c r="Z105" s="9">
        <f t="shared" si="48"/>
        <v>0</v>
      </c>
      <c r="AA105" s="9">
        <f t="shared" si="49"/>
        <v>0</v>
      </c>
      <c r="AB105" s="9">
        <f t="shared" si="49"/>
        <v>0</v>
      </c>
      <c r="AC105" s="9">
        <f t="shared" si="49"/>
        <v>0</v>
      </c>
      <c r="AD105" s="9">
        <f t="shared" si="49"/>
        <v>0</v>
      </c>
      <c r="AE105" s="9">
        <f t="shared" si="49"/>
        <v>0</v>
      </c>
      <c r="AF105" s="9">
        <f t="shared" si="49"/>
        <v>0</v>
      </c>
      <c r="AG105" s="9">
        <f t="shared" si="49"/>
        <v>0</v>
      </c>
      <c r="AH105" s="9">
        <f t="shared" si="49"/>
        <v>0.16677181699666582</v>
      </c>
      <c r="AI105" s="9">
        <f t="shared" si="49"/>
        <v>0</v>
      </c>
      <c r="AJ105" s="9">
        <f t="shared" si="49"/>
        <v>0</v>
      </c>
      <c r="AK105" s="9">
        <f t="shared" si="50"/>
        <v>0</v>
      </c>
      <c r="AL105" s="9">
        <f t="shared" si="50"/>
        <v>0</v>
      </c>
      <c r="AM105" s="9">
        <f t="shared" si="50"/>
        <v>0</v>
      </c>
      <c r="AN105" s="9">
        <f t="shared" si="50"/>
        <v>0</v>
      </c>
      <c r="AO105" s="9">
        <f t="shared" si="50"/>
        <v>0</v>
      </c>
      <c r="AP105" s="9">
        <f t="shared" si="50"/>
        <v>0</v>
      </c>
      <c r="AQ105" s="9">
        <f t="shared" si="50"/>
        <v>0</v>
      </c>
      <c r="AR105" s="9">
        <f t="shared" si="50"/>
        <v>0</v>
      </c>
      <c r="AS105" s="9">
        <f t="shared" si="50"/>
        <v>0</v>
      </c>
      <c r="AT105" s="9">
        <f t="shared" si="50"/>
        <v>0</v>
      </c>
      <c r="AU105" s="9">
        <f t="shared" si="50"/>
        <v>0</v>
      </c>
      <c r="AV105" s="9">
        <f t="shared" si="50"/>
        <v>0</v>
      </c>
      <c r="AW105" s="9">
        <f t="shared" si="50"/>
        <v>0</v>
      </c>
    </row>
    <row r="106" spans="1:49" x14ac:dyDescent="0.25">
      <c r="A106" s="7">
        <v>41</v>
      </c>
      <c r="B106" s="7">
        <v>1</v>
      </c>
      <c r="C106" s="7">
        <v>6</v>
      </c>
      <c r="D106" s="7" t="s">
        <v>584</v>
      </c>
      <c r="E106" s="7" t="s">
        <v>584</v>
      </c>
      <c r="F106" s="21">
        <f t="shared" si="35"/>
        <v>0</v>
      </c>
      <c r="G106" s="9">
        <f t="shared" si="42"/>
        <v>1.0063778374024317</v>
      </c>
      <c r="H106" s="9">
        <f t="shared" si="43"/>
        <v>0</v>
      </c>
      <c r="I106" s="10">
        <f t="shared" si="44"/>
        <v>0</v>
      </c>
      <c r="N106" s="9" t="s">
        <v>870</v>
      </c>
      <c r="O106" s="28">
        <f t="shared" si="33"/>
        <v>1.4014552227179566E-2</v>
      </c>
      <c r="P106" s="9">
        <f t="shared" si="34"/>
        <v>4</v>
      </c>
      <c r="Q106" s="9">
        <f t="shared" si="48"/>
        <v>0</v>
      </c>
      <c r="R106" s="9">
        <f t="shared" si="48"/>
        <v>0</v>
      </c>
      <c r="S106" s="9">
        <f t="shared" si="48"/>
        <v>0</v>
      </c>
      <c r="T106" s="9">
        <f t="shared" si="48"/>
        <v>0</v>
      </c>
      <c r="U106" s="9">
        <f t="shared" si="48"/>
        <v>0</v>
      </c>
      <c r="V106" s="9">
        <f t="shared" si="48"/>
        <v>0</v>
      </c>
      <c r="W106" s="9">
        <f t="shared" si="48"/>
        <v>0.53144100000000016</v>
      </c>
      <c r="X106" s="9">
        <f t="shared" si="48"/>
        <v>0</v>
      </c>
      <c r="Y106" s="9">
        <f t="shared" si="48"/>
        <v>0</v>
      </c>
      <c r="Z106" s="9">
        <f t="shared" si="48"/>
        <v>0</v>
      </c>
      <c r="AA106" s="9">
        <f t="shared" si="49"/>
        <v>0</v>
      </c>
      <c r="AB106" s="9">
        <f t="shared" si="49"/>
        <v>0</v>
      </c>
      <c r="AC106" s="9">
        <f t="shared" si="49"/>
        <v>0</v>
      </c>
      <c r="AD106" s="9">
        <f t="shared" si="49"/>
        <v>0</v>
      </c>
      <c r="AE106" s="9">
        <f t="shared" si="49"/>
        <v>0</v>
      </c>
      <c r="AF106" s="9">
        <f t="shared" si="49"/>
        <v>0</v>
      </c>
      <c r="AG106" s="9">
        <f t="shared" si="49"/>
        <v>0</v>
      </c>
      <c r="AH106" s="9">
        <f t="shared" si="49"/>
        <v>0</v>
      </c>
      <c r="AI106" s="9">
        <f t="shared" si="49"/>
        <v>0</v>
      </c>
      <c r="AJ106" s="9">
        <f t="shared" si="49"/>
        <v>0</v>
      </c>
      <c r="AK106" s="9">
        <f t="shared" si="50"/>
        <v>0</v>
      </c>
      <c r="AL106" s="9">
        <f t="shared" si="50"/>
        <v>0</v>
      </c>
      <c r="AM106" s="9">
        <f t="shared" si="50"/>
        <v>9.8477090218361235E-2</v>
      </c>
      <c r="AN106" s="9">
        <f t="shared" si="50"/>
        <v>0</v>
      </c>
      <c r="AO106" s="9">
        <f t="shared" si="50"/>
        <v>7.9766443076872598E-2</v>
      </c>
      <c r="AP106" s="9">
        <f t="shared" si="50"/>
        <v>0</v>
      </c>
      <c r="AQ106" s="9">
        <f t="shared" si="50"/>
        <v>0</v>
      </c>
      <c r="AR106" s="9">
        <f t="shared" si="50"/>
        <v>0</v>
      </c>
      <c r="AS106" s="9">
        <f t="shared" si="50"/>
        <v>0</v>
      </c>
      <c r="AT106" s="9">
        <f t="shared" si="50"/>
        <v>4.7101286972462519E-2</v>
      </c>
      <c r="AU106" s="9">
        <f t="shared" si="50"/>
        <v>0</v>
      </c>
      <c r="AV106" s="9">
        <f t="shared" si="50"/>
        <v>0</v>
      </c>
      <c r="AW106" s="9">
        <f t="shared" si="50"/>
        <v>0</v>
      </c>
    </row>
    <row r="107" spans="1:49" x14ac:dyDescent="0.25">
      <c r="A107" s="7">
        <v>41</v>
      </c>
      <c r="B107" s="7">
        <v>1</v>
      </c>
      <c r="C107" s="7">
        <v>7</v>
      </c>
      <c r="D107" s="7" t="s">
        <v>530</v>
      </c>
      <c r="E107" s="7" t="s">
        <v>530</v>
      </c>
      <c r="F107" s="21">
        <f t="shared" si="35"/>
        <v>6.3260862091922679E-2</v>
      </c>
      <c r="G107" s="9">
        <f t="shared" si="42"/>
        <v>1.0696386994943543</v>
      </c>
      <c r="H107" s="9">
        <f t="shared" si="43"/>
        <v>0</v>
      </c>
      <c r="I107" s="10">
        <f t="shared" si="44"/>
        <v>0</v>
      </c>
      <c r="N107" s="9" t="s">
        <v>903</v>
      </c>
      <c r="O107" s="28">
        <f t="shared" si="33"/>
        <v>1.3500000000000002E-2</v>
      </c>
      <c r="P107" s="9">
        <f t="shared" si="34"/>
        <v>1</v>
      </c>
      <c r="Q107" s="9">
        <f t="shared" si="48"/>
        <v>0</v>
      </c>
      <c r="R107" s="9">
        <f t="shared" si="48"/>
        <v>0</v>
      </c>
      <c r="S107" s="9">
        <f t="shared" si="48"/>
        <v>0</v>
      </c>
      <c r="T107" s="9">
        <f t="shared" si="48"/>
        <v>0.72900000000000009</v>
      </c>
      <c r="U107" s="9">
        <f t="shared" si="48"/>
        <v>0</v>
      </c>
      <c r="V107" s="9">
        <f t="shared" si="48"/>
        <v>0</v>
      </c>
      <c r="W107" s="9">
        <f t="shared" si="48"/>
        <v>0</v>
      </c>
      <c r="X107" s="9">
        <f t="shared" si="48"/>
        <v>0</v>
      </c>
      <c r="Y107" s="9">
        <f t="shared" si="48"/>
        <v>0</v>
      </c>
      <c r="Z107" s="9">
        <f t="shared" si="48"/>
        <v>0</v>
      </c>
      <c r="AA107" s="9">
        <f t="shared" si="49"/>
        <v>0</v>
      </c>
      <c r="AB107" s="9">
        <f t="shared" si="49"/>
        <v>0</v>
      </c>
      <c r="AC107" s="9">
        <f t="shared" si="49"/>
        <v>0</v>
      </c>
      <c r="AD107" s="9">
        <f t="shared" si="49"/>
        <v>0</v>
      </c>
      <c r="AE107" s="9">
        <f t="shared" si="49"/>
        <v>0</v>
      </c>
      <c r="AF107" s="9">
        <f t="shared" si="49"/>
        <v>0</v>
      </c>
      <c r="AG107" s="9">
        <f t="shared" si="49"/>
        <v>0</v>
      </c>
      <c r="AH107" s="9">
        <f t="shared" si="49"/>
        <v>0</v>
      </c>
      <c r="AI107" s="9">
        <f t="shared" si="49"/>
        <v>0</v>
      </c>
      <c r="AJ107" s="9">
        <f t="shared" si="49"/>
        <v>0</v>
      </c>
      <c r="AK107" s="9">
        <f t="shared" si="50"/>
        <v>0</v>
      </c>
      <c r="AL107" s="9">
        <f t="shared" si="50"/>
        <v>0</v>
      </c>
      <c r="AM107" s="9">
        <f t="shared" si="50"/>
        <v>0</v>
      </c>
      <c r="AN107" s="9">
        <f t="shared" si="50"/>
        <v>0</v>
      </c>
      <c r="AO107" s="9">
        <f t="shared" si="50"/>
        <v>0</v>
      </c>
      <c r="AP107" s="9">
        <f t="shared" si="50"/>
        <v>0</v>
      </c>
      <c r="AQ107" s="9">
        <f t="shared" si="50"/>
        <v>0</v>
      </c>
      <c r="AR107" s="9">
        <f t="shared" si="50"/>
        <v>0</v>
      </c>
      <c r="AS107" s="9">
        <f t="shared" si="50"/>
        <v>0</v>
      </c>
      <c r="AT107" s="9">
        <f t="shared" si="50"/>
        <v>0</v>
      </c>
      <c r="AU107" s="9">
        <f t="shared" si="50"/>
        <v>0</v>
      </c>
      <c r="AV107" s="9">
        <f t="shared" si="50"/>
        <v>0</v>
      </c>
      <c r="AW107" s="9">
        <f t="shared" si="50"/>
        <v>0</v>
      </c>
    </row>
    <row r="108" spans="1:49" x14ac:dyDescent="0.25">
      <c r="A108" s="7">
        <v>41</v>
      </c>
      <c r="B108" s="7">
        <v>1</v>
      </c>
      <c r="C108" s="7">
        <v>8</v>
      </c>
      <c r="D108" s="7" t="s">
        <v>928</v>
      </c>
      <c r="E108" s="7" t="s">
        <v>886</v>
      </c>
      <c r="F108" s="21">
        <f t="shared" si="35"/>
        <v>0</v>
      </c>
      <c r="G108" s="9">
        <f t="shared" si="42"/>
        <v>1.0696386994943543</v>
      </c>
      <c r="H108" s="9">
        <f t="shared" si="43"/>
        <v>0</v>
      </c>
      <c r="I108" s="10">
        <f t="shared" si="44"/>
        <v>0</v>
      </c>
      <c r="N108" s="9" t="s">
        <v>847</v>
      </c>
      <c r="O108" s="28">
        <f t="shared" si="33"/>
        <v>1.3500000000000002E-2</v>
      </c>
      <c r="P108" s="9">
        <f t="shared" si="34"/>
        <v>1</v>
      </c>
      <c r="Q108" s="9">
        <f t="shared" si="48"/>
        <v>0</v>
      </c>
      <c r="R108" s="9">
        <f t="shared" si="48"/>
        <v>0</v>
      </c>
      <c r="S108" s="9">
        <f t="shared" si="48"/>
        <v>0</v>
      </c>
      <c r="T108" s="9">
        <f t="shared" si="48"/>
        <v>0.72900000000000009</v>
      </c>
      <c r="U108" s="9">
        <f t="shared" si="48"/>
        <v>0</v>
      </c>
      <c r="V108" s="9">
        <f t="shared" si="48"/>
        <v>0</v>
      </c>
      <c r="W108" s="9">
        <f t="shared" si="48"/>
        <v>0</v>
      </c>
      <c r="X108" s="9">
        <f t="shared" si="48"/>
        <v>0</v>
      </c>
      <c r="Y108" s="9">
        <f t="shared" si="48"/>
        <v>0</v>
      </c>
      <c r="Z108" s="9">
        <f t="shared" si="48"/>
        <v>0</v>
      </c>
      <c r="AA108" s="9">
        <f t="shared" si="49"/>
        <v>0</v>
      </c>
      <c r="AB108" s="9">
        <f t="shared" si="49"/>
        <v>0</v>
      </c>
      <c r="AC108" s="9">
        <f t="shared" si="49"/>
        <v>0</v>
      </c>
      <c r="AD108" s="9">
        <f t="shared" si="49"/>
        <v>0</v>
      </c>
      <c r="AE108" s="9">
        <f t="shared" si="49"/>
        <v>0</v>
      </c>
      <c r="AF108" s="9">
        <f t="shared" si="49"/>
        <v>0</v>
      </c>
      <c r="AG108" s="9">
        <f t="shared" si="49"/>
        <v>0</v>
      </c>
      <c r="AH108" s="9">
        <f t="shared" si="49"/>
        <v>0</v>
      </c>
      <c r="AI108" s="9">
        <f t="shared" si="49"/>
        <v>0</v>
      </c>
      <c r="AJ108" s="9">
        <f t="shared" si="49"/>
        <v>0</v>
      </c>
      <c r="AK108" s="9">
        <f t="shared" si="50"/>
        <v>0</v>
      </c>
      <c r="AL108" s="9">
        <f t="shared" si="50"/>
        <v>0</v>
      </c>
      <c r="AM108" s="9">
        <f t="shared" si="50"/>
        <v>0</v>
      </c>
      <c r="AN108" s="9">
        <f t="shared" si="50"/>
        <v>0</v>
      </c>
      <c r="AO108" s="9">
        <f t="shared" si="50"/>
        <v>0</v>
      </c>
      <c r="AP108" s="9">
        <f t="shared" si="50"/>
        <v>0</v>
      </c>
      <c r="AQ108" s="9">
        <f t="shared" si="50"/>
        <v>0</v>
      </c>
      <c r="AR108" s="9">
        <f t="shared" si="50"/>
        <v>0</v>
      </c>
      <c r="AS108" s="9">
        <f t="shared" si="50"/>
        <v>0</v>
      </c>
      <c r="AT108" s="9">
        <f t="shared" si="50"/>
        <v>0</v>
      </c>
      <c r="AU108" s="9">
        <f t="shared" si="50"/>
        <v>0</v>
      </c>
      <c r="AV108" s="9">
        <f t="shared" si="50"/>
        <v>0</v>
      </c>
      <c r="AW108" s="9">
        <f t="shared" si="50"/>
        <v>0</v>
      </c>
    </row>
    <row r="109" spans="1:49" x14ac:dyDescent="0.25">
      <c r="A109" s="7">
        <v>41</v>
      </c>
      <c r="B109" s="7">
        <v>1</v>
      </c>
      <c r="C109" s="7">
        <v>9</v>
      </c>
      <c r="D109" s="7" t="s">
        <v>841</v>
      </c>
      <c r="E109" s="7" t="s">
        <v>842</v>
      </c>
      <c r="F109" s="21">
        <f t="shared" si="35"/>
        <v>0</v>
      </c>
      <c r="G109" s="9">
        <f t="shared" si="42"/>
        <v>1.0696386994943543</v>
      </c>
      <c r="H109" s="9">
        <f t="shared" si="43"/>
        <v>0</v>
      </c>
      <c r="I109" s="10">
        <f t="shared" si="44"/>
        <v>0</v>
      </c>
      <c r="N109" s="9" t="s">
        <v>916</v>
      </c>
      <c r="O109" s="28">
        <f t="shared" si="33"/>
        <v>1.3500000000000002E-2</v>
      </c>
      <c r="P109" s="9">
        <f t="shared" si="34"/>
        <v>1</v>
      </c>
      <c r="Q109" s="9">
        <f t="shared" si="48"/>
        <v>0</v>
      </c>
      <c r="R109" s="9">
        <f t="shared" si="48"/>
        <v>0</v>
      </c>
      <c r="S109" s="9">
        <f t="shared" si="48"/>
        <v>0</v>
      </c>
      <c r="T109" s="9">
        <f t="shared" si="48"/>
        <v>0.72900000000000009</v>
      </c>
      <c r="U109" s="9">
        <f t="shared" si="48"/>
        <v>0</v>
      </c>
      <c r="V109" s="9">
        <f t="shared" si="48"/>
        <v>0</v>
      </c>
      <c r="W109" s="9">
        <f t="shared" si="48"/>
        <v>0</v>
      </c>
      <c r="X109" s="9">
        <f t="shared" si="48"/>
        <v>0</v>
      </c>
      <c r="Y109" s="9">
        <f t="shared" si="48"/>
        <v>0</v>
      </c>
      <c r="Z109" s="9">
        <f t="shared" si="48"/>
        <v>0</v>
      </c>
      <c r="AA109" s="9">
        <f t="shared" si="49"/>
        <v>0</v>
      </c>
      <c r="AB109" s="9">
        <f t="shared" si="49"/>
        <v>0</v>
      </c>
      <c r="AC109" s="9">
        <f t="shared" si="49"/>
        <v>0</v>
      </c>
      <c r="AD109" s="9">
        <f t="shared" si="49"/>
        <v>0</v>
      </c>
      <c r="AE109" s="9">
        <f t="shared" si="49"/>
        <v>0</v>
      </c>
      <c r="AF109" s="9">
        <f t="shared" si="49"/>
        <v>0</v>
      </c>
      <c r="AG109" s="9">
        <f t="shared" si="49"/>
        <v>0</v>
      </c>
      <c r="AH109" s="9">
        <f t="shared" si="49"/>
        <v>0</v>
      </c>
      <c r="AI109" s="9">
        <f t="shared" si="49"/>
        <v>0</v>
      </c>
      <c r="AJ109" s="9">
        <f t="shared" si="49"/>
        <v>0</v>
      </c>
      <c r="AK109" s="9">
        <f t="shared" si="50"/>
        <v>0</v>
      </c>
      <c r="AL109" s="9">
        <f t="shared" si="50"/>
        <v>0</v>
      </c>
      <c r="AM109" s="9">
        <f t="shared" si="50"/>
        <v>0</v>
      </c>
      <c r="AN109" s="9">
        <f t="shared" si="50"/>
        <v>0</v>
      </c>
      <c r="AO109" s="9">
        <f t="shared" si="50"/>
        <v>0</v>
      </c>
      <c r="AP109" s="9">
        <f t="shared" si="50"/>
        <v>0</v>
      </c>
      <c r="AQ109" s="9">
        <f t="shared" si="50"/>
        <v>0</v>
      </c>
      <c r="AR109" s="9">
        <f t="shared" si="50"/>
        <v>0</v>
      </c>
      <c r="AS109" s="9">
        <f t="shared" si="50"/>
        <v>0</v>
      </c>
      <c r="AT109" s="9">
        <f t="shared" si="50"/>
        <v>0</v>
      </c>
      <c r="AU109" s="9">
        <f t="shared" si="50"/>
        <v>0</v>
      </c>
      <c r="AV109" s="9">
        <f t="shared" si="50"/>
        <v>0</v>
      </c>
      <c r="AW109" s="9">
        <f t="shared" si="50"/>
        <v>0</v>
      </c>
    </row>
    <row r="110" spans="1:49" x14ac:dyDescent="0.25">
      <c r="A110" s="7">
        <v>41</v>
      </c>
      <c r="B110" s="7">
        <v>1</v>
      </c>
      <c r="C110" s="7">
        <v>10</v>
      </c>
      <c r="D110" s="7" t="s">
        <v>405</v>
      </c>
      <c r="E110" s="7" t="s">
        <v>405</v>
      </c>
      <c r="F110" s="21">
        <f t="shared" si="35"/>
        <v>8.8456100250918712E-2</v>
      </c>
      <c r="G110" s="9">
        <f t="shared" si="42"/>
        <v>1.1580947997452731</v>
      </c>
      <c r="H110" s="9">
        <f t="shared" si="43"/>
        <v>0</v>
      </c>
      <c r="I110" s="10">
        <f t="shared" si="44"/>
        <v>0</v>
      </c>
      <c r="N110" s="9" t="s">
        <v>937</v>
      </c>
      <c r="O110" s="28">
        <f t="shared" si="33"/>
        <v>1.3500000000000002E-2</v>
      </c>
      <c r="P110" s="9">
        <f t="shared" si="34"/>
        <v>1</v>
      </c>
      <c r="Q110" s="9">
        <f t="shared" si="48"/>
        <v>0</v>
      </c>
      <c r="R110" s="9">
        <f t="shared" si="48"/>
        <v>0</v>
      </c>
      <c r="S110" s="9">
        <f t="shared" si="48"/>
        <v>0</v>
      </c>
      <c r="T110" s="9">
        <f t="shared" si="48"/>
        <v>0.72900000000000009</v>
      </c>
      <c r="U110" s="9">
        <f t="shared" si="48"/>
        <v>0</v>
      </c>
      <c r="V110" s="9">
        <f t="shared" si="48"/>
        <v>0</v>
      </c>
      <c r="W110" s="9">
        <f t="shared" si="48"/>
        <v>0</v>
      </c>
      <c r="X110" s="9">
        <f t="shared" si="48"/>
        <v>0</v>
      </c>
      <c r="Y110" s="9">
        <f t="shared" si="48"/>
        <v>0</v>
      </c>
      <c r="Z110" s="9">
        <f t="shared" si="48"/>
        <v>0</v>
      </c>
      <c r="AA110" s="9">
        <f t="shared" si="49"/>
        <v>0</v>
      </c>
      <c r="AB110" s="9">
        <f t="shared" si="49"/>
        <v>0</v>
      </c>
      <c r="AC110" s="9">
        <f t="shared" si="49"/>
        <v>0</v>
      </c>
      <c r="AD110" s="9">
        <f t="shared" si="49"/>
        <v>0</v>
      </c>
      <c r="AE110" s="9">
        <f t="shared" si="49"/>
        <v>0</v>
      </c>
      <c r="AF110" s="9">
        <f t="shared" si="49"/>
        <v>0</v>
      </c>
      <c r="AG110" s="9">
        <f t="shared" si="49"/>
        <v>0</v>
      </c>
      <c r="AH110" s="9">
        <f t="shared" si="49"/>
        <v>0</v>
      </c>
      <c r="AI110" s="9">
        <f t="shared" si="49"/>
        <v>0</v>
      </c>
      <c r="AJ110" s="9">
        <f t="shared" si="49"/>
        <v>0</v>
      </c>
      <c r="AK110" s="9">
        <f t="shared" si="50"/>
        <v>0</v>
      </c>
      <c r="AL110" s="9">
        <f t="shared" si="50"/>
        <v>0</v>
      </c>
      <c r="AM110" s="9">
        <f t="shared" si="50"/>
        <v>0</v>
      </c>
      <c r="AN110" s="9">
        <f t="shared" si="50"/>
        <v>0</v>
      </c>
      <c r="AO110" s="9">
        <f t="shared" si="50"/>
        <v>0</v>
      </c>
      <c r="AP110" s="9">
        <f t="shared" si="50"/>
        <v>0</v>
      </c>
      <c r="AQ110" s="9">
        <f t="shared" si="50"/>
        <v>0</v>
      </c>
      <c r="AR110" s="9">
        <f t="shared" si="50"/>
        <v>0</v>
      </c>
      <c r="AS110" s="9">
        <f t="shared" si="50"/>
        <v>0</v>
      </c>
      <c r="AT110" s="9">
        <f t="shared" si="50"/>
        <v>0</v>
      </c>
      <c r="AU110" s="9">
        <f t="shared" si="50"/>
        <v>0</v>
      </c>
      <c r="AV110" s="9">
        <f t="shared" si="50"/>
        <v>0</v>
      </c>
      <c r="AW110" s="9">
        <f t="shared" si="50"/>
        <v>0</v>
      </c>
    </row>
    <row r="111" spans="1:49" x14ac:dyDescent="0.25">
      <c r="A111" s="7">
        <v>41</v>
      </c>
      <c r="B111" s="7">
        <v>1</v>
      </c>
      <c r="C111" s="7">
        <v>11</v>
      </c>
      <c r="D111" s="7" t="s">
        <v>98</v>
      </c>
      <c r="E111" s="7" t="s">
        <v>98</v>
      </c>
      <c r="F111" s="21">
        <f t="shared" si="35"/>
        <v>0.1860279587096455</v>
      </c>
      <c r="G111" s="9">
        <f t="shared" si="42"/>
        <v>1.3441227584549185</v>
      </c>
      <c r="H111" s="9">
        <f t="shared" si="43"/>
        <v>0</v>
      </c>
      <c r="I111" s="10">
        <f t="shared" si="44"/>
        <v>0</v>
      </c>
      <c r="N111" s="9" t="s">
        <v>495</v>
      </c>
      <c r="O111" s="28">
        <f t="shared" si="33"/>
        <v>1.3500000000000002E-2</v>
      </c>
      <c r="P111" s="9">
        <f t="shared" si="34"/>
        <v>1</v>
      </c>
      <c r="Q111" s="9">
        <f t="shared" si="48"/>
        <v>0</v>
      </c>
      <c r="R111" s="9">
        <f t="shared" si="48"/>
        <v>0</v>
      </c>
      <c r="S111" s="9">
        <f t="shared" si="48"/>
        <v>0</v>
      </c>
      <c r="T111" s="9">
        <f t="shared" si="48"/>
        <v>0.72900000000000009</v>
      </c>
      <c r="U111" s="9">
        <f t="shared" si="48"/>
        <v>0</v>
      </c>
      <c r="V111" s="9">
        <f t="shared" si="48"/>
        <v>0</v>
      </c>
      <c r="W111" s="9">
        <f t="shared" si="48"/>
        <v>0</v>
      </c>
      <c r="X111" s="9">
        <f t="shared" si="48"/>
        <v>0</v>
      </c>
      <c r="Y111" s="9">
        <f t="shared" si="48"/>
        <v>0</v>
      </c>
      <c r="Z111" s="9">
        <f t="shared" si="48"/>
        <v>0</v>
      </c>
      <c r="AA111" s="9">
        <f t="shared" si="49"/>
        <v>0</v>
      </c>
      <c r="AB111" s="9">
        <f t="shared" si="49"/>
        <v>0</v>
      </c>
      <c r="AC111" s="9">
        <f t="shared" si="49"/>
        <v>0</v>
      </c>
      <c r="AD111" s="9">
        <f t="shared" si="49"/>
        <v>0</v>
      </c>
      <c r="AE111" s="9">
        <f t="shared" si="49"/>
        <v>0</v>
      </c>
      <c r="AF111" s="9">
        <f t="shared" si="49"/>
        <v>0</v>
      </c>
      <c r="AG111" s="9">
        <f t="shared" si="49"/>
        <v>0</v>
      </c>
      <c r="AH111" s="9">
        <f t="shared" si="49"/>
        <v>0</v>
      </c>
      <c r="AI111" s="9">
        <f t="shared" si="49"/>
        <v>0</v>
      </c>
      <c r="AJ111" s="9">
        <f t="shared" si="49"/>
        <v>0</v>
      </c>
      <c r="AK111" s="9">
        <f t="shared" si="50"/>
        <v>0</v>
      </c>
      <c r="AL111" s="9">
        <f t="shared" si="50"/>
        <v>0</v>
      </c>
      <c r="AM111" s="9">
        <f t="shared" si="50"/>
        <v>0</v>
      </c>
      <c r="AN111" s="9">
        <f t="shared" si="50"/>
        <v>0</v>
      </c>
      <c r="AO111" s="9">
        <f t="shared" si="50"/>
        <v>0</v>
      </c>
      <c r="AP111" s="9">
        <f t="shared" si="50"/>
        <v>0</v>
      </c>
      <c r="AQ111" s="9">
        <f t="shared" si="50"/>
        <v>0</v>
      </c>
      <c r="AR111" s="9">
        <f t="shared" si="50"/>
        <v>0</v>
      </c>
      <c r="AS111" s="9">
        <f t="shared" si="50"/>
        <v>0</v>
      </c>
      <c r="AT111" s="9">
        <f t="shared" si="50"/>
        <v>0</v>
      </c>
      <c r="AU111" s="9">
        <f t="shared" si="50"/>
        <v>0</v>
      </c>
      <c r="AV111" s="9">
        <f t="shared" si="50"/>
        <v>0</v>
      </c>
      <c r="AW111" s="9">
        <f t="shared" si="50"/>
        <v>0</v>
      </c>
    </row>
    <row r="112" spans="1:49" x14ac:dyDescent="0.25">
      <c r="A112" s="7">
        <v>41</v>
      </c>
      <c r="B112" s="7">
        <v>1</v>
      </c>
      <c r="C112" s="7">
        <v>12</v>
      </c>
      <c r="D112" s="7" t="s">
        <v>138</v>
      </c>
      <c r="E112" s="7" t="s">
        <v>138</v>
      </c>
      <c r="F112" s="21">
        <f t="shared" si="35"/>
        <v>8.2280692270906605E-2</v>
      </c>
      <c r="G112" s="9">
        <f t="shared" si="42"/>
        <v>1.426403450725825</v>
      </c>
      <c r="H112" s="9">
        <f t="shared" si="43"/>
        <v>0</v>
      </c>
      <c r="I112" s="10">
        <f t="shared" si="44"/>
        <v>0</v>
      </c>
      <c r="N112" s="9" t="s">
        <v>189</v>
      </c>
      <c r="O112" s="28">
        <f t="shared" si="33"/>
        <v>1.3500000000000002E-2</v>
      </c>
      <c r="P112" s="9">
        <f t="shared" si="34"/>
        <v>1</v>
      </c>
      <c r="Q112" s="9">
        <f t="shared" ref="Q112:Z121" si="51">COUNTIFS($C$2:$C$710,Q$1,$E$2:$E$710,$N112)*0.9^(Q$1-1)</f>
        <v>0</v>
      </c>
      <c r="R112" s="9">
        <f t="shared" si="51"/>
        <v>0</v>
      </c>
      <c r="S112" s="9">
        <f t="shared" si="51"/>
        <v>0</v>
      </c>
      <c r="T112" s="9">
        <f t="shared" si="51"/>
        <v>0.72900000000000009</v>
      </c>
      <c r="U112" s="9">
        <f t="shared" si="51"/>
        <v>0</v>
      </c>
      <c r="V112" s="9">
        <f t="shared" si="51"/>
        <v>0</v>
      </c>
      <c r="W112" s="9">
        <f t="shared" si="51"/>
        <v>0</v>
      </c>
      <c r="X112" s="9">
        <f t="shared" si="51"/>
        <v>0</v>
      </c>
      <c r="Y112" s="9">
        <f t="shared" si="51"/>
        <v>0</v>
      </c>
      <c r="Z112" s="9">
        <f t="shared" si="51"/>
        <v>0</v>
      </c>
      <c r="AA112" s="9">
        <f t="shared" ref="AA112:AJ121" si="52">COUNTIFS($C$2:$C$710,AA$1,$E$2:$E$710,$N112)*0.9^(AA$1-1)</f>
        <v>0</v>
      </c>
      <c r="AB112" s="9">
        <f t="shared" si="52"/>
        <v>0</v>
      </c>
      <c r="AC112" s="9">
        <f t="shared" si="52"/>
        <v>0</v>
      </c>
      <c r="AD112" s="9">
        <f t="shared" si="52"/>
        <v>0</v>
      </c>
      <c r="AE112" s="9">
        <f t="shared" si="52"/>
        <v>0</v>
      </c>
      <c r="AF112" s="9">
        <f t="shared" si="52"/>
        <v>0</v>
      </c>
      <c r="AG112" s="9">
        <f t="shared" si="52"/>
        <v>0</v>
      </c>
      <c r="AH112" s="9">
        <f t="shared" si="52"/>
        <v>0</v>
      </c>
      <c r="AI112" s="9">
        <f t="shared" si="52"/>
        <v>0</v>
      </c>
      <c r="AJ112" s="9">
        <f t="shared" si="52"/>
        <v>0</v>
      </c>
      <c r="AK112" s="9">
        <f t="shared" ref="AK112:AW121" si="53">COUNTIFS($C$2:$C$710,AK$1,$E$2:$E$710,$N112)*0.9^(AK$1-1)</f>
        <v>0</v>
      </c>
      <c r="AL112" s="9">
        <f t="shared" si="53"/>
        <v>0</v>
      </c>
      <c r="AM112" s="9">
        <f t="shared" si="53"/>
        <v>0</v>
      </c>
      <c r="AN112" s="9">
        <f t="shared" si="53"/>
        <v>0</v>
      </c>
      <c r="AO112" s="9">
        <f t="shared" si="53"/>
        <v>0</v>
      </c>
      <c r="AP112" s="9">
        <f t="shared" si="53"/>
        <v>0</v>
      </c>
      <c r="AQ112" s="9">
        <f t="shared" si="53"/>
        <v>0</v>
      </c>
      <c r="AR112" s="9">
        <f t="shared" si="53"/>
        <v>0</v>
      </c>
      <c r="AS112" s="9">
        <f t="shared" si="53"/>
        <v>0</v>
      </c>
      <c r="AT112" s="9">
        <f t="shared" si="53"/>
        <v>0</v>
      </c>
      <c r="AU112" s="9">
        <f t="shared" si="53"/>
        <v>0</v>
      </c>
      <c r="AV112" s="9">
        <f t="shared" si="53"/>
        <v>0</v>
      </c>
      <c r="AW112" s="9">
        <f t="shared" si="53"/>
        <v>0</v>
      </c>
    </row>
    <row r="113" spans="1:49" x14ac:dyDescent="0.25">
      <c r="A113" s="7">
        <v>41</v>
      </c>
      <c r="B113" s="7">
        <v>1</v>
      </c>
      <c r="C113" s="7">
        <v>13</v>
      </c>
      <c r="D113" s="7" t="s">
        <v>610</v>
      </c>
      <c r="E113" s="7" t="s">
        <v>610</v>
      </c>
      <c r="F113" s="21">
        <f t="shared" si="35"/>
        <v>5.8287180542850016E-2</v>
      </c>
      <c r="G113" s="9">
        <f t="shared" si="42"/>
        <v>1.484690631268675</v>
      </c>
      <c r="H113" s="9">
        <f t="shared" si="43"/>
        <v>0</v>
      </c>
      <c r="I113" s="10">
        <f t="shared" si="44"/>
        <v>0</v>
      </c>
      <c r="N113" s="9" t="s">
        <v>983</v>
      </c>
      <c r="O113" s="28">
        <f t="shared" si="33"/>
        <v>1.3500000000000002E-2</v>
      </c>
      <c r="P113" s="9">
        <f t="shared" si="34"/>
        <v>1</v>
      </c>
      <c r="Q113" s="9">
        <f t="shared" si="51"/>
        <v>0</v>
      </c>
      <c r="R113" s="9">
        <f t="shared" si="51"/>
        <v>0</v>
      </c>
      <c r="S113" s="9">
        <f t="shared" si="51"/>
        <v>0</v>
      </c>
      <c r="T113" s="9">
        <f t="shared" si="51"/>
        <v>0.72900000000000009</v>
      </c>
      <c r="U113" s="9">
        <f t="shared" si="51"/>
        <v>0</v>
      </c>
      <c r="V113" s="9">
        <f t="shared" si="51"/>
        <v>0</v>
      </c>
      <c r="W113" s="9">
        <f t="shared" si="51"/>
        <v>0</v>
      </c>
      <c r="X113" s="9">
        <f t="shared" si="51"/>
        <v>0</v>
      </c>
      <c r="Y113" s="9">
        <f t="shared" si="51"/>
        <v>0</v>
      </c>
      <c r="Z113" s="9">
        <f t="shared" si="51"/>
        <v>0</v>
      </c>
      <c r="AA113" s="9">
        <f t="shared" si="52"/>
        <v>0</v>
      </c>
      <c r="AB113" s="9">
        <f t="shared" si="52"/>
        <v>0</v>
      </c>
      <c r="AC113" s="9">
        <f t="shared" si="52"/>
        <v>0</v>
      </c>
      <c r="AD113" s="9">
        <f t="shared" si="52"/>
        <v>0</v>
      </c>
      <c r="AE113" s="9">
        <f t="shared" si="52"/>
        <v>0</v>
      </c>
      <c r="AF113" s="9">
        <f t="shared" si="52"/>
        <v>0</v>
      </c>
      <c r="AG113" s="9">
        <f t="shared" si="52"/>
        <v>0</v>
      </c>
      <c r="AH113" s="9">
        <f t="shared" si="52"/>
        <v>0</v>
      </c>
      <c r="AI113" s="9">
        <f t="shared" si="52"/>
        <v>0</v>
      </c>
      <c r="AJ113" s="9">
        <f t="shared" si="52"/>
        <v>0</v>
      </c>
      <c r="AK113" s="9">
        <f t="shared" si="53"/>
        <v>0</v>
      </c>
      <c r="AL113" s="9">
        <f t="shared" si="53"/>
        <v>0</v>
      </c>
      <c r="AM113" s="9">
        <f t="shared" si="53"/>
        <v>0</v>
      </c>
      <c r="AN113" s="9">
        <f t="shared" si="53"/>
        <v>0</v>
      </c>
      <c r="AO113" s="9">
        <f t="shared" si="53"/>
        <v>0</v>
      </c>
      <c r="AP113" s="9">
        <f t="shared" si="53"/>
        <v>0</v>
      </c>
      <c r="AQ113" s="9">
        <f t="shared" si="53"/>
        <v>0</v>
      </c>
      <c r="AR113" s="9">
        <f t="shared" si="53"/>
        <v>0</v>
      </c>
      <c r="AS113" s="9">
        <f t="shared" si="53"/>
        <v>0</v>
      </c>
      <c r="AT113" s="9">
        <f t="shared" si="53"/>
        <v>0</v>
      </c>
      <c r="AU113" s="9">
        <f t="shared" si="53"/>
        <v>0</v>
      </c>
      <c r="AV113" s="9">
        <f t="shared" si="53"/>
        <v>0</v>
      </c>
      <c r="AW113" s="9">
        <f t="shared" si="53"/>
        <v>0</v>
      </c>
    </row>
    <row r="114" spans="1:49" x14ac:dyDescent="0.25">
      <c r="A114" s="7">
        <v>41</v>
      </c>
      <c r="B114" s="7">
        <v>1</v>
      </c>
      <c r="C114" s="7">
        <v>14</v>
      </c>
      <c r="D114" s="7" t="s">
        <v>863</v>
      </c>
      <c r="E114" s="7" t="s">
        <v>863</v>
      </c>
      <c r="F114" s="21">
        <f t="shared" si="35"/>
        <v>0</v>
      </c>
      <c r="G114" s="9">
        <f t="shared" si="42"/>
        <v>1.484690631268675</v>
      </c>
      <c r="H114" s="9">
        <f t="shared" si="43"/>
        <v>0</v>
      </c>
      <c r="I114" s="10">
        <f t="shared" si="44"/>
        <v>0</v>
      </c>
      <c r="N114" s="9" t="s">
        <v>409</v>
      </c>
      <c r="O114" s="28">
        <f t="shared" si="33"/>
        <v>1.3500000000000002E-2</v>
      </c>
      <c r="P114" s="9">
        <f t="shared" si="34"/>
        <v>1</v>
      </c>
      <c r="Q114" s="9">
        <f t="shared" si="51"/>
        <v>0</v>
      </c>
      <c r="R114" s="9">
        <f t="shared" si="51"/>
        <v>0</v>
      </c>
      <c r="S114" s="9">
        <f t="shared" si="51"/>
        <v>0</v>
      </c>
      <c r="T114" s="9">
        <f t="shared" si="51"/>
        <v>0.72900000000000009</v>
      </c>
      <c r="U114" s="9">
        <f t="shared" si="51"/>
        <v>0</v>
      </c>
      <c r="V114" s="9">
        <f t="shared" si="51"/>
        <v>0</v>
      </c>
      <c r="W114" s="9">
        <f t="shared" si="51"/>
        <v>0</v>
      </c>
      <c r="X114" s="9">
        <f t="shared" si="51"/>
        <v>0</v>
      </c>
      <c r="Y114" s="9">
        <f t="shared" si="51"/>
        <v>0</v>
      </c>
      <c r="Z114" s="9">
        <f t="shared" si="51"/>
        <v>0</v>
      </c>
      <c r="AA114" s="9">
        <f t="shared" si="52"/>
        <v>0</v>
      </c>
      <c r="AB114" s="9">
        <f t="shared" si="52"/>
        <v>0</v>
      </c>
      <c r="AC114" s="9">
        <f t="shared" si="52"/>
        <v>0</v>
      </c>
      <c r="AD114" s="9">
        <f t="shared" si="52"/>
        <v>0</v>
      </c>
      <c r="AE114" s="9">
        <f t="shared" si="52"/>
        <v>0</v>
      </c>
      <c r="AF114" s="9">
        <f t="shared" si="52"/>
        <v>0</v>
      </c>
      <c r="AG114" s="9">
        <f t="shared" si="52"/>
        <v>0</v>
      </c>
      <c r="AH114" s="9">
        <f t="shared" si="52"/>
        <v>0</v>
      </c>
      <c r="AI114" s="9">
        <f t="shared" si="52"/>
        <v>0</v>
      </c>
      <c r="AJ114" s="9">
        <f t="shared" si="52"/>
        <v>0</v>
      </c>
      <c r="AK114" s="9">
        <f t="shared" si="53"/>
        <v>0</v>
      </c>
      <c r="AL114" s="9">
        <f t="shared" si="53"/>
        <v>0</v>
      </c>
      <c r="AM114" s="9">
        <f t="shared" si="53"/>
        <v>0</v>
      </c>
      <c r="AN114" s="9">
        <f t="shared" si="53"/>
        <v>0</v>
      </c>
      <c r="AO114" s="9">
        <f t="shared" si="53"/>
        <v>0</v>
      </c>
      <c r="AP114" s="9">
        <f t="shared" si="53"/>
        <v>0</v>
      </c>
      <c r="AQ114" s="9">
        <f t="shared" si="53"/>
        <v>0</v>
      </c>
      <c r="AR114" s="9">
        <f t="shared" si="53"/>
        <v>0</v>
      </c>
      <c r="AS114" s="9">
        <f t="shared" si="53"/>
        <v>0</v>
      </c>
      <c r="AT114" s="9">
        <f t="shared" si="53"/>
        <v>0</v>
      </c>
      <c r="AU114" s="9">
        <f t="shared" si="53"/>
        <v>0</v>
      </c>
      <c r="AV114" s="9">
        <f t="shared" si="53"/>
        <v>0</v>
      </c>
      <c r="AW114" s="9">
        <f t="shared" si="53"/>
        <v>0</v>
      </c>
    </row>
    <row r="115" spans="1:49" x14ac:dyDescent="0.25">
      <c r="A115" s="7">
        <v>41</v>
      </c>
      <c r="B115" s="7">
        <v>1</v>
      </c>
      <c r="C115" s="7">
        <v>15</v>
      </c>
      <c r="D115" s="7" t="s">
        <v>929</v>
      </c>
      <c r="E115" s="7" t="s">
        <v>929</v>
      </c>
      <c r="F115" s="21">
        <f t="shared" si="35"/>
        <v>0</v>
      </c>
      <c r="G115" s="9">
        <f t="shared" si="42"/>
        <v>1.484690631268675</v>
      </c>
      <c r="H115" s="9">
        <f t="shared" si="43"/>
        <v>0</v>
      </c>
      <c r="I115" s="10">
        <f t="shared" si="44"/>
        <v>0</v>
      </c>
      <c r="N115" s="9" t="s">
        <v>879</v>
      </c>
      <c r="O115" s="28">
        <f t="shared" si="33"/>
        <v>1.3492298844909077E-2</v>
      </c>
      <c r="P115" s="9">
        <f t="shared" si="34"/>
        <v>4</v>
      </c>
      <c r="Q115" s="9">
        <f t="shared" si="51"/>
        <v>0</v>
      </c>
      <c r="R115" s="9">
        <f t="shared" si="51"/>
        <v>0</v>
      </c>
      <c r="S115" s="9">
        <f t="shared" si="51"/>
        <v>0</v>
      </c>
      <c r="T115" s="9">
        <f t="shared" si="51"/>
        <v>0</v>
      </c>
      <c r="U115" s="9">
        <f t="shared" si="51"/>
        <v>0</v>
      </c>
      <c r="V115" s="9">
        <f t="shared" si="51"/>
        <v>0</v>
      </c>
      <c r="W115" s="9">
        <f t="shared" si="51"/>
        <v>0</v>
      </c>
      <c r="X115" s="9">
        <f t="shared" si="51"/>
        <v>0.47829690000000014</v>
      </c>
      <c r="Y115" s="9">
        <f t="shared" si="51"/>
        <v>0</v>
      </c>
      <c r="Z115" s="9">
        <f t="shared" si="51"/>
        <v>0</v>
      </c>
      <c r="AA115" s="9">
        <f t="shared" si="52"/>
        <v>0</v>
      </c>
      <c r="AB115" s="9">
        <f t="shared" si="52"/>
        <v>0</v>
      </c>
      <c r="AC115" s="9">
        <f t="shared" si="52"/>
        <v>0</v>
      </c>
      <c r="AD115" s="9">
        <f t="shared" si="52"/>
        <v>0</v>
      </c>
      <c r="AE115" s="9">
        <f t="shared" si="52"/>
        <v>0</v>
      </c>
      <c r="AF115" s="9">
        <f t="shared" si="52"/>
        <v>0</v>
      </c>
      <c r="AG115" s="9">
        <f t="shared" si="52"/>
        <v>0</v>
      </c>
      <c r="AH115" s="9">
        <f t="shared" si="52"/>
        <v>0</v>
      </c>
      <c r="AI115" s="9">
        <f t="shared" si="52"/>
        <v>0</v>
      </c>
      <c r="AJ115" s="9">
        <f t="shared" si="52"/>
        <v>0</v>
      </c>
      <c r="AK115" s="9">
        <f t="shared" si="53"/>
        <v>0</v>
      </c>
      <c r="AL115" s="9">
        <f t="shared" si="53"/>
        <v>0.10941898913151248</v>
      </c>
      <c r="AM115" s="9">
        <f t="shared" si="53"/>
        <v>9.8477090218361235E-2</v>
      </c>
      <c r="AN115" s="9">
        <f t="shared" si="53"/>
        <v>0</v>
      </c>
      <c r="AO115" s="9">
        <f t="shared" si="53"/>
        <v>0</v>
      </c>
      <c r="AP115" s="9">
        <f t="shared" si="53"/>
        <v>0</v>
      </c>
      <c r="AQ115" s="9">
        <f t="shared" si="53"/>
        <v>0</v>
      </c>
      <c r="AR115" s="9">
        <f t="shared" si="53"/>
        <v>0</v>
      </c>
      <c r="AS115" s="9">
        <f t="shared" si="53"/>
        <v>0</v>
      </c>
      <c r="AT115" s="9">
        <f t="shared" si="53"/>
        <v>0</v>
      </c>
      <c r="AU115" s="9">
        <f t="shared" si="53"/>
        <v>4.2391158275216265E-2</v>
      </c>
      <c r="AV115" s="9">
        <f t="shared" si="53"/>
        <v>0</v>
      </c>
      <c r="AW115" s="9">
        <f t="shared" si="53"/>
        <v>0</v>
      </c>
    </row>
    <row r="116" spans="1:49" x14ac:dyDescent="0.25">
      <c r="A116" s="7">
        <v>41</v>
      </c>
      <c r="B116" s="7">
        <v>1</v>
      </c>
      <c r="C116" s="7">
        <v>16</v>
      </c>
      <c r="D116" s="7" t="s">
        <v>609</v>
      </c>
      <c r="E116" s="7" t="s">
        <v>609</v>
      </c>
      <c r="F116" s="21">
        <f t="shared" si="35"/>
        <v>0</v>
      </c>
      <c r="G116" s="9">
        <f t="shared" si="42"/>
        <v>1.484690631268675</v>
      </c>
      <c r="H116" s="9">
        <f t="shared" si="43"/>
        <v>0</v>
      </c>
      <c r="I116" s="10">
        <f t="shared" si="44"/>
        <v>0</v>
      </c>
      <c r="N116" s="9" t="s">
        <v>944</v>
      </c>
      <c r="O116" s="28">
        <f t="shared" si="33"/>
        <v>1.3201791601500005E-2</v>
      </c>
      <c r="P116" s="9">
        <f t="shared" si="34"/>
        <v>2</v>
      </c>
      <c r="Q116" s="9">
        <f t="shared" si="51"/>
        <v>0</v>
      </c>
      <c r="R116" s="9">
        <f t="shared" si="51"/>
        <v>0</v>
      </c>
      <c r="S116" s="9">
        <f t="shared" si="51"/>
        <v>0</v>
      </c>
      <c r="T116" s="9">
        <f t="shared" si="51"/>
        <v>0</v>
      </c>
      <c r="U116" s="9">
        <f t="shared" si="51"/>
        <v>0</v>
      </c>
      <c r="V116" s="9">
        <f t="shared" si="51"/>
        <v>0</v>
      </c>
      <c r="W116" s="9">
        <f t="shared" si="51"/>
        <v>0</v>
      </c>
      <c r="X116" s="9">
        <f t="shared" si="51"/>
        <v>0</v>
      </c>
      <c r="Y116" s="9">
        <f t="shared" si="51"/>
        <v>0.43046721000000016</v>
      </c>
      <c r="Z116" s="9">
        <f t="shared" si="51"/>
        <v>0</v>
      </c>
      <c r="AA116" s="9">
        <f t="shared" si="52"/>
        <v>0</v>
      </c>
      <c r="AB116" s="9">
        <f t="shared" si="52"/>
        <v>0</v>
      </c>
      <c r="AC116" s="9">
        <f t="shared" si="52"/>
        <v>0.28242953648100017</v>
      </c>
      <c r="AD116" s="9">
        <f t="shared" si="52"/>
        <v>0</v>
      </c>
      <c r="AE116" s="9">
        <f t="shared" si="52"/>
        <v>0</v>
      </c>
      <c r="AF116" s="9">
        <f t="shared" si="52"/>
        <v>0</v>
      </c>
      <c r="AG116" s="9">
        <f t="shared" si="52"/>
        <v>0</v>
      </c>
      <c r="AH116" s="9">
        <f t="shared" si="52"/>
        <v>0</v>
      </c>
      <c r="AI116" s="9">
        <f t="shared" si="52"/>
        <v>0</v>
      </c>
      <c r="AJ116" s="9">
        <f t="shared" si="52"/>
        <v>0</v>
      </c>
      <c r="AK116" s="9">
        <f t="shared" si="53"/>
        <v>0</v>
      </c>
      <c r="AL116" s="9">
        <f t="shared" si="53"/>
        <v>0</v>
      </c>
      <c r="AM116" s="9">
        <f t="shared" si="53"/>
        <v>0</v>
      </c>
      <c r="AN116" s="9">
        <f t="shared" si="53"/>
        <v>0</v>
      </c>
      <c r="AO116" s="9">
        <f t="shared" si="53"/>
        <v>0</v>
      </c>
      <c r="AP116" s="9">
        <f t="shared" si="53"/>
        <v>0</v>
      </c>
      <c r="AQ116" s="9">
        <f t="shared" si="53"/>
        <v>0</v>
      </c>
      <c r="AR116" s="9">
        <f t="shared" si="53"/>
        <v>0</v>
      </c>
      <c r="AS116" s="9">
        <f t="shared" si="53"/>
        <v>0</v>
      </c>
      <c r="AT116" s="9">
        <f t="shared" si="53"/>
        <v>0</v>
      </c>
      <c r="AU116" s="9">
        <f t="shared" si="53"/>
        <v>0</v>
      </c>
      <c r="AV116" s="9">
        <f t="shared" si="53"/>
        <v>0</v>
      </c>
      <c r="AW116" s="9">
        <f t="shared" si="53"/>
        <v>0</v>
      </c>
    </row>
    <row r="117" spans="1:49" x14ac:dyDescent="0.25">
      <c r="A117" s="7">
        <v>41</v>
      </c>
      <c r="B117" s="7">
        <v>1</v>
      </c>
      <c r="C117" s="7">
        <v>17</v>
      </c>
      <c r="D117" s="7" t="s">
        <v>775</v>
      </c>
      <c r="E117" s="7" t="s">
        <v>775</v>
      </c>
      <c r="F117" s="21">
        <f t="shared" si="35"/>
        <v>0</v>
      </c>
      <c r="G117" s="9">
        <f t="shared" si="42"/>
        <v>1.484690631268675</v>
      </c>
      <c r="H117" s="9">
        <f t="shared" si="43"/>
        <v>1.484690631268675</v>
      </c>
      <c r="I117" s="10">
        <f t="shared" si="44"/>
        <v>0.35041662972094084</v>
      </c>
      <c r="N117" s="9" t="s">
        <v>830</v>
      </c>
      <c r="O117" s="28">
        <f t="shared" si="33"/>
        <v>1.3016625469447884E-2</v>
      </c>
      <c r="P117" s="9">
        <f t="shared" si="34"/>
        <v>3</v>
      </c>
      <c r="Q117" s="9">
        <f t="shared" si="51"/>
        <v>0</v>
      </c>
      <c r="R117" s="9">
        <f t="shared" si="51"/>
        <v>0</v>
      </c>
      <c r="S117" s="9">
        <f t="shared" si="51"/>
        <v>0</v>
      </c>
      <c r="T117" s="9">
        <f t="shared" si="51"/>
        <v>0</v>
      </c>
      <c r="U117" s="9">
        <f t="shared" si="51"/>
        <v>0</v>
      </c>
      <c r="V117" s="9">
        <f t="shared" si="51"/>
        <v>0</v>
      </c>
      <c r="W117" s="9">
        <f t="shared" si="51"/>
        <v>0</v>
      </c>
      <c r="X117" s="9">
        <f t="shared" si="51"/>
        <v>0</v>
      </c>
      <c r="Y117" s="9">
        <f t="shared" si="51"/>
        <v>0</v>
      </c>
      <c r="Z117" s="9">
        <f t="shared" si="51"/>
        <v>0</v>
      </c>
      <c r="AA117" s="9">
        <f t="shared" si="52"/>
        <v>0.34867844010000015</v>
      </c>
      <c r="AB117" s="9">
        <f t="shared" si="52"/>
        <v>0</v>
      </c>
      <c r="AC117" s="9">
        <f t="shared" si="52"/>
        <v>0.28242953648100017</v>
      </c>
      <c r="AD117" s="9">
        <f t="shared" si="52"/>
        <v>0</v>
      </c>
      <c r="AE117" s="9">
        <f t="shared" si="52"/>
        <v>0</v>
      </c>
      <c r="AF117" s="9">
        <f t="shared" si="52"/>
        <v>0</v>
      </c>
      <c r="AG117" s="9">
        <f t="shared" si="52"/>
        <v>0</v>
      </c>
      <c r="AH117" s="9">
        <f t="shared" si="52"/>
        <v>0</v>
      </c>
      <c r="AI117" s="9">
        <f t="shared" si="52"/>
        <v>0</v>
      </c>
      <c r="AJ117" s="9">
        <f t="shared" si="52"/>
        <v>0</v>
      </c>
      <c r="AK117" s="9">
        <f t="shared" si="53"/>
        <v>0</v>
      </c>
      <c r="AL117" s="9">
        <f t="shared" si="53"/>
        <v>0</v>
      </c>
      <c r="AM117" s="9">
        <f t="shared" si="53"/>
        <v>0</v>
      </c>
      <c r="AN117" s="9">
        <f t="shared" si="53"/>
        <v>0</v>
      </c>
      <c r="AO117" s="9">
        <f t="shared" si="53"/>
        <v>0</v>
      </c>
      <c r="AP117" s="9">
        <f t="shared" si="53"/>
        <v>7.1789798769185342E-2</v>
      </c>
      <c r="AQ117" s="9">
        <f t="shared" si="53"/>
        <v>0</v>
      </c>
      <c r="AR117" s="9">
        <f t="shared" si="53"/>
        <v>0</v>
      </c>
      <c r="AS117" s="9">
        <f t="shared" si="53"/>
        <v>0</v>
      </c>
      <c r="AT117" s="9">
        <f t="shared" si="53"/>
        <v>0</v>
      </c>
      <c r="AU117" s="9">
        <f t="shared" si="53"/>
        <v>0</v>
      </c>
      <c r="AV117" s="9">
        <f t="shared" si="53"/>
        <v>0</v>
      </c>
      <c r="AW117" s="9">
        <f t="shared" si="53"/>
        <v>0</v>
      </c>
    </row>
    <row r="118" spans="1:49" x14ac:dyDescent="0.25">
      <c r="A118" s="7">
        <v>42</v>
      </c>
      <c r="B118" s="7">
        <v>1</v>
      </c>
      <c r="C118" s="7">
        <v>1</v>
      </c>
      <c r="D118" s="7" t="s">
        <v>525</v>
      </c>
      <c r="E118" s="7" t="s">
        <v>405</v>
      </c>
      <c r="F118" s="21">
        <f t="shared" si="35"/>
        <v>8.8456100250918712E-2</v>
      </c>
      <c r="G118" s="9">
        <f t="shared" si="42"/>
        <v>8.8456100250918712E-2</v>
      </c>
      <c r="H118" s="9">
        <f t="shared" si="43"/>
        <v>0</v>
      </c>
      <c r="I118" s="10">
        <f t="shared" si="44"/>
        <v>0</v>
      </c>
      <c r="N118" s="9" t="s">
        <v>471</v>
      </c>
      <c r="O118" s="28">
        <f t="shared" si="33"/>
        <v>1.2914016300000006E-2</v>
      </c>
      <c r="P118" s="9">
        <f t="shared" si="34"/>
        <v>2</v>
      </c>
      <c r="Q118" s="9">
        <f t="shared" si="51"/>
        <v>0</v>
      </c>
      <c r="R118" s="9">
        <f t="shared" si="51"/>
        <v>0</v>
      </c>
      <c r="S118" s="9">
        <f t="shared" si="51"/>
        <v>0</v>
      </c>
      <c r="T118" s="9">
        <f t="shared" si="51"/>
        <v>0</v>
      </c>
      <c r="U118" s="9">
        <f t="shared" si="51"/>
        <v>0</v>
      </c>
      <c r="V118" s="9">
        <f t="shared" si="51"/>
        <v>0</v>
      </c>
      <c r="W118" s="9">
        <f t="shared" si="51"/>
        <v>0</v>
      </c>
      <c r="X118" s="9">
        <f t="shared" si="51"/>
        <v>0</v>
      </c>
      <c r="Y118" s="9">
        <f t="shared" si="51"/>
        <v>0</v>
      </c>
      <c r="Z118" s="9">
        <f t="shared" si="51"/>
        <v>0</v>
      </c>
      <c r="AA118" s="9">
        <f t="shared" si="52"/>
        <v>0.69735688020000031</v>
      </c>
      <c r="AB118" s="9">
        <f t="shared" si="52"/>
        <v>0</v>
      </c>
      <c r="AC118" s="9">
        <f t="shared" si="52"/>
        <v>0</v>
      </c>
      <c r="AD118" s="9">
        <f t="shared" si="52"/>
        <v>0</v>
      </c>
      <c r="AE118" s="9">
        <f t="shared" si="52"/>
        <v>0</v>
      </c>
      <c r="AF118" s="9">
        <f t="shared" si="52"/>
        <v>0</v>
      </c>
      <c r="AG118" s="9">
        <f t="shared" si="52"/>
        <v>0</v>
      </c>
      <c r="AH118" s="9">
        <f t="shared" si="52"/>
        <v>0</v>
      </c>
      <c r="AI118" s="9">
        <f t="shared" si="52"/>
        <v>0</v>
      </c>
      <c r="AJ118" s="9">
        <f t="shared" si="52"/>
        <v>0</v>
      </c>
      <c r="AK118" s="9">
        <f t="shared" si="53"/>
        <v>0</v>
      </c>
      <c r="AL118" s="9">
        <f t="shared" si="53"/>
        <v>0</v>
      </c>
      <c r="AM118" s="9">
        <f t="shared" si="53"/>
        <v>0</v>
      </c>
      <c r="AN118" s="9">
        <f t="shared" si="53"/>
        <v>0</v>
      </c>
      <c r="AO118" s="9">
        <f t="shared" si="53"/>
        <v>0</v>
      </c>
      <c r="AP118" s="9">
        <f t="shared" si="53"/>
        <v>0</v>
      </c>
      <c r="AQ118" s="9">
        <f t="shared" si="53"/>
        <v>0</v>
      </c>
      <c r="AR118" s="9">
        <f t="shared" si="53"/>
        <v>0</v>
      </c>
      <c r="AS118" s="9">
        <f t="shared" si="53"/>
        <v>0</v>
      </c>
      <c r="AT118" s="9">
        <f t="shared" si="53"/>
        <v>0</v>
      </c>
      <c r="AU118" s="9">
        <f t="shared" si="53"/>
        <v>0</v>
      </c>
      <c r="AV118" s="9">
        <f t="shared" si="53"/>
        <v>0</v>
      </c>
      <c r="AW118" s="9">
        <f t="shared" si="53"/>
        <v>0</v>
      </c>
    </row>
    <row r="119" spans="1:49" x14ac:dyDescent="0.25">
      <c r="A119" s="7">
        <v>42</v>
      </c>
      <c r="B119" s="7">
        <v>1</v>
      </c>
      <c r="C119" s="7">
        <v>2</v>
      </c>
      <c r="D119" s="7" t="s">
        <v>469</v>
      </c>
      <c r="E119" s="7" t="s">
        <v>469</v>
      </c>
      <c r="F119" s="21">
        <f t="shared" si="35"/>
        <v>0</v>
      </c>
      <c r="G119" s="9">
        <f t="shared" si="42"/>
        <v>8.8456100250918712E-2</v>
      </c>
      <c r="H119" s="9">
        <f t="shared" si="43"/>
        <v>0</v>
      </c>
      <c r="I119" s="10">
        <f t="shared" si="44"/>
        <v>0</v>
      </c>
      <c r="N119" s="9" t="s">
        <v>546</v>
      </c>
      <c r="O119" s="28">
        <f t="shared" si="33"/>
        <v>1.2701266818392428E-2</v>
      </c>
      <c r="P119" s="9">
        <f t="shared" si="34"/>
        <v>3</v>
      </c>
      <c r="Q119" s="9">
        <f t="shared" si="51"/>
        <v>0</v>
      </c>
      <c r="R119" s="9">
        <f t="shared" si="51"/>
        <v>0</v>
      </c>
      <c r="S119" s="9">
        <f t="shared" si="51"/>
        <v>0</v>
      </c>
      <c r="T119" s="9">
        <f t="shared" si="51"/>
        <v>0</v>
      </c>
      <c r="U119" s="9">
        <f t="shared" si="51"/>
        <v>0</v>
      </c>
      <c r="V119" s="9">
        <f t="shared" si="51"/>
        <v>0</v>
      </c>
      <c r="W119" s="9">
        <f t="shared" si="51"/>
        <v>0</v>
      </c>
      <c r="X119" s="9">
        <f t="shared" si="51"/>
        <v>0</v>
      </c>
      <c r="Y119" s="9">
        <f t="shared" si="51"/>
        <v>0.43046721000000016</v>
      </c>
      <c r="Z119" s="9">
        <f t="shared" si="51"/>
        <v>0</v>
      </c>
      <c r="AA119" s="9">
        <f t="shared" si="52"/>
        <v>0</v>
      </c>
      <c r="AB119" s="9">
        <f t="shared" si="52"/>
        <v>0</v>
      </c>
      <c r="AC119" s="9">
        <f t="shared" si="52"/>
        <v>0</v>
      </c>
      <c r="AD119" s="9">
        <f t="shared" si="52"/>
        <v>0</v>
      </c>
      <c r="AE119" s="9">
        <f t="shared" si="52"/>
        <v>0</v>
      </c>
      <c r="AF119" s="9">
        <f t="shared" si="52"/>
        <v>0</v>
      </c>
      <c r="AG119" s="9">
        <f t="shared" si="52"/>
        <v>0</v>
      </c>
      <c r="AH119" s="9">
        <f t="shared" si="52"/>
        <v>0.16677181699666582</v>
      </c>
      <c r="AI119" s="9">
        <f t="shared" si="52"/>
        <v>0</v>
      </c>
      <c r="AJ119" s="9">
        <f t="shared" si="52"/>
        <v>0</v>
      </c>
      <c r="AK119" s="9">
        <f t="shared" si="53"/>
        <v>0</v>
      </c>
      <c r="AL119" s="9">
        <f t="shared" si="53"/>
        <v>0</v>
      </c>
      <c r="AM119" s="9">
        <f t="shared" si="53"/>
        <v>0</v>
      </c>
      <c r="AN119" s="9">
        <f t="shared" si="53"/>
        <v>8.8629381196525109E-2</v>
      </c>
      <c r="AO119" s="9">
        <f t="shared" si="53"/>
        <v>0</v>
      </c>
      <c r="AP119" s="9">
        <f t="shared" si="53"/>
        <v>0</v>
      </c>
      <c r="AQ119" s="9">
        <f t="shared" si="53"/>
        <v>0</v>
      </c>
      <c r="AR119" s="9">
        <f t="shared" si="53"/>
        <v>0</v>
      </c>
      <c r="AS119" s="9">
        <f t="shared" si="53"/>
        <v>0</v>
      </c>
      <c r="AT119" s="9">
        <f t="shared" si="53"/>
        <v>0</v>
      </c>
      <c r="AU119" s="9">
        <f t="shared" si="53"/>
        <v>0</v>
      </c>
      <c r="AV119" s="9">
        <f t="shared" si="53"/>
        <v>0</v>
      </c>
      <c r="AW119" s="9">
        <f t="shared" si="53"/>
        <v>0</v>
      </c>
    </row>
    <row r="120" spans="1:49" x14ac:dyDescent="0.25">
      <c r="A120" s="7">
        <v>42</v>
      </c>
      <c r="B120" s="7">
        <v>1</v>
      </c>
      <c r="C120" s="7">
        <v>3</v>
      </c>
      <c r="D120" s="7" t="s">
        <v>467</v>
      </c>
      <c r="E120" s="7" t="s">
        <v>467</v>
      </c>
      <c r="F120" s="21">
        <f t="shared" si="35"/>
        <v>0</v>
      </c>
      <c r="G120" s="9">
        <f t="shared" si="42"/>
        <v>8.8456100250918712E-2</v>
      </c>
      <c r="H120" s="9">
        <f t="shared" si="43"/>
        <v>0</v>
      </c>
      <c r="I120" s="10">
        <f t="shared" si="44"/>
        <v>0</v>
      </c>
      <c r="N120" s="9" t="s">
        <v>884</v>
      </c>
      <c r="O120" s="28">
        <f t="shared" si="33"/>
        <v>1.2621030283277768E-2</v>
      </c>
      <c r="P120" s="9">
        <f t="shared" si="34"/>
        <v>2</v>
      </c>
      <c r="Q120" s="9">
        <f t="shared" si="51"/>
        <v>0</v>
      </c>
      <c r="R120" s="9">
        <f t="shared" si="51"/>
        <v>0</v>
      </c>
      <c r="S120" s="9">
        <f t="shared" si="51"/>
        <v>0</v>
      </c>
      <c r="T120" s="9">
        <f t="shared" si="51"/>
        <v>0</v>
      </c>
      <c r="U120" s="9">
        <f t="shared" si="51"/>
        <v>0</v>
      </c>
      <c r="V120" s="9">
        <f t="shared" si="51"/>
        <v>0</v>
      </c>
      <c r="W120" s="9">
        <f t="shared" si="51"/>
        <v>0.53144100000000016</v>
      </c>
      <c r="X120" s="9">
        <f t="shared" si="51"/>
        <v>0</v>
      </c>
      <c r="Y120" s="9">
        <f t="shared" si="51"/>
        <v>0</v>
      </c>
      <c r="Z120" s="9">
        <f t="shared" si="51"/>
        <v>0</v>
      </c>
      <c r="AA120" s="9">
        <f t="shared" si="52"/>
        <v>0</v>
      </c>
      <c r="AB120" s="9">
        <f t="shared" si="52"/>
        <v>0</v>
      </c>
      <c r="AC120" s="9">
        <f t="shared" si="52"/>
        <v>0</v>
      </c>
      <c r="AD120" s="9">
        <f t="shared" si="52"/>
        <v>0</v>
      </c>
      <c r="AE120" s="9">
        <f t="shared" si="52"/>
        <v>0</v>
      </c>
      <c r="AF120" s="9">
        <f t="shared" si="52"/>
        <v>0</v>
      </c>
      <c r="AG120" s="9">
        <f t="shared" si="52"/>
        <v>0</v>
      </c>
      <c r="AH120" s="9">
        <f t="shared" si="52"/>
        <v>0</v>
      </c>
      <c r="AI120" s="9">
        <f t="shared" si="52"/>
        <v>0.15009463529699923</v>
      </c>
      <c r="AJ120" s="9">
        <f t="shared" si="52"/>
        <v>0</v>
      </c>
      <c r="AK120" s="9">
        <f t="shared" si="53"/>
        <v>0</v>
      </c>
      <c r="AL120" s="9">
        <f t="shared" si="53"/>
        <v>0</v>
      </c>
      <c r="AM120" s="9">
        <f t="shared" si="53"/>
        <v>0</v>
      </c>
      <c r="AN120" s="9">
        <f t="shared" si="53"/>
        <v>0</v>
      </c>
      <c r="AO120" s="9">
        <f t="shared" si="53"/>
        <v>0</v>
      </c>
      <c r="AP120" s="9">
        <f t="shared" si="53"/>
        <v>0</v>
      </c>
      <c r="AQ120" s="9">
        <f t="shared" si="53"/>
        <v>0</v>
      </c>
      <c r="AR120" s="9">
        <f t="shared" si="53"/>
        <v>0</v>
      </c>
      <c r="AS120" s="9">
        <f t="shared" si="53"/>
        <v>0</v>
      </c>
      <c r="AT120" s="9">
        <f t="shared" si="53"/>
        <v>0</v>
      </c>
      <c r="AU120" s="9">
        <f t="shared" si="53"/>
        <v>0</v>
      </c>
      <c r="AV120" s="9">
        <f t="shared" si="53"/>
        <v>0</v>
      </c>
      <c r="AW120" s="9">
        <f t="shared" si="53"/>
        <v>0</v>
      </c>
    </row>
    <row r="121" spans="1:49" x14ac:dyDescent="0.25">
      <c r="A121" s="7">
        <v>42</v>
      </c>
      <c r="B121" s="7">
        <v>1</v>
      </c>
      <c r="C121" s="7">
        <v>4</v>
      </c>
      <c r="D121" s="7" t="s">
        <v>408</v>
      </c>
      <c r="E121" s="7" t="s">
        <v>408</v>
      </c>
      <c r="F121" s="21">
        <f t="shared" si="35"/>
        <v>0</v>
      </c>
      <c r="G121" s="9">
        <f t="shared" si="42"/>
        <v>8.8456100250918712E-2</v>
      </c>
      <c r="H121" s="9">
        <f t="shared" si="43"/>
        <v>0</v>
      </c>
      <c r="I121" s="10">
        <f t="shared" si="44"/>
        <v>0</v>
      </c>
      <c r="N121" s="9" t="s">
        <v>865</v>
      </c>
      <c r="O121" s="28">
        <f t="shared" si="33"/>
        <v>1.2288868868244155E-2</v>
      </c>
      <c r="P121" s="9">
        <f t="shared" si="34"/>
        <v>2</v>
      </c>
      <c r="Q121" s="9">
        <f t="shared" si="51"/>
        <v>0</v>
      </c>
      <c r="R121" s="9">
        <f t="shared" si="51"/>
        <v>0</v>
      </c>
      <c r="S121" s="9">
        <f t="shared" si="51"/>
        <v>0</v>
      </c>
      <c r="T121" s="9">
        <f t="shared" si="51"/>
        <v>0</v>
      </c>
      <c r="U121" s="9">
        <f t="shared" si="51"/>
        <v>0</v>
      </c>
      <c r="V121" s="9">
        <f t="shared" si="51"/>
        <v>0</v>
      </c>
      <c r="W121" s="9">
        <f t="shared" si="51"/>
        <v>0</v>
      </c>
      <c r="X121" s="9">
        <f t="shared" si="51"/>
        <v>0.47829690000000014</v>
      </c>
      <c r="Y121" s="9">
        <f t="shared" si="51"/>
        <v>0</v>
      </c>
      <c r="Z121" s="9">
        <f t="shared" si="51"/>
        <v>0</v>
      </c>
      <c r="AA121" s="9">
        <f t="shared" si="52"/>
        <v>0</v>
      </c>
      <c r="AB121" s="9">
        <f t="shared" si="52"/>
        <v>0</v>
      </c>
      <c r="AC121" s="9">
        <f t="shared" si="52"/>
        <v>0</v>
      </c>
      <c r="AD121" s="9">
        <f t="shared" si="52"/>
        <v>0</v>
      </c>
      <c r="AE121" s="9">
        <f t="shared" si="52"/>
        <v>0</v>
      </c>
      <c r="AF121" s="9">
        <f t="shared" si="52"/>
        <v>0</v>
      </c>
      <c r="AG121" s="9">
        <f t="shared" si="52"/>
        <v>0.18530201888518424</v>
      </c>
      <c r="AH121" s="9">
        <f t="shared" si="52"/>
        <v>0</v>
      </c>
      <c r="AI121" s="9">
        <f t="shared" si="52"/>
        <v>0</v>
      </c>
      <c r="AJ121" s="9">
        <f t="shared" si="52"/>
        <v>0</v>
      </c>
      <c r="AK121" s="9">
        <f t="shared" si="53"/>
        <v>0</v>
      </c>
      <c r="AL121" s="9">
        <f t="shared" si="53"/>
        <v>0</v>
      </c>
      <c r="AM121" s="9">
        <f t="shared" si="53"/>
        <v>0</v>
      </c>
      <c r="AN121" s="9">
        <f t="shared" si="53"/>
        <v>0</v>
      </c>
      <c r="AO121" s="9">
        <f t="shared" si="53"/>
        <v>0</v>
      </c>
      <c r="AP121" s="9">
        <f t="shared" si="53"/>
        <v>0</v>
      </c>
      <c r="AQ121" s="9">
        <f t="shared" si="53"/>
        <v>0</v>
      </c>
      <c r="AR121" s="9">
        <f t="shared" si="53"/>
        <v>0</v>
      </c>
      <c r="AS121" s="9">
        <f t="shared" si="53"/>
        <v>0</v>
      </c>
      <c r="AT121" s="9">
        <f t="shared" si="53"/>
        <v>0</v>
      </c>
      <c r="AU121" s="9">
        <f t="shared" si="53"/>
        <v>0</v>
      </c>
      <c r="AV121" s="9">
        <f t="shared" si="53"/>
        <v>0</v>
      </c>
      <c r="AW121" s="9">
        <f t="shared" si="53"/>
        <v>0</v>
      </c>
    </row>
    <row r="122" spans="1:49" x14ac:dyDescent="0.25">
      <c r="A122" s="7">
        <v>42</v>
      </c>
      <c r="B122" s="7">
        <v>1</v>
      </c>
      <c r="C122" s="7">
        <v>5</v>
      </c>
      <c r="D122" s="7" t="s">
        <v>204</v>
      </c>
      <c r="E122" s="7" t="s">
        <v>204</v>
      </c>
      <c r="F122" s="21">
        <f t="shared" si="35"/>
        <v>0</v>
      </c>
      <c r="G122" s="9">
        <f t="shared" si="42"/>
        <v>8.8456100250918712E-2</v>
      </c>
      <c r="H122" s="9">
        <f t="shared" si="43"/>
        <v>0</v>
      </c>
      <c r="I122" s="10">
        <f t="shared" si="44"/>
        <v>0</v>
      </c>
      <c r="N122" s="9" t="s">
        <v>895</v>
      </c>
      <c r="O122" s="28">
        <f t="shared" si="33"/>
        <v>1.2150000000000003E-2</v>
      </c>
      <c r="P122" s="9">
        <f t="shared" si="34"/>
        <v>1</v>
      </c>
      <c r="Q122" s="9">
        <f t="shared" ref="Q122:Z131" si="54">COUNTIFS($C$2:$C$710,Q$1,$E$2:$E$710,$N122)*0.9^(Q$1-1)</f>
        <v>0</v>
      </c>
      <c r="R122" s="9">
        <f t="shared" si="54"/>
        <v>0</v>
      </c>
      <c r="S122" s="9">
        <f t="shared" si="54"/>
        <v>0</v>
      </c>
      <c r="T122" s="9">
        <f t="shared" si="54"/>
        <v>0</v>
      </c>
      <c r="U122" s="9">
        <f t="shared" si="54"/>
        <v>0.65610000000000013</v>
      </c>
      <c r="V122" s="9">
        <f t="shared" si="54"/>
        <v>0</v>
      </c>
      <c r="W122" s="9">
        <f t="shared" si="54"/>
        <v>0</v>
      </c>
      <c r="X122" s="9">
        <f t="shared" si="54"/>
        <v>0</v>
      </c>
      <c r="Y122" s="9">
        <f t="shared" si="54"/>
        <v>0</v>
      </c>
      <c r="Z122" s="9">
        <f t="shared" si="54"/>
        <v>0</v>
      </c>
      <c r="AA122" s="9">
        <f t="shared" ref="AA122:AJ131" si="55">COUNTIFS($C$2:$C$710,AA$1,$E$2:$E$710,$N122)*0.9^(AA$1-1)</f>
        <v>0</v>
      </c>
      <c r="AB122" s="9">
        <f t="shared" si="55"/>
        <v>0</v>
      </c>
      <c r="AC122" s="9">
        <f t="shared" si="55"/>
        <v>0</v>
      </c>
      <c r="AD122" s="9">
        <f t="shared" si="55"/>
        <v>0</v>
      </c>
      <c r="AE122" s="9">
        <f t="shared" si="55"/>
        <v>0</v>
      </c>
      <c r="AF122" s="9">
        <f t="shared" si="55"/>
        <v>0</v>
      </c>
      <c r="AG122" s="9">
        <f t="shared" si="55"/>
        <v>0</v>
      </c>
      <c r="AH122" s="9">
        <f t="shared" si="55"/>
        <v>0</v>
      </c>
      <c r="AI122" s="9">
        <f t="shared" si="55"/>
        <v>0</v>
      </c>
      <c r="AJ122" s="9">
        <f t="shared" si="55"/>
        <v>0</v>
      </c>
      <c r="AK122" s="9">
        <f t="shared" ref="AK122:AW131" si="56">COUNTIFS($C$2:$C$710,AK$1,$E$2:$E$710,$N122)*0.9^(AK$1-1)</f>
        <v>0</v>
      </c>
      <c r="AL122" s="9">
        <f t="shared" si="56"/>
        <v>0</v>
      </c>
      <c r="AM122" s="9">
        <f t="shared" si="56"/>
        <v>0</v>
      </c>
      <c r="AN122" s="9">
        <f t="shared" si="56"/>
        <v>0</v>
      </c>
      <c r="AO122" s="9">
        <f t="shared" si="56"/>
        <v>0</v>
      </c>
      <c r="AP122" s="9">
        <f t="shared" si="56"/>
        <v>0</v>
      </c>
      <c r="AQ122" s="9">
        <f t="shared" si="56"/>
        <v>0</v>
      </c>
      <c r="AR122" s="9">
        <f t="shared" si="56"/>
        <v>0</v>
      </c>
      <c r="AS122" s="9">
        <f t="shared" si="56"/>
        <v>0</v>
      </c>
      <c r="AT122" s="9">
        <f t="shared" si="56"/>
        <v>0</v>
      </c>
      <c r="AU122" s="9">
        <f t="shared" si="56"/>
        <v>0</v>
      </c>
      <c r="AV122" s="9">
        <f t="shared" si="56"/>
        <v>0</v>
      </c>
      <c r="AW122" s="9">
        <f t="shared" si="56"/>
        <v>0</v>
      </c>
    </row>
    <row r="123" spans="1:49" x14ac:dyDescent="0.25">
      <c r="A123" s="7">
        <v>42</v>
      </c>
      <c r="B123" s="7">
        <v>1</v>
      </c>
      <c r="C123" s="7">
        <v>6</v>
      </c>
      <c r="D123" s="7" t="s">
        <v>353</v>
      </c>
      <c r="E123" s="7" t="s">
        <v>353</v>
      </c>
      <c r="F123" s="21">
        <f t="shared" si="35"/>
        <v>0</v>
      </c>
      <c r="G123" s="9">
        <f t="shared" si="42"/>
        <v>8.8456100250918712E-2</v>
      </c>
      <c r="H123" s="9">
        <f t="shared" si="43"/>
        <v>0</v>
      </c>
      <c r="I123" s="10">
        <f t="shared" si="44"/>
        <v>0</v>
      </c>
      <c r="N123" s="9" t="s">
        <v>900</v>
      </c>
      <c r="O123" s="28">
        <f t="shared" si="33"/>
        <v>1.2150000000000003E-2</v>
      </c>
      <c r="P123" s="9">
        <f t="shared" si="34"/>
        <v>1</v>
      </c>
      <c r="Q123" s="9">
        <f t="shared" si="54"/>
        <v>0</v>
      </c>
      <c r="R123" s="9">
        <f t="shared" si="54"/>
        <v>0</v>
      </c>
      <c r="S123" s="9">
        <f t="shared" si="54"/>
        <v>0</v>
      </c>
      <c r="T123" s="9">
        <f t="shared" si="54"/>
        <v>0</v>
      </c>
      <c r="U123" s="9">
        <f t="shared" si="54"/>
        <v>0.65610000000000013</v>
      </c>
      <c r="V123" s="9">
        <f t="shared" si="54"/>
        <v>0</v>
      </c>
      <c r="W123" s="9">
        <f t="shared" si="54"/>
        <v>0</v>
      </c>
      <c r="X123" s="9">
        <f t="shared" si="54"/>
        <v>0</v>
      </c>
      <c r="Y123" s="9">
        <f t="shared" si="54"/>
        <v>0</v>
      </c>
      <c r="Z123" s="9">
        <f t="shared" si="54"/>
        <v>0</v>
      </c>
      <c r="AA123" s="9">
        <f t="shared" si="55"/>
        <v>0</v>
      </c>
      <c r="AB123" s="9">
        <f t="shared" si="55"/>
        <v>0</v>
      </c>
      <c r="AC123" s="9">
        <f t="shared" si="55"/>
        <v>0</v>
      </c>
      <c r="AD123" s="9">
        <f t="shared" si="55"/>
        <v>0</v>
      </c>
      <c r="AE123" s="9">
        <f t="shared" si="55"/>
        <v>0</v>
      </c>
      <c r="AF123" s="9">
        <f t="shared" si="55"/>
        <v>0</v>
      </c>
      <c r="AG123" s="9">
        <f t="shared" si="55"/>
        <v>0</v>
      </c>
      <c r="AH123" s="9">
        <f t="shared" si="55"/>
        <v>0</v>
      </c>
      <c r="AI123" s="9">
        <f t="shared" si="55"/>
        <v>0</v>
      </c>
      <c r="AJ123" s="9">
        <f t="shared" si="55"/>
        <v>0</v>
      </c>
      <c r="AK123" s="9">
        <f t="shared" si="56"/>
        <v>0</v>
      </c>
      <c r="AL123" s="9">
        <f t="shared" si="56"/>
        <v>0</v>
      </c>
      <c r="AM123" s="9">
        <f t="shared" si="56"/>
        <v>0</v>
      </c>
      <c r="AN123" s="9">
        <f t="shared" si="56"/>
        <v>0</v>
      </c>
      <c r="AO123" s="9">
        <f t="shared" si="56"/>
        <v>0</v>
      </c>
      <c r="AP123" s="9">
        <f t="shared" si="56"/>
        <v>0</v>
      </c>
      <c r="AQ123" s="9">
        <f t="shared" si="56"/>
        <v>0</v>
      </c>
      <c r="AR123" s="9">
        <f t="shared" si="56"/>
        <v>0</v>
      </c>
      <c r="AS123" s="9">
        <f t="shared" si="56"/>
        <v>0</v>
      </c>
      <c r="AT123" s="9">
        <f t="shared" si="56"/>
        <v>0</v>
      </c>
      <c r="AU123" s="9">
        <f t="shared" si="56"/>
        <v>0</v>
      </c>
      <c r="AV123" s="9">
        <f t="shared" si="56"/>
        <v>0</v>
      </c>
      <c r="AW123" s="9">
        <f t="shared" si="56"/>
        <v>0</v>
      </c>
    </row>
    <row r="124" spans="1:49" x14ac:dyDescent="0.25">
      <c r="A124" s="7">
        <v>42</v>
      </c>
      <c r="B124" s="7">
        <v>1</v>
      </c>
      <c r="C124" s="7">
        <v>7</v>
      </c>
      <c r="D124" s="7" t="s">
        <v>864</v>
      </c>
      <c r="E124" s="7" t="s">
        <v>864</v>
      </c>
      <c r="F124" s="21">
        <f t="shared" si="35"/>
        <v>0</v>
      </c>
      <c r="G124" s="9">
        <f t="shared" si="42"/>
        <v>8.8456100250918712E-2</v>
      </c>
      <c r="H124" s="9">
        <f t="shared" si="43"/>
        <v>0</v>
      </c>
      <c r="I124" s="10">
        <f t="shared" si="44"/>
        <v>0</v>
      </c>
      <c r="N124" s="9" t="s">
        <v>925</v>
      </c>
      <c r="O124" s="28">
        <f t="shared" si="33"/>
        <v>1.2150000000000003E-2</v>
      </c>
      <c r="P124" s="9">
        <f t="shared" si="34"/>
        <v>1</v>
      </c>
      <c r="Q124" s="9">
        <f t="shared" si="54"/>
        <v>0</v>
      </c>
      <c r="R124" s="9">
        <f t="shared" si="54"/>
        <v>0</v>
      </c>
      <c r="S124" s="9">
        <f t="shared" si="54"/>
        <v>0</v>
      </c>
      <c r="T124" s="9">
        <f t="shared" si="54"/>
        <v>0</v>
      </c>
      <c r="U124" s="9">
        <f t="shared" si="54"/>
        <v>0.65610000000000013</v>
      </c>
      <c r="V124" s="9">
        <f t="shared" si="54"/>
        <v>0</v>
      </c>
      <c r="W124" s="9">
        <f t="shared" si="54"/>
        <v>0</v>
      </c>
      <c r="X124" s="9">
        <f t="shared" si="54"/>
        <v>0</v>
      </c>
      <c r="Y124" s="9">
        <f t="shared" si="54"/>
        <v>0</v>
      </c>
      <c r="Z124" s="9">
        <f t="shared" si="54"/>
        <v>0</v>
      </c>
      <c r="AA124" s="9">
        <f t="shared" si="55"/>
        <v>0</v>
      </c>
      <c r="AB124" s="9">
        <f t="shared" si="55"/>
        <v>0</v>
      </c>
      <c r="AC124" s="9">
        <f t="shared" si="55"/>
        <v>0</v>
      </c>
      <c r="AD124" s="9">
        <f t="shared" si="55"/>
        <v>0</v>
      </c>
      <c r="AE124" s="9">
        <f t="shared" si="55"/>
        <v>0</v>
      </c>
      <c r="AF124" s="9">
        <f t="shared" si="55"/>
        <v>0</v>
      </c>
      <c r="AG124" s="9">
        <f t="shared" si="55"/>
        <v>0</v>
      </c>
      <c r="AH124" s="9">
        <f t="shared" si="55"/>
        <v>0</v>
      </c>
      <c r="AI124" s="9">
        <f t="shared" si="55"/>
        <v>0</v>
      </c>
      <c r="AJ124" s="9">
        <f t="shared" si="55"/>
        <v>0</v>
      </c>
      <c r="AK124" s="9">
        <f t="shared" si="56"/>
        <v>0</v>
      </c>
      <c r="AL124" s="9">
        <f t="shared" si="56"/>
        <v>0</v>
      </c>
      <c r="AM124" s="9">
        <f t="shared" si="56"/>
        <v>0</v>
      </c>
      <c r="AN124" s="9">
        <f t="shared" si="56"/>
        <v>0</v>
      </c>
      <c r="AO124" s="9">
        <f t="shared" si="56"/>
        <v>0</v>
      </c>
      <c r="AP124" s="9">
        <f t="shared" si="56"/>
        <v>0</v>
      </c>
      <c r="AQ124" s="9">
        <f t="shared" si="56"/>
        <v>0</v>
      </c>
      <c r="AR124" s="9">
        <f t="shared" si="56"/>
        <v>0</v>
      </c>
      <c r="AS124" s="9">
        <f t="shared" si="56"/>
        <v>0</v>
      </c>
      <c r="AT124" s="9">
        <f t="shared" si="56"/>
        <v>0</v>
      </c>
      <c r="AU124" s="9">
        <f t="shared" si="56"/>
        <v>0</v>
      </c>
      <c r="AV124" s="9">
        <f t="shared" si="56"/>
        <v>0</v>
      </c>
      <c r="AW124" s="9">
        <f t="shared" si="56"/>
        <v>0</v>
      </c>
    </row>
    <row r="125" spans="1:49" x14ac:dyDescent="0.25">
      <c r="A125" s="7">
        <v>42</v>
      </c>
      <c r="B125" s="7">
        <v>1</v>
      </c>
      <c r="C125" s="7">
        <v>8</v>
      </c>
      <c r="D125" s="7" t="s">
        <v>583</v>
      </c>
      <c r="E125" s="7" t="s">
        <v>583</v>
      </c>
      <c r="F125" s="21">
        <f t="shared" si="35"/>
        <v>0</v>
      </c>
      <c r="G125" s="9">
        <f t="shared" si="42"/>
        <v>8.8456100250918712E-2</v>
      </c>
      <c r="H125" s="9">
        <f t="shared" si="43"/>
        <v>0</v>
      </c>
      <c r="I125" s="10">
        <f t="shared" si="44"/>
        <v>0</v>
      </c>
      <c r="N125" s="9" t="s">
        <v>938</v>
      </c>
      <c r="O125" s="28">
        <f t="shared" si="33"/>
        <v>1.2150000000000003E-2</v>
      </c>
      <c r="P125" s="9">
        <f t="shared" si="34"/>
        <v>1</v>
      </c>
      <c r="Q125" s="9">
        <f t="shared" si="54"/>
        <v>0</v>
      </c>
      <c r="R125" s="9">
        <f t="shared" si="54"/>
        <v>0</v>
      </c>
      <c r="S125" s="9">
        <f t="shared" si="54"/>
        <v>0</v>
      </c>
      <c r="T125" s="9">
        <f t="shared" si="54"/>
        <v>0</v>
      </c>
      <c r="U125" s="9">
        <f t="shared" si="54"/>
        <v>0.65610000000000013</v>
      </c>
      <c r="V125" s="9">
        <f t="shared" si="54"/>
        <v>0</v>
      </c>
      <c r="W125" s="9">
        <f t="shared" si="54"/>
        <v>0</v>
      </c>
      <c r="X125" s="9">
        <f t="shared" si="54"/>
        <v>0</v>
      </c>
      <c r="Y125" s="9">
        <f t="shared" si="54"/>
        <v>0</v>
      </c>
      <c r="Z125" s="9">
        <f t="shared" si="54"/>
        <v>0</v>
      </c>
      <c r="AA125" s="9">
        <f t="shared" si="55"/>
        <v>0</v>
      </c>
      <c r="AB125" s="9">
        <f t="shared" si="55"/>
        <v>0</v>
      </c>
      <c r="AC125" s="9">
        <f t="shared" si="55"/>
        <v>0</v>
      </c>
      <c r="AD125" s="9">
        <f t="shared" si="55"/>
        <v>0</v>
      </c>
      <c r="AE125" s="9">
        <f t="shared" si="55"/>
        <v>0</v>
      </c>
      <c r="AF125" s="9">
        <f t="shared" si="55"/>
        <v>0</v>
      </c>
      <c r="AG125" s="9">
        <f t="shared" si="55"/>
        <v>0</v>
      </c>
      <c r="AH125" s="9">
        <f t="shared" si="55"/>
        <v>0</v>
      </c>
      <c r="AI125" s="9">
        <f t="shared" si="55"/>
        <v>0</v>
      </c>
      <c r="AJ125" s="9">
        <f t="shared" si="55"/>
        <v>0</v>
      </c>
      <c r="AK125" s="9">
        <f t="shared" si="56"/>
        <v>0</v>
      </c>
      <c r="AL125" s="9">
        <f t="shared" si="56"/>
        <v>0</v>
      </c>
      <c r="AM125" s="9">
        <f t="shared" si="56"/>
        <v>0</v>
      </c>
      <c r="AN125" s="9">
        <f t="shared" si="56"/>
        <v>0</v>
      </c>
      <c r="AO125" s="9">
        <f t="shared" si="56"/>
        <v>0</v>
      </c>
      <c r="AP125" s="9">
        <f t="shared" si="56"/>
        <v>0</v>
      </c>
      <c r="AQ125" s="9">
        <f t="shared" si="56"/>
        <v>0</v>
      </c>
      <c r="AR125" s="9">
        <f t="shared" si="56"/>
        <v>0</v>
      </c>
      <c r="AS125" s="9">
        <f t="shared" si="56"/>
        <v>0</v>
      </c>
      <c r="AT125" s="9">
        <f t="shared" si="56"/>
        <v>0</v>
      </c>
      <c r="AU125" s="9">
        <f t="shared" si="56"/>
        <v>0</v>
      </c>
      <c r="AV125" s="9">
        <f t="shared" si="56"/>
        <v>0</v>
      </c>
      <c r="AW125" s="9">
        <f t="shared" si="56"/>
        <v>0</v>
      </c>
    </row>
    <row r="126" spans="1:49" x14ac:dyDescent="0.25">
      <c r="A126" s="7">
        <v>42</v>
      </c>
      <c r="B126" s="7">
        <v>1</v>
      </c>
      <c r="C126" s="7">
        <v>9</v>
      </c>
      <c r="D126" s="7" t="s">
        <v>610</v>
      </c>
      <c r="E126" s="7" t="s">
        <v>610</v>
      </c>
      <c r="F126" s="21">
        <f t="shared" si="35"/>
        <v>5.8287180542850016E-2</v>
      </c>
      <c r="G126" s="9">
        <f t="shared" si="42"/>
        <v>0.14674328079376872</v>
      </c>
      <c r="H126" s="9">
        <f t="shared" si="43"/>
        <v>0</v>
      </c>
      <c r="I126" s="10">
        <f t="shared" si="44"/>
        <v>0</v>
      </c>
      <c r="N126" s="9" t="s">
        <v>953</v>
      </c>
      <c r="O126" s="28">
        <f t="shared" si="33"/>
        <v>1.2150000000000003E-2</v>
      </c>
      <c r="P126" s="9">
        <f t="shared" si="34"/>
        <v>1</v>
      </c>
      <c r="Q126" s="9">
        <f t="shared" si="54"/>
        <v>0</v>
      </c>
      <c r="R126" s="9">
        <f t="shared" si="54"/>
        <v>0</v>
      </c>
      <c r="S126" s="9">
        <f t="shared" si="54"/>
        <v>0</v>
      </c>
      <c r="T126" s="9">
        <f t="shared" si="54"/>
        <v>0</v>
      </c>
      <c r="U126" s="9">
        <f t="shared" si="54"/>
        <v>0.65610000000000013</v>
      </c>
      <c r="V126" s="9">
        <f t="shared" si="54"/>
        <v>0</v>
      </c>
      <c r="W126" s="9">
        <f t="shared" si="54"/>
        <v>0</v>
      </c>
      <c r="X126" s="9">
        <f t="shared" si="54"/>
        <v>0</v>
      </c>
      <c r="Y126" s="9">
        <f t="shared" si="54"/>
        <v>0</v>
      </c>
      <c r="Z126" s="9">
        <f t="shared" si="54"/>
        <v>0</v>
      </c>
      <c r="AA126" s="9">
        <f t="shared" si="55"/>
        <v>0</v>
      </c>
      <c r="AB126" s="9">
        <f t="shared" si="55"/>
        <v>0</v>
      </c>
      <c r="AC126" s="9">
        <f t="shared" si="55"/>
        <v>0</v>
      </c>
      <c r="AD126" s="9">
        <f t="shared" si="55"/>
        <v>0</v>
      </c>
      <c r="AE126" s="9">
        <f t="shared" si="55"/>
        <v>0</v>
      </c>
      <c r="AF126" s="9">
        <f t="shared" si="55"/>
        <v>0</v>
      </c>
      <c r="AG126" s="9">
        <f t="shared" si="55"/>
        <v>0</v>
      </c>
      <c r="AH126" s="9">
        <f t="shared" si="55"/>
        <v>0</v>
      </c>
      <c r="AI126" s="9">
        <f t="shared" si="55"/>
        <v>0</v>
      </c>
      <c r="AJ126" s="9">
        <f t="shared" si="55"/>
        <v>0</v>
      </c>
      <c r="AK126" s="9">
        <f t="shared" si="56"/>
        <v>0</v>
      </c>
      <c r="AL126" s="9">
        <f t="shared" si="56"/>
        <v>0</v>
      </c>
      <c r="AM126" s="9">
        <f t="shared" si="56"/>
        <v>0</v>
      </c>
      <c r="AN126" s="9">
        <f t="shared" si="56"/>
        <v>0</v>
      </c>
      <c r="AO126" s="9">
        <f t="shared" si="56"/>
        <v>0</v>
      </c>
      <c r="AP126" s="9">
        <f t="shared" si="56"/>
        <v>0</v>
      </c>
      <c r="AQ126" s="9">
        <f t="shared" si="56"/>
        <v>0</v>
      </c>
      <c r="AR126" s="9">
        <f t="shared" si="56"/>
        <v>0</v>
      </c>
      <c r="AS126" s="9">
        <f t="shared" si="56"/>
        <v>0</v>
      </c>
      <c r="AT126" s="9">
        <f t="shared" si="56"/>
        <v>0</v>
      </c>
      <c r="AU126" s="9">
        <f t="shared" si="56"/>
        <v>0</v>
      </c>
      <c r="AV126" s="9">
        <f t="shared" si="56"/>
        <v>0</v>
      </c>
      <c r="AW126" s="9">
        <f t="shared" si="56"/>
        <v>0</v>
      </c>
    </row>
    <row r="127" spans="1:49" x14ac:dyDescent="0.25">
      <c r="A127" s="7">
        <v>42</v>
      </c>
      <c r="B127" s="7">
        <v>1</v>
      </c>
      <c r="C127" s="7">
        <v>10</v>
      </c>
      <c r="D127" s="7" t="s">
        <v>862</v>
      </c>
      <c r="E127" s="7" t="s">
        <v>862</v>
      </c>
      <c r="F127" s="21">
        <f t="shared" si="35"/>
        <v>0</v>
      </c>
      <c r="G127" s="9">
        <f t="shared" si="42"/>
        <v>0.14674328079376872</v>
      </c>
      <c r="H127" s="9">
        <f t="shared" si="43"/>
        <v>0</v>
      </c>
      <c r="I127" s="10">
        <f t="shared" si="44"/>
        <v>0</v>
      </c>
      <c r="N127" s="9" t="s">
        <v>960</v>
      </c>
      <c r="O127" s="28">
        <f t="shared" si="33"/>
        <v>1.2150000000000003E-2</v>
      </c>
      <c r="P127" s="9">
        <f t="shared" si="34"/>
        <v>1</v>
      </c>
      <c r="Q127" s="9">
        <f t="shared" si="54"/>
        <v>0</v>
      </c>
      <c r="R127" s="9">
        <f t="shared" si="54"/>
        <v>0</v>
      </c>
      <c r="S127" s="9">
        <f t="shared" si="54"/>
        <v>0</v>
      </c>
      <c r="T127" s="9">
        <f t="shared" si="54"/>
        <v>0</v>
      </c>
      <c r="U127" s="9">
        <f t="shared" si="54"/>
        <v>0.65610000000000013</v>
      </c>
      <c r="V127" s="9">
        <f t="shared" si="54"/>
        <v>0</v>
      </c>
      <c r="W127" s="9">
        <f t="shared" si="54"/>
        <v>0</v>
      </c>
      <c r="X127" s="9">
        <f t="shared" si="54"/>
        <v>0</v>
      </c>
      <c r="Y127" s="9">
        <f t="shared" si="54"/>
        <v>0</v>
      </c>
      <c r="Z127" s="9">
        <f t="shared" si="54"/>
        <v>0</v>
      </c>
      <c r="AA127" s="9">
        <f t="shared" si="55"/>
        <v>0</v>
      </c>
      <c r="AB127" s="9">
        <f t="shared" si="55"/>
        <v>0</v>
      </c>
      <c r="AC127" s="9">
        <f t="shared" si="55"/>
        <v>0</v>
      </c>
      <c r="AD127" s="9">
        <f t="shared" si="55"/>
        <v>0</v>
      </c>
      <c r="AE127" s="9">
        <f t="shared" si="55"/>
        <v>0</v>
      </c>
      <c r="AF127" s="9">
        <f t="shared" si="55"/>
        <v>0</v>
      </c>
      <c r="AG127" s="9">
        <f t="shared" si="55"/>
        <v>0</v>
      </c>
      <c r="AH127" s="9">
        <f t="shared" si="55"/>
        <v>0</v>
      </c>
      <c r="AI127" s="9">
        <f t="shared" si="55"/>
        <v>0</v>
      </c>
      <c r="AJ127" s="9">
        <f t="shared" si="55"/>
        <v>0</v>
      </c>
      <c r="AK127" s="9">
        <f t="shared" si="56"/>
        <v>0</v>
      </c>
      <c r="AL127" s="9">
        <f t="shared" si="56"/>
        <v>0</v>
      </c>
      <c r="AM127" s="9">
        <f t="shared" si="56"/>
        <v>0</v>
      </c>
      <c r="AN127" s="9">
        <f t="shared" si="56"/>
        <v>0</v>
      </c>
      <c r="AO127" s="9">
        <f t="shared" si="56"/>
        <v>0</v>
      </c>
      <c r="AP127" s="9">
        <f t="shared" si="56"/>
        <v>0</v>
      </c>
      <c r="AQ127" s="9">
        <f t="shared" si="56"/>
        <v>0</v>
      </c>
      <c r="AR127" s="9">
        <f t="shared" si="56"/>
        <v>0</v>
      </c>
      <c r="AS127" s="9">
        <f t="shared" si="56"/>
        <v>0</v>
      </c>
      <c r="AT127" s="9">
        <f t="shared" si="56"/>
        <v>0</v>
      </c>
      <c r="AU127" s="9">
        <f t="shared" si="56"/>
        <v>0</v>
      </c>
      <c r="AV127" s="9">
        <f t="shared" si="56"/>
        <v>0</v>
      </c>
      <c r="AW127" s="9">
        <f t="shared" si="56"/>
        <v>0</v>
      </c>
    </row>
    <row r="128" spans="1:49" x14ac:dyDescent="0.25">
      <c r="A128" s="7">
        <v>42</v>
      </c>
      <c r="B128" s="7">
        <v>1</v>
      </c>
      <c r="C128" s="7">
        <v>11</v>
      </c>
      <c r="D128" s="7" t="s">
        <v>457</v>
      </c>
      <c r="E128" s="7" t="s">
        <v>457</v>
      </c>
      <c r="F128" s="21">
        <f t="shared" si="35"/>
        <v>0.21066496659364073</v>
      </c>
      <c r="G128" s="9">
        <f t="shared" si="42"/>
        <v>0.35740824738740945</v>
      </c>
      <c r="H128" s="9">
        <f t="shared" si="43"/>
        <v>0</v>
      </c>
      <c r="I128" s="10">
        <f t="shared" si="44"/>
        <v>0</v>
      </c>
      <c r="N128" s="9" t="s">
        <v>984</v>
      </c>
      <c r="O128" s="28">
        <f t="shared" si="33"/>
        <v>1.2150000000000003E-2</v>
      </c>
      <c r="P128" s="9">
        <f t="shared" si="34"/>
        <v>1</v>
      </c>
      <c r="Q128" s="9">
        <f t="shared" si="54"/>
        <v>0</v>
      </c>
      <c r="R128" s="9">
        <f t="shared" si="54"/>
        <v>0</v>
      </c>
      <c r="S128" s="9">
        <f t="shared" si="54"/>
        <v>0</v>
      </c>
      <c r="T128" s="9">
        <f t="shared" si="54"/>
        <v>0</v>
      </c>
      <c r="U128" s="9">
        <f t="shared" si="54"/>
        <v>0.65610000000000013</v>
      </c>
      <c r="V128" s="9">
        <f t="shared" si="54"/>
        <v>0</v>
      </c>
      <c r="W128" s="9">
        <f t="shared" si="54"/>
        <v>0</v>
      </c>
      <c r="X128" s="9">
        <f t="shared" si="54"/>
        <v>0</v>
      </c>
      <c r="Y128" s="9">
        <f t="shared" si="54"/>
        <v>0</v>
      </c>
      <c r="Z128" s="9">
        <f t="shared" si="54"/>
        <v>0</v>
      </c>
      <c r="AA128" s="9">
        <f t="shared" si="55"/>
        <v>0</v>
      </c>
      <c r="AB128" s="9">
        <f t="shared" si="55"/>
        <v>0</v>
      </c>
      <c r="AC128" s="9">
        <f t="shared" si="55"/>
        <v>0</v>
      </c>
      <c r="AD128" s="9">
        <f t="shared" si="55"/>
        <v>0</v>
      </c>
      <c r="AE128" s="9">
        <f t="shared" si="55"/>
        <v>0</v>
      </c>
      <c r="AF128" s="9">
        <f t="shared" si="55"/>
        <v>0</v>
      </c>
      <c r="AG128" s="9">
        <f t="shared" si="55"/>
        <v>0</v>
      </c>
      <c r="AH128" s="9">
        <f t="shared" si="55"/>
        <v>0</v>
      </c>
      <c r="AI128" s="9">
        <f t="shared" si="55"/>
        <v>0</v>
      </c>
      <c r="AJ128" s="9">
        <f t="shared" si="55"/>
        <v>0</v>
      </c>
      <c r="AK128" s="9">
        <f t="shared" si="56"/>
        <v>0</v>
      </c>
      <c r="AL128" s="9">
        <f t="shared" si="56"/>
        <v>0</v>
      </c>
      <c r="AM128" s="9">
        <f t="shared" si="56"/>
        <v>0</v>
      </c>
      <c r="AN128" s="9">
        <f t="shared" si="56"/>
        <v>0</v>
      </c>
      <c r="AO128" s="9">
        <f t="shared" si="56"/>
        <v>0</v>
      </c>
      <c r="AP128" s="9">
        <f t="shared" si="56"/>
        <v>0</v>
      </c>
      <c r="AQ128" s="9">
        <f t="shared" si="56"/>
        <v>0</v>
      </c>
      <c r="AR128" s="9">
        <f t="shared" si="56"/>
        <v>0</v>
      </c>
      <c r="AS128" s="9">
        <f t="shared" si="56"/>
        <v>0</v>
      </c>
      <c r="AT128" s="9">
        <f t="shared" si="56"/>
        <v>0</v>
      </c>
      <c r="AU128" s="9">
        <f t="shared" si="56"/>
        <v>0</v>
      </c>
      <c r="AV128" s="9">
        <f t="shared" si="56"/>
        <v>0</v>
      </c>
      <c r="AW128" s="9">
        <f t="shared" si="56"/>
        <v>0</v>
      </c>
    </row>
    <row r="129" spans="1:49" x14ac:dyDescent="0.25">
      <c r="A129" s="7">
        <v>42</v>
      </c>
      <c r="B129" s="7">
        <v>1</v>
      </c>
      <c r="C129" s="7">
        <v>12</v>
      </c>
      <c r="D129" s="7" t="s">
        <v>591</v>
      </c>
      <c r="E129" s="7" t="s">
        <v>591</v>
      </c>
      <c r="F129" s="21">
        <f t="shared" si="35"/>
        <v>0.38828689650241466</v>
      </c>
      <c r="G129" s="9">
        <f t="shared" si="42"/>
        <v>0.74569514388982405</v>
      </c>
      <c r="H129" s="9">
        <f t="shared" si="43"/>
        <v>0</v>
      </c>
      <c r="I129" s="10">
        <f t="shared" si="44"/>
        <v>0</v>
      </c>
      <c r="N129" s="9" t="s">
        <v>992</v>
      </c>
      <c r="O129" s="28">
        <f t="shared" si="33"/>
        <v>1.2150000000000003E-2</v>
      </c>
      <c r="P129" s="9">
        <f t="shared" si="34"/>
        <v>1</v>
      </c>
      <c r="Q129" s="9">
        <f t="shared" si="54"/>
        <v>0</v>
      </c>
      <c r="R129" s="9">
        <f t="shared" si="54"/>
        <v>0</v>
      </c>
      <c r="S129" s="9">
        <f t="shared" si="54"/>
        <v>0</v>
      </c>
      <c r="T129" s="9">
        <f t="shared" si="54"/>
        <v>0</v>
      </c>
      <c r="U129" s="9">
        <f t="shared" si="54"/>
        <v>0.65610000000000013</v>
      </c>
      <c r="V129" s="9">
        <f t="shared" si="54"/>
        <v>0</v>
      </c>
      <c r="W129" s="9">
        <f t="shared" si="54"/>
        <v>0</v>
      </c>
      <c r="X129" s="9">
        <f t="shared" si="54"/>
        <v>0</v>
      </c>
      <c r="Y129" s="9">
        <f t="shared" si="54"/>
        <v>0</v>
      </c>
      <c r="Z129" s="9">
        <f t="shared" si="54"/>
        <v>0</v>
      </c>
      <c r="AA129" s="9">
        <f t="shared" si="55"/>
        <v>0</v>
      </c>
      <c r="AB129" s="9">
        <f t="shared" si="55"/>
        <v>0</v>
      </c>
      <c r="AC129" s="9">
        <f t="shared" si="55"/>
        <v>0</v>
      </c>
      <c r="AD129" s="9">
        <f t="shared" si="55"/>
        <v>0</v>
      </c>
      <c r="AE129" s="9">
        <f t="shared" si="55"/>
        <v>0</v>
      </c>
      <c r="AF129" s="9">
        <f t="shared" si="55"/>
        <v>0</v>
      </c>
      <c r="AG129" s="9">
        <f t="shared" si="55"/>
        <v>0</v>
      </c>
      <c r="AH129" s="9">
        <f t="shared" si="55"/>
        <v>0</v>
      </c>
      <c r="AI129" s="9">
        <f t="shared" si="55"/>
        <v>0</v>
      </c>
      <c r="AJ129" s="9">
        <f t="shared" si="55"/>
        <v>0</v>
      </c>
      <c r="AK129" s="9">
        <f t="shared" si="56"/>
        <v>0</v>
      </c>
      <c r="AL129" s="9">
        <f t="shared" si="56"/>
        <v>0</v>
      </c>
      <c r="AM129" s="9">
        <f t="shared" si="56"/>
        <v>0</v>
      </c>
      <c r="AN129" s="9">
        <f t="shared" si="56"/>
        <v>0</v>
      </c>
      <c r="AO129" s="9">
        <f t="shared" si="56"/>
        <v>0</v>
      </c>
      <c r="AP129" s="9">
        <f t="shared" si="56"/>
        <v>0</v>
      </c>
      <c r="AQ129" s="9">
        <f t="shared" si="56"/>
        <v>0</v>
      </c>
      <c r="AR129" s="9">
        <f t="shared" si="56"/>
        <v>0</v>
      </c>
      <c r="AS129" s="9">
        <f t="shared" si="56"/>
        <v>0</v>
      </c>
      <c r="AT129" s="9">
        <f t="shared" si="56"/>
        <v>0</v>
      </c>
      <c r="AU129" s="9">
        <f t="shared" si="56"/>
        <v>0</v>
      </c>
      <c r="AV129" s="9">
        <f t="shared" si="56"/>
        <v>0</v>
      </c>
      <c r="AW129" s="9">
        <f t="shared" si="56"/>
        <v>0</v>
      </c>
    </row>
    <row r="130" spans="1:49" x14ac:dyDescent="0.25">
      <c r="A130" s="7">
        <v>42</v>
      </c>
      <c r="B130" s="7">
        <v>1</v>
      </c>
      <c r="C130" s="7">
        <v>13</v>
      </c>
      <c r="D130" s="7" t="s">
        <v>528</v>
      </c>
      <c r="E130" s="7" t="s">
        <v>529</v>
      </c>
      <c r="F130" s="21">
        <f t="shared" si="35"/>
        <v>0</v>
      </c>
      <c r="G130" s="9">
        <f t="shared" si="42"/>
        <v>0.74569514388982405</v>
      </c>
      <c r="H130" s="9">
        <f t="shared" si="43"/>
        <v>0</v>
      </c>
      <c r="I130" s="10">
        <f t="shared" si="44"/>
        <v>0</v>
      </c>
      <c r="N130" s="9" t="s">
        <v>488</v>
      </c>
      <c r="O130" s="28">
        <f t="shared" ref="O130:O193" si="57">SUM(Q130:AW130)/54</f>
        <v>1.2150000000000003E-2</v>
      </c>
      <c r="P130" s="9">
        <f t="shared" ref="P130:P193" si="58">COUNTIF($E$2:$E$710,N130)</f>
        <v>1</v>
      </c>
      <c r="Q130" s="9">
        <f t="shared" si="54"/>
        <v>0</v>
      </c>
      <c r="R130" s="9">
        <f t="shared" si="54"/>
        <v>0</v>
      </c>
      <c r="S130" s="9">
        <f t="shared" si="54"/>
        <v>0</v>
      </c>
      <c r="T130" s="9">
        <f t="shared" si="54"/>
        <v>0</v>
      </c>
      <c r="U130" s="9">
        <f t="shared" si="54"/>
        <v>0.65610000000000013</v>
      </c>
      <c r="V130" s="9">
        <f t="shared" si="54"/>
        <v>0</v>
      </c>
      <c r="W130" s="9">
        <f t="shared" si="54"/>
        <v>0</v>
      </c>
      <c r="X130" s="9">
        <f t="shared" si="54"/>
        <v>0</v>
      </c>
      <c r="Y130" s="9">
        <f t="shared" si="54"/>
        <v>0</v>
      </c>
      <c r="Z130" s="9">
        <f t="shared" si="54"/>
        <v>0</v>
      </c>
      <c r="AA130" s="9">
        <f t="shared" si="55"/>
        <v>0</v>
      </c>
      <c r="AB130" s="9">
        <f t="shared" si="55"/>
        <v>0</v>
      </c>
      <c r="AC130" s="9">
        <f t="shared" si="55"/>
        <v>0</v>
      </c>
      <c r="AD130" s="9">
        <f t="shared" si="55"/>
        <v>0</v>
      </c>
      <c r="AE130" s="9">
        <f t="shared" si="55"/>
        <v>0</v>
      </c>
      <c r="AF130" s="9">
        <f t="shared" si="55"/>
        <v>0</v>
      </c>
      <c r="AG130" s="9">
        <f t="shared" si="55"/>
        <v>0</v>
      </c>
      <c r="AH130" s="9">
        <f t="shared" si="55"/>
        <v>0</v>
      </c>
      <c r="AI130" s="9">
        <f t="shared" si="55"/>
        <v>0</v>
      </c>
      <c r="AJ130" s="9">
        <f t="shared" si="55"/>
        <v>0</v>
      </c>
      <c r="AK130" s="9">
        <f t="shared" si="56"/>
        <v>0</v>
      </c>
      <c r="AL130" s="9">
        <f t="shared" si="56"/>
        <v>0</v>
      </c>
      <c r="AM130" s="9">
        <f t="shared" si="56"/>
        <v>0</v>
      </c>
      <c r="AN130" s="9">
        <f t="shared" si="56"/>
        <v>0</v>
      </c>
      <c r="AO130" s="9">
        <f t="shared" si="56"/>
        <v>0</v>
      </c>
      <c r="AP130" s="9">
        <f t="shared" si="56"/>
        <v>0</v>
      </c>
      <c r="AQ130" s="9">
        <f t="shared" si="56"/>
        <v>0</v>
      </c>
      <c r="AR130" s="9">
        <f t="shared" si="56"/>
        <v>0</v>
      </c>
      <c r="AS130" s="9">
        <f t="shared" si="56"/>
        <v>0</v>
      </c>
      <c r="AT130" s="9">
        <f t="shared" si="56"/>
        <v>0</v>
      </c>
      <c r="AU130" s="9">
        <f t="shared" si="56"/>
        <v>0</v>
      </c>
      <c r="AV130" s="9">
        <f t="shared" si="56"/>
        <v>0</v>
      </c>
      <c r="AW130" s="9">
        <f t="shared" si="56"/>
        <v>0</v>
      </c>
    </row>
    <row r="131" spans="1:49" x14ac:dyDescent="0.25">
      <c r="A131" s="7">
        <v>42</v>
      </c>
      <c r="B131" s="7">
        <v>1</v>
      </c>
      <c r="C131" s="7">
        <v>14</v>
      </c>
      <c r="D131" s="7" t="s">
        <v>930</v>
      </c>
      <c r="E131" s="7" t="s">
        <v>931</v>
      </c>
      <c r="F131" s="21">
        <f t="shared" si="35"/>
        <v>0</v>
      </c>
      <c r="G131" s="9">
        <f t="shared" si="42"/>
        <v>0.74569514388982405</v>
      </c>
      <c r="H131" s="9">
        <f t="shared" si="43"/>
        <v>0</v>
      </c>
      <c r="I131" s="10">
        <f t="shared" si="44"/>
        <v>0</v>
      </c>
      <c r="N131" s="9" t="s">
        <v>117</v>
      </c>
      <c r="O131" s="28">
        <f t="shared" si="57"/>
        <v>1.1630102037111371E-2</v>
      </c>
      <c r="P131" s="9">
        <f t="shared" si="58"/>
        <v>4</v>
      </c>
      <c r="Q131" s="9">
        <f t="shared" si="54"/>
        <v>0</v>
      </c>
      <c r="R131" s="9">
        <f t="shared" si="54"/>
        <v>0</v>
      </c>
      <c r="S131" s="9">
        <f t="shared" si="54"/>
        <v>0</v>
      </c>
      <c r="T131" s="9">
        <f t="shared" si="54"/>
        <v>0</v>
      </c>
      <c r="U131" s="9">
        <f t="shared" si="54"/>
        <v>0</v>
      </c>
      <c r="V131" s="9">
        <f t="shared" si="54"/>
        <v>0</v>
      </c>
      <c r="W131" s="9">
        <f t="shared" si="54"/>
        <v>0</v>
      </c>
      <c r="X131" s="9">
        <f t="shared" si="54"/>
        <v>0</v>
      </c>
      <c r="Y131" s="9">
        <f t="shared" si="54"/>
        <v>0</v>
      </c>
      <c r="Z131" s="9">
        <f t="shared" si="54"/>
        <v>0</v>
      </c>
      <c r="AA131" s="9">
        <f t="shared" si="55"/>
        <v>0</v>
      </c>
      <c r="AB131" s="9">
        <f t="shared" si="55"/>
        <v>0</v>
      </c>
      <c r="AC131" s="9">
        <f t="shared" si="55"/>
        <v>0</v>
      </c>
      <c r="AD131" s="9">
        <f t="shared" si="55"/>
        <v>0</v>
      </c>
      <c r="AE131" s="9">
        <f t="shared" si="55"/>
        <v>0.22876792454961015</v>
      </c>
      <c r="AF131" s="9">
        <f t="shared" si="55"/>
        <v>0.20589113209464913</v>
      </c>
      <c r="AG131" s="9">
        <f t="shared" si="55"/>
        <v>0</v>
      </c>
      <c r="AH131" s="9">
        <f t="shared" si="55"/>
        <v>0</v>
      </c>
      <c r="AI131" s="9">
        <f t="shared" si="55"/>
        <v>0</v>
      </c>
      <c r="AJ131" s="9">
        <f t="shared" si="55"/>
        <v>0</v>
      </c>
      <c r="AK131" s="9">
        <f t="shared" si="56"/>
        <v>0.12157665459056941</v>
      </c>
      <c r="AL131" s="9">
        <f t="shared" si="56"/>
        <v>0</v>
      </c>
      <c r="AM131" s="9">
        <f t="shared" si="56"/>
        <v>0</v>
      </c>
      <c r="AN131" s="9">
        <f t="shared" si="56"/>
        <v>0</v>
      </c>
      <c r="AO131" s="9">
        <f t="shared" si="56"/>
        <v>0</v>
      </c>
      <c r="AP131" s="9">
        <f t="shared" si="56"/>
        <v>7.1789798769185342E-2</v>
      </c>
      <c r="AQ131" s="9">
        <f t="shared" si="56"/>
        <v>0</v>
      </c>
      <c r="AR131" s="9">
        <f t="shared" si="56"/>
        <v>0</v>
      </c>
      <c r="AS131" s="9">
        <f t="shared" si="56"/>
        <v>0</v>
      </c>
      <c r="AT131" s="9">
        <f t="shared" si="56"/>
        <v>0</v>
      </c>
      <c r="AU131" s="9">
        <f t="shared" si="56"/>
        <v>0</v>
      </c>
      <c r="AV131" s="9">
        <f t="shared" si="56"/>
        <v>0</v>
      </c>
      <c r="AW131" s="9">
        <f t="shared" si="56"/>
        <v>0</v>
      </c>
    </row>
    <row r="132" spans="1:49" x14ac:dyDescent="0.25">
      <c r="A132" s="7">
        <v>42</v>
      </c>
      <c r="B132" s="7">
        <v>1</v>
      </c>
      <c r="C132" s="7">
        <v>15</v>
      </c>
      <c r="D132" s="7" t="s">
        <v>510</v>
      </c>
      <c r="E132" s="7" t="s">
        <v>511</v>
      </c>
      <c r="F132" s="21">
        <f t="shared" ref="F132:F195" si="59">IF(ISERROR(VLOOKUP(E132,$N$2:$O$34,2,FALSE)),0,VLOOKUP(E132,$N$2:$O$34,2,FALSE))</f>
        <v>9.0659497420162896E-2</v>
      </c>
      <c r="G132" s="9">
        <f t="shared" si="42"/>
        <v>0.83635464130998693</v>
      </c>
      <c r="H132" s="9">
        <f t="shared" si="43"/>
        <v>0.83635464130998693</v>
      </c>
      <c r="I132" s="10">
        <f t="shared" si="44"/>
        <v>0.19739639254602159</v>
      </c>
      <c r="N132" s="9" t="s">
        <v>871</v>
      </c>
      <c r="O132" s="28">
        <f t="shared" si="57"/>
        <v>1.1622614670000007E-2</v>
      </c>
      <c r="P132" s="9">
        <f t="shared" si="58"/>
        <v>2</v>
      </c>
      <c r="Q132" s="9">
        <f t="shared" ref="Q132:Z141" si="60">COUNTIFS($C$2:$C$710,Q$1,$E$2:$E$710,$N132)*0.9^(Q$1-1)</f>
        <v>0</v>
      </c>
      <c r="R132" s="9">
        <f t="shared" si="60"/>
        <v>0</v>
      </c>
      <c r="S132" s="9">
        <f t="shared" si="60"/>
        <v>0</v>
      </c>
      <c r="T132" s="9">
        <f t="shared" si="60"/>
        <v>0</v>
      </c>
      <c r="U132" s="9">
        <f t="shared" si="60"/>
        <v>0</v>
      </c>
      <c r="V132" s="9">
        <f t="shared" si="60"/>
        <v>0</v>
      </c>
      <c r="W132" s="9">
        <f t="shared" si="60"/>
        <v>0</v>
      </c>
      <c r="X132" s="9">
        <f t="shared" si="60"/>
        <v>0</v>
      </c>
      <c r="Y132" s="9">
        <f t="shared" si="60"/>
        <v>0</v>
      </c>
      <c r="Z132" s="9">
        <f t="shared" si="60"/>
        <v>0</v>
      </c>
      <c r="AA132" s="9">
        <f t="shared" ref="AA132:AJ141" si="61">COUNTIFS($C$2:$C$710,AA$1,$E$2:$E$710,$N132)*0.9^(AA$1-1)</f>
        <v>0</v>
      </c>
      <c r="AB132" s="9">
        <f t="shared" si="61"/>
        <v>0.62762119218000034</v>
      </c>
      <c r="AC132" s="9">
        <f t="shared" si="61"/>
        <v>0</v>
      </c>
      <c r="AD132" s="9">
        <f t="shared" si="61"/>
        <v>0</v>
      </c>
      <c r="AE132" s="9">
        <f t="shared" si="61"/>
        <v>0</v>
      </c>
      <c r="AF132" s="9">
        <f t="shared" si="61"/>
        <v>0</v>
      </c>
      <c r="AG132" s="9">
        <f t="shared" si="61"/>
        <v>0</v>
      </c>
      <c r="AH132" s="9">
        <f t="shared" si="61"/>
        <v>0</v>
      </c>
      <c r="AI132" s="9">
        <f t="shared" si="61"/>
        <v>0</v>
      </c>
      <c r="AJ132" s="9">
        <f t="shared" si="61"/>
        <v>0</v>
      </c>
      <c r="AK132" s="9">
        <f t="shared" ref="AK132:AW141" si="62">COUNTIFS($C$2:$C$710,AK$1,$E$2:$E$710,$N132)*0.9^(AK$1-1)</f>
        <v>0</v>
      </c>
      <c r="AL132" s="9">
        <f t="shared" si="62"/>
        <v>0</v>
      </c>
      <c r="AM132" s="9">
        <f t="shared" si="62"/>
        <v>0</v>
      </c>
      <c r="AN132" s="9">
        <f t="shared" si="62"/>
        <v>0</v>
      </c>
      <c r="AO132" s="9">
        <f t="shared" si="62"/>
        <v>0</v>
      </c>
      <c r="AP132" s="9">
        <f t="shared" si="62"/>
        <v>0</v>
      </c>
      <c r="AQ132" s="9">
        <f t="shared" si="62"/>
        <v>0</v>
      </c>
      <c r="AR132" s="9">
        <f t="shared" si="62"/>
        <v>0</v>
      </c>
      <c r="AS132" s="9">
        <f t="shared" si="62"/>
        <v>0</v>
      </c>
      <c r="AT132" s="9">
        <f t="shared" si="62"/>
        <v>0</v>
      </c>
      <c r="AU132" s="9">
        <f t="shared" si="62"/>
        <v>0</v>
      </c>
      <c r="AV132" s="9">
        <f t="shared" si="62"/>
        <v>0</v>
      </c>
      <c r="AW132" s="9">
        <f t="shared" si="62"/>
        <v>0</v>
      </c>
    </row>
    <row r="133" spans="1:49" x14ac:dyDescent="0.25">
      <c r="A133" s="7">
        <v>43</v>
      </c>
      <c r="B133" s="7">
        <v>0</v>
      </c>
      <c r="C133" s="7">
        <v>1</v>
      </c>
      <c r="D133" s="7" t="s">
        <v>406</v>
      </c>
      <c r="E133" s="7" t="s">
        <v>406</v>
      </c>
      <c r="F133" s="21">
        <f t="shared" si="59"/>
        <v>0.24458451471516018</v>
      </c>
      <c r="G133" s="9">
        <f t="shared" si="42"/>
        <v>0.24458451471516018</v>
      </c>
      <c r="H133" s="9">
        <f t="shared" si="43"/>
        <v>0</v>
      </c>
      <c r="I133" s="10">
        <f t="shared" si="44"/>
        <v>0</v>
      </c>
      <c r="N133" s="9" t="s">
        <v>896</v>
      </c>
      <c r="O133" s="28">
        <f t="shared" si="57"/>
        <v>1.0935000000000004E-2</v>
      </c>
      <c r="P133" s="9">
        <f t="shared" si="58"/>
        <v>1</v>
      </c>
      <c r="Q133" s="9">
        <f t="shared" si="60"/>
        <v>0</v>
      </c>
      <c r="R133" s="9">
        <f t="shared" si="60"/>
        <v>0</v>
      </c>
      <c r="S133" s="9">
        <f t="shared" si="60"/>
        <v>0</v>
      </c>
      <c r="T133" s="9">
        <f t="shared" si="60"/>
        <v>0</v>
      </c>
      <c r="U133" s="9">
        <f t="shared" si="60"/>
        <v>0</v>
      </c>
      <c r="V133" s="9">
        <f t="shared" si="60"/>
        <v>0.59049000000000018</v>
      </c>
      <c r="W133" s="9">
        <f t="shared" si="60"/>
        <v>0</v>
      </c>
      <c r="X133" s="9">
        <f t="shared" si="60"/>
        <v>0</v>
      </c>
      <c r="Y133" s="9">
        <f t="shared" si="60"/>
        <v>0</v>
      </c>
      <c r="Z133" s="9">
        <f t="shared" si="60"/>
        <v>0</v>
      </c>
      <c r="AA133" s="9">
        <f t="shared" si="61"/>
        <v>0</v>
      </c>
      <c r="AB133" s="9">
        <f t="shared" si="61"/>
        <v>0</v>
      </c>
      <c r="AC133" s="9">
        <f t="shared" si="61"/>
        <v>0</v>
      </c>
      <c r="AD133" s="9">
        <f t="shared" si="61"/>
        <v>0</v>
      </c>
      <c r="AE133" s="9">
        <f t="shared" si="61"/>
        <v>0</v>
      </c>
      <c r="AF133" s="9">
        <f t="shared" si="61"/>
        <v>0</v>
      </c>
      <c r="AG133" s="9">
        <f t="shared" si="61"/>
        <v>0</v>
      </c>
      <c r="AH133" s="9">
        <f t="shared" si="61"/>
        <v>0</v>
      </c>
      <c r="AI133" s="9">
        <f t="shared" si="61"/>
        <v>0</v>
      </c>
      <c r="AJ133" s="9">
        <f t="shared" si="61"/>
        <v>0</v>
      </c>
      <c r="AK133" s="9">
        <f t="shared" si="62"/>
        <v>0</v>
      </c>
      <c r="AL133" s="9">
        <f t="shared" si="62"/>
        <v>0</v>
      </c>
      <c r="AM133" s="9">
        <f t="shared" si="62"/>
        <v>0</v>
      </c>
      <c r="AN133" s="9">
        <f t="shared" si="62"/>
        <v>0</v>
      </c>
      <c r="AO133" s="9">
        <f t="shared" si="62"/>
        <v>0</v>
      </c>
      <c r="AP133" s="9">
        <f t="shared" si="62"/>
        <v>0</v>
      </c>
      <c r="AQ133" s="9">
        <f t="shared" si="62"/>
        <v>0</v>
      </c>
      <c r="AR133" s="9">
        <f t="shared" si="62"/>
        <v>0</v>
      </c>
      <c r="AS133" s="9">
        <f t="shared" si="62"/>
        <v>0</v>
      </c>
      <c r="AT133" s="9">
        <f t="shared" si="62"/>
        <v>0</v>
      </c>
      <c r="AU133" s="9">
        <f t="shared" si="62"/>
        <v>0</v>
      </c>
      <c r="AV133" s="9">
        <f t="shared" si="62"/>
        <v>0</v>
      </c>
      <c r="AW133" s="9">
        <f t="shared" si="62"/>
        <v>0</v>
      </c>
    </row>
    <row r="134" spans="1:49" x14ac:dyDescent="0.25">
      <c r="A134" s="7">
        <v>43</v>
      </c>
      <c r="B134" s="7">
        <v>0</v>
      </c>
      <c r="C134" s="7">
        <v>2</v>
      </c>
      <c r="D134" s="7" t="s">
        <v>407</v>
      </c>
      <c r="E134" s="7" t="s">
        <v>407</v>
      </c>
      <c r="F134" s="21">
        <f t="shared" si="59"/>
        <v>0.15358200384985676</v>
      </c>
      <c r="G134" s="9">
        <f t="shared" si="42"/>
        <v>0.39816651856501695</v>
      </c>
      <c r="H134" s="9">
        <f t="shared" si="43"/>
        <v>0</v>
      </c>
      <c r="I134" s="10">
        <f t="shared" si="44"/>
        <v>0</v>
      </c>
      <c r="N134" s="9" t="s">
        <v>902</v>
      </c>
      <c r="O134" s="28">
        <f t="shared" si="57"/>
        <v>1.0935000000000004E-2</v>
      </c>
      <c r="P134" s="9">
        <f t="shared" si="58"/>
        <v>1</v>
      </c>
      <c r="Q134" s="9">
        <f t="shared" si="60"/>
        <v>0</v>
      </c>
      <c r="R134" s="9">
        <f t="shared" si="60"/>
        <v>0</v>
      </c>
      <c r="S134" s="9">
        <f t="shared" si="60"/>
        <v>0</v>
      </c>
      <c r="T134" s="9">
        <f t="shared" si="60"/>
        <v>0</v>
      </c>
      <c r="U134" s="9">
        <f t="shared" si="60"/>
        <v>0</v>
      </c>
      <c r="V134" s="9">
        <f t="shared" si="60"/>
        <v>0.59049000000000018</v>
      </c>
      <c r="W134" s="9">
        <f t="shared" si="60"/>
        <v>0</v>
      </c>
      <c r="X134" s="9">
        <f t="shared" si="60"/>
        <v>0</v>
      </c>
      <c r="Y134" s="9">
        <f t="shared" si="60"/>
        <v>0</v>
      </c>
      <c r="Z134" s="9">
        <f t="shared" si="60"/>
        <v>0</v>
      </c>
      <c r="AA134" s="9">
        <f t="shared" si="61"/>
        <v>0</v>
      </c>
      <c r="AB134" s="9">
        <f t="shared" si="61"/>
        <v>0</v>
      </c>
      <c r="AC134" s="9">
        <f t="shared" si="61"/>
        <v>0</v>
      </c>
      <c r="AD134" s="9">
        <f t="shared" si="61"/>
        <v>0</v>
      </c>
      <c r="AE134" s="9">
        <f t="shared" si="61"/>
        <v>0</v>
      </c>
      <c r="AF134" s="9">
        <f t="shared" si="61"/>
        <v>0</v>
      </c>
      <c r="AG134" s="9">
        <f t="shared" si="61"/>
        <v>0</v>
      </c>
      <c r="AH134" s="9">
        <f t="shared" si="61"/>
        <v>0</v>
      </c>
      <c r="AI134" s="9">
        <f t="shared" si="61"/>
        <v>0</v>
      </c>
      <c r="AJ134" s="9">
        <f t="shared" si="61"/>
        <v>0</v>
      </c>
      <c r="AK134" s="9">
        <f t="shared" si="62"/>
        <v>0</v>
      </c>
      <c r="AL134" s="9">
        <f t="shared" si="62"/>
        <v>0</v>
      </c>
      <c r="AM134" s="9">
        <f t="shared" si="62"/>
        <v>0</v>
      </c>
      <c r="AN134" s="9">
        <f t="shared" si="62"/>
        <v>0</v>
      </c>
      <c r="AO134" s="9">
        <f t="shared" si="62"/>
        <v>0</v>
      </c>
      <c r="AP134" s="9">
        <f t="shared" si="62"/>
        <v>0</v>
      </c>
      <c r="AQ134" s="9">
        <f t="shared" si="62"/>
        <v>0</v>
      </c>
      <c r="AR134" s="9">
        <f t="shared" si="62"/>
        <v>0</v>
      </c>
      <c r="AS134" s="9">
        <f t="shared" si="62"/>
        <v>0</v>
      </c>
      <c r="AT134" s="9">
        <f t="shared" si="62"/>
        <v>0</v>
      </c>
      <c r="AU134" s="9">
        <f t="shared" si="62"/>
        <v>0</v>
      </c>
      <c r="AV134" s="9">
        <f t="shared" si="62"/>
        <v>0</v>
      </c>
      <c r="AW134" s="9">
        <f t="shared" si="62"/>
        <v>0</v>
      </c>
    </row>
    <row r="135" spans="1:49" x14ac:dyDescent="0.25">
      <c r="A135" s="7">
        <v>43</v>
      </c>
      <c r="B135" s="7">
        <v>0</v>
      </c>
      <c r="C135" s="7">
        <v>3</v>
      </c>
      <c r="D135" s="7" t="s">
        <v>457</v>
      </c>
      <c r="E135" s="7" t="s">
        <v>457</v>
      </c>
      <c r="F135" s="21">
        <f t="shared" si="59"/>
        <v>0.21066496659364073</v>
      </c>
      <c r="G135" s="9">
        <f t="shared" si="42"/>
        <v>0.6088314851586577</v>
      </c>
      <c r="H135" s="9">
        <f t="shared" si="43"/>
        <v>0</v>
      </c>
      <c r="I135" s="10">
        <f t="shared" si="44"/>
        <v>0</v>
      </c>
      <c r="N135" s="9" t="s">
        <v>913</v>
      </c>
      <c r="O135" s="28">
        <f t="shared" si="57"/>
        <v>1.0935000000000004E-2</v>
      </c>
      <c r="P135" s="9">
        <f t="shared" si="58"/>
        <v>1</v>
      </c>
      <c r="Q135" s="9">
        <f t="shared" si="60"/>
        <v>0</v>
      </c>
      <c r="R135" s="9">
        <f t="shared" si="60"/>
        <v>0</v>
      </c>
      <c r="S135" s="9">
        <f t="shared" si="60"/>
        <v>0</v>
      </c>
      <c r="T135" s="9">
        <f t="shared" si="60"/>
        <v>0</v>
      </c>
      <c r="U135" s="9">
        <f t="shared" si="60"/>
        <v>0</v>
      </c>
      <c r="V135" s="9">
        <f t="shared" si="60"/>
        <v>0.59049000000000018</v>
      </c>
      <c r="W135" s="9">
        <f t="shared" si="60"/>
        <v>0</v>
      </c>
      <c r="X135" s="9">
        <f t="shared" si="60"/>
        <v>0</v>
      </c>
      <c r="Y135" s="9">
        <f t="shared" si="60"/>
        <v>0</v>
      </c>
      <c r="Z135" s="9">
        <f t="shared" si="60"/>
        <v>0</v>
      </c>
      <c r="AA135" s="9">
        <f t="shared" si="61"/>
        <v>0</v>
      </c>
      <c r="AB135" s="9">
        <f t="shared" si="61"/>
        <v>0</v>
      </c>
      <c r="AC135" s="9">
        <f t="shared" si="61"/>
        <v>0</v>
      </c>
      <c r="AD135" s="9">
        <f t="shared" si="61"/>
        <v>0</v>
      </c>
      <c r="AE135" s="9">
        <f t="shared" si="61"/>
        <v>0</v>
      </c>
      <c r="AF135" s="9">
        <f t="shared" si="61"/>
        <v>0</v>
      </c>
      <c r="AG135" s="9">
        <f t="shared" si="61"/>
        <v>0</v>
      </c>
      <c r="AH135" s="9">
        <f t="shared" si="61"/>
        <v>0</v>
      </c>
      <c r="AI135" s="9">
        <f t="shared" si="61"/>
        <v>0</v>
      </c>
      <c r="AJ135" s="9">
        <f t="shared" si="61"/>
        <v>0</v>
      </c>
      <c r="AK135" s="9">
        <f t="shared" si="62"/>
        <v>0</v>
      </c>
      <c r="AL135" s="9">
        <f t="shared" si="62"/>
        <v>0</v>
      </c>
      <c r="AM135" s="9">
        <f t="shared" si="62"/>
        <v>0</v>
      </c>
      <c r="AN135" s="9">
        <f t="shared" si="62"/>
        <v>0</v>
      </c>
      <c r="AO135" s="9">
        <f t="shared" si="62"/>
        <v>0</v>
      </c>
      <c r="AP135" s="9">
        <f t="shared" si="62"/>
        <v>0</v>
      </c>
      <c r="AQ135" s="9">
        <f t="shared" si="62"/>
        <v>0</v>
      </c>
      <c r="AR135" s="9">
        <f t="shared" si="62"/>
        <v>0</v>
      </c>
      <c r="AS135" s="9">
        <f t="shared" si="62"/>
        <v>0</v>
      </c>
      <c r="AT135" s="9">
        <f t="shared" si="62"/>
        <v>0</v>
      </c>
      <c r="AU135" s="9">
        <f t="shared" si="62"/>
        <v>0</v>
      </c>
      <c r="AV135" s="9">
        <f t="shared" si="62"/>
        <v>0</v>
      </c>
      <c r="AW135" s="9">
        <f t="shared" si="62"/>
        <v>0</v>
      </c>
    </row>
    <row r="136" spans="1:49" x14ac:dyDescent="0.25">
      <c r="A136" s="7">
        <v>43</v>
      </c>
      <c r="B136" s="7">
        <v>0</v>
      </c>
      <c r="C136" s="7">
        <v>4</v>
      </c>
      <c r="D136" s="7" t="s">
        <v>525</v>
      </c>
      <c r="E136" s="7" t="s">
        <v>405</v>
      </c>
      <c r="F136" s="21">
        <f t="shared" si="59"/>
        <v>8.8456100250918712E-2</v>
      </c>
      <c r="G136" s="9">
        <f t="shared" si="42"/>
        <v>0.69728758540957636</v>
      </c>
      <c r="H136" s="9">
        <f t="shared" si="43"/>
        <v>0</v>
      </c>
      <c r="I136" s="10">
        <f t="shared" si="44"/>
        <v>0</v>
      </c>
      <c r="N136" s="9" t="s">
        <v>584</v>
      </c>
      <c r="O136" s="28">
        <f t="shared" si="57"/>
        <v>1.0935000000000004E-2</v>
      </c>
      <c r="P136" s="9">
        <f t="shared" si="58"/>
        <v>1</v>
      </c>
      <c r="Q136" s="9">
        <f t="shared" si="60"/>
        <v>0</v>
      </c>
      <c r="R136" s="9">
        <f t="shared" si="60"/>
        <v>0</v>
      </c>
      <c r="S136" s="9">
        <f t="shared" si="60"/>
        <v>0</v>
      </c>
      <c r="T136" s="9">
        <f t="shared" si="60"/>
        <v>0</v>
      </c>
      <c r="U136" s="9">
        <f t="shared" si="60"/>
        <v>0</v>
      </c>
      <c r="V136" s="9">
        <f t="shared" si="60"/>
        <v>0.59049000000000018</v>
      </c>
      <c r="W136" s="9">
        <f t="shared" si="60"/>
        <v>0</v>
      </c>
      <c r="X136" s="9">
        <f t="shared" si="60"/>
        <v>0</v>
      </c>
      <c r="Y136" s="9">
        <f t="shared" si="60"/>
        <v>0</v>
      </c>
      <c r="Z136" s="9">
        <f t="shared" si="60"/>
        <v>0</v>
      </c>
      <c r="AA136" s="9">
        <f t="shared" si="61"/>
        <v>0</v>
      </c>
      <c r="AB136" s="9">
        <f t="shared" si="61"/>
        <v>0</v>
      </c>
      <c r="AC136" s="9">
        <f t="shared" si="61"/>
        <v>0</v>
      </c>
      <c r="AD136" s="9">
        <f t="shared" si="61"/>
        <v>0</v>
      </c>
      <c r="AE136" s="9">
        <f t="shared" si="61"/>
        <v>0</v>
      </c>
      <c r="AF136" s="9">
        <f t="shared" si="61"/>
        <v>0</v>
      </c>
      <c r="AG136" s="9">
        <f t="shared" si="61"/>
        <v>0</v>
      </c>
      <c r="AH136" s="9">
        <f t="shared" si="61"/>
        <v>0</v>
      </c>
      <c r="AI136" s="9">
        <f t="shared" si="61"/>
        <v>0</v>
      </c>
      <c r="AJ136" s="9">
        <f t="shared" si="61"/>
        <v>0</v>
      </c>
      <c r="AK136" s="9">
        <f t="shared" si="62"/>
        <v>0</v>
      </c>
      <c r="AL136" s="9">
        <f t="shared" si="62"/>
        <v>0</v>
      </c>
      <c r="AM136" s="9">
        <f t="shared" si="62"/>
        <v>0</v>
      </c>
      <c r="AN136" s="9">
        <f t="shared" si="62"/>
        <v>0</v>
      </c>
      <c r="AO136" s="9">
        <f t="shared" si="62"/>
        <v>0</v>
      </c>
      <c r="AP136" s="9">
        <f t="shared" si="62"/>
        <v>0</v>
      </c>
      <c r="AQ136" s="9">
        <f t="shared" si="62"/>
        <v>0</v>
      </c>
      <c r="AR136" s="9">
        <f t="shared" si="62"/>
        <v>0</v>
      </c>
      <c r="AS136" s="9">
        <f t="shared" si="62"/>
        <v>0</v>
      </c>
      <c r="AT136" s="9">
        <f t="shared" si="62"/>
        <v>0</v>
      </c>
      <c r="AU136" s="9">
        <f t="shared" si="62"/>
        <v>0</v>
      </c>
      <c r="AV136" s="9">
        <f t="shared" si="62"/>
        <v>0</v>
      </c>
      <c r="AW136" s="9">
        <f t="shared" si="62"/>
        <v>0</v>
      </c>
    </row>
    <row r="137" spans="1:49" x14ac:dyDescent="0.25">
      <c r="A137" s="7">
        <v>43</v>
      </c>
      <c r="B137" s="7">
        <v>0</v>
      </c>
      <c r="C137" s="7">
        <v>5</v>
      </c>
      <c r="D137" s="7" t="s">
        <v>932</v>
      </c>
      <c r="E137" s="7" t="s">
        <v>509</v>
      </c>
      <c r="F137" s="21">
        <f t="shared" si="59"/>
        <v>0</v>
      </c>
      <c r="G137" s="9">
        <f t="shared" si="42"/>
        <v>0.69728758540957636</v>
      </c>
      <c r="H137" s="9">
        <f t="shared" si="43"/>
        <v>0</v>
      </c>
      <c r="I137" s="10">
        <f t="shared" si="44"/>
        <v>0</v>
      </c>
      <c r="N137" s="9" t="s">
        <v>941</v>
      </c>
      <c r="O137" s="28">
        <f t="shared" si="57"/>
        <v>1.0935000000000004E-2</v>
      </c>
      <c r="P137" s="9">
        <f t="shared" si="58"/>
        <v>1</v>
      </c>
      <c r="Q137" s="9">
        <f t="shared" si="60"/>
        <v>0</v>
      </c>
      <c r="R137" s="9">
        <f t="shared" si="60"/>
        <v>0</v>
      </c>
      <c r="S137" s="9">
        <f t="shared" si="60"/>
        <v>0</v>
      </c>
      <c r="T137" s="9">
        <f t="shared" si="60"/>
        <v>0</v>
      </c>
      <c r="U137" s="9">
        <f t="shared" si="60"/>
        <v>0</v>
      </c>
      <c r="V137" s="9">
        <f t="shared" si="60"/>
        <v>0.59049000000000018</v>
      </c>
      <c r="W137" s="9">
        <f t="shared" si="60"/>
        <v>0</v>
      </c>
      <c r="X137" s="9">
        <f t="shared" si="60"/>
        <v>0</v>
      </c>
      <c r="Y137" s="9">
        <f t="shared" si="60"/>
        <v>0</v>
      </c>
      <c r="Z137" s="9">
        <f t="shared" si="60"/>
        <v>0</v>
      </c>
      <c r="AA137" s="9">
        <f t="shared" si="61"/>
        <v>0</v>
      </c>
      <c r="AB137" s="9">
        <f t="shared" si="61"/>
        <v>0</v>
      </c>
      <c r="AC137" s="9">
        <f t="shared" si="61"/>
        <v>0</v>
      </c>
      <c r="AD137" s="9">
        <f t="shared" si="61"/>
        <v>0</v>
      </c>
      <c r="AE137" s="9">
        <f t="shared" si="61"/>
        <v>0</v>
      </c>
      <c r="AF137" s="9">
        <f t="shared" si="61"/>
        <v>0</v>
      </c>
      <c r="AG137" s="9">
        <f t="shared" si="61"/>
        <v>0</v>
      </c>
      <c r="AH137" s="9">
        <f t="shared" si="61"/>
        <v>0</v>
      </c>
      <c r="AI137" s="9">
        <f t="shared" si="61"/>
        <v>0</v>
      </c>
      <c r="AJ137" s="9">
        <f t="shared" si="61"/>
        <v>0</v>
      </c>
      <c r="AK137" s="9">
        <f t="shared" si="62"/>
        <v>0</v>
      </c>
      <c r="AL137" s="9">
        <f t="shared" si="62"/>
        <v>0</v>
      </c>
      <c r="AM137" s="9">
        <f t="shared" si="62"/>
        <v>0</v>
      </c>
      <c r="AN137" s="9">
        <f t="shared" si="62"/>
        <v>0</v>
      </c>
      <c r="AO137" s="9">
        <f t="shared" si="62"/>
        <v>0</v>
      </c>
      <c r="AP137" s="9">
        <f t="shared" si="62"/>
        <v>0</v>
      </c>
      <c r="AQ137" s="9">
        <f t="shared" si="62"/>
        <v>0</v>
      </c>
      <c r="AR137" s="9">
        <f t="shared" si="62"/>
        <v>0</v>
      </c>
      <c r="AS137" s="9">
        <f t="shared" si="62"/>
        <v>0</v>
      </c>
      <c r="AT137" s="9">
        <f t="shared" si="62"/>
        <v>0</v>
      </c>
      <c r="AU137" s="9">
        <f t="shared" si="62"/>
        <v>0</v>
      </c>
      <c r="AV137" s="9">
        <f t="shared" si="62"/>
        <v>0</v>
      </c>
      <c r="AW137" s="9">
        <f t="shared" si="62"/>
        <v>0</v>
      </c>
    </row>
    <row r="138" spans="1:49" x14ac:dyDescent="0.25">
      <c r="A138" s="7">
        <v>43</v>
      </c>
      <c r="B138" s="7">
        <v>0</v>
      </c>
      <c r="C138" s="7">
        <v>6</v>
      </c>
      <c r="D138" s="7" t="s">
        <v>520</v>
      </c>
      <c r="E138" s="7" t="s">
        <v>520</v>
      </c>
      <c r="F138" s="21">
        <f t="shared" si="59"/>
        <v>0.1949932425165723</v>
      </c>
      <c r="G138" s="9">
        <f t="shared" si="42"/>
        <v>0.89228082792614871</v>
      </c>
      <c r="H138" s="9">
        <f t="shared" si="43"/>
        <v>0</v>
      </c>
      <c r="I138" s="10">
        <f t="shared" si="44"/>
        <v>0</v>
      </c>
      <c r="N138" s="9" t="s">
        <v>337</v>
      </c>
      <c r="O138" s="28">
        <f t="shared" si="57"/>
        <v>1.0935000000000004E-2</v>
      </c>
      <c r="P138" s="9">
        <f t="shared" si="58"/>
        <v>1</v>
      </c>
      <c r="Q138" s="9">
        <f t="shared" si="60"/>
        <v>0</v>
      </c>
      <c r="R138" s="9">
        <f t="shared" si="60"/>
        <v>0</v>
      </c>
      <c r="S138" s="9">
        <f t="shared" si="60"/>
        <v>0</v>
      </c>
      <c r="T138" s="9">
        <f t="shared" si="60"/>
        <v>0</v>
      </c>
      <c r="U138" s="9">
        <f t="shared" si="60"/>
        <v>0</v>
      </c>
      <c r="V138" s="9">
        <f t="shared" si="60"/>
        <v>0.59049000000000018</v>
      </c>
      <c r="W138" s="9">
        <f t="shared" si="60"/>
        <v>0</v>
      </c>
      <c r="X138" s="9">
        <f t="shared" si="60"/>
        <v>0</v>
      </c>
      <c r="Y138" s="9">
        <f t="shared" si="60"/>
        <v>0</v>
      </c>
      <c r="Z138" s="9">
        <f t="shared" si="60"/>
        <v>0</v>
      </c>
      <c r="AA138" s="9">
        <f t="shared" si="61"/>
        <v>0</v>
      </c>
      <c r="AB138" s="9">
        <f t="shared" si="61"/>
        <v>0</v>
      </c>
      <c r="AC138" s="9">
        <f t="shared" si="61"/>
        <v>0</v>
      </c>
      <c r="AD138" s="9">
        <f t="shared" si="61"/>
        <v>0</v>
      </c>
      <c r="AE138" s="9">
        <f t="shared" si="61"/>
        <v>0</v>
      </c>
      <c r="AF138" s="9">
        <f t="shared" si="61"/>
        <v>0</v>
      </c>
      <c r="AG138" s="9">
        <f t="shared" si="61"/>
        <v>0</v>
      </c>
      <c r="AH138" s="9">
        <f t="shared" si="61"/>
        <v>0</v>
      </c>
      <c r="AI138" s="9">
        <f t="shared" si="61"/>
        <v>0</v>
      </c>
      <c r="AJ138" s="9">
        <f t="shared" si="61"/>
        <v>0</v>
      </c>
      <c r="AK138" s="9">
        <f t="shared" si="62"/>
        <v>0</v>
      </c>
      <c r="AL138" s="9">
        <f t="shared" si="62"/>
        <v>0</v>
      </c>
      <c r="AM138" s="9">
        <f t="shared" si="62"/>
        <v>0</v>
      </c>
      <c r="AN138" s="9">
        <f t="shared" si="62"/>
        <v>0</v>
      </c>
      <c r="AO138" s="9">
        <f t="shared" si="62"/>
        <v>0</v>
      </c>
      <c r="AP138" s="9">
        <f t="shared" si="62"/>
        <v>0</v>
      </c>
      <c r="AQ138" s="9">
        <f t="shared" si="62"/>
        <v>0</v>
      </c>
      <c r="AR138" s="9">
        <f t="shared" si="62"/>
        <v>0</v>
      </c>
      <c r="AS138" s="9">
        <f t="shared" si="62"/>
        <v>0</v>
      </c>
      <c r="AT138" s="9">
        <f t="shared" si="62"/>
        <v>0</v>
      </c>
      <c r="AU138" s="9">
        <f t="shared" si="62"/>
        <v>0</v>
      </c>
      <c r="AV138" s="9">
        <f t="shared" si="62"/>
        <v>0</v>
      </c>
      <c r="AW138" s="9">
        <f t="shared" si="62"/>
        <v>0</v>
      </c>
    </row>
    <row r="139" spans="1:49" x14ac:dyDescent="0.25">
      <c r="A139" s="7">
        <v>43</v>
      </c>
      <c r="B139" s="7">
        <v>0</v>
      </c>
      <c r="C139" s="7">
        <v>7</v>
      </c>
      <c r="D139" s="7" t="s">
        <v>202</v>
      </c>
      <c r="E139" s="7" t="s">
        <v>202</v>
      </c>
      <c r="F139" s="21">
        <f t="shared" si="59"/>
        <v>0.21992442233500004</v>
      </c>
      <c r="G139" s="9">
        <f t="shared" si="42"/>
        <v>1.1122052502611488</v>
      </c>
      <c r="H139" s="9">
        <f t="shared" si="43"/>
        <v>0</v>
      </c>
      <c r="I139" s="10">
        <f t="shared" si="44"/>
        <v>0</v>
      </c>
      <c r="N139" s="9" t="s">
        <v>956</v>
      </c>
      <c r="O139" s="28">
        <f t="shared" si="57"/>
        <v>1.0935000000000004E-2</v>
      </c>
      <c r="P139" s="9">
        <f t="shared" si="58"/>
        <v>1</v>
      </c>
      <c r="Q139" s="9">
        <f t="shared" si="60"/>
        <v>0</v>
      </c>
      <c r="R139" s="9">
        <f t="shared" si="60"/>
        <v>0</v>
      </c>
      <c r="S139" s="9">
        <f t="shared" si="60"/>
        <v>0</v>
      </c>
      <c r="T139" s="9">
        <f t="shared" si="60"/>
        <v>0</v>
      </c>
      <c r="U139" s="9">
        <f t="shared" si="60"/>
        <v>0</v>
      </c>
      <c r="V139" s="9">
        <f t="shared" si="60"/>
        <v>0.59049000000000018</v>
      </c>
      <c r="W139" s="9">
        <f t="shared" si="60"/>
        <v>0</v>
      </c>
      <c r="X139" s="9">
        <f t="shared" si="60"/>
        <v>0</v>
      </c>
      <c r="Y139" s="9">
        <f t="shared" si="60"/>
        <v>0</v>
      </c>
      <c r="Z139" s="9">
        <f t="shared" si="60"/>
        <v>0</v>
      </c>
      <c r="AA139" s="9">
        <f t="shared" si="61"/>
        <v>0</v>
      </c>
      <c r="AB139" s="9">
        <f t="shared" si="61"/>
        <v>0</v>
      </c>
      <c r="AC139" s="9">
        <f t="shared" si="61"/>
        <v>0</v>
      </c>
      <c r="AD139" s="9">
        <f t="shared" si="61"/>
        <v>0</v>
      </c>
      <c r="AE139" s="9">
        <f t="shared" si="61"/>
        <v>0</v>
      </c>
      <c r="AF139" s="9">
        <f t="shared" si="61"/>
        <v>0</v>
      </c>
      <c r="AG139" s="9">
        <f t="shared" si="61"/>
        <v>0</v>
      </c>
      <c r="AH139" s="9">
        <f t="shared" si="61"/>
        <v>0</v>
      </c>
      <c r="AI139" s="9">
        <f t="shared" si="61"/>
        <v>0</v>
      </c>
      <c r="AJ139" s="9">
        <f t="shared" si="61"/>
        <v>0</v>
      </c>
      <c r="AK139" s="9">
        <f t="shared" si="62"/>
        <v>0</v>
      </c>
      <c r="AL139" s="9">
        <f t="shared" si="62"/>
        <v>0</v>
      </c>
      <c r="AM139" s="9">
        <f t="shared" si="62"/>
        <v>0</v>
      </c>
      <c r="AN139" s="9">
        <f t="shared" si="62"/>
        <v>0</v>
      </c>
      <c r="AO139" s="9">
        <f t="shared" si="62"/>
        <v>0</v>
      </c>
      <c r="AP139" s="9">
        <f t="shared" si="62"/>
        <v>0</v>
      </c>
      <c r="AQ139" s="9">
        <f t="shared" si="62"/>
        <v>0</v>
      </c>
      <c r="AR139" s="9">
        <f t="shared" si="62"/>
        <v>0</v>
      </c>
      <c r="AS139" s="9">
        <f t="shared" si="62"/>
        <v>0</v>
      </c>
      <c r="AT139" s="9">
        <f t="shared" si="62"/>
        <v>0</v>
      </c>
      <c r="AU139" s="9">
        <f t="shared" si="62"/>
        <v>0</v>
      </c>
      <c r="AV139" s="9">
        <f t="shared" si="62"/>
        <v>0</v>
      </c>
      <c r="AW139" s="9">
        <f t="shared" si="62"/>
        <v>0</v>
      </c>
    </row>
    <row r="140" spans="1:49" x14ac:dyDescent="0.25">
      <c r="A140" s="7">
        <v>43</v>
      </c>
      <c r="B140" s="7">
        <v>0</v>
      </c>
      <c r="C140" s="7">
        <v>8</v>
      </c>
      <c r="D140" s="7" t="s">
        <v>491</v>
      </c>
      <c r="E140" s="7" t="s">
        <v>491</v>
      </c>
      <c r="F140" s="21">
        <f t="shared" si="59"/>
        <v>0</v>
      </c>
      <c r="G140" s="9">
        <f t="shared" si="42"/>
        <v>1.1122052502611488</v>
      </c>
      <c r="H140" s="9">
        <f t="shared" si="43"/>
        <v>0</v>
      </c>
      <c r="I140" s="10">
        <f t="shared" si="44"/>
        <v>0</v>
      </c>
      <c r="N140" s="9" t="s">
        <v>966</v>
      </c>
      <c r="O140" s="28">
        <f t="shared" si="57"/>
        <v>1.0935000000000004E-2</v>
      </c>
      <c r="P140" s="9">
        <f t="shared" si="58"/>
        <v>1</v>
      </c>
      <c r="Q140" s="9">
        <f t="shared" si="60"/>
        <v>0</v>
      </c>
      <c r="R140" s="9">
        <f t="shared" si="60"/>
        <v>0</v>
      </c>
      <c r="S140" s="9">
        <f t="shared" si="60"/>
        <v>0</v>
      </c>
      <c r="T140" s="9">
        <f t="shared" si="60"/>
        <v>0</v>
      </c>
      <c r="U140" s="9">
        <f t="shared" si="60"/>
        <v>0</v>
      </c>
      <c r="V140" s="9">
        <f t="shared" si="60"/>
        <v>0.59049000000000018</v>
      </c>
      <c r="W140" s="9">
        <f t="shared" si="60"/>
        <v>0</v>
      </c>
      <c r="X140" s="9">
        <f t="shared" si="60"/>
        <v>0</v>
      </c>
      <c r="Y140" s="9">
        <f t="shared" si="60"/>
        <v>0</v>
      </c>
      <c r="Z140" s="9">
        <f t="shared" si="60"/>
        <v>0</v>
      </c>
      <c r="AA140" s="9">
        <f t="shared" si="61"/>
        <v>0</v>
      </c>
      <c r="AB140" s="9">
        <f t="shared" si="61"/>
        <v>0</v>
      </c>
      <c r="AC140" s="9">
        <f t="shared" si="61"/>
        <v>0</v>
      </c>
      <c r="AD140" s="9">
        <f t="shared" si="61"/>
        <v>0</v>
      </c>
      <c r="AE140" s="9">
        <f t="shared" si="61"/>
        <v>0</v>
      </c>
      <c r="AF140" s="9">
        <f t="shared" si="61"/>
        <v>0</v>
      </c>
      <c r="AG140" s="9">
        <f t="shared" si="61"/>
        <v>0</v>
      </c>
      <c r="AH140" s="9">
        <f t="shared" si="61"/>
        <v>0</v>
      </c>
      <c r="AI140" s="9">
        <f t="shared" si="61"/>
        <v>0</v>
      </c>
      <c r="AJ140" s="9">
        <f t="shared" si="61"/>
        <v>0</v>
      </c>
      <c r="AK140" s="9">
        <f t="shared" si="62"/>
        <v>0</v>
      </c>
      <c r="AL140" s="9">
        <f t="shared" si="62"/>
        <v>0</v>
      </c>
      <c r="AM140" s="9">
        <f t="shared" si="62"/>
        <v>0</v>
      </c>
      <c r="AN140" s="9">
        <f t="shared" si="62"/>
        <v>0</v>
      </c>
      <c r="AO140" s="9">
        <f t="shared" si="62"/>
        <v>0</v>
      </c>
      <c r="AP140" s="9">
        <f t="shared" si="62"/>
        <v>0</v>
      </c>
      <c r="AQ140" s="9">
        <f t="shared" si="62"/>
        <v>0</v>
      </c>
      <c r="AR140" s="9">
        <f t="shared" si="62"/>
        <v>0</v>
      </c>
      <c r="AS140" s="9">
        <f t="shared" si="62"/>
        <v>0</v>
      </c>
      <c r="AT140" s="9">
        <f t="shared" si="62"/>
        <v>0</v>
      </c>
      <c r="AU140" s="9">
        <f t="shared" si="62"/>
        <v>0</v>
      </c>
      <c r="AV140" s="9">
        <f t="shared" si="62"/>
        <v>0</v>
      </c>
      <c r="AW140" s="9">
        <f t="shared" si="62"/>
        <v>0</v>
      </c>
    </row>
    <row r="141" spans="1:49" x14ac:dyDescent="0.25">
      <c r="A141" s="7">
        <v>43</v>
      </c>
      <c r="B141" s="7">
        <v>0</v>
      </c>
      <c r="C141" s="7">
        <v>9</v>
      </c>
      <c r="D141" s="7" t="s">
        <v>610</v>
      </c>
      <c r="E141" s="7" t="s">
        <v>610</v>
      </c>
      <c r="F141" s="21">
        <f t="shared" si="59"/>
        <v>5.8287180542850016E-2</v>
      </c>
      <c r="G141" s="9">
        <f t="shared" si="42"/>
        <v>1.1704924308039988</v>
      </c>
      <c r="H141" s="9">
        <f t="shared" si="43"/>
        <v>0</v>
      </c>
      <c r="I141" s="10">
        <f t="shared" si="44"/>
        <v>0</v>
      </c>
      <c r="N141" s="9" t="s">
        <v>971</v>
      </c>
      <c r="O141" s="28">
        <f t="shared" si="57"/>
        <v>1.0935000000000004E-2</v>
      </c>
      <c r="P141" s="9">
        <f t="shared" si="58"/>
        <v>1</v>
      </c>
      <c r="Q141" s="9">
        <f t="shared" si="60"/>
        <v>0</v>
      </c>
      <c r="R141" s="9">
        <f t="shared" si="60"/>
        <v>0</v>
      </c>
      <c r="S141" s="9">
        <f t="shared" si="60"/>
        <v>0</v>
      </c>
      <c r="T141" s="9">
        <f t="shared" si="60"/>
        <v>0</v>
      </c>
      <c r="U141" s="9">
        <f t="shared" si="60"/>
        <v>0</v>
      </c>
      <c r="V141" s="9">
        <f t="shared" si="60"/>
        <v>0.59049000000000018</v>
      </c>
      <c r="W141" s="9">
        <f t="shared" si="60"/>
        <v>0</v>
      </c>
      <c r="X141" s="9">
        <f t="shared" si="60"/>
        <v>0</v>
      </c>
      <c r="Y141" s="9">
        <f t="shared" si="60"/>
        <v>0</v>
      </c>
      <c r="Z141" s="9">
        <f t="shared" si="60"/>
        <v>0</v>
      </c>
      <c r="AA141" s="9">
        <f t="shared" si="61"/>
        <v>0</v>
      </c>
      <c r="AB141" s="9">
        <f t="shared" si="61"/>
        <v>0</v>
      </c>
      <c r="AC141" s="9">
        <f t="shared" si="61"/>
        <v>0</v>
      </c>
      <c r="AD141" s="9">
        <f t="shared" si="61"/>
        <v>0</v>
      </c>
      <c r="AE141" s="9">
        <f t="shared" si="61"/>
        <v>0</v>
      </c>
      <c r="AF141" s="9">
        <f t="shared" si="61"/>
        <v>0</v>
      </c>
      <c r="AG141" s="9">
        <f t="shared" si="61"/>
        <v>0</v>
      </c>
      <c r="AH141" s="9">
        <f t="shared" si="61"/>
        <v>0</v>
      </c>
      <c r="AI141" s="9">
        <f t="shared" si="61"/>
        <v>0</v>
      </c>
      <c r="AJ141" s="9">
        <f t="shared" si="61"/>
        <v>0</v>
      </c>
      <c r="AK141" s="9">
        <f t="shared" si="62"/>
        <v>0</v>
      </c>
      <c r="AL141" s="9">
        <f t="shared" si="62"/>
        <v>0</v>
      </c>
      <c r="AM141" s="9">
        <f t="shared" si="62"/>
        <v>0</v>
      </c>
      <c r="AN141" s="9">
        <f t="shared" si="62"/>
        <v>0</v>
      </c>
      <c r="AO141" s="9">
        <f t="shared" si="62"/>
        <v>0</v>
      </c>
      <c r="AP141" s="9">
        <f t="shared" si="62"/>
        <v>0</v>
      </c>
      <c r="AQ141" s="9">
        <f t="shared" si="62"/>
        <v>0</v>
      </c>
      <c r="AR141" s="9">
        <f t="shared" si="62"/>
        <v>0</v>
      </c>
      <c r="AS141" s="9">
        <f t="shared" si="62"/>
        <v>0</v>
      </c>
      <c r="AT141" s="9">
        <f t="shared" si="62"/>
        <v>0</v>
      </c>
      <c r="AU141" s="9">
        <f t="shared" si="62"/>
        <v>0</v>
      </c>
      <c r="AV141" s="9">
        <f t="shared" si="62"/>
        <v>0</v>
      </c>
      <c r="AW141" s="9">
        <f t="shared" si="62"/>
        <v>0</v>
      </c>
    </row>
    <row r="142" spans="1:49" x14ac:dyDescent="0.25">
      <c r="A142" s="7">
        <v>43</v>
      </c>
      <c r="B142" s="7">
        <v>0</v>
      </c>
      <c r="C142" s="7">
        <v>10</v>
      </c>
      <c r="D142" s="7" t="s">
        <v>98</v>
      </c>
      <c r="E142" s="7" t="s">
        <v>98</v>
      </c>
      <c r="F142" s="21">
        <f t="shared" si="59"/>
        <v>0.1860279587096455</v>
      </c>
      <c r="G142" s="9">
        <f t="shared" si="42"/>
        <v>1.3565203895136442</v>
      </c>
      <c r="H142" s="9">
        <f t="shared" si="43"/>
        <v>0</v>
      </c>
      <c r="I142" s="10">
        <f t="shared" si="44"/>
        <v>0</v>
      </c>
      <c r="N142" s="9" t="s">
        <v>994</v>
      </c>
      <c r="O142" s="28">
        <f t="shared" si="57"/>
        <v>1.0935000000000004E-2</v>
      </c>
      <c r="P142" s="9">
        <f t="shared" si="58"/>
        <v>1</v>
      </c>
      <c r="Q142" s="9">
        <f t="shared" ref="Q142:Z151" si="63">COUNTIFS($C$2:$C$710,Q$1,$E$2:$E$710,$N142)*0.9^(Q$1-1)</f>
        <v>0</v>
      </c>
      <c r="R142" s="9">
        <f t="shared" si="63"/>
        <v>0</v>
      </c>
      <c r="S142" s="9">
        <f t="shared" si="63"/>
        <v>0</v>
      </c>
      <c r="T142" s="9">
        <f t="shared" si="63"/>
        <v>0</v>
      </c>
      <c r="U142" s="9">
        <f t="shared" si="63"/>
        <v>0</v>
      </c>
      <c r="V142" s="9">
        <f t="shared" si="63"/>
        <v>0.59049000000000018</v>
      </c>
      <c r="W142" s="9">
        <f t="shared" si="63"/>
        <v>0</v>
      </c>
      <c r="X142" s="9">
        <f t="shared" si="63"/>
        <v>0</v>
      </c>
      <c r="Y142" s="9">
        <f t="shared" si="63"/>
        <v>0</v>
      </c>
      <c r="Z142" s="9">
        <f t="shared" si="63"/>
        <v>0</v>
      </c>
      <c r="AA142" s="9">
        <f t="shared" ref="AA142:AJ151" si="64">COUNTIFS($C$2:$C$710,AA$1,$E$2:$E$710,$N142)*0.9^(AA$1-1)</f>
        <v>0</v>
      </c>
      <c r="AB142" s="9">
        <f t="shared" si="64"/>
        <v>0</v>
      </c>
      <c r="AC142" s="9">
        <f t="shared" si="64"/>
        <v>0</v>
      </c>
      <c r="AD142" s="9">
        <f t="shared" si="64"/>
        <v>0</v>
      </c>
      <c r="AE142" s="9">
        <f t="shared" si="64"/>
        <v>0</v>
      </c>
      <c r="AF142" s="9">
        <f t="shared" si="64"/>
        <v>0</v>
      </c>
      <c r="AG142" s="9">
        <f t="shared" si="64"/>
        <v>0</v>
      </c>
      <c r="AH142" s="9">
        <f t="shared" si="64"/>
        <v>0</v>
      </c>
      <c r="AI142" s="9">
        <f t="shared" si="64"/>
        <v>0</v>
      </c>
      <c r="AJ142" s="9">
        <f t="shared" si="64"/>
        <v>0</v>
      </c>
      <c r="AK142" s="9">
        <f t="shared" ref="AK142:AW151" si="65">COUNTIFS($C$2:$C$710,AK$1,$E$2:$E$710,$N142)*0.9^(AK$1-1)</f>
        <v>0</v>
      </c>
      <c r="AL142" s="9">
        <f t="shared" si="65"/>
        <v>0</v>
      </c>
      <c r="AM142" s="9">
        <f t="shared" si="65"/>
        <v>0</v>
      </c>
      <c r="AN142" s="9">
        <f t="shared" si="65"/>
        <v>0</v>
      </c>
      <c r="AO142" s="9">
        <f t="shared" si="65"/>
        <v>0</v>
      </c>
      <c r="AP142" s="9">
        <f t="shared" si="65"/>
        <v>0</v>
      </c>
      <c r="AQ142" s="9">
        <f t="shared" si="65"/>
        <v>0</v>
      </c>
      <c r="AR142" s="9">
        <f t="shared" si="65"/>
        <v>0</v>
      </c>
      <c r="AS142" s="9">
        <f t="shared" si="65"/>
        <v>0</v>
      </c>
      <c r="AT142" s="9">
        <f t="shared" si="65"/>
        <v>0</v>
      </c>
      <c r="AU142" s="9">
        <f t="shared" si="65"/>
        <v>0</v>
      </c>
      <c r="AV142" s="9">
        <f t="shared" si="65"/>
        <v>0</v>
      </c>
      <c r="AW142" s="9">
        <f t="shared" si="65"/>
        <v>0</v>
      </c>
    </row>
    <row r="143" spans="1:49" x14ac:dyDescent="0.25">
      <c r="A143" s="7">
        <v>43</v>
      </c>
      <c r="B143" s="7">
        <v>0</v>
      </c>
      <c r="C143" s="7">
        <v>11</v>
      </c>
      <c r="D143" s="7" t="s">
        <v>470</v>
      </c>
      <c r="E143" s="7" t="s">
        <v>470</v>
      </c>
      <c r="F143" s="21">
        <f t="shared" si="59"/>
        <v>0.14346450892729593</v>
      </c>
      <c r="G143" s="9">
        <f t="shared" si="42"/>
        <v>1.4999848984409401</v>
      </c>
      <c r="H143" s="9">
        <f t="shared" si="43"/>
        <v>1.4999848984409401</v>
      </c>
      <c r="I143" s="10">
        <f t="shared" si="44"/>
        <v>0.35402638211223675</v>
      </c>
      <c r="N143" s="9" t="s">
        <v>1000</v>
      </c>
      <c r="O143" s="28">
        <f t="shared" si="57"/>
        <v>1.0935000000000004E-2</v>
      </c>
      <c r="P143" s="9">
        <f t="shared" si="58"/>
        <v>1</v>
      </c>
      <c r="Q143" s="9">
        <f t="shared" si="63"/>
        <v>0</v>
      </c>
      <c r="R143" s="9">
        <f t="shared" si="63"/>
        <v>0</v>
      </c>
      <c r="S143" s="9">
        <f t="shared" si="63"/>
        <v>0</v>
      </c>
      <c r="T143" s="9">
        <f t="shared" si="63"/>
        <v>0</v>
      </c>
      <c r="U143" s="9">
        <f t="shared" si="63"/>
        <v>0</v>
      </c>
      <c r="V143" s="9">
        <f t="shared" si="63"/>
        <v>0.59049000000000018</v>
      </c>
      <c r="W143" s="9">
        <f t="shared" si="63"/>
        <v>0</v>
      </c>
      <c r="X143" s="9">
        <f t="shared" si="63"/>
        <v>0</v>
      </c>
      <c r="Y143" s="9">
        <f t="shared" si="63"/>
        <v>0</v>
      </c>
      <c r="Z143" s="9">
        <f t="shared" si="63"/>
        <v>0</v>
      </c>
      <c r="AA143" s="9">
        <f t="shared" si="64"/>
        <v>0</v>
      </c>
      <c r="AB143" s="9">
        <f t="shared" si="64"/>
        <v>0</v>
      </c>
      <c r="AC143" s="9">
        <f t="shared" si="64"/>
        <v>0</v>
      </c>
      <c r="AD143" s="9">
        <f t="shared" si="64"/>
        <v>0</v>
      </c>
      <c r="AE143" s="9">
        <f t="shared" si="64"/>
        <v>0</v>
      </c>
      <c r="AF143" s="9">
        <f t="shared" si="64"/>
        <v>0</v>
      </c>
      <c r="AG143" s="9">
        <f t="shared" si="64"/>
        <v>0</v>
      </c>
      <c r="AH143" s="9">
        <f t="shared" si="64"/>
        <v>0</v>
      </c>
      <c r="AI143" s="9">
        <f t="shared" si="64"/>
        <v>0</v>
      </c>
      <c r="AJ143" s="9">
        <f t="shared" si="64"/>
        <v>0</v>
      </c>
      <c r="AK143" s="9">
        <f t="shared" si="65"/>
        <v>0</v>
      </c>
      <c r="AL143" s="9">
        <f t="shared" si="65"/>
        <v>0</v>
      </c>
      <c r="AM143" s="9">
        <f t="shared" si="65"/>
        <v>0</v>
      </c>
      <c r="AN143" s="9">
        <f t="shared" si="65"/>
        <v>0</v>
      </c>
      <c r="AO143" s="9">
        <f t="shared" si="65"/>
        <v>0</v>
      </c>
      <c r="AP143" s="9">
        <f t="shared" si="65"/>
        <v>0</v>
      </c>
      <c r="AQ143" s="9">
        <f t="shared" si="65"/>
        <v>0</v>
      </c>
      <c r="AR143" s="9">
        <f t="shared" si="65"/>
        <v>0</v>
      </c>
      <c r="AS143" s="9">
        <f t="shared" si="65"/>
        <v>0</v>
      </c>
      <c r="AT143" s="9">
        <f t="shared" si="65"/>
        <v>0</v>
      </c>
      <c r="AU143" s="9">
        <f t="shared" si="65"/>
        <v>0</v>
      </c>
      <c r="AV143" s="9">
        <f t="shared" si="65"/>
        <v>0</v>
      </c>
      <c r="AW143" s="9">
        <f t="shared" si="65"/>
        <v>0</v>
      </c>
    </row>
    <row r="144" spans="1:49" x14ac:dyDescent="0.25">
      <c r="A144" s="7">
        <v>44</v>
      </c>
      <c r="B144" s="7">
        <v>1</v>
      </c>
      <c r="C144" s="7">
        <v>1</v>
      </c>
      <c r="D144" s="7" t="s">
        <v>98</v>
      </c>
      <c r="E144" s="7" t="s">
        <v>98</v>
      </c>
      <c r="F144" s="21">
        <f t="shared" si="59"/>
        <v>0.1860279587096455</v>
      </c>
      <c r="G144" s="9">
        <f t="shared" si="42"/>
        <v>0.1860279587096455</v>
      </c>
      <c r="H144" s="9">
        <f t="shared" si="43"/>
        <v>0</v>
      </c>
      <c r="I144" s="10">
        <f t="shared" si="44"/>
        <v>0</v>
      </c>
      <c r="N144" s="9" t="s">
        <v>564</v>
      </c>
      <c r="O144" s="28">
        <f t="shared" si="57"/>
        <v>9.841500000000003E-3</v>
      </c>
      <c r="P144" s="9">
        <f t="shared" si="58"/>
        <v>1</v>
      </c>
      <c r="Q144" s="9">
        <f t="shared" si="63"/>
        <v>0</v>
      </c>
      <c r="R144" s="9">
        <f t="shared" si="63"/>
        <v>0</v>
      </c>
      <c r="S144" s="9">
        <f t="shared" si="63"/>
        <v>0</v>
      </c>
      <c r="T144" s="9">
        <f t="shared" si="63"/>
        <v>0</v>
      </c>
      <c r="U144" s="9">
        <f t="shared" si="63"/>
        <v>0</v>
      </c>
      <c r="V144" s="9">
        <f t="shared" si="63"/>
        <v>0</v>
      </c>
      <c r="W144" s="9">
        <f t="shared" si="63"/>
        <v>0.53144100000000016</v>
      </c>
      <c r="X144" s="9">
        <f t="shared" si="63"/>
        <v>0</v>
      </c>
      <c r="Y144" s="9">
        <f t="shared" si="63"/>
        <v>0</v>
      </c>
      <c r="Z144" s="9">
        <f t="shared" si="63"/>
        <v>0</v>
      </c>
      <c r="AA144" s="9">
        <f t="shared" si="64"/>
        <v>0</v>
      </c>
      <c r="AB144" s="9">
        <f t="shared" si="64"/>
        <v>0</v>
      </c>
      <c r="AC144" s="9">
        <f t="shared" si="64"/>
        <v>0</v>
      </c>
      <c r="AD144" s="9">
        <f t="shared" si="64"/>
        <v>0</v>
      </c>
      <c r="AE144" s="9">
        <f t="shared" si="64"/>
        <v>0</v>
      </c>
      <c r="AF144" s="9">
        <f t="shared" si="64"/>
        <v>0</v>
      </c>
      <c r="AG144" s="9">
        <f t="shared" si="64"/>
        <v>0</v>
      </c>
      <c r="AH144" s="9">
        <f t="shared" si="64"/>
        <v>0</v>
      </c>
      <c r="AI144" s="9">
        <f t="shared" si="64"/>
        <v>0</v>
      </c>
      <c r="AJ144" s="9">
        <f t="shared" si="64"/>
        <v>0</v>
      </c>
      <c r="AK144" s="9">
        <f t="shared" si="65"/>
        <v>0</v>
      </c>
      <c r="AL144" s="9">
        <f t="shared" si="65"/>
        <v>0</v>
      </c>
      <c r="AM144" s="9">
        <f t="shared" si="65"/>
        <v>0</v>
      </c>
      <c r="AN144" s="9">
        <f t="shared" si="65"/>
        <v>0</v>
      </c>
      <c r="AO144" s="9">
        <f t="shared" si="65"/>
        <v>0</v>
      </c>
      <c r="AP144" s="9">
        <f t="shared" si="65"/>
        <v>0</v>
      </c>
      <c r="AQ144" s="9">
        <f t="shared" si="65"/>
        <v>0</v>
      </c>
      <c r="AR144" s="9">
        <f t="shared" si="65"/>
        <v>0</v>
      </c>
      <c r="AS144" s="9">
        <f t="shared" si="65"/>
        <v>0</v>
      </c>
      <c r="AT144" s="9">
        <f t="shared" si="65"/>
        <v>0</v>
      </c>
      <c r="AU144" s="9">
        <f t="shared" si="65"/>
        <v>0</v>
      </c>
      <c r="AV144" s="9">
        <f t="shared" si="65"/>
        <v>0</v>
      </c>
      <c r="AW144" s="9">
        <f t="shared" si="65"/>
        <v>0</v>
      </c>
    </row>
    <row r="145" spans="1:49" x14ac:dyDescent="0.25">
      <c r="A145" s="7">
        <v>44</v>
      </c>
      <c r="B145" s="7">
        <v>1</v>
      </c>
      <c r="C145" s="7">
        <v>2</v>
      </c>
      <c r="D145" s="7" t="s">
        <v>470</v>
      </c>
      <c r="E145" s="7" t="s">
        <v>470</v>
      </c>
      <c r="F145" s="21">
        <f t="shared" si="59"/>
        <v>0.14346450892729593</v>
      </c>
      <c r="G145" s="9">
        <f t="shared" si="42"/>
        <v>0.3294924676369414</v>
      </c>
      <c r="H145" s="9">
        <f t="shared" si="43"/>
        <v>0</v>
      </c>
      <c r="I145" s="10">
        <f t="shared" si="44"/>
        <v>0</v>
      </c>
      <c r="N145" s="9" t="s">
        <v>505</v>
      </c>
      <c r="O145" s="28">
        <f t="shared" si="57"/>
        <v>9.841500000000003E-3</v>
      </c>
      <c r="P145" s="9">
        <f t="shared" si="58"/>
        <v>1</v>
      </c>
      <c r="Q145" s="9">
        <f t="shared" si="63"/>
        <v>0</v>
      </c>
      <c r="R145" s="9">
        <f t="shared" si="63"/>
        <v>0</v>
      </c>
      <c r="S145" s="9">
        <f t="shared" si="63"/>
        <v>0</v>
      </c>
      <c r="T145" s="9">
        <f t="shared" si="63"/>
        <v>0</v>
      </c>
      <c r="U145" s="9">
        <f t="shared" si="63"/>
        <v>0</v>
      </c>
      <c r="V145" s="9">
        <f t="shared" si="63"/>
        <v>0</v>
      </c>
      <c r="W145" s="9">
        <f t="shared" si="63"/>
        <v>0.53144100000000016</v>
      </c>
      <c r="X145" s="9">
        <f t="shared" si="63"/>
        <v>0</v>
      </c>
      <c r="Y145" s="9">
        <f t="shared" si="63"/>
        <v>0</v>
      </c>
      <c r="Z145" s="9">
        <f t="shared" si="63"/>
        <v>0</v>
      </c>
      <c r="AA145" s="9">
        <f t="shared" si="64"/>
        <v>0</v>
      </c>
      <c r="AB145" s="9">
        <f t="shared" si="64"/>
        <v>0</v>
      </c>
      <c r="AC145" s="9">
        <f t="shared" si="64"/>
        <v>0</v>
      </c>
      <c r="AD145" s="9">
        <f t="shared" si="64"/>
        <v>0</v>
      </c>
      <c r="AE145" s="9">
        <f t="shared" si="64"/>
        <v>0</v>
      </c>
      <c r="AF145" s="9">
        <f t="shared" si="64"/>
        <v>0</v>
      </c>
      <c r="AG145" s="9">
        <f t="shared" si="64"/>
        <v>0</v>
      </c>
      <c r="AH145" s="9">
        <f t="shared" si="64"/>
        <v>0</v>
      </c>
      <c r="AI145" s="9">
        <f t="shared" si="64"/>
        <v>0</v>
      </c>
      <c r="AJ145" s="9">
        <f t="shared" si="64"/>
        <v>0</v>
      </c>
      <c r="AK145" s="9">
        <f t="shared" si="65"/>
        <v>0</v>
      </c>
      <c r="AL145" s="9">
        <f t="shared" si="65"/>
        <v>0</v>
      </c>
      <c r="AM145" s="9">
        <f t="shared" si="65"/>
        <v>0</v>
      </c>
      <c r="AN145" s="9">
        <f t="shared" si="65"/>
        <v>0</v>
      </c>
      <c r="AO145" s="9">
        <f t="shared" si="65"/>
        <v>0</v>
      </c>
      <c r="AP145" s="9">
        <f t="shared" si="65"/>
        <v>0</v>
      </c>
      <c r="AQ145" s="9">
        <f t="shared" si="65"/>
        <v>0</v>
      </c>
      <c r="AR145" s="9">
        <f t="shared" si="65"/>
        <v>0</v>
      </c>
      <c r="AS145" s="9">
        <f t="shared" si="65"/>
        <v>0</v>
      </c>
      <c r="AT145" s="9">
        <f t="shared" si="65"/>
        <v>0</v>
      </c>
      <c r="AU145" s="9">
        <f t="shared" si="65"/>
        <v>0</v>
      </c>
      <c r="AV145" s="9">
        <f t="shared" si="65"/>
        <v>0</v>
      </c>
      <c r="AW145" s="9">
        <f t="shared" si="65"/>
        <v>0</v>
      </c>
    </row>
    <row r="146" spans="1:49" x14ac:dyDescent="0.25">
      <c r="A146" s="7">
        <v>44</v>
      </c>
      <c r="B146" s="7">
        <v>1</v>
      </c>
      <c r="C146" s="7">
        <v>3</v>
      </c>
      <c r="D146" s="7" t="s">
        <v>933</v>
      </c>
      <c r="E146" s="7" t="s">
        <v>933</v>
      </c>
      <c r="F146" s="21">
        <f t="shared" si="59"/>
        <v>0</v>
      </c>
      <c r="G146" s="9">
        <f t="shared" si="42"/>
        <v>0.3294924676369414</v>
      </c>
      <c r="H146" s="9">
        <f t="shared" si="43"/>
        <v>0</v>
      </c>
      <c r="I146" s="10">
        <f t="shared" si="44"/>
        <v>0</v>
      </c>
      <c r="N146" s="9" t="s">
        <v>942</v>
      </c>
      <c r="O146" s="28">
        <f t="shared" si="57"/>
        <v>9.841500000000003E-3</v>
      </c>
      <c r="P146" s="9">
        <f t="shared" si="58"/>
        <v>1</v>
      </c>
      <c r="Q146" s="9">
        <f t="shared" si="63"/>
        <v>0</v>
      </c>
      <c r="R146" s="9">
        <f t="shared" si="63"/>
        <v>0</v>
      </c>
      <c r="S146" s="9">
        <f t="shared" si="63"/>
        <v>0</v>
      </c>
      <c r="T146" s="9">
        <f t="shared" si="63"/>
        <v>0</v>
      </c>
      <c r="U146" s="9">
        <f t="shared" si="63"/>
        <v>0</v>
      </c>
      <c r="V146" s="9">
        <f t="shared" si="63"/>
        <v>0</v>
      </c>
      <c r="W146" s="9">
        <f t="shared" si="63"/>
        <v>0.53144100000000016</v>
      </c>
      <c r="X146" s="9">
        <f t="shared" si="63"/>
        <v>0</v>
      </c>
      <c r="Y146" s="9">
        <f t="shared" si="63"/>
        <v>0</v>
      </c>
      <c r="Z146" s="9">
        <f t="shared" si="63"/>
        <v>0</v>
      </c>
      <c r="AA146" s="9">
        <f t="shared" si="64"/>
        <v>0</v>
      </c>
      <c r="AB146" s="9">
        <f t="shared" si="64"/>
        <v>0</v>
      </c>
      <c r="AC146" s="9">
        <f t="shared" si="64"/>
        <v>0</v>
      </c>
      <c r="AD146" s="9">
        <f t="shared" si="64"/>
        <v>0</v>
      </c>
      <c r="AE146" s="9">
        <f t="shared" si="64"/>
        <v>0</v>
      </c>
      <c r="AF146" s="9">
        <f t="shared" si="64"/>
        <v>0</v>
      </c>
      <c r="AG146" s="9">
        <f t="shared" si="64"/>
        <v>0</v>
      </c>
      <c r="AH146" s="9">
        <f t="shared" si="64"/>
        <v>0</v>
      </c>
      <c r="AI146" s="9">
        <f t="shared" si="64"/>
        <v>0</v>
      </c>
      <c r="AJ146" s="9">
        <f t="shared" si="64"/>
        <v>0</v>
      </c>
      <c r="AK146" s="9">
        <f t="shared" si="65"/>
        <v>0</v>
      </c>
      <c r="AL146" s="9">
        <f t="shared" si="65"/>
        <v>0</v>
      </c>
      <c r="AM146" s="9">
        <f t="shared" si="65"/>
        <v>0</v>
      </c>
      <c r="AN146" s="9">
        <f t="shared" si="65"/>
        <v>0</v>
      </c>
      <c r="AO146" s="9">
        <f t="shared" si="65"/>
        <v>0</v>
      </c>
      <c r="AP146" s="9">
        <f t="shared" si="65"/>
        <v>0</v>
      </c>
      <c r="AQ146" s="9">
        <f t="shared" si="65"/>
        <v>0</v>
      </c>
      <c r="AR146" s="9">
        <f t="shared" si="65"/>
        <v>0</v>
      </c>
      <c r="AS146" s="9">
        <f t="shared" si="65"/>
        <v>0</v>
      </c>
      <c r="AT146" s="9">
        <f t="shared" si="65"/>
        <v>0</v>
      </c>
      <c r="AU146" s="9">
        <f t="shared" si="65"/>
        <v>0</v>
      </c>
      <c r="AV146" s="9">
        <f t="shared" si="65"/>
        <v>0</v>
      </c>
      <c r="AW146" s="9">
        <f t="shared" si="65"/>
        <v>0</v>
      </c>
    </row>
    <row r="147" spans="1:49" x14ac:dyDescent="0.25">
      <c r="A147" s="7">
        <v>44</v>
      </c>
      <c r="B147" s="7">
        <v>1</v>
      </c>
      <c r="C147" s="7">
        <v>4</v>
      </c>
      <c r="D147" s="7" t="s">
        <v>591</v>
      </c>
      <c r="E147" s="7" t="s">
        <v>591</v>
      </c>
      <c r="F147" s="21">
        <f t="shared" si="59"/>
        <v>0.38828689650241466</v>
      </c>
      <c r="G147" s="9">
        <f t="shared" ref="G147:G210" si="66">IF(C147=1,F147,F147+G146)</f>
        <v>0.71777936413935606</v>
      </c>
      <c r="H147" s="9">
        <f t="shared" ref="H147:H210" si="67">IF(C148=1,G147,0)</f>
        <v>0</v>
      </c>
      <c r="I147" s="10">
        <f t="shared" ref="I147:I210" si="68">H147/$L$2</f>
        <v>0</v>
      </c>
      <c r="N147" s="9" t="s">
        <v>961</v>
      </c>
      <c r="O147" s="28">
        <f t="shared" si="57"/>
        <v>9.841500000000003E-3</v>
      </c>
      <c r="P147" s="9">
        <f t="shared" si="58"/>
        <v>1</v>
      </c>
      <c r="Q147" s="9">
        <f t="shared" si="63"/>
        <v>0</v>
      </c>
      <c r="R147" s="9">
        <f t="shared" si="63"/>
        <v>0</v>
      </c>
      <c r="S147" s="9">
        <f t="shared" si="63"/>
        <v>0</v>
      </c>
      <c r="T147" s="9">
        <f t="shared" si="63"/>
        <v>0</v>
      </c>
      <c r="U147" s="9">
        <f t="shared" si="63"/>
        <v>0</v>
      </c>
      <c r="V147" s="9">
        <f t="shared" si="63"/>
        <v>0</v>
      </c>
      <c r="W147" s="9">
        <f t="shared" si="63"/>
        <v>0.53144100000000016</v>
      </c>
      <c r="X147" s="9">
        <f t="shared" si="63"/>
        <v>0</v>
      </c>
      <c r="Y147" s="9">
        <f t="shared" si="63"/>
        <v>0</v>
      </c>
      <c r="Z147" s="9">
        <f t="shared" si="63"/>
        <v>0</v>
      </c>
      <c r="AA147" s="9">
        <f t="shared" si="64"/>
        <v>0</v>
      </c>
      <c r="AB147" s="9">
        <f t="shared" si="64"/>
        <v>0</v>
      </c>
      <c r="AC147" s="9">
        <f t="shared" si="64"/>
        <v>0</v>
      </c>
      <c r="AD147" s="9">
        <f t="shared" si="64"/>
        <v>0</v>
      </c>
      <c r="AE147" s="9">
        <f t="shared" si="64"/>
        <v>0</v>
      </c>
      <c r="AF147" s="9">
        <f t="shared" si="64"/>
        <v>0</v>
      </c>
      <c r="AG147" s="9">
        <f t="shared" si="64"/>
        <v>0</v>
      </c>
      <c r="AH147" s="9">
        <f t="shared" si="64"/>
        <v>0</v>
      </c>
      <c r="AI147" s="9">
        <f t="shared" si="64"/>
        <v>0</v>
      </c>
      <c r="AJ147" s="9">
        <f t="shared" si="64"/>
        <v>0</v>
      </c>
      <c r="AK147" s="9">
        <f t="shared" si="65"/>
        <v>0</v>
      </c>
      <c r="AL147" s="9">
        <f t="shared" si="65"/>
        <v>0</v>
      </c>
      <c r="AM147" s="9">
        <f t="shared" si="65"/>
        <v>0</v>
      </c>
      <c r="AN147" s="9">
        <f t="shared" si="65"/>
        <v>0</v>
      </c>
      <c r="AO147" s="9">
        <f t="shared" si="65"/>
        <v>0</v>
      </c>
      <c r="AP147" s="9">
        <f t="shared" si="65"/>
        <v>0</v>
      </c>
      <c r="AQ147" s="9">
        <f t="shared" si="65"/>
        <v>0</v>
      </c>
      <c r="AR147" s="9">
        <f t="shared" si="65"/>
        <v>0</v>
      </c>
      <c r="AS147" s="9">
        <f t="shared" si="65"/>
        <v>0</v>
      </c>
      <c r="AT147" s="9">
        <f t="shared" si="65"/>
        <v>0</v>
      </c>
      <c r="AU147" s="9">
        <f t="shared" si="65"/>
        <v>0</v>
      </c>
      <c r="AV147" s="9">
        <f t="shared" si="65"/>
        <v>0</v>
      </c>
      <c r="AW147" s="9">
        <f t="shared" si="65"/>
        <v>0</v>
      </c>
    </row>
    <row r="148" spans="1:49" x14ac:dyDescent="0.25">
      <c r="A148" s="7">
        <v>44</v>
      </c>
      <c r="B148" s="7">
        <v>1</v>
      </c>
      <c r="C148" s="7">
        <v>5</v>
      </c>
      <c r="D148" s="7" t="s">
        <v>469</v>
      </c>
      <c r="E148" s="7" t="s">
        <v>469</v>
      </c>
      <c r="F148" s="21">
        <f t="shared" si="59"/>
        <v>0</v>
      </c>
      <c r="G148" s="9">
        <f t="shared" si="66"/>
        <v>0.71777936413935606</v>
      </c>
      <c r="H148" s="9">
        <f t="shared" si="67"/>
        <v>0</v>
      </c>
      <c r="I148" s="10">
        <f t="shared" si="68"/>
        <v>0</v>
      </c>
      <c r="N148" s="9" t="s">
        <v>819</v>
      </c>
      <c r="O148" s="28">
        <f t="shared" si="57"/>
        <v>9.841500000000003E-3</v>
      </c>
      <c r="P148" s="9">
        <f t="shared" si="58"/>
        <v>1</v>
      </c>
      <c r="Q148" s="9">
        <f t="shared" si="63"/>
        <v>0</v>
      </c>
      <c r="R148" s="9">
        <f t="shared" si="63"/>
        <v>0</v>
      </c>
      <c r="S148" s="9">
        <f t="shared" si="63"/>
        <v>0</v>
      </c>
      <c r="T148" s="9">
        <f t="shared" si="63"/>
        <v>0</v>
      </c>
      <c r="U148" s="9">
        <f t="shared" si="63"/>
        <v>0</v>
      </c>
      <c r="V148" s="9">
        <f t="shared" si="63"/>
        <v>0</v>
      </c>
      <c r="W148" s="9">
        <f t="shared" si="63"/>
        <v>0.53144100000000016</v>
      </c>
      <c r="X148" s="9">
        <f t="shared" si="63"/>
        <v>0</v>
      </c>
      <c r="Y148" s="9">
        <f t="shared" si="63"/>
        <v>0</v>
      </c>
      <c r="Z148" s="9">
        <f t="shared" si="63"/>
        <v>0</v>
      </c>
      <c r="AA148" s="9">
        <f t="shared" si="64"/>
        <v>0</v>
      </c>
      <c r="AB148" s="9">
        <f t="shared" si="64"/>
        <v>0</v>
      </c>
      <c r="AC148" s="9">
        <f t="shared" si="64"/>
        <v>0</v>
      </c>
      <c r="AD148" s="9">
        <f t="shared" si="64"/>
        <v>0</v>
      </c>
      <c r="AE148" s="9">
        <f t="shared" si="64"/>
        <v>0</v>
      </c>
      <c r="AF148" s="9">
        <f t="shared" si="64"/>
        <v>0</v>
      </c>
      <c r="AG148" s="9">
        <f t="shared" si="64"/>
        <v>0</v>
      </c>
      <c r="AH148" s="9">
        <f t="shared" si="64"/>
        <v>0</v>
      </c>
      <c r="AI148" s="9">
        <f t="shared" si="64"/>
        <v>0</v>
      </c>
      <c r="AJ148" s="9">
        <f t="shared" si="64"/>
        <v>0</v>
      </c>
      <c r="AK148" s="9">
        <f t="shared" si="65"/>
        <v>0</v>
      </c>
      <c r="AL148" s="9">
        <f t="shared" si="65"/>
        <v>0</v>
      </c>
      <c r="AM148" s="9">
        <f t="shared" si="65"/>
        <v>0</v>
      </c>
      <c r="AN148" s="9">
        <f t="shared" si="65"/>
        <v>0</v>
      </c>
      <c r="AO148" s="9">
        <f t="shared" si="65"/>
        <v>0</v>
      </c>
      <c r="AP148" s="9">
        <f t="shared" si="65"/>
        <v>0</v>
      </c>
      <c r="AQ148" s="9">
        <f t="shared" si="65"/>
        <v>0</v>
      </c>
      <c r="AR148" s="9">
        <f t="shared" si="65"/>
        <v>0</v>
      </c>
      <c r="AS148" s="9">
        <f t="shared" si="65"/>
        <v>0</v>
      </c>
      <c r="AT148" s="9">
        <f t="shared" si="65"/>
        <v>0</v>
      </c>
      <c r="AU148" s="9">
        <f t="shared" si="65"/>
        <v>0</v>
      </c>
      <c r="AV148" s="9">
        <f t="shared" si="65"/>
        <v>0</v>
      </c>
      <c r="AW148" s="9">
        <f t="shared" si="65"/>
        <v>0</v>
      </c>
    </row>
    <row r="149" spans="1:49" x14ac:dyDescent="0.25">
      <c r="A149" s="7">
        <v>44</v>
      </c>
      <c r="B149" s="7">
        <v>1</v>
      </c>
      <c r="C149" s="7">
        <v>6</v>
      </c>
      <c r="D149" s="7" t="s">
        <v>467</v>
      </c>
      <c r="E149" s="7" t="s">
        <v>467</v>
      </c>
      <c r="F149" s="21">
        <f t="shared" si="59"/>
        <v>0</v>
      </c>
      <c r="G149" s="9">
        <f t="shared" si="66"/>
        <v>0.71777936413935606</v>
      </c>
      <c r="H149" s="9">
        <f t="shared" si="67"/>
        <v>0</v>
      </c>
      <c r="I149" s="10">
        <f t="shared" si="68"/>
        <v>0</v>
      </c>
      <c r="N149" s="9" t="s">
        <v>977</v>
      </c>
      <c r="O149" s="28">
        <f t="shared" si="57"/>
        <v>9.841500000000003E-3</v>
      </c>
      <c r="P149" s="9">
        <f t="shared" si="58"/>
        <v>1</v>
      </c>
      <c r="Q149" s="9">
        <f t="shared" si="63"/>
        <v>0</v>
      </c>
      <c r="R149" s="9">
        <f t="shared" si="63"/>
        <v>0</v>
      </c>
      <c r="S149" s="9">
        <f t="shared" si="63"/>
        <v>0</v>
      </c>
      <c r="T149" s="9">
        <f t="shared" si="63"/>
        <v>0</v>
      </c>
      <c r="U149" s="9">
        <f t="shared" si="63"/>
        <v>0</v>
      </c>
      <c r="V149" s="9">
        <f t="shared" si="63"/>
        <v>0</v>
      </c>
      <c r="W149" s="9">
        <f t="shared" si="63"/>
        <v>0.53144100000000016</v>
      </c>
      <c r="X149" s="9">
        <f t="shared" si="63"/>
        <v>0</v>
      </c>
      <c r="Y149" s="9">
        <f t="shared" si="63"/>
        <v>0</v>
      </c>
      <c r="Z149" s="9">
        <f t="shared" si="63"/>
        <v>0</v>
      </c>
      <c r="AA149" s="9">
        <f t="shared" si="64"/>
        <v>0</v>
      </c>
      <c r="AB149" s="9">
        <f t="shared" si="64"/>
        <v>0</v>
      </c>
      <c r="AC149" s="9">
        <f t="shared" si="64"/>
        <v>0</v>
      </c>
      <c r="AD149" s="9">
        <f t="shared" si="64"/>
        <v>0</v>
      </c>
      <c r="AE149" s="9">
        <f t="shared" si="64"/>
        <v>0</v>
      </c>
      <c r="AF149" s="9">
        <f t="shared" si="64"/>
        <v>0</v>
      </c>
      <c r="AG149" s="9">
        <f t="shared" si="64"/>
        <v>0</v>
      </c>
      <c r="AH149" s="9">
        <f t="shared" si="64"/>
        <v>0</v>
      </c>
      <c r="AI149" s="9">
        <f t="shared" si="64"/>
        <v>0</v>
      </c>
      <c r="AJ149" s="9">
        <f t="shared" si="64"/>
        <v>0</v>
      </c>
      <c r="AK149" s="9">
        <f t="shared" si="65"/>
        <v>0</v>
      </c>
      <c r="AL149" s="9">
        <f t="shared" si="65"/>
        <v>0</v>
      </c>
      <c r="AM149" s="9">
        <f t="shared" si="65"/>
        <v>0</v>
      </c>
      <c r="AN149" s="9">
        <f t="shared" si="65"/>
        <v>0</v>
      </c>
      <c r="AO149" s="9">
        <f t="shared" si="65"/>
        <v>0</v>
      </c>
      <c r="AP149" s="9">
        <f t="shared" si="65"/>
        <v>0</v>
      </c>
      <c r="AQ149" s="9">
        <f t="shared" si="65"/>
        <v>0</v>
      </c>
      <c r="AR149" s="9">
        <f t="shared" si="65"/>
        <v>0</v>
      </c>
      <c r="AS149" s="9">
        <f t="shared" si="65"/>
        <v>0</v>
      </c>
      <c r="AT149" s="9">
        <f t="shared" si="65"/>
        <v>0</v>
      </c>
      <c r="AU149" s="9">
        <f t="shared" si="65"/>
        <v>0</v>
      </c>
      <c r="AV149" s="9">
        <f t="shared" si="65"/>
        <v>0</v>
      </c>
      <c r="AW149" s="9">
        <f t="shared" si="65"/>
        <v>0</v>
      </c>
    </row>
    <row r="150" spans="1:49" x14ac:dyDescent="0.25">
      <c r="A150" s="7">
        <v>44</v>
      </c>
      <c r="B150" s="7">
        <v>1</v>
      </c>
      <c r="C150" s="7">
        <v>7</v>
      </c>
      <c r="D150" s="7" t="s">
        <v>408</v>
      </c>
      <c r="E150" s="7" t="s">
        <v>408</v>
      </c>
      <c r="F150" s="21">
        <f t="shared" si="59"/>
        <v>0</v>
      </c>
      <c r="G150" s="9">
        <f t="shared" si="66"/>
        <v>0.71777936413935606</v>
      </c>
      <c r="H150" s="9">
        <f t="shared" si="67"/>
        <v>0.71777936413935606</v>
      </c>
      <c r="I150" s="10">
        <f t="shared" si="68"/>
        <v>0.16941025986674849</v>
      </c>
      <c r="N150" s="9" t="s">
        <v>875</v>
      </c>
      <c r="O150" s="28">
        <f t="shared" si="57"/>
        <v>9.6423714495410436E-3</v>
      </c>
      <c r="P150" s="9">
        <f t="shared" si="58"/>
        <v>2</v>
      </c>
      <c r="Q150" s="9">
        <f t="shared" si="63"/>
        <v>0</v>
      </c>
      <c r="R150" s="9">
        <f t="shared" si="63"/>
        <v>0</v>
      </c>
      <c r="S150" s="9">
        <f t="shared" si="63"/>
        <v>0</v>
      </c>
      <c r="T150" s="9">
        <f t="shared" si="63"/>
        <v>0</v>
      </c>
      <c r="U150" s="9">
        <f t="shared" si="63"/>
        <v>0</v>
      </c>
      <c r="V150" s="9">
        <f t="shared" si="63"/>
        <v>0</v>
      </c>
      <c r="W150" s="9">
        <f t="shared" si="63"/>
        <v>0</v>
      </c>
      <c r="X150" s="9">
        <f t="shared" si="63"/>
        <v>0.47829690000000014</v>
      </c>
      <c r="Y150" s="9">
        <f t="shared" si="63"/>
        <v>0</v>
      </c>
      <c r="Z150" s="9">
        <f t="shared" si="63"/>
        <v>0</v>
      </c>
      <c r="AA150" s="9">
        <f t="shared" si="64"/>
        <v>0</v>
      </c>
      <c r="AB150" s="9">
        <f t="shared" si="64"/>
        <v>0</v>
      </c>
      <c r="AC150" s="9">
        <f t="shared" si="64"/>
        <v>0</v>
      </c>
      <c r="AD150" s="9">
        <f t="shared" si="64"/>
        <v>0</v>
      </c>
      <c r="AE150" s="9">
        <f t="shared" si="64"/>
        <v>0</v>
      </c>
      <c r="AF150" s="9">
        <f t="shared" si="64"/>
        <v>0</v>
      </c>
      <c r="AG150" s="9">
        <f t="shared" si="64"/>
        <v>0</v>
      </c>
      <c r="AH150" s="9">
        <f t="shared" si="64"/>
        <v>0</v>
      </c>
      <c r="AI150" s="9">
        <f t="shared" si="64"/>
        <v>0</v>
      </c>
      <c r="AJ150" s="9">
        <f t="shared" si="64"/>
        <v>0</v>
      </c>
      <c r="AK150" s="9">
        <f t="shared" si="65"/>
        <v>0</v>
      </c>
      <c r="AL150" s="9">
        <f t="shared" si="65"/>
        <v>0</v>
      </c>
      <c r="AM150" s="9">
        <f t="shared" si="65"/>
        <v>0</v>
      </c>
      <c r="AN150" s="9">
        <f t="shared" si="65"/>
        <v>0</v>
      </c>
      <c r="AO150" s="9">
        <f t="shared" si="65"/>
        <v>0</v>
      </c>
      <c r="AP150" s="9">
        <f t="shared" si="65"/>
        <v>0</v>
      </c>
      <c r="AQ150" s="9">
        <f t="shared" si="65"/>
        <v>0</v>
      </c>
      <c r="AR150" s="9">
        <f t="shared" si="65"/>
        <v>0</v>
      </c>
      <c r="AS150" s="9">
        <f t="shared" si="65"/>
        <v>0</v>
      </c>
      <c r="AT150" s="9">
        <f t="shared" si="65"/>
        <v>0</v>
      </c>
      <c r="AU150" s="9">
        <f t="shared" si="65"/>
        <v>4.2391158275216265E-2</v>
      </c>
      <c r="AV150" s="9">
        <f t="shared" si="65"/>
        <v>0</v>
      </c>
      <c r="AW150" s="9">
        <f t="shared" si="65"/>
        <v>0</v>
      </c>
    </row>
    <row r="151" spans="1:49" x14ac:dyDescent="0.25">
      <c r="A151" s="7">
        <v>45</v>
      </c>
      <c r="B151" s="7">
        <v>0</v>
      </c>
      <c r="C151" s="7">
        <v>1</v>
      </c>
      <c r="D151" s="7" t="s">
        <v>934</v>
      </c>
      <c r="E151" s="7" t="s">
        <v>934</v>
      </c>
      <c r="F151" s="21">
        <f t="shared" si="59"/>
        <v>0</v>
      </c>
      <c r="G151" s="9">
        <f t="shared" si="66"/>
        <v>0</v>
      </c>
      <c r="H151" s="9">
        <f t="shared" si="67"/>
        <v>0</v>
      </c>
      <c r="I151" s="10">
        <f t="shared" si="68"/>
        <v>0</v>
      </c>
      <c r="N151" s="9" t="s">
        <v>842</v>
      </c>
      <c r="O151" s="28">
        <f t="shared" si="57"/>
        <v>9.448771353275421E-3</v>
      </c>
      <c r="P151" s="9">
        <f t="shared" si="58"/>
        <v>2</v>
      </c>
      <c r="Q151" s="9">
        <f t="shared" si="63"/>
        <v>0</v>
      </c>
      <c r="R151" s="9">
        <f t="shared" si="63"/>
        <v>0</v>
      </c>
      <c r="S151" s="9">
        <f t="shared" si="63"/>
        <v>0</v>
      </c>
      <c r="T151" s="9">
        <f t="shared" si="63"/>
        <v>0</v>
      </c>
      <c r="U151" s="9">
        <f t="shared" si="63"/>
        <v>0</v>
      </c>
      <c r="V151" s="9">
        <f t="shared" si="63"/>
        <v>0</v>
      </c>
      <c r="W151" s="9">
        <f t="shared" si="63"/>
        <v>0</v>
      </c>
      <c r="X151" s="9">
        <f t="shared" si="63"/>
        <v>0</v>
      </c>
      <c r="Y151" s="9">
        <f t="shared" si="63"/>
        <v>0.43046721000000016</v>
      </c>
      <c r="Z151" s="9">
        <f t="shared" si="63"/>
        <v>0</v>
      </c>
      <c r="AA151" s="9">
        <f t="shared" si="64"/>
        <v>0</v>
      </c>
      <c r="AB151" s="9">
        <f t="shared" si="64"/>
        <v>0</v>
      </c>
      <c r="AC151" s="9">
        <f t="shared" si="64"/>
        <v>0</v>
      </c>
      <c r="AD151" s="9">
        <f t="shared" si="64"/>
        <v>0</v>
      </c>
      <c r="AE151" s="9">
        <f t="shared" si="64"/>
        <v>0</v>
      </c>
      <c r="AF151" s="9">
        <f t="shared" si="64"/>
        <v>0</v>
      </c>
      <c r="AG151" s="9">
        <f t="shared" si="64"/>
        <v>0</v>
      </c>
      <c r="AH151" s="9">
        <f t="shared" si="64"/>
        <v>0</v>
      </c>
      <c r="AI151" s="9">
        <f t="shared" si="64"/>
        <v>0</v>
      </c>
      <c r="AJ151" s="9">
        <f t="shared" si="64"/>
        <v>0</v>
      </c>
      <c r="AK151" s="9">
        <f t="shared" si="65"/>
        <v>0</v>
      </c>
      <c r="AL151" s="9">
        <f t="shared" si="65"/>
        <v>0</v>
      </c>
      <c r="AM151" s="9">
        <f t="shared" si="65"/>
        <v>0</v>
      </c>
      <c r="AN151" s="9">
        <f t="shared" si="65"/>
        <v>0</v>
      </c>
      <c r="AO151" s="9">
        <f t="shared" si="65"/>
        <v>7.9766443076872598E-2</v>
      </c>
      <c r="AP151" s="9">
        <f t="shared" si="65"/>
        <v>0</v>
      </c>
      <c r="AQ151" s="9">
        <f t="shared" si="65"/>
        <v>0</v>
      </c>
      <c r="AR151" s="9">
        <f t="shared" si="65"/>
        <v>0</v>
      </c>
      <c r="AS151" s="9">
        <f t="shared" si="65"/>
        <v>0</v>
      </c>
      <c r="AT151" s="9">
        <f t="shared" si="65"/>
        <v>0</v>
      </c>
      <c r="AU151" s="9">
        <f t="shared" si="65"/>
        <v>0</v>
      </c>
      <c r="AV151" s="9">
        <f t="shared" si="65"/>
        <v>0</v>
      </c>
      <c r="AW151" s="9">
        <f t="shared" si="65"/>
        <v>0</v>
      </c>
    </row>
    <row r="152" spans="1:49" x14ac:dyDescent="0.25">
      <c r="A152" s="7">
        <v>45</v>
      </c>
      <c r="B152" s="7">
        <v>0</v>
      </c>
      <c r="C152" s="7">
        <v>2</v>
      </c>
      <c r="D152" s="7" t="s">
        <v>935</v>
      </c>
      <c r="E152" s="7" t="s">
        <v>935</v>
      </c>
      <c r="F152" s="21">
        <f t="shared" si="59"/>
        <v>0</v>
      </c>
      <c r="G152" s="9">
        <f t="shared" si="66"/>
        <v>0</v>
      </c>
      <c r="H152" s="9">
        <f t="shared" si="67"/>
        <v>0</v>
      </c>
      <c r="I152" s="10">
        <f t="shared" si="68"/>
        <v>0</v>
      </c>
      <c r="N152" s="9" t="s">
        <v>998</v>
      </c>
      <c r="O152" s="28">
        <f t="shared" si="57"/>
        <v>8.9407772833840059E-3</v>
      </c>
      <c r="P152" s="9">
        <f t="shared" si="58"/>
        <v>2</v>
      </c>
      <c r="Q152" s="9">
        <f t="shared" ref="Q152:Z161" si="69">COUNTIFS($C$2:$C$710,Q$1,$E$2:$E$710,$N152)*0.9^(Q$1-1)</f>
        <v>0</v>
      </c>
      <c r="R152" s="9">
        <f t="shared" si="69"/>
        <v>0</v>
      </c>
      <c r="S152" s="9">
        <f t="shared" si="69"/>
        <v>0</v>
      </c>
      <c r="T152" s="9">
        <f t="shared" si="69"/>
        <v>0</v>
      </c>
      <c r="U152" s="9">
        <f t="shared" si="69"/>
        <v>0</v>
      </c>
      <c r="V152" s="9">
        <f t="shared" si="69"/>
        <v>0</v>
      </c>
      <c r="W152" s="9">
        <f t="shared" si="69"/>
        <v>0</v>
      </c>
      <c r="X152" s="9">
        <f t="shared" si="69"/>
        <v>0</v>
      </c>
      <c r="Y152" s="9">
        <f t="shared" si="69"/>
        <v>0.43046721000000016</v>
      </c>
      <c r="Z152" s="9">
        <f t="shared" si="69"/>
        <v>0</v>
      </c>
      <c r="AA152" s="9">
        <f t="shared" ref="AA152:AJ161" si="70">COUNTIFS($C$2:$C$710,AA$1,$E$2:$E$710,$N152)*0.9^(AA$1-1)</f>
        <v>0</v>
      </c>
      <c r="AB152" s="9">
        <f t="shared" si="70"/>
        <v>0</v>
      </c>
      <c r="AC152" s="9">
        <f t="shared" si="70"/>
        <v>0</v>
      </c>
      <c r="AD152" s="9">
        <f t="shared" si="70"/>
        <v>0</v>
      </c>
      <c r="AE152" s="9">
        <f t="shared" si="70"/>
        <v>0</v>
      </c>
      <c r="AF152" s="9">
        <f t="shared" si="70"/>
        <v>0</v>
      </c>
      <c r="AG152" s="9">
        <f t="shared" si="70"/>
        <v>0</v>
      </c>
      <c r="AH152" s="9">
        <f t="shared" si="70"/>
        <v>0</v>
      </c>
      <c r="AI152" s="9">
        <f t="shared" si="70"/>
        <v>0</v>
      </c>
      <c r="AJ152" s="9">
        <f t="shared" si="70"/>
        <v>0</v>
      </c>
      <c r="AK152" s="9">
        <f t="shared" ref="AK152:AW161" si="71">COUNTIFS($C$2:$C$710,AK$1,$E$2:$E$710,$N152)*0.9^(AK$1-1)</f>
        <v>0</v>
      </c>
      <c r="AL152" s="9">
        <f t="shared" si="71"/>
        <v>0</v>
      </c>
      <c r="AM152" s="9">
        <f t="shared" si="71"/>
        <v>0</v>
      </c>
      <c r="AN152" s="9">
        <f t="shared" si="71"/>
        <v>0</v>
      </c>
      <c r="AO152" s="9">
        <f t="shared" si="71"/>
        <v>0</v>
      </c>
      <c r="AP152" s="9">
        <f t="shared" si="71"/>
        <v>0</v>
      </c>
      <c r="AQ152" s="9">
        <f t="shared" si="71"/>
        <v>0</v>
      </c>
      <c r="AR152" s="9">
        <f t="shared" si="71"/>
        <v>0</v>
      </c>
      <c r="AS152" s="9">
        <f t="shared" si="71"/>
        <v>5.2334763302736127E-2</v>
      </c>
      <c r="AT152" s="9">
        <f t="shared" si="71"/>
        <v>0</v>
      </c>
      <c r="AU152" s="9">
        <f t="shared" si="71"/>
        <v>0</v>
      </c>
      <c r="AV152" s="9">
        <f t="shared" si="71"/>
        <v>0</v>
      </c>
      <c r="AW152" s="9">
        <f t="shared" si="71"/>
        <v>0</v>
      </c>
    </row>
    <row r="153" spans="1:49" x14ac:dyDescent="0.25">
      <c r="A153" s="7">
        <v>45</v>
      </c>
      <c r="B153" s="7">
        <v>0</v>
      </c>
      <c r="C153" s="7">
        <v>3</v>
      </c>
      <c r="D153" s="7" t="s">
        <v>936</v>
      </c>
      <c r="E153" s="7" t="s">
        <v>936</v>
      </c>
      <c r="F153" s="21">
        <f t="shared" si="59"/>
        <v>0</v>
      </c>
      <c r="G153" s="9">
        <f t="shared" si="66"/>
        <v>0</v>
      </c>
      <c r="H153" s="9">
        <f t="shared" si="67"/>
        <v>0</v>
      </c>
      <c r="I153" s="10">
        <f t="shared" si="68"/>
        <v>0</v>
      </c>
      <c r="N153" s="9" t="s">
        <v>828</v>
      </c>
      <c r="O153" s="28">
        <f t="shared" si="57"/>
        <v>8.8573500000000017E-3</v>
      </c>
      <c r="P153" s="9">
        <f t="shared" si="58"/>
        <v>1</v>
      </c>
      <c r="Q153" s="9">
        <f t="shared" si="69"/>
        <v>0</v>
      </c>
      <c r="R153" s="9">
        <f t="shared" si="69"/>
        <v>0</v>
      </c>
      <c r="S153" s="9">
        <f t="shared" si="69"/>
        <v>0</v>
      </c>
      <c r="T153" s="9">
        <f t="shared" si="69"/>
        <v>0</v>
      </c>
      <c r="U153" s="9">
        <f t="shared" si="69"/>
        <v>0</v>
      </c>
      <c r="V153" s="9">
        <f t="shared" si="69"/>
        <v>0</v>
      </c>
      <c r="W153" s="9">
        <f t="shared" si="69"/>
        <v>0</v>
      </c>
      <c r="X153" s="9">
        <f t="shared" si="69"/>
        <v>0.47829690000000014</v>
      </c>
      <c r="Y153" s="9">
        <f t="shared" si="69"/>
        <v>0</v>
      </c>
      <c r="Z153" s="9">
        <f t="shared" si="69"/>
        <v>0</v>
      </c>
      <c r="AA153" s="9">
        <f t="shared" si="70"/>
        <v>0</v>
      </c>
      <c r="AB153" s="9">
        <f t="shared" si="70"/>
        <v>0</v>
      </c>
      <c r="AC153" s="9">
        <f t="shared" si="70"/>
        <v>0</v>
      </c>
      <c r="AD153" s="9">
        <f t="shared" si="70"/>
        <v>0</v>
      </c>
      <c r="AE153" s="9">
        <f t="shared" si="70"/>
        <v>0</v>
      </c>
      <c r="AF153" s="9">
        <f t="shared" si="70"/>
        <v>0</v>
      </c>
      <c r="AG153" s="9">
        <f t="shared" si="70"/>
        <v>0</v>
      </c>
      <c r="AH153" s="9">
        <f t="shared" si="70"/>
        <v>0</v>
      </c>
      <c r="AI153" s="9">
        <f t="shared" si="70"/>
        <v>0</v>
      </c>
      <c r="AJ153" s="9">
        <f t="shared" si="70"/>
        <v>0</v>
      </c>
      <c r="AK153" s="9">
        <f t="shared" si="71"/>
        <v>0</v>
      </c>
      <c r="AL153" s="9">
        <f t="shared" si="71"/>
        <v>0</v>
      </c>
      <c r="AM153" s="9">
        <f t="shared" si="71"/>
        <v>0</v>
      </c>
      <c r="AN153" s="9">
        <f t="shared" si="71"/>
        <v>0</v>
      </c>
      <c r="AO153" s="9">
        <f t="shared" si="71"/>
        <v>0</v>
      </c>
      <c r="AP153" s="9">
        <f t="shared" si="71"/>
        <v>0</v>
      </c>
      <c r="AQ153" s="9">
        <f t="shared" si="71"/>
        <v>0</v>
      </c>
      <c r="AR153" s="9">
        <f t="shared" si="71"/>
        <v>0</v>
      </c>
      <c r="AS153" s="9">
        <f t="shared" si="71"/>
        <v>0</v>
      </c>
      <c r="AT153" s="9">
        <f t="shared" si="71"/>
        <v>0</v>
      </c>
      <c r="AU153" s="9">
        <f t="shared" si="71"/>
        <v>0</v>
      </c>
      <c r="AV153" s="9">
        <f t="shared" si="71"/>
        <v>0</v>
      </c>
      <c r="AW153" s="9">
        <f t="shared" si="71"/>
        <v>0</v>
      </c>
    </row>
    <row r="154" spans="1:49" x14ac:dyDescent="0.25">
      <c r="A154" s="7">
        <v>45</v>
      </c>
      <c r="B154" s="7">
        <v>0</v>
      </c>
      <c r="C154" s="7">
        <v>4</v>
      </c>
      <c r="D154" s="7" t="s">
        <v>937</v>
      </c>
      <c r="E154" s="7" t="s">
        <v>937</v>
      </c>
      <c r="F154" s="21">
        <f t="shared" si="59"/>
        <v>0</v>
      </c>
      <c r="G154" s="9">
        <f t="shared" si="66"/>
        <v>0</v>
      </c>
      <c r="H154" s="9">
        <f t="shared" si="67"/>
        <v>0</v>
      </c>
      <c r="I154" s="10">
        <f t="shared" si="68"/>
        <v>0</v>
      </c>
      <c r="N154" s="9" t="s">
        <v>943</v>
      </c>
      <c r="O154" s="28">
        <f t="shared" si="57"/>
        <v>8.8573500000000017E-3</v>
      </c>
      <c r="P154" s="9">
        <f t="shared" si="58"/>
        <v>1</v>
      </c>
      <c r="Q154" s="9">
        <f t="shared" si="69"/>
        <v>0</v>
      </c>
      <c r="R154" s="9">
        <f t="shared" si="69"/>
        <v>0</v>
      </c>
      <c r="S154" s="9">
        <f t="shared" si="69"/>
        <v>0</v>
      </c>
      <c r="T154" s="9">
        <f t="shared" si="69"/>
        <v>0</v>
      </c>
      <c r="U154" s="9">
        <f t="shared" si="69"/>
        <v>0</v>
      </c>
      <c r="V154" s="9">
        <f t="shared" si="69"/>
        <v>0</v>
      </c>
      <c r="W154" s="9">
        <f t="shared" si="69"/>
        <v>0</v>
      </c>
      <c r="X154" s="9">
        <f t="shared" si="69"/>
        <v>0.47829690000000014</v>
      </c>
      <c r="Y154" s="9">
        <f t="shared" si="69"/>
        <v>0</v>
      </c>
      <c r="Z154" s="9">
        <f t="shared" si="69"/>
        <v>0</v>
      </c>
      <c r="AA154" s="9">
        <f t="shared" si="70"/>
        <v>0</v>
      </c>
      <c r="AB154" s="9">
        <f t="shared" si="70"/>
        <v>0</v>
      </c>
      <c r="AC154" s="9">
        <f t="shared" si="70"/>
        <v>0</v>
      </c>
      <c r="AD154" s="9">
        <f t="shared" si="70"/>
        <v>0</v>
      </c>
      <c r="AE154" s="9">
        <f t="shared" si="70"/>
        <v>0</v>
      </c>
      <c r="AF154" s="9">
        <f t="shared" si="70"/>
        <v>0</v>
      </c>
      <c r="AG154" s="9">
        <f t="shared" si="70"/>
        <v>0</v>
      </c>
      <c r="AH154" s="9">
        <f t="shared" si="70"/>
        <v>0</v>
      </c>
      <c r="AI154" s="9">
        <f t="shared" si="70"/>
        <v>0</v>
      </c>
      <c r="AJ154" s="9">
        <f t="shared" si="70"/>
        <v>0</v>
      </c>
      <c r="AK154" s="9">
        <f t="shared" si="71"/>
        <v>0</v>
      </c>
      <c r="AL154" s="9">
        <f t="shared" si="71"/>
        <v>0</v>
      </c>
      <c r="AM154" s="9">
        <f t="shared" si="71"/>
        <v>0</v>
      </c>
      <c r="AN154" s="9">
        <f t="shared" si="71"/>
        <v>0</v>
      </c>
      <c r="AO154" s="9">
        <f t="shared" si="71"/>
        <v>0</v>
      </c>
      <c r="AP154" s="9">
        <f t="shared" si="71"/>
        <v>0</v>
      </c>
      <c r="AQ154" s="9">
        <f t="shared" si="71"/>
        <v>0</v>
      </c>
      <c r="AR154" s="9">
        <f t="shared" si="71"/>
        <v>0</v>
      </c>
      <c r="AS154" s="9">
        <f t="shared" si="71"/>
        <v>0</v>
      </c>
      <c r="AT154" s="9">
        <f t="shared" si="71"/>
        <v>0</v>
      </c>
      <c r="AU154" s="9">
        <f t="shared" si="71"/>
        <v>0</v>
      </c>
      <c r="AV154" s="9">
        <f t="shared" si="71"/>
        <v>0</v>
      </c>
      <c r="AW154" s="9">
        <f t="shared" si="71"/>
        <v>0</v>
      </c>
    </row>
    <row r="155" spans="1:49" x14ac:dyDescent="0.25">
      <c r="A155" s="7">
        <v>46</v>
      </c>
      <c r="B155" s="7">
        <v>0</v>
      </c>
      <c r="C155" s="7">
        <v>1</v>
      </c>
      <c r="D155" s="7" t="s">
        <v>762</v>
      </c>
      <c r="E155" s="7" t="s">
        <v>762</v>
      </c>
      <c r="F155" s="21">
        <f t="shared" si="59"/>
        <v>0.12168145937203703</v>
      </c>
      <c r="G155" s="9">
        <f t="shared" si="66"/>
        <v>0.12168145937203703</v>
      </c>
      <c r="H155" s="9">
        <f t="shared" si="67"/>
        <v>0</v>
      </c>
      <c r="I155" s="10">
        <f t="shared" si="68"/>
        <v>0</v>
      </c>
      <c r="N155" s="9" t="s">
        <v>967</v>
      </c>
      <c r="O155" s="28">
        <f t="shared" si="57"/>
        <v>8.8573500000000017E-3</v>
      </c>
      <c r="P155" s="9">
        <f t="shared" si="58"/>
        <v>1</v>
      </c>
      <c r="Q155" s="9">
        <f t="shared" si="69"/>
        <v>0</v>
      </c>
      <c r="R155" s="9">
        <f t="shared" si="69"/>
        <v>0</v>
      </c>
      <c r="S155" s="9">
        <f t="shared" si="69"/>
        <v>0</v>
      </c>
      <c r="T155" s="9">
        <f t="shared" si="69"/>
        <v>0</v>
      </c>
      <c r="U155" s="9">
        <f t="shared" si="69"/>
        <v>0</v>
      </c>
      <c r="V155" s="9">
        <f t="shared" si="69"/>
        <v>0</v>
      </c>
      <c r="W155" s="9">
        <f t="shared" si="69"/>
        <v>0</v>
      </c>
      <c r="X155" s="9">
        <f t="shared" si="69"/>
        <v>0.47829690000000014</v>
      </c>
      <c r="Y155" s="9">
        <f t="shared" si="69"/>
        <v>0</v>
      </c>
      <c r="Z155" s="9">
        <f t="shared" si="69"/>
        <v>0</v>
      </c>
      <c r="AA155" s="9">
        <f t="shared" si="70"/>
        <v>0</v>
      </c>
      <c r="AB155" s="9">
        <f t="shared" si="70"/>
        <v>0</v>
      </c>
      <c r="AC155" s="9">
        <f t="shared" si="70"/>
        <v>0</v>
      </c>
      <c r="AD155" s="9">
        <f t="shared" si="70"/>
        <v>0</v>
      </c>
      <c r="AE155" s="9">
        <f t="shared" si="70"/>
        <v>0</v>
      </c>
      <c r="AF155" s="9">
        <f t="shared" si="70"/>
        <v>0</v>
      </c>
      <c r="AG155" s="9">
        <f t="shared" si="70"/>
        <v>0</v>
      </c>
      <c r="AH155" s="9">
        <f t="shared" si="70"/>
        <v>0</v>
      </c>
      <c r="AI155" s="9">
        <f t="shared" si="70"/>
        <v>0</v>
      </c>
      <c r="AJ155" s="9">
        <f t="shared" si="70"/>
        <v>0</v>
      </c>
      <c r="AK155" s="9">
        <f t="shared" si="71"/>
        <v>0</v>
      </c>
      <c r="AL155" s="9">
        <f t="shared" si="71"/>
        <v>0</v>
      </c>
      <c r="AM155" s="9">
        <f t="shared" si="71"/>
        <v>0</v>
      </c>
      <c r="AN155" s="9">
        <f t="shared" si="71"/>
        <v>0</v>
      </c>
      <c r="AO155" s="9">
        <f t="shared" si="71"/>
        <v>0</v>
      </c>
      <c r="AP155" s="9">
        <f t="shared" si="71"/>
        <v>0</v>
      </c>
      <c r="AQ155" s="9">
        <f t="shared" si="71"/>
        <v>0</v>
      </c>
      <c r="AR155" s="9">
        <f t="shared" si="71"/>
        <v>0</v>
      </c>
      <c r="AS155" s="9">
        <f t="shared" si="71"/>
        <v>0</v>
      </c>
      <c r="AT155" s="9">
        <f t="shared" si="71"/>
        <v>0</v>
      </c>
      <c r="AU155" s="9">
        <f t="shared" si="71"/>
        <v>0</v>
      </c>
      <c r="AV155" s="9">
        <f t="shared" si="71"/>
        <v>0</v>
      </c>
      <c r="AW155" s="9">
        <f t="shared" si="71"/>
        <v>0</v>
      </c>
    </row>
    <row r="156" spans="1:49" x14ac:dyDescent="0.25">
      <c r="A156" s="7">
        <v>46</v>
      </c>
      <c r="B156" s="7">
        <v>0</v>
      </c>
      <c r="C156" s="7">
        <v>2</v>
      </c>
      <c r="D156" s="7" t="s">
        <v>396</v>
      </c>
      <c r="E156" s="7" t="s">
        <v>396</v>
      </c>
      <c r="F156" s="21">
        <f t="shared" si="59"/>
        <v>0.21316997543746574</v>
      </c>
      <c r="G156" s="9">
        <f t="shared" si="66"/>
        <v>0.33485143480950275</v>
      </c>
      <c r="H156" s="9">
        <f t="shared" si="67"/>
        <v>0</v>
      </c>
      <c r="I156" s="10">
        <f t="shared" si="68"/>
        <v>0</v>
      </c>
      <c r="N156" s="9" t="s">
        <v>975</v>
      </c>
      <c r="O156" s="28">
        <f t="shared" si="57"/>
        <v>8.755611151331881E-3</v>
      </c>
      <c r="P156" s="9">
        <f t="shared" si="58"/>
        <v>3</v>
      </c>
      <c r="Q156" s="9">
        <f t="shared" si="69"/>
        <v>0</v>
      </c>
      <c r="R156" s="9">
        <f t="shared" si="69"/>
        <v>0</v>
      </c>
      <c r="S156" s="9">
        <f t="shared" si="69"/>
        <v>0</v>
      </c>
      <c r="T156" s="9">
        <f t="shared" si="69"/>
        <v>0</v>
      </c>
      <c r="U156" s="9">
        <f t="shared" si="69"/>
        <v>0</v>
      </c>
      <c r="V156" s="9">
        <f t="shared" si="69"/>
        <v>0</v>
      </c>
      <c r="W156" s="9">
        <f t="shared" si="69"/>
        <v>0</v>
      </c>
      <c r="X156" s="9">
        <f t="shared" si="69"/>
        <v>0</v>
      </c>
      <c r="Y156" s="9">
        <f t="shared" si="69"/>
        <v>0</v>
      </c>
      <c r="Z156" s="9">
        <f t="shared" si="69"/>
        <v>0</v>
      </c>
      <c r="AA156" s="9">
        <f t="shared" si="70"/>
        <v>0.34867844010000015</v>
      </c>
      <c r="AB156" s="9">
        <f t="shared" si="70"/>
        <v>0</v>
      </c>
      <c r="AC156" s="9">
        <f t="shared" si="70"/>
        <v>0</v>
      </c>
      <c r="AD156" s="9">
        <f t="shared" si="70"/>
        <v>0</v>
      </c>
      <c r="AE156" s="9">
        <f t="shared" si="70"/>
        <v>0</v>
      </c>
      <c r="AF156" s="9">
        <f t="shared" si="70"/>
        <v>0</v>
      </c>
      <c r="AG156" s="9">
        <f t="shared" si="70"/>
        <v>0</v>
      </c>
      <c r="AH156" s="9">
        <f t="shared" si="70"/>
        <v>0</v>
      </c>
      <c r="AI156" s="9">
        <f t="shared" si="70"/>
        <v>0</v>
      </c>
      <c r="AJ156" s="9">
        <f t="shared" si="70"/>
        <v>0</v>
      </c>
      <c r="AK156" s="9">
        <f t="shared" si="71"/>
        <v>0</v>
      </c>
      <c r="AL156" s="9">
        <f t="shared" si="71"/>
        <v>0</v>
      </c>
      <c r="AM156" s="9">
        <f t="shared" si="71"/>
        <v>0</v>
      </c>
      <c r="AN156" s="9">
        <f t="shared" si="71"/>
        <v>0</v>
      </c>
      <c r="AO156" s="9">
        <f t="shared" si="71"/>
        <v>0</v>
      </c>
      <c r="AP156" s="9">
        <f t="shared" si="71"/>
        <v>7.1789798769185342E-2</v>
      </c>
      <c r="AQ156" s="9">
        <f t="shared" si="71"/>
        <v>0</v>
      </c>
      <c r="AR156" s="9">
        <f t="shared" si="71"/>
        <v>0</v>
      </c>
      <c r="AS156" s="9">
        <f t="shared" si="71"/>
        <v>5.2334763302736127E-2</v>
      </c>
      <c r="AT156" s="9">
        <f t="shared" si="71"/>
        <v>0</v>
      </c>
      <c r="AU156" s="9">
        <f t="shared" si="71"/>
        <v>0</v>
      </c>
      <c r="AV156" s="9">
        <f t="shared" si="71"/>
        <v>0</v>
      </c>
      <c r="AW156" s="9">
        <f t="shared" si="71"/>
        <v>0</v>
      </c>
    </row>
    <row r="157" spans="1:49" x14ac:dyDescent="0.25">
      <c r="A157" s="7">
        <v>46</v>
      </c>
      <c r="B157" s="7">
        <v>0</v>
      </c>
      <c r="C157" s="7">
        <v>3</v>
      </c>
      <c r="D157" s="7" t="s">
        <v>191</v>
      </c>
      <c r="E157" s="7" t="s">
        <v>191</v>
      </c>
      <c r="F157" s="21">
        <f t="shared" si="59"/>
        <v>0</v>
      </c>
      <c r="G157" s="9">
        <f t="shared" si="66"/>
        <v>0.33485143480950275</v>
      </c>
      <c r="H157" s="9">
        <f t="shared" si="67"/>
        <v>0</v>
      </c>
      <c r="I157" s="10">
        <f t="shared" si="68"/>
        <v>0</v>
      </c>
      <c r="N157" s="9" t="s">
        <v>529</v>
      </c>
      <c r="O157" s="28">
        <f t="shared" si="57"/>
        <v>8.6616954697441555E-3</v>
      </c>
      <c r="P157" s="9">
        <f t="shared" si="58"/>
        <v>2</v>
      </c>
      <c r="Q157" s="9">
        <f t="shared" si="69"/>
        <v>0</v>
      </c>
      <c r="R157" s="9">
        <f t="shared" si="69"/>
        <v>0</v>
      </c>
      <c r="S157" s="9">
        <f t="shared" si="69"/>
        <v>0</v>
      </c>
      <c r="T157" s="9">
        <f t="shared" si="69"/>
        <v>0</v>
      </c>
      <c r="U157" s="9">
        <f t="shared" si="69"/>
        <v>0</v>
      </c>
      <c r="V157" s="9">
        <f t="shared" si="69"/>
        <v>0</v>
      </c>
      <c r="W157" s="9">
        <f t="shared" si="69"/>
        <v>0</v>
      </c>
      <c r="X157" s="9">
        <f t="shared" si="69"/>
        <v>0</v>
      </c>
      <c r="Y157" s="9">
        <f t="shared" si="69"/>
        <v>0</v>
      </c>
      <c r="Z157" s="9">
        <f t="shared" si="69"/>
        <v>0</v>
      </c>
      <c r="AA157" s="9">
        <f t="shared" si="70"/>
        <v>0</v>
      </c>
      <c r="AB157" s="9">
        <f t="shared" si="70"/>
        <v>0</v>
      </c>
      <c r="AC157" s="9">
        <f t="shared" si="70"/>
        <v>0.28242953648100017</v>
      </c>
      <c r="AD157" s="9">
        <f t="shared" si="70"/>
        <v>0</v>
      </c>
      <c r="AE157" s="9">
        <f t="shared" si="70"/>
        <v>0</v>
      </c>
      <c r="AF157" s="9">
        <f t="shared" si="70"/>
        <v>0</v>
      </c>
      <c r="AG157" s="9">
        <f t="shared" si="70"/>
        <v>0.18530201888518424</v>
      </c>
      <c r="AH157" s="9">
        <f t="shared" si="70"/>
        <v>0</v>
      </c>
      <c r="AI157" s="9">
        <f t="shared" si="70"/>
        <v>0</v>
      </c>
      <c r="AJ157" s="9">
        <f t="shared" si="70"/>
        <v>0</v>
      </c>
      <c r="AK157" s="9">
        <f t="shared" si="71"/>
        <v>0</v>
      </c>
      <c r="AL157" s="9">
        <f t="shared" si="71"/>
        <v>0</v>
      </c>
      <c r="AM157" s="9">
        <f t="shared" si="71"/>
        <v>0</v>
      </c>
      <c r="AN157" s="9">
        <f t="shared" si="71"/>
        <v>0</v>
      </c>
      <c r="AO157" s="9">
        <f t="shared" si="71"/>
        <v>0</v>
      </c>
      <c r="AP157" s="9">
        <f t="shared" si="71"/>
        <v>0</v>
      </c>
      <c r="AQ157" s="9">
        <f t="shared" si="71"/>
        <v>0</v>
      </c>
      <c r="AR157" s="9">
        <f t="shared" si="71"/>
        <v>0</v>
      </c>
      <c r="AS157" s="9">
        <f t="shared" si="71"/>
        <v>0</v>
      </c>
      <c r="AT157" s="9">
        <f t="shared" si="71"/>
        <v>0</v>
      </c>
      <c r="AU157" s="9">
        <f t="shared" si="71"/>
        <v>0</v>
      </c>
      <c r="AV157" s="9">
        <f t="shared" si="71"/>
        <v>0</v>
      </c>
      <c r="AW157" s="9">
        <f t="shared" si="71"/>
        <v>0</v>
      </c>
    </row>
    <row r="158" spans="1:49" x14ac:dyDescent="0.25">
      <c r="A158" s="7">
        <v>46</v>
      </c>
      <c r="B158" s="7">
        <v>0</v>
      </c>
      <c r="C158" s="7">
        <v>4</v>
      </c>
      <c r="D158" s="7" t="s">
        <v>572</v>
      </c>
      <c r="E158" s="7" t="s">
        <v>572</v>
      </c>
      <c r="F158" s="21">
        <f t="shared" si="59"/>
        <v>8.9707601382400193E-2</v>
      </c>
      <c r="G158" s="9">
        <f t="shared" si="66"/>
        <v>0.42455903619190294</v>
      </c>
      <c r="H158" s="9">
        <f t="shared" si="67"/>
        <v>0</v>
      </c>
      <c r="I158" s="10">
        <f t="shared" si="68"/>
        <v>0</v>
      </c>
      <c r="N158" s="9" t="s">
        <v>978</v>
      </c>
      <c r="O158" s="28">
        <f t="shared" si="57"/>
        <v>8.519957683843506E-3</v>
      </c>
      <c r="P158" s="9">
        <f t="shared" si="58"/>
        <v>2</v>
      </c>
      <c r="Q158" s="9">
        <f t="shared" si="69"/>
        <v>0</v>
      </c>
      <c r="R158" s="9">
        <f t="shared" si="69"/>
        <v>0</v>
      </c>
      <c r="S158" s="9">
        <f t="shared" si="69"/>
        <v>0</v>
      </c>
      <c r="T158" s="9">
        <f t="shared" si="69"/>
        <v>0</v>
      </c>
      <c r="U158" s="9">
        <f t="shared" si="69"/>
        <v>0</v>
      </c>
      <c r="V158" s="9">
        <f t="shared" si="69"/>
        <v>0</v>
      </c>
      <c r="W158" s="9">
        <f t="shared" si="69"/>
        <v>0</v>
      </c>
      <c r="X158" s="9">
        <f t="shared" si="69"/>
        <v>0</v>
      </c>
      <c r="Y158" s="9">
        <f t="shared" si="69"/>
        <v>0</v>
      </c>
      <c r="Z158" s="9">
        <f t="shared" si="69"/>
        <v>0</v>
      </c>
      <c r="AA158" s="9">
        <f t="shared" si="70"/>
        <v>0</v>
      </c>
      <c r="AB158" s="9">
        <f t="shared" si="70"/>
        <v>0</v>
      </c>
      <c r="AC158" s="9">
        <f t="shared" si="70"/>
        <v>0</v>
      </c>
      <c r="AD158" s="9">
        <f t="shared" si="70"/>
        <v>0.25418658283290019</v>
      </c>
      <c r="AE158" s="9">
        <f t="shared" si="70"/>
        <v>0</v>
      </c>
      <c r="AF158" s="9">
        <f t="shared" si="70"/>
        <v>0.20589113209464913</v>
      </c>
      <c r="AG158" s="9">
        <f t="shared" si="70"/>
        <v>0</v>
      </c>
      <c r="AH158" s="9">
        <f t="shared" si="70"/>
        <v>0</v>
      </c>
      <c r="AI158" s="9">
        <f t="shared" si="70"/>
        <v>0</v>
      </c>
      <c r="AJ158" s="9">
        <f t="shared" si="70"/>
        <v>0</v>
      </c>
      <c r="AK158" s="9">
        <f t="shared" si="71"/>
        <v>0</v>
      </c>
      <c r="AL158" s="9">
        <f t="shared" si="71"/>
        <v>0</v>
      </c>
      <c r="AM158" s="9">
        <f t="shared" si="71"/>
        <v>0</v>
      </c>
      <c r="AN158" s="9">
        <f t="shared" si="71"/>
        <v>0</v>
      </c>
      <c r="AO158" s="9">
        <f t="shared" si="71"/>
        <v>0</v>
      </c>
      <c r="AP158" s="9">
        <f t="shared" si="71"/>
        <v>0</v>
      </c>
      <c r="AQ158" s="9">
        <f t="shared" si="71"/>
        <v>0</v>
      </c>
      <c r="AR158" s="9">
        <f t="shared" si="71"/>
        <v>0</v>
      </c>
      <c r="AS158" s="9">
        <f t="shared" si="71"/>
        <v>0</v>
      </c>
      <c r="AT158" s="9">
        <f t="shared" si="71"/>
        <v>0</v>
      </c>
      <c r="AU158" s="9">
        <f t="shared" si="71"/>
        <v>0</v>
      </c>
      <c r="AV158" s="9">
        <f t="shared" si="71"/>
        <v>0</v>
      </c>
      <c r="AW158" s="9">
        <f t="shared" si="71"/>
        <v>0</v>
      </c>
    </row>
    <row r="159" spans="1:49" x14ac:dyDescent="0.25">
      <c r="A159" s="7">
        <v>46</v>
      </c>
      <c r="B159" s="7">
        <v>0</v>
      </c>
      <c r="C159" s="7">
        <v>5</v>
      </c>
      <c r="D159" s="7" t="s">
        <v>591</v>
      </c>
      <c r="E159" s="7" t="s">
        <v>591</v>
      </c>
      <c r="F159" s="21">
        <f t="shared" si="59"/>
        <v>0.38828689650241466</v>
      </c>
      <c r="G159" s="9">
        <f t="shared" si="66"/>
        <v>0.8128459326943176</v>
      </c>
      <c r="H159" s="9">
        <f t="shared" si="67"/>
        <v>0</v>
      </c>
      <c r="I159" s="10">
        <f t="shared" si="68"/>
        <v>0</v>
      </c>
      <c r="N159" s="9" t="s">
        <v>976</v>
      </c>
      <c r="O159" s="28">
        <f t="shared" si="57"/>
        <v>8.3709501461530916E-3</v>
      </c>
      <c r="P159" s="9">
        <f t="shared" si="58"/>
        <v>2</v>
      </c>
      <c r="Q159" s="9">
        <f t="shared" si="69"/>
        <v>0</v>
      </c>
      <c r="R159" s="9">
        <f t="shared" si="69"/>
        <v>0</v>
      </c>
      <c r="S159" s="9">
        <f t="shared" si="69"/>
        <v>0</v>
      </c>
      <c r="T159" s="9">
        <f t="shared" si="69"/>
        <v>0</v>
      </c>
      <c r="U159" s="9">
        <f t="shared" si="69"/>
        <v>0</v>
      </c>
      <c r="V159" s="9">
        <f t="shared" si="69"/>
        <v>0</v>
      </c>
      <c r="W159" s="9">
        <f t="shared" si="69"/>
        <v>0</v>
      </c>
      <c r="X159" s="9">
        <f t="shared" si="69"/>
        <v>0</v>
      </c>
      <c r="Y159" s="9">
        <f t="shared" si="69"/>
        <v>0</v>
      </c>
      <c r="Z159" s="9">
        <f t="shared" si="69"/>
        <v>0.38742048900000015</v>
      </c>
      <c r="AA159" s="9">
        <f t="shared" si="70"/>
        <v>0</v>
      </c>
      <c r="AB159" s="9">
        <f t="shared" si="70"/>
        <v>0</v>
      </c>
      <c r="AC159" s="9">
        <f t="shared" si="70"/>
        <v>0</v>
      </c>
      <c r="AD159" s="9">
        <f t="shared" si="70"/>
        <v>0</v>
      </c>
      <c r="AE159" s="9">
        <f t="shared" si="70"/>
        <v>0</v>
      </c>
      <c r="AF159" s="9">
        <f t="shared" si="70"/>
        <v>0</v>
      </c>
      <c r="AG159" s="9">
        <f t="shared" si="70"/>
        <v>0</v>
      </c>
      <c r="AH159" s="9">
        <f t="shared" si="70"/>
        <v>0</v>
      </c>
      <c r="AI159" s="9">
        <f t="shared" si="70"/>
        <v>0</v>
      </c>
      <c r="AJ159" s="9">
        <f t="shared" si="70"/>
        <v>0</v>
      </c>
      <c r="AK159" s="9">
        <f t="shared" si="71"/>
        <v>0</v>
      </c>
      <c r="AL159" s="9">
        <f t="shared" si="71"/>
        <v>0</v>
      </c>
      <c r="AM159" s="9">
        <f t="shared" si="71"/>
        <v>0</v>
      </c>
      <c r="AN159" s="9">
        <f t="shared" si="71"/>
        <v>0</v>
      </c>
      <c r="AO159" s="9">
        <f t="shared" si="71"/>
        <v>0</v>
      </c>
      <c r="AP159" s="9">
        <f t="shared" si="71"/>
        <v>0</v>
      </c>
      <c r="AQ159" s="9">
        <f t="shared" si="71"/>
        <v>6.4610818892266816E-2</v>
      </c>
      <c r="AR159" s="9">
        <f t="shared" si="71"/>
        <v>0</v>
      </c>
      <c r="AS159" s="9">
        <f t="shared" si="71"/>
        <v>0</v>
      </c>
      <c r="AT159" s="9">
        <f t="shared" si="71"/>
        <v>0</v>
      </c>
      <c r="AU159" s="9">
        <f t="shared" si="71"/>
        <v>0</v>
      </c>
      <c r="AV159" s="9">
        <f t="shared" si="71"/>
        <v>0</v>
      </c>
      <c r="AW159" s="9">
        <f t="shared" si="71"/>
        <v>0</v>
      </c>
    </row>
    <row r="160" spans="1:49" x14ac:dyDescent="0.25">
      <c r="A160" s="7">
        <v>46</v>
      </c>
      <c r="B160" s="7">
        <v>0</v>
      </c>
      <c r="C160" s="7">
        <v>6</v>
      </c>
      <c r="D160" s="7" t="s">
        <v>832</v>
      </c>
      <c r="E160" s="7" t="s">
        <v>832</v>
      </c>
      <c r="F160" s="21">
        <f t="shared" si="59"/>
        <v>0.19124104637572778</v>
      </c>
      <c r="G160" s="9">
        <f t="shared" si="66"/>
        <v>1.0040869790700453</v>
      </c>
      <c r="H160" s="9">
        <f t="shared" si="67"/>
        <v>0</v>
      </c>
      <c r="I160" s="10">
        <f t="shared" si="68"/>
        <v>0</v>
      </c>
      <c r="N160" s="9" t="s">
        <v>532</v>
      </c>
      <c r="O160" s="28">
        <f t="shared" si="57"/>
        <v>8.0466995550456041E-3</v>
      </c>
      <c r="P160" s="9">
        <f t="shared" si="58"/>
        <v>2</v>
      </c>
      <c r="Q160" s="9">
        <f t="shared" si="69"/>
        <v>0</v>
      </c>
      <c r="R160" s="9">
        <f t="shared" si="69"/>
        <v>0</v>
      </c>
      <c r="S160" s="9">
        <f t="shared" si="69"/>
        <v>0</v>
      </c>
      <c r="T160" s="9">
        <f t="shared" si="69"/>
        <v>0</v>
      </c>
      <c r="U160" s="9">
        <f t="shared" si="69"/>
        <v>0</v>
      </c>
      <c r="V160" s="9">
        <f t="shared" si="69"/>
        <v>0</v>
      </c>
      <c r="W160" s="9">
        <f t="shared" si="69"/>
        <v>0</v>
      </c>
      <c r="X160" s="9">
        <f t="shared" si="69"/>
        <v>0</v>
      </c>
      <c r="Y160" s="9">
        <f t="shared" si="69"/>
        <v>0</v>
      </c>
      <c r="Z160" s="9">
        <f t="shared" si="69"/>
        <v>0.38742048900000015</v>
      </c>
      <c r="AA160" s="9">
        <f t="shared" si="70"/>
        <v>0</v>
      </c>
      <c r="AB160" s="9">
        <f t="shared" si="70"/>
        <v>0</v>
      </c>
      <c r="AC160" s="9">
        <f t="shared" si="70"/>
        <v>0</v>
      </c>
      <c r="AD160" s="9">
        <f t="shared" si="70"/>
        <v>0</v>
      </c>
      <c r="AE160" s="9">
        <f t="shared" si="70"/>
        <v>0</v>
      </c>
      <c r="AF160" s="9">
        <f t="shared" si="70"/>
        <v>0</v>
      </c>
      <c r="AG160" s="9">
        <f t="shared" si="70"/>
        <v>0</v>
      </c>
      <c r="AH160" s="9">
        <f t="shared" si="70"/>
        <v>0</v>
      </c>
      <c r="AI160" s="9">
        <f t="shared" si="70"/>
        <v>0</v>
      </c>
      <c r="AJ160" s="9">
        <f t="shared" si="70"/>
        <v>0</v>
      </c>
      <c r="AK160" s="9">
        <f t="shared" si="71"/>
        <v>0</v>
      </c>
      <c r="AL160" s="9">
        <f t="shared" si="71"/>
        <v>0</v>
      </c>
      <c r="AM160" s="9">
        <f t="shared" si="71"/>
        <v>0</v>
      </c>
      <c r="AN160" s="9">
        <f t="shared" si="71"/>
        <v>0</v>
      </c>
      <c r="AO160" s="9">
        <f t="shared" si="71"/>
        <v>0</v>
      </c>
      <c r="AP160" s="9">
        <f t="shared" si="71"/>
        <v>0</v>
      </c>
      <c r="AQ160" s="9">
        <f t="shared" si="71"/>
        <v>0</v>
      </c>
      <c r="AR160" s="9">
        <f t="shared" si="71"/>
        <v>0</v>
      </c>
      <c r="AS160" s="9">
        <f t="shared" si="71"/>
        <v>0</v>
      </c>
      <c r="AT160" s="9">
        <f t="shared" si="71"/>
        <v>4.7101286972462519E-2</v>
      </c>
      <c r="AU160" s="9">
        <f t="shared" si="71"/>
        <v>0</v>
      </c>
      <c r="AV160" s="9">
        <f t="shared" si="71"/>
        <v>0</v>
      </c>
      <c r="AW160" s="9">
        <f t="shared" si="71"/>
        <v>0</v>
      </c>
    </row>
    <row r="161" spans="1:49" x14ac:dyDescent="0.25">
      <c r="A161" s="7">
        <v>46</v>
      </c>
      <c r="B161" s="7">
        <v>0</v>
      </c>
      <c r="C161" s="7">
        <v>7</v>
      </c>
      <c r="D161" s="7" t="s">
        <v>527</v>
      </c>
      <c r="E161" s="7" t="s">
        <v>527</v>
      </c>
      <c r="F161" s="21">
        <f t="shared" si="59"/>
        <v>5.5656087018518534E-2</v>
      </c>
      <c r="G161" s="9">
        <f t="shared" si="66"/>
        <v>1.0597430660885638</v>
      </c>
      <c r="H161" s="9">
        <f t="shared" si="67"/>
        <v>1.0597430660885638</v>
      </c>
      <c r="I161" s="10">
        <f t="shared" si="68"/>
        <v>0.25012052057711792</v>
      </c>
      <c r="N161" s="9" t="s">
        <v>918</v>
      </c>
      <c r="O161" s="28">
        <f t="shared" si="57"/>
        <v>7.9716150000000031E-3</v>
      </c>
      <c r="P161" s="9">
        <f t="shared" si="58"/>
        <v>1</v>
      </c>
      <c r="Q161" s="9">
        <f t="shared" si="69"/>
        <v>0</v>
      </c>
      <c r="R161" s="9">
        <f t="shared" si="69"/>
        <v>0</v>
      </c>
      <c r="S161" s="9">
        <f t="shared" si="69"/>
        <v>0</v>
      </c>
      <c r="T161" s="9">
        <f t="shared" si="69"/>
        <v>0</v>
      </c>
      <c r="U161" s="9">
        <f t="shared" si="69"/>
        <v>0</v>
      </c>
      <c r="V161" s="9">
        <f t="shared" si="69"/>
        <v>0</v>
      </c>
      <c r="W161" s="9">
        <f t="shared" si="69"/>
        <v>0</v>
      </c>
      <c r="X161" s="9">
        <f t="shared" si="69"/>
        <v>0</v>
      </c>
      <c r="Y161" s="9">
        <f t="shared" si="69"/>
        <v>0.43046721000000016</v>
      </c>
      <c r="Z161" s="9">
        <f t="shared" si="69"/>
        <v>0</v>
      </c>
      <c r="AA161" s="9">
        <f t="shared" si="70"/>
        <v>0</v>
      </c>
      <c r="AB161" s="9">
        <f t="shared" si="70"/>
        <v>0</v>
      </c>
      <c r="AC161" s="9">
        <f t="shared" si="70"/>
        <v>0</v>
      </c>
      <c r="AD161" s="9">
        <f t="shared" si="70"/>
        <v>0</v>
      </c>
      <c r="AE161" s="9">
        <f t="shared" si="70"/>
        <v>0</v>
      </c>
      <c r="AF161" s="9">
        <f t="shared" si="70"/>
        <v>0</v>
      </c>
      <c r="AG161" s="9">
        <f t="shared" si="70"/>
        <v>0</v>
      </c>
      <c r="AH161" s="9">
        <f t="shared" si="70"/>
        <v>0</v>
      </c>
      <c r="AI161" s="9">
        <f t="shared" si="70"/>
        <v>0</v>
      </c>
      <c r="AJ161" s="9">
        <f t="shared" si="70"/>
        <v>0</v>
      </c>
      <c r="AK161" s="9">
        <f t="shared" si="71"/>
        <v>0</v>
      </c>
      <c r="AL161" s="9">
        <f t="shared" si="71"/>
        <v>0</v>
      </c>
      <c r="AM161" s="9">
        <f t="shared" si="71"/>
        <v>0</v>
      </c>
      <c r="AN161" s="9">
        <f t="shared" si="71"/>
        <v>0</v>
      </c>
      <c r="AO161" s="9">
        <f t="shared" si="71"/>
        <v>0</v>
      </c>
      <c r="AP161" s="9">
        <f t="shared" si="71"/>
        <v>0</v>
      </c>
      <c r="AQ161" s="9">
        <f t="shared" si="71"/>
        <v>0</v>
      </c>
      <c r="AR161" s="9">
        <f t="shared" si="71"/>
        <v>0</v>
      </c>
      <c r="AS161" s="9">
        <f t="shared" si="71"/>
        <v>0</v>
      </c>
      <c r="AT161" s="9">
        <f t="shared" si="71"/>
        <v>0</v>
      </c>
      <c r="AU161" s="9">
        <f t="shared" si="71"/>
        <v>0</v>
      </c>
      <c r="AV161" s="9">
        <f t="shared" si="71"/>
        <v>0</v>
      </c>
      <c r="AW161" s="9">
        <f t="shared" si="71"/>
        <v>0</v>
      </c>
    </row>
    <row r="162" spans="1:49" x14ac:dyDescent="0.25">
      <c r="A162" s="7">
        <v>47</v>
      </c>
      <c r="B162" s="7">
        <v>0</v>
      </c>
      <c r="C162" s="7">
        <v>1</v>
      </c>
      <c r="D162" s="7" t="s">
        <v>406</v>
      </c>
      <c r="E162" s="7" t="s">
        <v>406</v>
      </c>
      <c r="F162" s="21">
        <f t="shared" si="59"/>
        <v>0.24458451471516018</v>
      </c>
      <c r="G162" s="9">
        <f t="shared" si="66"/>
        <v>0.24458451471516018</v>
      </c>
      <c r="H162" s="9">
        <f t="shared" si="67"/>
        <v>0</v>
      </c>
      <c r="I162" s="10">
        <f t="shared" si="68"/>
        <v>0</v>
      </c>
      <c r="N162" s="9" t="s">
        <v>283</v>
      </c>
      <c r="O162" s="28">
        <f t="shared" si="57"/>
        <v>7.9716150000000031E-3</v>
      </c>
      <c r="P162" s="9">
        <f t="shared" si="58"/>
        <v>1</v>
      </c>
      <c r="Q162" s="9">
        <f t="shared" ref="Q162:Z171" si="72">COUNTIFS($C$2:$C$710,Q$1,$E$2:$E$710,$N162)*0.9^(Q$1-1)</f>
        <v>0</v>
      </c>
      <c r="R162" s="9">
        <f t="shared" si="72"/>
        <v>0</v>
      </c>
      <c r="S162" s="9">
        <f t="shared" si="72"/>
        <v>0</v>
      </c>
      <c r="T162" s="9">
        <f t="shared" si="72"/>
        <v>0</v>
      </c>
      <c r="U162" s="9">
        <f t="shared" si="72"/>
        <v>0</v>
      </c>
      <c r="V162" s="9">
        <f t="shared" si="72"/>
        <v>0</v>
      </c>
      <c r="W162" s="9">
        <f t="shared" si="72"/>
        <v>0</v>
      </c>
      <c r="X162" s="9">
        <f t="shared" si="72"/>
        <v>0</v>
      </c>
      <c r="Y162" s="9">
        <f t="shared" si="72"/>
        <v>0.43046721000000016</v>
      </c>
      <c r="Z162" s="9">
        <f t="shared" si="72"/>
        <v>0</v>
      </c>
      <c r="AA162" s="9">
        <f t="shared" ref="AA162:AJ171" si="73">COUNTIFS($C$2:$C$710,AA$1,$E$2:$E$710,$N162)*0.9^(AA$1-1)</f>
        <v>0</v>
      </c>
      <c r="AB162" s="9">
        <f t="shared" si="73"/>
        <v>0</v>
      </c>
      <c r="AC162" s="9">
        <f t="shared" si="73"/>
        <v>0</v>
      </c>
      <c r="AD162" s="9">
        <f t="shared" si="73"/>
        <v>0</v>
      </c>
      <c r="AE162" s="9">
        <f t="shared" si="73"/>
        <v>0</v>
      </c>
      <c r="AF162" s="9">
        <f t="shared" si="73"/>
        <v>0</v>
      </c>
      <c r="AG162" s="9">
        <f t="shared" si="73"/>
        <v>0</v>
      </c>
      <c r="AH162" s="9">
        <f t="shared" si="73"/>
        <v>0</v>
      </c>
      <c r="AI162" s="9">
        <f t="shared" si="73"/>
        <v>0</v>
      </c>
      <c r="AJ162" s="9">
        <f t="shared" si="73"/>
        <v>0</v>
      </c>
      <c r="AK162" s="9">
        <f t="shared" ref="AK162:AW171" si="74">COUNTIFS($C$2:$C$710,AK$1,$E$2:$E$710,$N162)*0.9^(AK$1-1)</f>
        <v>0</v>
      </c>
      <c r="AL162" s="9">
        <f t="shared" si="74"/>
        <v>0</v>
      </c>
      <c r="AM162" s="9">
        <f t="shared" si="74"/>
        <v>0</v>
      </c>
      <c r="AN162" s="9">
        <f t="shared" si="74"/>
        <v>0</v>
      </c>
      <c r="AO162" s="9">
        <f t="shared" si="74"/>
        <v>0</v>
      </c>
      <c r="AP162" s="9">
        <f t="shared" si="74"/>
        <v>0</v>
      </c>
      <c r="AQ162" s="9">
        <f t="shared" si="74"/>
        <v>0</v>
      </c>
      <c r="AR162" s="9">
        <f t="shared" si="74"/>
        <v>0</v>
      </c>
      <c r="AS162" s="9">
        <f t="shared" si="74"/>
        <v>0</v>
      </c>
      <c r="AT162" s="9">
        <f t="shared" si="74"/>
        <v>0</v>
      </c>
      <c r="AU162" s="9">
        <f t="shared" si="74"/>
        <v>0</v>
      </c>
      <c r="AV162" s="9">
        <f t="shared" si="74"/>
        <v>0</v>
      </c>
      <c r="AW162" s="9">
        <f t="shared" si="74"/>
        <v>0</v>
      </c>
    </row>
    <row r="163" spans="1:49" x14ac:dyDescent="0.25">
      <c r="A163" s="7">
        <v>47</v>
      </c>
      <c r="B163" s="7">
        <v>0</v>
      </c>
      <c r="C163" s="7">
        <v>2</v>
      </c>
      <c r="D163" s="7" t="s">
        <v>589</v>
      </c>
      <c r="E163" s="7" t="s">
        <v>589</v>
      </c>
      <c r="F163" s="21">
        <f t="shared" si="59"/>
        <v>0.1850787666091831</v>
      </c>
      <c r="G163" s="9">
        <f t="shared" si="66"/>
        <v>0.42966328132434328</v>
      </c>
      <c r="H163" s="9">
        <f t="shared" si="67"/>
        <v>0</v>
      </c>
      <c r="I163" s="10">
        <f t="shared" si="68"/>
        <v>0</v>
      </c>
      <c r="N163" s="9" t="s">
        <v>526</v>
      </c>
      <c r="O163" s="28">
        <f t="shared" si="57"/>
        <v>7.4866892246277673E-3</v>
      </c>
      <c r="P163" s="9">
        <f t="shared" si="58"/>
        <v>2</v>
      </c>
      <c r="Q163" s="9">
        <f t="shared" si="72"/>
        <v>0</v>
      </c>
      <c r="R163" s="9">
        <f t="shared" si="72"/>
        <v>0</v>
      </c>
      <c r="S163" s="9">
        <f t="shared" si="72"/>
        <v>0</v>
      </c>
      <c r="T163" s="9">
        <f t="shared" si="72"/>
        <v>0</v>
      </c>
      <c r="U163" s="9">
        <f t="shared" si="72"/>
        <v>0</v>
      </c>
      <c r="V163" s="9">
        <f t="shared" si="72"/>
        <v>0</v>
      </c>
      <c r="W163" s="9">
        <f t="shared" si="72"/>
        <v>0</v>
      </c>
      <c r="X163" s="9">
        <f t="shared" si="72"/>
        <v>0</v>
      </c>
      <c r="Y163" s="9">
        <f t="shared" si="72"/>
        <v>0</v>
      </c>
      <c r="Z163" s="9">
        <f t="shared" si="72"/>
        <v>0</v>
      </c>
      <c r="AA163" s="9">
        <f t="shared" si="73"/>
        <v>0</v>
      </c>
      <c r="AB163" s="9">
        <f t="shared" si="73"/>
        <v>0</v>
      </c>
      <c r="AC163" s="9">
        <f t="shared" si="73"/>
        <v>0</v>
      </c>
      <c r="AD163" s="9">
        <f t="shared" si="73"/>
        <v>0.25418658283290019</v>
      </c>
      <c r="AE163" s="9">
        <f t="shared" si="73"/>
        <v>0</v>
      </c>
      <c r="AF163" s="9">
        <f t="shared" si="73"/>
        <v>0</v>
      </c>
      <c r="AG163" s="9">
        <f t="shared" si="73"/>
        <v>0</v>
      </c>
      <c r="AH163" s="9">
        <f t="shared" si="73"/>
        <v>0</v>
      </c>
      <c r="AI163" s="9">
        <f t="shared" si="73"/>
        <v>0.15009463529699923</v>
      </c>
      <c r="AJ163" s="9">
        <f t="shared" si="73"/>
        <v>0</v>
      </c>
      <c r="AK163" s="9">
        <f t="shared" si="74"/>
        <v>0</v>
      </c>
      <c r="AL163" s="9">
        <f t="shared" si="74"/>
        <v>0</v>
      </c>
      <c r="AM163" s="9">
        <f t="shared" si="74"/>
        <v>0</v>
      </c>
      <c r="AN163" s="9">
        <f t="shared" si="74"/>
        <v>0</v>
      </c>
      <c r="AO163" s="9">
        <f t="shared" si="74"/>
        <v>0</v>
      </c>
      <c r="AP163" s="9">
        <f t="shared" si="74"/>
        <v>0</v>
      </c>
      <c r="AQ163" s="9">
        <f t="shared" si="74"/>
        <v>0</v>
      </c>
      <c r="AR163" s="9">
        <f t="shared" si="74"/>
        <v>0</v>
      </c>
      <c r="AS163" s="9">
        <f t="shared" si="74"/>
        <v>0</v>
      </c>
      <c r="AT163" s="9">
        <f t="shared" si="74"/>
        <v>0</v>
      </c>
      <c r="AU163" s="9">
        <f t="shared" si="74"/>
        <v>0</v>
      </c>
      <c r="AV163" s="9">
        <f t="shared" si="74"/>
        <v>0</v>
      </c>
      <c r="AW163" s="9">
        <f t="shared" si="74"/>
        <v>0</v>
      </c>
    </row>
    <row r="164" spans="1:49" x14ac:dyDescent="0.25">
      <c r="A164" s="7">
        <v>47</v>
      </c>
      <c r="B164" s="7">
        <v>0</v>
      </c>
      <c r="C164" s="7">
        <v>3</v>
      </c>
      <c r="D164" s="7" t="s">
        <v>591</v>
      </c>
      <c r="E164" s="7" t="s">
        <v>591</v>
      </c>
      <c r="F164" s="21">
        <f t="shared" si="59"/>
        <v>0.38828689650241466</v>
      </c>
      <c r="G164" s="9">
        <f t="shared" si="66"/>
        <v>0.81795017782675794</v>
      </c>
      <c r="H164" s="9">
        <f t="shared" si="67"/>
        <v>0</v>
      </c>
      <c r="I164" s="10">
        <f t="shared" si="68"/>
        <v>0</v>
      </c>
      <c r="N164" s="9" t="s">
        <v>995</v>
      </c>
      <c r="O164" s="28">
        <f t="shared" si="57"/>
        <v>7.4815961309549917E-3</v>
      </c>
      <c r="P164" s="9">
        <f t="shared" si="58"/>
        <v>2</v>
      </c>
      <c r="Q164" s="9">
        <f t="shared" si="72"/>
        <v>0</v>
      </c>
      <c r="R164" s="9">
        <f t="shared" si="72"/>
        <v>0</v>
      </c>
      <c r="S164" s="9">
        <f t="shared" si="72"/>
        <v>0</v>
      </c>
      <c r="T164" s="9">
        <f t="shared" si="72"/>
        <v>0</v>
      </c>
      <c r="U164" s="9">
        <f t="shared" si="72"/>
        <v>0</v>
      </c>
      <c r="V164" s="9">
        <f t="shared" si="72"/>
        <v>0</v>
      </c>
      <c r="W164" s="9">
        <f t="shared" si="72"/>
        <v>0</v>
      </c>
      <c r="X164" s="9">
        <f t="shared" si="72"/>
        <v>0</v>
      </c>
      <c r="Y164" s="9">
        <f t="shared" si="72"/>
        <v>0</v>
      </c>
      <c r="Z164" s="9">
        <f t="shared" si="72"/>
        <v>0</v>
      </c>
      <c r="AA164" s="9">
        <f t="shared" si="73"/>
        <v>0</v>
      </c>
      <c r="AB164" s="9">
        <f t="shared" si="73"/>
        <v>0</v>
      </c>
      <c r="AC164" s="9">
        <f t="shared" si="73"/>
        <v>0.28242953648100017</v>
      </c>
      <c r="AD164" s="9">
        <f t="shared" si="73"/>
        <v>0</v>
      </c>
      <c r="AE164" s="9">
        <f t="shared" si="73"/>
        <v>0</v>
      </c>
      <c r="AF164" s="9">
        <f t="shared" si="73"/>
        <v>0</v>
      </c>
      <c r="AG164" s="9">
        <f t="shared" si="73"/>
        <v>0</v>
      </c>
      <c r="AH164" s="9">
        <f t="shared" si="73"/>
        <v>0</v>
      </c>
      <c r="AI164" s="9">
        <f t="shared" si="73"/>
        <v>0</v>
      </c>
      <c r="AJ164" s="9">
        <f t="shared" si="73"/>
        <v>0</v>
      </c>
      <c r="AK164" s="9">
        <f t="shared" si="74"/>
        <v>0.12157665459056941</v>
      </c>
      <c r="AL164" s="9">
        <f t="shared" si="74"/>
        <v>0</v>
      </c>
      <c r="AM164" s="9">
        <f t="shared" si="74"/>
        <v>0</v>
      </c>
      <c r="AN164" s="9">
        <f t="shared" si="74"/>
        <v>0</v>
      </c>
      <c r="AO164" s="9">
        <f t="shared" si="74"/>
        <v>0</v>
      </c>
      <c r="AP164" s="9">
        <f t="shared" si="74"/>
        <v>0</v>
      </c>
      <c r="AQ164" s="9">
        <f t="shared" si="74"/>
        <v>0</v>
      </c>
      <c r="AR164" s="9">
        <f t="shared" si="74"/>
        <v>0</v>
      </c>
      <c r="AS164" s="9">
        <f t="shared" si="74"/>
        <v>0</v>
      </c>
      <c r="AT164" s="9">
        <f t="shared" si="74"/>
        <v>0</v>
      </c>
      <c r="AU164" s="9">
        <f t="shared" si="74"/>
        <v>0</v>
      </c>
      <c r="AV164" s="9">
        <f t="shared" si="74"/>
        <v>0</v>
      </c>
      <c r="AW164" s="9">
        <f t="shared" si="74"/>
        <v>0</v>
      </c>
    </row>
    <row r="165" spans="1:49" x14ac:dyDescent="0.25">
      <c r="A165" s="7">
        <v>47</v>
      </c>
      <c r="B165" s="7">
        <v>0</v>
      </c>
      <c r="C165" s="7">
        <v>4</v>
      </c>
      <c r="D165" s="7" t="s">
        <v>407</v>
      </c>
      <c r="E165" s="7" t="s">
        <v>407</v>
      </c>
      <c r="F165" s="21">
        <f t="shared" si="59"/>
        <v>0.15358200384985676</v>
      </c>
      <c r="G165" s="9">
        <f t="shared" si="66"/>
        <v>0.9715321816766147</v>
      </c>
      <c r="H165" s="9">
        <f t="shared" si="67"/>
        <v>0</v>
      </c>
      <c r="I165" s="10">
        <f t="shared" si="68"/>
        <v>0</v>
      </c>
      <c r="N165" s="9" t="s">
        <v>570</v>
      </c>
      <c r="O165" s="28">
        <f t="shared" si="57"/>
        <v>7.1744535000000031E-3</v>
      </c>
      <c r="P165" s="9">
        <f t="shared" si="58"/>
        <v>1</v>
      </c>
      <c r="Q165" s="9">
        <f t="shared" si="72"/>
        <v>0</v>
      </c>
      <c r="R165" s="9">
        <f t="shared" si="72"/>
        <v>0</v>
      </c>
      <c r="S165" s="9">
        <f t="shared" si="72"/>
        <v>0</v>
      </c>
      <c r="T165" s="9">
        <f t="shared" si="72"/>
        <v>0</v>
      </c>
      <c r="U165" s="9">
        <f t="shared" si="72"/>
        <v>0</v>
      </c>
      <c r="V165" s="9">
        <f t="shared" si="72"/>
        <v>0</v>
      </c>
      <c r="W165" s="9">
        <f t="shared" si="72"/>
        <v>0</v>
      </c>
      <c r="X165" s="9">
        <f t="shared" si="72"/>
        <v>0</v>
      </c>
      <c r="Y165" s="9">
        <f t="shared" si="72"/>
        <v>0</v>
      </c>
      <c r="Z165" s="9">
        <f t="shared" si="72"/>
        <v>0.38742048900000015</v>
      </c>
      <c r="AA165" s="9">
        <f t="shared" si="73"/>
        <v>0</v>
      </c>
      <c r="AB165" s="9">
        <f t="shared" si="73"/>
        <v>0</v>
      </c>
      <c r="AC165" s="9">
        <f t="shared" si="73"/>
        <v>0</v>
      </c>
      <c r="AD165" s="9">
        <f t="shared" si="73"/>
        <v>0</v>
      </c>
      <c r="AE165" s="9">
        <f t="shared" si="73"/>
        <v>0</v>
      </c>
      <c r="AF165" s="9">
        <f t="shared" si="73"/>
        <v>0</v>
      </c>
      <c r="AG165" s="9">
        <f t="shared" si="73"/>
        <v>0</v>
      </c>
      <c r="AH165" s="9">
        <f t="shared" si="73"/>
        <v>0</v>
      </c>
      <c r="AI165" s="9">
        <f t="shared" si="73"/>
        <v>0</v>
      </c>
      <c r="AJ165" s="9">
        <f t="shared" si="73"/>
        <v>0</v>
      </c>
      <c r="AK165" s="9">
        <f t="shared" si="74"/>
        <v>0</v>
      </c>
      <c r="AL165" s="9">
        <f t="shared" si="74"/>
        <v>0</v>
      </c>
      <c r="AM165" s="9">
        <f t="shared" si="74"/>
        <v>0</v>
      </c>
      <c r="AN165" s="9">
        <f t="shared" si="74"/>
        <v>0</v>
      </c>
      <c r="AO165" s="9">
        <f t="shared" si="74"/>
        <v>0</v>
      </c>
      <c r="AP165" s="9">
        <f t="shared" si="74"/>
        <v>0</v>
      </c>
      <c r="AQ165" s="9">
        <f t="shared" si="74"/>
        <v>0</v>
      </c>
      <c r="AR165" s="9">
        <f t="shared" si="74"/>
        <v>0</v>
      </c>
      <c r="AS165" s="9">
        <f t="shared" si="74"/>
        <v>0</v>
      </c>
      <c r="AT165" s="9">
        <f t="shared" si="74"/>
        <v>0</v>
      </c>
      <c r="AU165" s="9">
        <f t="shared" si="74"/>
        <v>0</v>
      </c>
      <c r="AV165" s="9">
        <f t="shared" si="74"/>
        <v>0</v>
      </c>
      <c r="AW165" s="9">
        <f t="shared" si="74"/>
        <v>0</v>
      </c>
    </row>
    <row r="166" spans="1:49" x14ac:dyDescent="0.25">
      <c r="A166" s="7">
        <v>47</v>
      </c>
      <c r="B166" s="7">
        <v>0</v>
      </c>
      <c r="C166" s="7">
        <v>5</v>
      </c>
      <c r="D166" s="7" t="s">
        <v>938</v>
      </c>
      <c r="E166" s="7" t="s">
        <v>938</v>
      </c>
      <c r="F166" s="21">
        <f t="shared" si="59"/>
        <v>0</v>
      </c>
      <c r="G166" s="9">
        <f t="shared" si="66"/>
        <v>0.9715321816766147</v>
      </c>
      <c r="H166" s="9">
        <f t="shared" si="67"/>
        <v>0.9715321816766147</v>
      </c>
      <c r="I166" s="10">
        <f t="shared" si="68"/>
        <v>0.22930099079135677</v>
      </c>
      <c r="N166" s="9" t="s">
        <v>536</v>
      </c>
      <c r="O166" s="28">
        <f t="shared" si="57"/>
        <v>7.1744535000000031E-3</v>
      </c>
      <c r="P166" s="9">
        <f t="shared" si="58"/>
        <v>1</v>
      </c>
      <c r="Q166" s="9">
        <f t="shared" si="72"/>
        <v>0</v>
      </c>
      <c r="R166" s="9">
        <f t="shared" si="72"/>
        <v>0</v>
      </c>
      <c r="S166" s="9">
        <f t="shared" si="72"/>
        <v>0</v>
      </c>
      <c r="T166" s="9">
        <f t="shared" si="72"/>
        <v>0</v>
      </c>
      <c r="U166" s="9">
        <f t="shared" si="72"/>
        <v>0</v>
      </c>
      <c r="V166" s="9">
        <f t="shared" si="72"/>
        <v>0</v>
      </c>
      <c r="W166" s="9">
        <f t="shared" si="72"/>
        <v>0</v>
      </c>
      <c r="X166" s="9">
        <f t="shared" si="72"/>
        <v>0</v>
      </c>
      <c r="Y166" s="9">
        <f t="shared" si="72"/>
        <v>0</v>
      </c>
      <c r="Z166" s="9">
        <f t="shared" si="72"/>
        <v>0.38742048900000015</v>
      </c>
      <c r="AA166" s="9">
        <f t="shared" si="73"/>
        <v>0</v>
      </c>
      <c r="AB166" s="9">
        <f t="shared" si="73"/>
        <v>0</v>
      </c>
      <c r="AC166" s="9">
        <f t="shared" si="73"/>
        <v>0</v>
      </c>
      <c r="AD166" s="9">
        <f t="shared" si="73"/>
        <v>0</v>
      </c>
      <c r="AE166" s="9">
        <f t="shared" si="73"/>
        <v>0</v>
      </c>
      <c r="AF166" s="9">
        <f t="shared" si="73"/>
        <v>0</v>
      </c>
      <c r="AG166" s="9">
        <f t="shared" si="73"/>
        <v>0</v>
      </c>
      <c r="AH166" s="9">
        <f t="shared" si="73"/>
        <v>0</v>
      </c>
      <c r="AI166" s="9">
        <f t="shared" si="73"/>
        <v>0</v>
      </c>
      <c r="AJ166" s="9">
        <f t="shared" si="73"/>
        <v>0</v>
      </c>
      <c r="AK166" s="9">
        <f t="shared" si="74"/>
        <v>0</v>
      </c>
      <c r="AL166" s="9">
        <f t="shared" si="74"/>
        <v>0</v>
      </c>
      <c r="AM166" s="9">
        <f t="shared" si="74"/>
        <v>0</v>
      </c>
      <c r="AN166" s="9">
        <f t="shared" si="74"/>
        <v>0</v>
      </c>
      <c r="AO166" s="9">
        <f t="shared" si="74"/>
        <v>0</v>
      </c>
      <c r="AP166" s="9">
        <f t="shared" si="74"/>
        <v>0</v>
      </c>
      <c r="AQ166" s="9">
        <f t="shared" si="74"/>
        <v>0</v>
      </c>
      <c r="AR166" s="9">
        <f t="shared" si="74"/>
        <v>0</v>
      </c>
      <c r="AS166" s="9">
        <f t="shared" si="74"/>
        <v>0</v>
      </c>
      <c r="AT166" s="9">
        <f t="shared" si="74"/>
        <v>0</v>
      </c>
      <c r="AU166" s="9">
        <f t="shared" si="74"/>
        <v>0</v>
      </c>
      <c r="AV166" s="9">
        <f t="shared" si="74"/>
        <v>0</v>
      </c>
      <c r="AW166" s="9">
        <f t="shared" si="74"/>
        <v>0</v>
      </c>
    </row>
    <row r="167" spans="1:49" x14ac:dyDescent="0.25">
      <c r="A167" s="7">
        <v>48</v>
      </c>
      <c r="B167" s="7">
        <v>1</v>
      </c>
      <c r="C167" s="7">
        <v>1</v>
      </c>
      <c r="D167" s="7" t="s">
        <v>840</v>
      </c>
      <c r="E167" s="7" t="s">
        <v>832</v>
      </c>
      <c r="F167" s="21">
        <f t="shared" si="59"/>
        <v>0.19124104637572778</v>
      </c>
      <c r="G167" s="9">
        <f t="shared" si="66"/>
        <v>0.19124104637572778</v>
      </c>
      <c r="H167" s="9">
        <f t="shared" si="67"/>
        <v>0</v>
      </c>
      <c r="I167" s="10">
        <f t="shared" si="68"/>
        <v>0</v>
      </c>
      <c r="N167" s="9" t="s">
        <v>922</v>
      </c>
      <c r="O167" s="28">
        <f t="shared" si="57"/>
        <v>6.4570081500000031E-3</v>
      </c>
      <c r="P167" s="9">
        <f t="shared" si="58"/>
        <v>1</v>
      </c>
      <c r="Q167" s="9">
        <f t="shared" si="72"/>
        <v>0</v>
      </c>
      <c r="R167" s="9">
        <f t="shared" si="72"/>
        <v>0</v>
      </c>
      <c r="S167" s="9">
        <f t="shared" si="72"/>
        <v>0</v>
      </c>
      <c r="T167" s="9">
        <f t="shared" si="72"/>
        <v>0</v>
      </c>
      <c r="U167" s="9">
        <f t="shared" si="72"/>
        <v>0</v>
      </c>
      <c r="V167" s="9">
        <f t="shared" si="72"/>
        <v>0</v>
      </c>
      <c r="W167" s="9">
        <f t="shared" si="72"/>
        <v>0</v>
      </c>
      <c r="X167" s="9">
        <f t="shared" si="72"/>
        <v>0</v>
      </c>
      <c r="Y167" s="9">
        <f t="shared" si="72"/>
        <v>0</v>
      </c>
      <c r="Z167" s="9">
        <f t="shared" si="72"/>
        <v>0</v>
      </c>
      <c r="AA167" s="9">
        <f t="shared" si="73"/>
        <v>0.34867844010000015</v>
      </c>
      <c r="AB167" s="9">
        <f t="shared" si="73"/>
        <v>0</v>
      </c>
      <c r="AC167" s="9">
        <f t="shared" si="73"/>
        <v>0</v>
      </c>
      <c r="AD167" s="9">
        <f t="shared" si="73"/>
        <v>0</v>
      </c>
      <c r="AE167" s="9">
        <f t="shared" si="73"/>
        <v>0</v>
      </c>
      <c r="AF167" s="9">
        <f t="shared" si="73"/>
        <v>0</v>
      </c>
      <c r="AG167" s="9">
        <f t="shared" si="73"/>
        <v>0</v>
      </c>
      <c r="AH167" s="9">
        <f t="shared" si="73"/>
        <v>0</v>
      </c>
      <c r="AI167" s="9">
        <f t="shared" si="73"/>
        <v>0</v>
      </c>
      <c r="AJ167" s="9">
        <f t="shared" si="73"/>
        <v>0</v>
      </c>
      <c r="AK167" s="9">
        <f t="shared" si="74"/>
        <v>0</v>
      </c>
      <c r="AL167" s="9">
        <f t="shared" si="74"/>
        <v>0</v>
      </c>
      <c r="AM167" s="9">
        <f t="shared" si="74"/>
        <v>0</v>
      </c>
      <c r="AN167" s="9">
        <f t="shared" si="74"/>
        <v>0</v>
      </c>
      <c r="AO167" s="9">
        <f t="shared" si="74"/>
        <v>0</v>
      </c>
      <c r="AP167" s="9">
        <f t="shared" si="74"/>
        <v>0</v>
      </c>
      <c r="AQ167" s="9">
        <f t="shared" si="74"/>
        <v>0</v>
      </c>
      <c r="AR167" s="9">
        <f t="shared" si="74"/>
        <v>0</v>
      </c>
      <c r="AS167" s="9">
        <f t="shared" si="74"/>
        <v>0</v>
      </c>
      <c r="AT167" s="9">
        <f t="shared" si="74"/>
        <v>0</v>
      </c>
      <c r="AU167" s="9">
        <f t="shared" si="74"/>
        <v>0</v>
      </c>
      <c r="AV167" s="9">
        <f t="shared" si="74"/>
        <v>0</v>
      </c>
      <c r="AW167" s="9">
        <f t="shared" si="74"/>
        <v>0</v>
      </c>
    </row>
    <row r="168" spans="1:49" x14ac:dyDescent="0.25">
      <c r="A168" s="7">
        <v>48</v>
      </c>
      <c r="B168" s="7">
        <v>1</v>
      </c>
      <c r="C168" s="7">
        <v>2</v>
      </c>
      <c r="D168" s="7" t="s">
        <v>395</v>
      </c>
      <c r="E168" s="7" t="s">
        <v>396</v>
      </c>
      <c r="F168" s="21">
        <f t="shared" si="59"/>
        <v>0.21316997543746574</v>
      </c>
      <c r="G168" s="9">
        <f t="shared" si="66"/>
        <v>0.40441102181319355</v>
      </c>
      <c r="H168" s="9">
        <f t="shared" si="67"/>
        <v>0</v>
      </c>
      <c r="I168" s="10">
        <f t="shared" si="68"/>
        <v>0</v>
      </c>
      <c r="N168" s="9" t="s">
        <v>954</v>
      </c>
      <c r="O168" s="28">
        <f t="shared" si="57"/>
        <v>6.4570081500000031E-3</v>
      </c>
      <c r="P168" s="9">
        <f t="shared" si="58"/>
        <v>1</v>
      </c>
      <c r="Q168" s="9">
        <f t="shared" si="72"/>
        <v>0</v>
      </c>
      <c r="R168" s="9">
        <f t="shared" si="72"/>
        <v>0</v>
      </c>
      <c r="S168" s="9">
        <f t="shared" si="72"/>
        <v>0</v>
      </c>
      <c r="T168" s="9">
        <f t="shared" si="72"/>
        <v>0</v>
      </c>
      <c r="U168" s="9">
        <f t="shared" si="72"/>
        <v>0</v>
      </c>
      <c r="V168" s="9">
        <f t="shared" si="72"/>
        <v>0</v>
      </c>
      <c r="W168" s="9">
        <f t="shared" si="72"/>
        <v>0</v>
      </c>
      <c r="X168" s="9">
        <f t="shared" si="72"/>
        <v>0</v>
      </c>
      <c r="Y168" s="9">
        <f t="shared" si="72"/>
        <v>0</v>
      </c>
      <c r="Z168" s="9">
        <f t="shared" si="72"/>
        <v>0</v>
      </c>
      <c r="AA168" s="9">
        <f t="shared" si="73"/>
        <v>0.34867844010000015</v>
      </c>
      <c r="AB168" s="9">
        <f t="shared" si="73"/>
        <v>0</v>
      </c>
      <c r="AC168" s="9">
        <f t="shared" si="73"/>
        <v>0</v>
      </c>
      <c r="AD168" s="9">
        <f t="shared" si="73"/>
        <v>0</v>
      </c>
      <c r="AE168" s="9">
        <f t="shared" si="73"/>
        <v>0</v>
      </c>
      <c r="AF168" s="9">
        <f t="shared" si="73"/>
        <v>0</v>
      </c>
      <c r="AG168" s="9">
        <f t="shared" si="73"/>
        <v>0</v>
      </c>
      <c r="AH168" s="9">
        <f t="shared" si="73"/>
        <v>0</v>
      </c>
      <c r="AI168" s="9">
        <f t="shared" si="73"/>
        <v>0</v>
      </c>
      <c r="AJ168" s="9">
        <f t="shared" si="73"/>
        <v>0</v>
      </c>
      <c r="AK168" s="9">
        <f t="shared" si="74"/>
        <v>0</v>
      </c>
      <c r="AL168" s="9">
        <f t="shared" si="74"/>
        <v>0</v>
      </c>
      <c r="AM168" s="9">
        <f t="shared" si="74"/>
        <v>0</v>
      </c>
      <c r="AN168" s="9">
        <f t="shared" si="74"/>
        <v>0</v>
      </c>
      <c r="AO168" s="9">
        <f t="shared" si="74"/>
        <v>0</v>
      </c>
      <c r="AP168" s="9">
        <f t="shared" si="74"/>
        <v>0</v>
      </c>
      <c r="AQ168" s="9">
        <f t="shared" si="74"/>
        <v>0</v>
      </c>
      <c r="AR168" s="9">
        <f t="shared" si="74"/>
        <v>0</v>
      </c>
      <c r="AS168" s="9">
        <f t="shared" si="74"/>
        <v>0</v>
      </c>
      <c r="AT168" s="9">
        <f t="shared" si="74"/>
        <v>0</v>
      </c>
      <c r="AU168" s="9">
        <f t="shared" si="74"/>
        <v>0</v>
      </c>
      <c r="AV168" s="9">
        <f t="shared" si="74"/>
        <v>0</v>
      </c>
      <c r="AW168" s="9">
        <f t="shared" si="74"/>
        <v>0</v>
      </c>
    </row>
    <row r="169" spans="1:49" x14ac:dyDescent="0.25">
      <c r="A169" s="7">
        <v>48</v>
      </c>
      <c r="B169" s="7">
        <v>1</v>
      </c>
      <c r="C169" s="7">
        <v>3</v>
      </c>
      <c r="D169" s="7" t="s">
        <v>854</v>
      </c>
      <c r="E169" s="7" t="s">
        <v>839</v>
      </c>
      <c r="F169" s="21">
        <f t="shared" si="59"/>
        <v>0.26278039992759267</v>
      </c>
      <c r="G169" s="9">
        <f t="shared" si="66"/>
        <v>0.66719142174078616</v>
      </c>
      <c r="H169" s="9">
        <f t="shared" si="67"/>
        <v>0</v>
      </c>
      <c r="I169" s="10">
        <f t="shared" si="68"/>
        <v>0</v>
      </c>
      <c r="N169" s="9" t="s">
        <v>821</v>
      </c>
      <c r="O169" s="28">
        <f t="shared" si="57"/>
        <v>6.4570081500000031E-3</v>
      </c>
      <c r="P169" s="9">
        <f t="shared" si="58"/>
        <v>1</v>
      </c>
      <c r="Q169" s="9">
        <f t="shared" si="72"/>
        <v>0</v>
      </c>
      <c r="R169" s="9">
        <f t="shared" si="72"/>
        <v>0</v>
      </c>
      <c r="S169" s="9">
        <f t="shared" si="72"/>
        <v>0</v>
      </c>
      <c r="T169" s="9">
        <f t="shared" si="72"/>
        <v>0</v>
      </c>
      <c r="U169" s="9">
        <f t="shared" si="72"/>
        <v>0</v>
      </c>
      <c r="V169" s="9">
        <f t="shared" si="72"/>
        <v>0</v>
      </c>
      <c r="W169" s="9">
        <f t="shared" si="72"/>
        <v>0</v>
      </c>
      <c r="X169" s="9">
        <f t="shared" si="72"/>
        <v>0</v>
      </c>
      <c r="Y169" s="9">
        <f t="shared" si="72"/>
        <v>0</v>
      </c>
      <c r="Z169" s="9">
        <f t="shared" si="72"/>
        <v>0</v>
      </c>
      <c r="AA169" s="9">
        <f t="shared" si="73"/>
        <v>0.34867844010000015</v>
      </c>
      <c r="AB169" s="9">
        <f t="shared" si="73"/>
        <v>0</v>
      </c>
      <c r="AC169" s="9">
        <f t="shared" si="73"/>
        <v>0</v>
      </c>
      <c r="AD169" s="9">
        <f t="shared" si="73"/>
        <v>0</v>
      </c>
      <c r="AE169" s="9">
        <f t="shared" si="73"/>
        <v>0</v>
      </c>
      <c r="AF169" s="9">
        <f t="shared" si="73"/>
        <v>0</v>
      </c>
      <c r="AG169" s="9">
        <f t="shared" si="73"/>
        <v>0</v>
      </c>
      <c r="AH169" s="9">
        <f t="shared" si="73"/>
        <v>0</v>
      </c>
      <c r="AI169" s="9">
        <f t="shared" si="73"/>
        <v>0</v>
      </c>
      <c r="AJ169" s="9">
        <f t="shared" si="73"/>
        <v>0</v>
      </c>
      <c r="AK169" s="9">
        <f t="shared" si="74"/>
        <v>0</v>
      </c>
      <c r="AL169" s="9">
        <f t="shared" si="74"/>
        <v>0</v>
      </c>
      <c r="AM169" s="9">
        <f t="shared" si="74"/>
        <v>0</v>
      </c>
      <c r="AN169" s="9">
        <f t="shared" si="74"/>
        <v>0</v>
      </c>
      <c r="AO169" s="9">
        <f t="shared" si="74"/>
        <v>0</v>
      </c>
      <c r="AP169" s="9">
        <f t="shared" si="74"/>
        <v>0</v>
      </c>
      <c r="AQ169" s="9">
        <f t="shared" si="74"/>
        <v>0</v>
      </c>
      <c r="AR169" s="9">
        <f t="shared" si="74"/>
        <v>0</v>
      </c>
      <c r="AS169" s="9">
        <f t="shared" si="74"/>
        <v>0</v>
      </c>
      <c r="AT169" s="9">
        <f t="shared" si="74"/>
        <v>0</v>
      </c>
      <c r="AU169" s="9">
        <f t="shared" si="74"/>
        <v>0</v>
      </c>
      <c r="AV169" s="9">
        <f t="shared" si="74"/>
        <v>0</v>
      </c>
      <c r="AW169" s="9">
        <f t="shared" si="74"/>
        <v>0</v>
      </c>
    </row>
    <row r="170" spans="1:49" x14ac:dyDescent="0.25">
      <c r="A170" s="7">
        <v>48</v>
      </c>
      <c r="B170" s="7">
        <v>1</v>
      </c>
      <c r="C170" s="7">
        <v>4</v>
      </c>
      <c r="D170" s="7" t="s">
        <v>939</v>
      </c>
      <c r="E170" s="7" t="s">
        <v>596</v>
      </c>
      <c r="F170" s="21">
        <f t="shared" si="59"/>
        <v>0</v>
      </c>
      <c r="G170" s="9">
        <f t="shared" si="66"/>
        <v>0.66719142174078616</v>
      </c>
      <c r="H170" s="9">
        <f t="shared" si="67"/>
        <v>0</v>
      </c>
      <c r="I170" s="10">
        <f t="shared" si="68"/>
        <v>0</v>
      </c>
      <c r="N170" s="9" t="s">
        <v>118</v>
      </c>
      <c r="O170" s="28">
        <f t="shared" si="57"/>
        <v>6.3143759974434895E-3</v>
      </c>
      <c r="P170" s="9">
        <f t="shared" si="58"/>
        <v>2</v>
      </c>
      <c r="Q170" s="9">
        <f t="shared" si="72"/>
        <v>0</v>
      </c>
      <c r="R170" s="9">
        <f t="shared" si="72"/>
        <v>0</v>
      </c>
      <c r="S170" s="9">
        <f t="shared" si="72"/>
        <v>0</v>
      </c>
      <c r="T170" s="9">
        <f t="shared" si="72"/>
        <v>0</v>
      </c>
      <c r="U170" s="9">
        <f t="shared" si="72"/>
        <v>0</v>
      </c>
      <c r="V170" s="9">
        <f t="shared" si="72"/>
        <v>0</v>
      </c>
      <c r="W170" s="9">
        <f t="shared" si="72"/>
        <v>0</v>
      </c>
      <c r="X170" s="9">
        <f t="shared" si="72"/>
        <v>0</v>
      </c>
      <c r="Y170" s="9">
        <f t="shared" si="72"/>
        <v>0</v>
      </c>
      <c r="Z170" s="9">
        <f t="shared" si="72"/>
        <v>0</v>
      </c>
      <c r="AA170" s="9">
        <f t="shared" si="73"/>
        <v>0</v>
      </c>
      <c r="AB170" s="9">
        <f t="shared" si="73"/>
        <v>0</v>
      </c>
      <c r="AC170" s="9">
        <f t="shared" si="73"/>
        <v>0</v>
      </c>
      <c r="AD170" s="9">
        <f t="shared" si="73"/>
        <v>0</v>
      </c>
      <c r="AE170" s="9">
        <f t="shared" si="73"/>
        <v>0</v>
      </c>
      <c r="AF170" s="9">
        <f t="shared" si="73"/>
        <v>0.20589113209464913</v>
      </c>
      <c r="AG170" s="9">
        <f t="shared" si="73"/>
        <v>0</v>
      </c>
      <c r="AH170" s="9">
        <f t="shared" si="73"/>
        <v>0</v>
      </c>
      <c r="AI170" s="9">
        <f t="shared" si="73"/>
        <v>0</v>
      </c>
      <c r="AJ170" s="9">
        <f t="shared" si="73"/>
        <v>0.13508517176729934</v>
      </c>
      <c r="AK170" s="9">
        <f t="shared" si="74"/>
        <v>0</v>
      </c>
      <c r="AL170" s="9">
        <f t="shared" si="74"/>
        <v>0</v>
      </c>
      <c r="AM170" s="9">
        <f t="shared" si="74"/>
        <v>0</v>
      </c>
      <c r="AN170" s="9">
        <f t="shared" si="74"/>
        <v>0</v>
      </c>
      <c r="AO170" s="9">
        <f t="shared" si="74"/>
        <v>0</v>
      </c>
      <c r="AP170" s="9">
        <f t="shared" si="74"/>
        <v>0</v>
      </c>
      <c r="AQ170" s="9">
        <f t="shared" si="74"/>
        <v>0</v>
      </c>
      <c r="AR170" s="9">
        <f t="shared" si="74"/>
        <v>0</v>
      </c>
      <c r="AS170" s="9">
        <f t="shared" si="74"/>
        <v>0</v>
      </c>
      <c r="AT170" s="9">
        <f t="shared" si="74"/>
        <v>0</v>
      </c>
      <c r="AU170" s="9">
        <f t="shared" si="74"/>
        <v>0</v>
      </c>
      <c r="AV170" s="9">
        <f t="shared" si="74"/>
        <v>0</v>
      </c>
      <c r="AW170" s="9">
        <f t="shared" si="74"/>
        <v>0</v>
      </c>
    </row>
    <row r="171" spans="1:49" x14ac:dyDescent="0.25">
      <c r="A171" s="7">
        <v>48</v>
      </c>
      <c r="B171" s="7">
        <v>1</v>
      </c>
      <c r="C171" s="7">
        <v>5</v>
      </c>
      <c r="D171" s="7" t="s">
        <v>926</v>
      </c>
      <c r="E171" s="7" t="s">
        <v>872</v>
      </c>
      <c r="F171" s="21">
        <f t="shared" si="59"/>
        <v>6.964226657146641E-2</v>
      </c>
      <c r="G171" s="9">
        <f t="shared" si="66"/>
        <v>0.7368336883122526</v>
      </c>
      <c r="H171" s="9">
        <f t="shared" si="67"/>
        <v>0</v>
      </c>
      <c r="I171" s="10">
        <f t="shared" si="68"/>
        <v>0</v>
      </c>
      <c r="N171" s="9" t="s">
        <v>924</v>
      </c>
      <c r="O171" s="28">
        <f t="shared" si="57"/>
        <v>5.8113073350000034E-3</v>
      </c>
      <c r="P171" s="9">
        <f t="shared" si="58"/>
        <v>1</v>
      </c>
      <c r="Q171" s="9">
        <f t="shared" si="72"/>
        <v>0</v>
      </c>
      <c r="R171" s="9">
        <f t="shared" si="72"/>
        <v>0</v>
      </c>
      <c r="S171" s="9">
        <f t="shared" si="72"/>
        <v>0</v>
      </c>
      <c r="T171" s="9">
        <f t="shared" si="72"/>
        <v>0</v>
      </c>
      <c r="U171" s="9">
        <f t="shared" si="72"/>
        <v>0</v>
      </c>
      <c r="V171" s="9">
        <f t="shared" si="72"/>
        <v>0</v>
      </c>
      <c r="W171" s="9">
        <f t="shared" si="72"/>
        <v>0</v>
      </c>
      <c r="X171" s="9">
        <f t="shared" si="72"/>
        <v>0</v>
      </c>
      <c r="Y171" s="9">
        <f t="shared" si="72"/>
        <v>0</v>
      </c>
      <c r="Z171" s="9">
        <f t="shared" si="72"/>
        <v>0</v>
      </c>
      <c r="AA171" s="9">
        <f t="shared" si="73"/>
        <v>0</v>
      </c>
      <c r="AB171" s="9">
        <f t="shared" si="73"/>
        <v>0.31381059609000017</v>
      </c>
      <c r="AC171" s="9">
        <f t="shared" si="73"/>
        <v>0</v>
      </c>
      <c r="AD171" s="9">
        <f t="shared" si="73"/>
        <v>0</v>
      </c>
      <c r="AE171" s="9">
        <f t="shared" si="73"/>
        <v>0</v>
      </c>
      <c r="AF171" s="9">
        <f t="shared" si="73"/>
        <v>0</v>
      </c>
      <c r="AG171" s="9">
        <f t="shared" si="73"/>
        <v>0</v>
      </c>
      <c r="AH171" s="9">
        <f t="shared" si="73"/>
        <v>0</v>
      </c>
      <c r="AI171" s="9">
        <f t="shared" si="73"/>
        <v>0</v>
      </c>
      <c r="AJ171" s="9">
        <f t="shared" si="73"/>
        <v>0</v>
      </c>
      <c r="AK171" s="9">
        <f t="shared" si="74"/>
        <v>0</v>
      </c>
      <c r="AL171" s="9">
        <f t="shared" si="74"/>
        <v>0</v>
      </c>
      <c r="AM171" s="9">
        <f t="shared" si="74"/>
        <v>0</v>
      </c>
      <c r="AN171" s="9">
        <f t="shared" si="74"/>
        <v>0</v>
      </c>
      <c r="AO171" s="9">
        <f t="shared" si="74"/>
        <v>0</v>
      </c>
      <c r="AP171" s="9">
        <f t="shared" si="74"/>
        <v>0</v>
      </c>
      <c r="AQ171" s="9">
        <f t="shared" si="74"/>
        <v>0</v>
      </c>
      <c r="AR171" s="9">
        <f t="shared" si="74"/>
        <v>0</v>
      </c>
      <c r="AS171" s="9">
        <f t="shared" si="74"/>
        <v>0</v>
      </c>
      <c r="AT171" s="9">
        <f t="shared" si="74"/>
        <v>0</v>
      </c>
      <c r="AU171" s="9">
        <f t="shared" si="74"/>
        <v>0</v>
      </c>
      <c r="AV171" s="9">
        <f t="shared" si="74"/>
        <v>0</v>
      </c>
      <c r="AW171" s="9">
        <f t="shared" si="74"/>
        <v>0</v>
      </c>
    </row>
    <row r="172" spans="1:49" x14ac:dyDescent="0.25">
      <c r="A172" s="7">
        <v>48</v>
      </c>
      <c r="B172" s="7">
        <v>1</v>
      </c>
      <c r="C172" s="7">
        <v>6</v>
      </c>
      <c r="D172" s="7" t="s">
        <v>457</v>
      </c>
      <c r="E172" s="7" t="s">
        <v>457</v>
      </c>
      <c r="F172" s="21">
        <f t="shared" si="59"/>
        <v>0.21066496659364073</v>
      </c>
      <c r="G172" s="9">
        <f t="shared" si="66"/>
        <v>0.94749865490589336</v>
      </c>
      <c r="H172" s="9">
        <f t="shared" si="67"/>
        <v>0</v>
      </c>
      <c r="I172" s="10">
        <f t="shared" si="68"/>
        <v>0</v>
      </c>
      <c r="N172" s="9" t="s">
        <v>947</v>
      </c>
      <c r="O172" s="28">
        <f t="shared" si="57"/>
        <v>5.8113073350000034E-3</v>
      </c>
      <c r="P172" s="9">
        <f t="shared" si="58"/>
        <v>1</v>
      </c>
      <c r="Q172" s="9">
        <f t="shared" ref="Q172:Z181" si="75">COUNTIFS($C$2:$C$710,Q$1,$E$2:$E$710,$N172)*0.9^(Q$1-1)</f>
        <v>0</v>
      </c>
      <c r="R172" s="9">
        <f t="shared" si="75"/>
        <v>0</v>
      </c>
      <c r="S172" s="9">
        <f t="shared" si="75"/>
        <v>0</v>
      </c>
      <c r="T172" s="9">
        <f t="shared" si="75"/>
        <v>0</v>
      </c>
      <c r="U172" s="9">
        <f t="shared" si="75"/>
        <v>0</v>
      </c>
      <c r="V172" s="9">
        <f t="shared" si="75"/>
        <v>0</v>
      </c>
      <c r="W172" s="9">
        <f t="shared" si="75"/>
        <v>0</v>
      </c>
      <c r="X172" s="9">
        <f t="shared" si="75"/>
        <v>0</v>
      </c>
      <c r="Y172" s="9">
        <f t="shared" si="75"/>
        <v>0</v>
      </c>
      <c r="Z172" s="9">
        <f t="shared" si="75"/>
        <v>0</v>
      </c>
      <c r="AA172" s="9">
        <f t="shared" ref="AA172:AJ181" si="76">COUNTIFS($C$2:$C$710,AA$1,$E$2:$E$710,$N172)*0.9^(AA$1-1)</f>
        <v>0</v>
      </c>
      <c r="AB172" s="9">
        <f t="shared" si="76"/>
        <v>0.31381059609000017</v>
      </c>
      <c r="AC172" s="9">
        <f t="shared" si="76"/>
        <v>0</v>
      </c>
      <c r="AD172" s="9">
        <f t="shared" si="76"/>
        <v>0</v>
      </c>
      <c r="AE172" s="9">
        <f t="shared" si="76"/>
        <v>0</v>
      </c>
      <c r="AF172" s="9">
        <f t="shared" si="76"/>
        <v>0</v>
      </c>
      <c r="AG172" s="9">
        <f t="shared" si="76"/>
        <v>0</v>
      </c>
      <c r="AH172" s="9">
        <f t="shared" si="76"/>
        <v>0</v>
      </c>
      <c r="AI172" s="9">
        <f t="shared" si="76"/>
        <v>0</v>
      </c>
      <c r="AJ172" s="9">
        <f t="shared" si="76"/>
        <v>0</v>
      </c>
      <c r="AK172" s="9">
        <f t="shared" ref="AK172:AW181" si="77">COUNTIFS($C$2:$C$710,AK$1,$E$2:$E$710,$N172)*0.9^(AK$1-1)</f>
        <v>0</v>
      </c>
      <c r="AL172" s="9">
        <f t="shared" si="77"/>
        <v>0</v>
      </c>
      <c r="AM172" s="9">
        <f t="shared" si="77"/>
        <v>0</v>
      </c>
      <c r="AN172" s="9">
        <f t="shared" si="77"/>
        <v>0</v>
      </c>
      <c r="AO172" s="9">
        <f t="shared" si="77"/>
        <v>0</v>
      </c>
      <c r="AP172" s="9">
        <f t="shared" si="77"/>
        <v>0</v>
      </c>
      <c r="AQ172" s="9">
        <f t="shared" si="77"/>
        <v>0</v>
      </c>
      <c r="AR172" s="9">
        <f t="shared" si="77"/>
        <v>0</v>
      </c>
      <c r="AS172" s="9">
        <f t="shared" si="77"/>
        <v>0</v>
      </c>
      <c r="AT172" s="9">
        <f t="shared" si="77"/>
        <v>0</v>
      </c>
      <c r="AU172" s="9">
        <f t="shared" si="77"/>
        <v>0</v>
      </c>
      <c r="AV172" s="9">
        <f t="shared" si="77"/>
        <v>0</v>
      </c>
      <c r="AW172" s="9">
        <f t="shared" si="77"/>
        <v>0</v>
      </c>
    </row>
    <row r="173" spans="1:49" x14ac:dyDescent="0.25">
      <c r="A173" s="7">
        <v>48</v>
      </c>
      <c r="B173" s="7">
        <v>1</v>
      </c>
      <c r="C173" s="7">
        <v>7</v>
      </c>
      <c r="D173" s="7" t="s">
        <v>98</v>
      </c>
      <c r="E173" s="7" t="s">
        <v>98</v>
      </c>
      <c r="F173" s="21">
        <f t="shared" si="59"/>
        <v>0.1860279587096455</v>
      </c>
      <c r="G173" s="9">
        <f t="shared" si="66"/>
        <v>1.1335266136155389</v>
      </c>
      <c r="H173" s="9">
        <f t="shared" si="67"/>
        <v>0</v>
      </c>
      <c r="I173" s="10">
        <f t="shared" si="68"/>
        <v>0</v>
      </c>
      <c r="N173" s="9" t="s">
        <v>962</v>
      </c>
      <c r="O173" s="28">
        <f t="shared" si="57"/>
        <v>5.8113073350000034E-3</v>
      </c>
      <c r="P173" s="9">
        <f t="shared" si="58"/>
        <v>1</v>
      </c>
      <c r="Q173" s="9">
        <f t="shared" si="75"/>
        <v>0</v>
      </c>
      <c r="R173" s="9">
        <f t="shared" si="75"/>
        <v>0</v>
      </c>
      <c r="S173" s="9">
        <f t="shared" si="75"/>
        <v>0</v>
      </c>
      <c r="T173" s="9">
        <f t="shared" si="75"/>
        <v>0</v>
      </c>
      <c r="U173" s="9">
        <f t="shared" si="75"/>
        <v>0</v>
      </c>
      <c r="V173" s="9">
        <f t="shared" si="75"/>
        <v>0</v>
      </c>
      <c r="W173" s="9">
        <f t="shared" si="75"/>
        <v>0</v>
      </c>
      <c r="X173" s="9">
        <f t="shared" si="75"/>
        <v>0</v>
      </c>
      <c r="Y173" s="9">
        <f t="shared" si="75"/>
        <v>0</v>
      </c>
      <c r="Z173" s="9">
        <f t="shared" si="75"/>
        <v>0</v>
      </c>
      <c r="AA173" s="9">
        <f t="shared" si="76"/>
        <v>0</v>
      </c>
      <c r="AB173" s="9">
        <f t="shared" si="76"/>
        <v>0.31381059609000017</v>
      </c>
      <c r="AC173" s="9">
        <f t="shared" si="76"/>
        <v>0</v>
      </c>
      <c r="AD173" s="9">
        <f t="shared" si="76"/>
        <v>0</v>
      </c>
      <c r="AE173" s="9">
        <f t="shared" si="76"/>
        <v>0</v>
      </c>
      <c r="AF173" s="9">
        <f t="shared" si="76"/>
        <v>0</v>
      </c>
      <c r="AG173" s="9">
        <f t="shared" si="76"/>
        <v>0</v>
      </c>
      <c r="AH173" s="9">
        <f t="shared" si="76"/>
        <v>0</v>
      </c>
      <c r="AI173" s="9">
        <f t="shared" si="76"/>
        <v>0</v>
      </c>
      <c r="AJ173" s="9">
        <f t="shared" si="76"/>
        <v>0</v>
      </c>
      <c r="AK173" s="9">
        <f t="shared" si="77"/>
        <v>0</v>
      </c>
      <c r="AL173" s="9">
        <f t="shared" si="77"/>
        <v>0</v>
      </c>
      <c r="AM173" s="9">
        <f t="shared" si="77"/>
        <v>0</v>
      </c>
      <c r="AN173" s="9">
        <f t="shared" si="77"/>
        <v>0</v>
      </c>
      <c r="AO173" s="9">
        <f t="shared" si="77"/>
        <v>0</v>
      </c>
      <c r="AP173" s="9">
        <f t="shared" si="77"/>
        <v>0</v>
      </c>
      <c r="AQ173" s="9">
        <f t="shared" si="77"/>
        <v>0</v>
      </c>
      <c r="AR173" s="9">
        <f t="shared" si="77"/>
        <v>0</v>
      </c>
      <c r="AS173" s="9">
        <f t="shared" si="77"/>
        <v>0</v>
      </c>
      <c r="AT173" s="9">
        <f t="shared" si="77"/>
        <v>0</v>
      </c>
      <c r="AU173" s="9">
        <f t="shared" si="77"/>
        <v>0</v>
      </c>
      <c r="AV173" s="9">
        <f t="shared" si="77"/>
        <v>0</v>
      </c>
      <c r="AW173" s="9">
        <f t="shared" si="77"/>
        <v>0</v>
      </c>
    </row>
    <row r="174" spans="1:49" x14ac:dyDescent="0.25">
      <c r="A174" s="7">
        <v>48</v>
      </c>
      <c r="B174" s="7">
        <v>1</v>
      </c>
      <c r="C174" s="7">
        <v>8</v>
      </c>
      <c r="D174" s="7" t="s">
        <v>470</v>
      </c>
      <c r="E174" s="7" t="s">
        <v>470</v>
      </c>
      <c r="F174" s="21">
        <f t="shared" si="59"/>
        <v>0.14346450892729593</v>
      </c>
      <c r="G174" s="9">
        <f t="shared" si="66"/>
        <v>1.2769911225428348</v>
      </c>
      <c r="H174" s="9">
        <f t="shared" si="67"/>
        <v>0</v>
      </c>
      <c r="I174" s="10">
        <f t="shared" si="68"/>
        <v>0</v>
      </c>
      <c r="N174" s="9" t="s">
        <v>963</v>
      </c>
      <c r="O174" s="28">
        <f t="shared" si="57"/>
        <v>5.8113073350000034E-3</v>
      </c>
      <c r="P174" s="9">
        <f t="shared" si="58"/>
        <v>1</v>
      </c>
      <c r="Q174" s="9">
        <f t="shared" si="75"/>
        <v>0</v>
      </c>
      <c r="R174" s="9">
        <f t="shared" si="75"/>
        <v>0</v>
      </c>
      <c r="S174" s="9">
        <f t="shared" si="75"/>
        <v>0</v>
      </c>
      <c r="T174" s="9">
        <f t="shared" si="75"/>
        <v>0</v>
      </c>
      <c r="U174" s="9">
        <f t="shared" si="75"/>
        <v>0</v>
      </c>
      <c r="V174" s="9">
        <f t="shared" si="75"/>
        <v>0</v>
      </c>
      <c r="W174" s="9">
        <f t="shared" si="75"/>
        <v>0</v>
      </c>
      <c r="X174" s="9">
        <f t="shared" si="75"/>
        <v>0</v>
      </c>
      <c r="Y174" s="9">
        <f t="shared" si="75"/>
        <v>0</v>
      </c>
      <c r="Z174" s="9">
        <f t="shared" si="75"/>
        <v>0</v>
      </c>
      <c r="AA174" s="9">
        <f t="shared" si="76"/>
        <v>0</v>
      </c>
      <c r="AB174" s="9">
        <f t="shared" si="76"/>
        <v>0.31381059609000017</v>
      </c>
      <c r="AC174" s="9">
        <f t="shared" si="76"/>
        <v>0</v>
      </c>
      <c r="AD174" s="9">
        <f t="shared" si="76"/>
        <v>0</v>
      </c>
      <c r="AE174" s="9">
        <f t="shared" si="76"/>
        <v>0</v>
      </c>
      <c r="AF174" s="9">
        <f t="shared" si="76"/>
        <v>0</v>
      </c>
      <c r="AG174" s="9">
        <f t="shared" si="76"/>
        <v>0</v>
      </c>
      <c r="AH174" s="9">
        <f t="shared" si="76"/>
        <v>0</v>
      </c>
      <c r="AI174" s="9">
        <f t="shared" si="76"/>
        <v>0</v>
      </c>
      <c r="AJ174" s="9">
        <f t="shared" si="76"/>
        <v>0</v>
      </c>
      <c r="AK174" s="9">
        <f t="shared" si="77"/>
        <v>0</v>
      </c>
      <c r="AL174" s="9">
        <f t="shared" si="77"/>
        <v>0</v>
      </c>
      <c r="AM174" s="9">
        <f t="shared" si="77"/>
        <v>0</v>
      </c>
      <c r="AN174" s="9">
        <f t="shared" si="77"/>
        <v>0</v>
      </c>
      <c r="AO174" s="9">
        <f t="shared" si="77"/>
        <v>0</v>
      </c>
      <c r="AP174" s="9">
        <f t="shared" si="77"/>
        <v>0</v>
      </c>
      <c r="AQ174" s="9">
        <f t="shared" si="77"/>
        <v>0</v>
      </c>
      <c r="AR174" s="9">
        <f t="shared" si="77"/>
        <v>0</v>
      </c>
      <c r="AS174" s="9">
        <f t="shared" si="77"/>
        <v>0</v>
      </c>
      <c r="AT174" s="9">
        <f t="shared" si="77"/>
        <v>0</v>
      </c>
      <c r="AU174" s="9">
        <f t="shared" si="77"/>
        <v>0</v>
      </c>
      <c r="AV174" s="9">
        <f t="shared" si="77"/>
        <v>0</v>
      </c>
      <c r="AW174" s="9">
        <f t="shared" si="77"/>
        <v>0</v>
      </c>
    </row>
    <row r="175" spans="1:49" x14ac:dyDescent="0.25">
      <c r="A175" s="7">
        <v>48</v>
      </c>
      <c r="B175" s="7">
        <v>1</v>
      </c>
      <c r="C175" s="7">
        <v>9</v>
      </c>
      <c r="D175" s="7" t="s">
        <v>138</v>
      </c>
      <c r="E175" s="7" t="s">
        <v>138</v>
      </c>
      <c r="F175" s="21">
        <f t="shared" si="59"/>
        <v>8.2280692270906605E-2</v>
      </c>
      <c r="G175" s="9">
        <f t="shared" si="66"/>
        <v>1.3592718148137413</v>
      </c>
      <c r="H175" s="9">
        <f t="shared" si="67"/>
        <v>1.3592718148137413</v>
      </c>
      <c r="I175" s="10">
        <f t="shared" si="68"/>
        <v>0.32081528514441265</v>
      </c>
      <c r="N175" s="9" t="s">
        <v>517</v>
      </c>
      <c r="O175" s="28">
        <f t="shared" si="57"/>
        <v>5.230176601500003E-3</v>
      </c>
      <c r="P175" s="9">
        <f t="shared" si="58"/>
        <v>1</v>
      </c>
      <c r="Q175" s="9">
        <f t="shared" si="75"/>
        <v>0</v>
      </c>
      <c r="R175" s="9">
        <f t="shared" si="75"/>
        <v>0</v>
      </c>
      <c r="S175" s="9">
        <f t="shared" si="75"/>
        <v>0</v>
      </c>
      <c r="T175" s="9">
        <f t="shared" si="75"/>
        <v>0</v>
      </c>
      <c r="U175" s="9">
        <f t="shared" si="75"/>
        <v>0</v>
      </c>
      <c r="V175" s="9">
        <f t="shared" si="75"/>
        <v>0</v>
      </c>
      <c r="W175" s="9">
        <f t="shared" si="75"/>
        <v>0</v>
      </c>
      <c r="X175" s="9">
        <f t="shared" si="75"/>
        <v>0</v>
      </c>
      <c r="Y175" s="9">
        <f t="shared" si="75"/>
        <v>0</v>
      </c>
      <c r="Z175" s="9">
        <f t="shared" si="75"/>
        <v>0</v>
      </c>
      <c r="AA175" s="9">
        <f t="shared" si="76"/>
        <v>0</v>
      </c>
      <c r="AB175" s="9">
        <f t="shared" si="76"/>
        <v>0</v>
      </c>
      <c r="AC175" s="9">
        <f t="shared" si="76"/>
        <v>0.28242953648100017</v>
      </c>
      <c r="AD175" s="9">
        <f t="shared" si="76"/>
        <v>0</v>
      </c>
      <c r="AE175" s="9">
        <f t="shared" si="76"/>
        <v>0</v>
      </c>
      <c r="AF175" s="9">
        <f t="shared" si="76"/>
        <v>0</v>
      </c>
      <c r="AG175" s="9">
        <f t="shared" si="76"/>
        <v>0</v>
      </c>
      <c r="AH175" s="9">
        <f t="shared" si="76"/>
        <v>0</v>
      </c>
      <c r="AI175" s="9">
        <f t="shared" si="76"/>
        <v>0</v>
      </c>
      <c r="AJ175" s="9">
        <f t="shared" si="76"/>
        <v>0</v>
      </c>
      <c r="AK175" s="9">
        <f t="shared" si="77"/>
        <v>0</v>
      </c>
      <c r="AL175" s="9">
        <f t="shared" si="77"/>
        <v>0</v>
      </c>
      <c r="AM175" s="9">
        <f t="shared" si="77"/>
        <v>0</v>
      </c>
      <c r="AN175" s="9">
        <f t="shared" si="77"/>
        <v>0</v>
      </c>
      <c r="AO175" s="9">
        <f t="shared" si="77"/>
        <v>0</v>
      </c>
      <c r="AP175" s="9">
        <f t="shared" si="77"/>
        <v>0</v>
      </c>
      <c r="AQ175" s="9">
        <f t="shared" si="77"/>
        <v>0</v>
      </c>
      <c r="AR175" s="9">
        <f t="shared" si="77"/>
        <v>0</v>
      </c>
      <c r="AS175" s="9">
        <f t="shared" si="77"/>
        <v>0</v>
      </c>
      <c r="AT175" s="9">
        <f t="shared" si="77"/>
        <v>0</v>
      </c>
      <c r="AU175" s="9">
        <f t="shared" si="77"/>
        <v>0</v>
      </c>
      <c r="AV175" s="9">
        <f t="shared" si="77"/>
        <v>0</v>
      </c>
      <c r="AW175" s="9">
        <f t="shared" si="77"/>
        <v>0</v>
      </c>
    </row>
    <row r="176" spans="1:49" x14ac:dyDescent="0.25">
      <c r="A176" s="7">
        <v>49</v>
      </c>
      <c r="B176" s="7">
        <v>1</v>
      </c>
      <c r="C176" s="7">
        <v>1</v>
      </c>
      <c r="D176" s="7" t="s">
        <v>453</v>
      </c>
      <c r="E176" s="7" t="s">
        <v>453</v>
      </c>
      <c r="F176" s="21">
        <f t="shared" si="59"/>
        <v>6.2730009055555563E-2</v>
      </c>
      <c r="G176" s="9">
        <f t="shared" si="66"/>
        <v>6.2730009055555563E-2</v>
      </c>
      <c r="H176" s="9">
        <f t="shared" si="67"/>
        <v>0</v>
      </c>
      <c r="I176" s="10">
        <f t="shared" si="68"/>
        <v>0</v>
      </c>
      <c r="N176" s="9" t="s">
        <v>566</v>
      </c>
      <c r="O176" s="28">
        <f t="shared" si="57"/>
        <v>5.230176601500003E-3</v>
      </c>
      <c r="P176" s="9">
        <f t="shared" si="58"/>
        <v>1</v>
      </c>
      <c r="Q176" s="9">
        <f t="shared" si="75"/>
        <v>0</v>
      </c>
      <c r="R176" s="9">
        <f t="shared" si="75"/>
        <v>0</v>
      </c>
      <c r="S176" s="9">
        <f t="shared" si="75"/>
        <v>0</v>
      </c>
      <c r="T176" s="9">
        <f t="shared" si="75"/>
        <v>0</v>
      </c>
      <c r="U176" s="9">
        <f t="shared" si="75"/>
        <v>0</v>
      </c>
      <c r="V176" s="9">
        <f t="shared" si="75"/>
        <v>0</v>
      </c>
      <c r="W176" s="9">
        <f t="shared" si="75"/>
        <v>0</v>
      </c>
      <c r="X176" s="9">
        <f t="shared" si="75"/>
        <v>0</v>
      </c>
      <c r="Y176" s="9">
        <f t="shared" si="75"/>
        <v>0</v>
      </c>
      <c r="Z176" s="9">
        <f t="shared" si="75"/>
        <v>0</v>
      </c>
      <c r="AA176" s="9">
        <f t="shared" si="76"/>
        <v>0</v>
      </c>
      <c r="AB176" s="9">
        <f t="shared" si="76"/>
        <v>0</v>
      </c>
      <c r="AC176" s="9">
        <f t="shared" si="76"/>
        <v>0.28242953648100017</v>
      </c>
      <c r="AD176" s="9">
        <f t="shared" si="76"/>
        <v>0</v>
      </c>
      <c r="AE176" s="9">
        <f t="shared" si="76"/>
        <v>0</v>
      </c>
      <c r="AF176" s="9">
        <f t="shared" si="76"/>
        <v>0</v>
      </c>
      <c r="AG176" s="9">
        <f t="shared" si="76"/>
        <v>0</v>
      </c>
      <c r="AH176" s="9">
        <f t="shared" si="76"/>
        <v>0</v>
      </c>
      <c r="AI176" s="9">
        <f t="shared" si="76"/>
        <v>0</v>
      </c>
      <c r="AJ176" s="9">
        <f t="shared" si="76"/>
        <v>0</v>
      </c>
      <c r="AK176" s="9">
        <f t="shared" si="77"/>
        <v>0</v>
      </c>
      <c r="AL176" s="9">
        <f t="shared" si="77"/>
        <v>0</v>
      </c>
      <c r="AM176" s="9">
        <f t="shared" si="77"/>
        <v>0</v>
      </c>
      <c r="AN176" s="9">
        <f t="shared" si="77"/>
        <v>0</v>
      </c>
      <c r="AO176" s="9">
        <f t="shared" si="77"/>
        <v>0</v>
      </c>
      <c r="AP176" s="9">
        <f t="shared" si="77"/>
        <v>0</v>
      </c>
      <c r="AQ176" s="9">
        <f t="shared" si="77"/>
        <v>0</v>
      </c>
      <c r="AR176" s="9">
        <f t="shared" si="77"/>
        <v>0</v>
      </c>
      <c r="AS176" s="9">
        <f t="shared" si="77"/>
        <v>0</v>
      </c>
      <c r="AT176" s="9">
        <f t="shared" si="77"/>
        <v>0</v>
      </c>
      <c r="AU176" s="9">
        <f t="shared" si="77"/>
        <v>0</v>
      </c>
      <c r="AV176" s="9">
        <f t="shared" si="77"/>
        <v>0</v>
      </c>
      <c r="AW176" s="9">
        <f t="shared" si="77"/>
        <v>0</v>
      </c>
    </row>
    <row r="177" spans="1:49" x14ac:dyDescent="0.25">
      <c r="A177" s="7">
        <v>49</v>
      </c>
      <c r="B177" s="7">
        <v>1</v>
      </c>
      <c r="C177" s="7">
        <v>2</v>
      </c>
      <c r="D177" s="7" t="s">
        <v>940</v>
      </c>
      <c r="E177" s="7" t="s">
        <v>940</v>
      </c>
      <c r="F177" s="21">
        <f t="shared" si="59"/>
        <v>0</v>
      </c>
      <c r="G177" s="9">
        <f t="shared" si="66"/>
        <v>6.2730009055555563E-2</v>
      </c>
      <c r="H177" s="9">
        <f t="shared" si="67"/>
        <v>0</v>
      </c>
      <c r="I177" s="10">
        <f t="shared" si="68"/>
        <v>0</v>
      </c>
      <c r="N177" s="9" t="s">
        <v>852</v>
      </c>
      <c r="O177" s="28">
        <f t="shared" si="57"/>
        <v>5.230176601500003E-3</v>
      </c>
      <c r="P177" s="9">
        <f t="shared" si="58"/>
        <v>1</v>
      </c>
      <c r="Q177" s="9">
        <f t="shared" si="75"/>
        <v>0</v>
      </c>
      <c r="R177" s="9">
        <f t="shared" si="75"/>
        <v>0</v>
      </c>
      <c r="S177" s="9">
        <f t="shared" si="75"/>
        <v>0</v>
      </c>
      <c r="T177" s="9">
        <f t="shared" si="75"/>
        <v>0</v>
      </c>
      <c r="U177" s="9">
        <f t="shared" si="75"/>
        <v>0</v>
      </c>
      <c r="V177" s="9">
        <f t="shared" si="75"/>
        <v>0</v>
      </c>
      <c r="W177" s="9">
        <f t="shared" si="75"/>
        <v>0</v>
      </c>
      <c r="X177" s="9">
        <f t="shared" si="75"/>
        <v>0</v>
      </c>
      <c r="Y177" s="9">
        <f t="shared" si="75"/>
        <v>0</v>
      </c>
      <c r="Z177" s="9">
        <f t="shared" si="75"/>
        <v>0</v>
      </c>
      <c r="AA177" s="9">
        <f t="shared" si="76"/>
        <v>0</v>
      </c>
      <c r="AB177" s="9">
        <f t="shared" si="76"/>
        <v>0</v>
      </c>
      <c r="AC177" s="9">
        <f t="shared" si="76"/>
        <v>0.28242953648100017</v>
      </c>
      <c r="AD177" s="9">
        <f t="shared" si="76"/>
        <v>0</v>
      </c>
      <c r="AE177" s="9">
        <f t="shared" si="76"/>
        <v>0</v>
      </c>
      <c r="AF177" s="9">
        <f t="shared" si="76"/>
        <v>0</v>
      </c>
      <c r="AG177" s="9">
        <f t="shared" si="76"/>
        <v>0</v>
      </c>
      <c r="AH177" s="9">
        <f t="shared" si="76"/>
        <v>0</v>
      </c>
      <c r="AI177" s="9">
        <f t="shared" si="76"/>
        <v>0</v>
      </c>
      <c r="AJ177" s="9">
        <f t="shared" si="76"/>
        <v>0</v>
      </c>
      <c r="AK177" s="9">
        <f t="shared" si="77"/>
        <v>0</v>
      </c>
      <c r="AL177" s="9">
        <f t="shared" si="77"/>
        <v>0</v>
      </c>
      <c r="AM177" s="9">
        <f t="shared" si="77"/>
        <v>0</v>
      </c>
      <c r="AN177" s="9">
        <f t="shared" si="77"/>
        <v>0</v>
      </c>
      <c r="AO177" s="9">
        <f t="shared" si="77"/>
        <v>0</v>
      </c>
      <c r="AP177" s="9">
        <f t="shared" si="77"/>
        <v>0</v>
      </c>
      <c r="AQ177" s="9">
        <f t="shared" si="77"/>
        <v>0</v>
      </c>
      <c r="AR177" s="9">
        <f t="shared" si="77"/>
        <v>0</v>
      </c>
      <c r="AS177" s="9">
        <f t="shared" si="77"/>
        <v>0</v>
      </c>
      <c r="AT177" s="9">
        <f t="shared" si="77"/>
        <v>0</v>
      </c>
      <c r="AU177" s="9">
        <f t="shared" si="77"/>
        <v>0</v>
      </c>
      <c r="AV177" s="9">
        <f t="shared" si="77"/>
        <v>0</v>
      </c>
      <c r="AW177" s="9">
        <f t="shared" si="77"/>
        <v>0</v>
      </c>
    </row>
    <row r="178" spans="1:49" x14ac:dyDescent="0.25">
      <c r="A178" s="7">
        <v>49</v>
      </c>
      <c r="B178" s="7">
        <v>1</v>
      </c>
      <c r="C178" s="7">
        <v>3</v>
      </c>
      <c r="D178" s="7" t="s">
        <v>520</v>
      </c>
      <c r="E178" s="7" t="s">
        <v>520</v>
      </c>
      <c r="F178" s="21">
        <f t="shared" si="59"/>
        <v>0.1949932425165723</v>
      </c>
      <c r="G178" s="9">
        <f t="shared" si="66"/>
        <v>0.25772325157212783</v>
      </c>
      <c r="H178" s="9">
        <f t="shared" si="67"/>
        <v>0</v>
      </c>
      <c r="I178" s="10">
        <f t="shared" si="68"/>
        <v>0</v>
      </c>
      <c r="N178" s="9" t="s">
        <v>931</v>
      </c>
      <c r="O178" s="28">
        <f t="shared" si="57"/>
        <v>4.7071589413500035E-3</v>
      </c>
      <c r="P178" s="9">
        <f t="shared" si="58"/>
        <v>1</v>
      </c>
      <c r="Q178" s="9">
        <f t="shared" si="75"/>
        <v>0</v>
      </c>
      <c r="R178" s="9">
        <f t="shared" si="75"/>
        <v>0</v>
      </c>
      <c r="S178" s="9">
        <f t="shared" si="75"/>
        <v>0</v>
      </c>
      <c r="T178" s="9">
        <f t="shared" si="75"/>
        <v>0</v>
      </c>
      <c r="U178" s="9">
        <f t="shared" si="75"/>
        <v>0</v>
      </c>
      <c r="V178" s="9">
        <f t="shared" si="75"/>
        <v>0</v>
      </c>
      <c r="W178" s="9">
        <f t="shared" si="75"/>
        <v>0</v>
      </c>
      <c r="X178" s="9">
        <f t="shared" si="75"/>
        <v>0</v>
      </c>
      <c r="Y178" s="9">
        <f t="shared" si="75"/>
        <v>0</v>
      </c>
      <c r="Z178" s="9">
        <f t="shared" si="75"/>
        <v>0</v>
      </c>
      <c r="AA178" s="9">
        <f t="shared" si="76"/>
        <v>0</v>
      </c>
      <c r="AB178" s="9">
        <f t="shared" si="76"/>
        <v>0</v>
      </c>
      <c r="AC178" s="9">
        <f t="shared" si="76"/>
        <v>0</v>
      </c>
      <c r="AD178" s="9">
        <f t="shared" si="76"/>
        <v>0.25418658283290019</v>
      </c>
      <c r="AE178" s="9">
        <f t="shared" si="76"/>
        <v>0</v>
      </c>
      <c r="AF178" s="9">
        <f t="shared" si="76"/>
        <v>0</v>
      </c>
      <c r="AG178" s="9">
        <f t="shared" si="76"/>
        <v>0</v>
      </c>
      <c r="AH178" s="9">
        <f t="shared" si="76"/>
        <v>0</v>
      </c>
      <c r="AI178" s="9">
        <f t="shared" si="76"/>
        <v>0</v>
      </c>
      <c r="AJ178" s="9">
        <f t="shared" si="76"/>
        <v>0</v>
      </c>
      <c r="AK178" s="9">
        <f t="shared" si="77"/>
        <v>0</v>
      </c>
      <c r="AL178" s="9">
        <f t="shared" si="77"/>
        <v>0</v>
      </c>
      <c r="AM178" s="9">
        <f t="shared" si="77"/>
        <v>0</v>
      </c>
      <c r="AN178" s="9">
        <f t="shared" si="77"/>
        <v>0</v>
      </c>
      <c r="AO178" s="9">
        <f t="shared" si="77"/>
        <v>0</v>
      </c>
      <c r="AP178" s="9">
        <f t="shared" si="77"/>
        <v>0</v>
      </c>
      <c r="AQ178" s="9">
        <f t="shared" si="77"/>
        <v>0</v>
      </c>
      <c r="AR178" s="9">
        <f t="shared" si="77"/>
        <v>0</v>
      </c>
      <c r="AS178" s="9">
        <f t="shared" si="77"/>
        <v>0</v>
      </c>
      <c r="AT178" s="9">
        <f t="shared" si="77"/>
        <v>0</v>
      </c>
      <c r="AU178" s="9">
        <f t="shared" si="77"/>
        <v>0</v>
      </c>
      <c r="AV178" s="9">
        <f t="shared" si="77"/>
        <v>0</v>
      </c>
      <c r="AW178" s="9">
        <f t="shared" si="77"/>
        <v>0</v>
      </c>
    </row>
    <row r="179" spans="1:49" x14ac:dyDescent="0.25">
      <c r="A179" s="7">
        <v>49</v>
      </c>
      <c r="B179" s="7">
        <v>1</v>
      </c>
      <c r="C179" s="7">
        <v>4</v>
      </c>
      <c r="D179" s="7" t="s">
        <v>589</v>
      </c>
      <c r="E179" s="7" t="s">
        <v>589</v>
      </c>
      <c r="F179" s="21">
        <f t="shared" si="59"/>
        <v>0.1850787666091831</v>
      </c>
      <c r="G179" s="9">
        <f t="shared" si="66"/>
        <v>0.44280201818131093</v>
      </c>
      <c r="H179" s="9">
        <f t="shared" si="67"/>
        <v>0</v>
      </c>
      <c r="I179" s="10">
        <f t="shared" si="68"/>
        <v>0</v>
      </c>
      <c r="N179" s="9" t="s">
        <v>948</v>
      </c>
      <c r="O179" s="28">
        <f t="shared" si="57"/>
        <v>4.7071589413500035E-3</v>
      </c>
      <c r="P179" s="9">
        <f t="shared" si="58"/>
        <v>1</v>
      </c>
      <c r="Q179" s="9">
        <f t="shared" si="75"/>
        <v>0</v>
      </c>
      <c r="R179" s="9">
        <f t="shared" si="75"/>
        <v>0</v>
      </c>
      <c r="S179" s="9">
        <f t="shared" si="75"/>
        <v>0</v>
      </c>
      <c r="T179" s="9">
        <f t="shared" si="75"/>
        <v>0</v>
      </c>
      <c r="U179" s="9">
        <f t="shared" si="75"/>
        <v>0</v>
      </c>
      <c r="V179" s="9">
        <f t="shared" si="75"/>
        <v>0</v>
      </c>
      <c r="W179" s="9">
        <f t="shared" si="75"/>
        <v>0</v>
      </c>
      <c r="X179" s="9">
        <f t="shared" si="75"/>
        <v>0</v>
      </c>
      <c r="Y179" s="9">
        <f t="shared" si="75"/>
        <v>0</v>
      </c>
      <c r="Z179" s="9">
        <f t="shared" si="75"/>
        <v>0</v>
      </c>
      <c r="AA179" s="9">
        <f t="shared" si="76"/>
        <v>0</v>
      </c>
      <c r="AB179" s="9">
        <f t="shared" si="76"/>
        <v>0</v>
      </c>
      <c r="AC179" s="9">
        <f t="shared" si="76"/>
        <v>0</v>
      </c>
      <c r="AD179" s="9">
        <f t="shared" si="76"/>
        <v>0.25418658283290019</v>
      </c>
      <c r="AE179" s="9">
        <f t="shared" si="76"/>
        <v>0</v>
      </c>
      <c r="AF179" s="9">
        <f t="shared" si="76"/>
        <v>0</v>
      </c>
      <c r="AG179" s="9">
        <f t="shared" si="76"/>
        <v>0</v>
      </c>
      <c r="AH179" s="9">
        <f t="shared" si="76"/>
        <v>0</v>
      </c>
      <c r="AI179" s="9">
        <f t="shared" si="76"/>
        <v>0</v>
      </c>
      <c r="AJ179" s="9">
        <f t="shared" si="76"/>
        <v>0</v>
      </c>
      <c r="AK179" s="9">
        <f t="shared" si="77"/>
        <v>0</v>
      </c>
      <c r="AL179" s="9">
        <f t="shared" si="77"/>
        <v>0</v>
      </c>
      <c r="AM179" s="9">
        <f t="shared" si="77"/>
        <v>0</v>
      </c>
      <c r="AN179" s="9">
        <f t="shared" si="77"/>
        <v>0</v>
      </c>
      <c r="AO179" s="9">
        <f t="shared" si="77"/>
        <v>0</v>
      </c>
      <c r="AP179" s="9">
        <f t="shared" si="77"/>
        <v>0</v>
      </c>
      <c r="AQ179" s="9">
        <f t="shared" si="77"/>
        <v>0</v>
      </c>
      <c r="AR179" s="9">
        <f t="shared" si="77"/>
        <v>0</v>
      </c>
      <c r="AS179" s="9">
        <f t="shared" si="77"/>
        <v>0</v>
      </c>
      <c r="AT179" s="9">
        <f t="shared" si="77"/>
        <v>0</v>
      </c>
      <c r="AU179" s="9">
        <f t="shared" si="77"/>
        <v>0</v>
      </c>
      <c r="AV179" s="9">
        <f t="shared" si="77"/>
        <v>0</v>
      </c>
      <c r="AW179" s="9">
        <f t="shared" si="77"/>
        <v>0</v>
      </c>
    </row>
    <row r="180" spans="1:49" x14ac:dyDescent="0.25">
      <c r="A180" s="7">
        <v>49</v>
      </c>
      <c r="B180" s="7">
        <v>1</v>
      </c>
      <c r="C180" s="7">
        <v>5</v>
      </c>
      <c r="D180" s="7" t="s">
        <v>607</v>
      </c>
      <c r="E180" s="7" t="s">
        <v>591</v>
      </c>
      <c r="F180" s="21">
        <f t="shared" si="59"/>
        <v>0.38828689650241466</v>
      </c>
      <c r="G180" s="9">
        <f t="shared" si="66"/>
        <v>0.83108891468372559</v>
      </c>
      <c r="H180" s="9">
        <f t="shared" si="67"/>
        <v>0</v>
      </c>
      <c r="I180" s="10">
        <f t="shared" si="68"/>
        <v>0</v>
      </c>
      <c r="N180" s="9" t="s">
        <v>985</v>
      </c>
      <c r="O180" s="28">
        <f t="shared" si="57"/>
        <v>4.7071589413500035E-3</v>
      </c>
      <c r="P180" s="9">
        <f t="shared" si="58"/>
        <v>1</v>
      </c>
      <c r="Q180" s="9">
        <f t="shared" si="75"/>
        <v>0</v>
      </c>
      <c r="R180" s="9">
        <f t="shared" si="75"/>
        <v>0</v>
      </c>
      <c r="S180" s="9">
        <f t="shared" si="75"/>
        <v>0</v>
      </c>
      <c r="T180" s="9">
        <f t="shared" si="75"/>
        <v>0</v>
      </c>
      <c r="U180" s="9">
        <f t="shared" si="75"/>
        <v>0</v>
      </c>
      <c r="V180" s="9">
        <f t="shared" si="75"/>
        <v>0</v>
      </c>
      <c r="W180" s="9">
        <f t="shared" si="75"/>
        <v>0</v>
      </c>
      <c r="X180" s="9">
        <f t="shared" si="75"/>
        <v>0</v>
      </c>
      <c r="Y180" s="9">
        <f t="shared" si="75"/>
        <v>0</v>
      </c>
      <c r="Z180" s="9">
        <f t="shared" si="75"/>
        <v>0</v>
      </c>
      <c r="AA180" s="9">
        <f t="shared" si="76"/>
        <v>0</v>
      </c>
      <c r="AB180" s="9">
        <f t="shared" si="76"/>
        <v>0</v>
      </c>
      <c r="AC180" s="9">
        <f t="shared" si="76"/>
        <v>0</v>
      </c>
      <c r="AD180" s="9">
        <f t="shared" si="76"/>
        <v>0.25418658283290019</v>
      </c>
      <c r="AE180" s="9">
        <f t="shared" si="76"/>
        <v>0</v>
      </c>
      <c r="AF180" s="9">
        <f t="shared" si="76"/>
        <v>0</v>
      </c>
      <c r="AG180" s="9">
        <f t="shared" si="76"/>
        <v>0</v>
      </c>
      <c r="AH180" s="9">
        <f t="shared" si="76"/>
        <v>0</v>
      </c>
      <c r="AI180" s="9">
        <f t="shared" si="76"/>
        <v>0</v>
      </c>
      <c r="AJ180" s="9">
        <f t="shared" si="76"/>
        <v>0</v>
      </c>
      <c r="AK180" s="9">
        <f t="shared" si="77"/>
        <v>0</v>
      </c>
      <c r="AL180" s="9">
        <f t="shared" si="77"/>
        <v>0</v>
      </c>
      <c r="AM180" s="9">
        <f t="shared" si="77"/>
        <v>0</v>
      </c>
      <c r="AN180" s="9">
        <f t="shared" si="77"/>
        <v>0</v>
      </c>
      <c r="AO180" s="9">
        <f t="shared" si="77"/>
        <v>0</v>
      </c>
      <c r="AP180" s="9">
        <f t="shared" si="77"/>
        <v>0</v>
      </c>
      <c r="AQ180" s="9">
        <f t="shared" si="77"/>
        <v>0</v>
      </c>
      <c r="AR180" s="9">
        <f t="shared" si="77"/>
        <v>0</v>
      </c>
      <c r="AS180" s="9">
        <f t="shared" si="77"/>
        <v>0</v>
      </c>
      <c r="AT180" s="9">
        <f t="shared" si="77"/>
        <v>0</v>
      </c>
      <c r="AU180" s="9">
        <f t="shared" si="77"/>
        <v>0</v>
      </c>
      <c r="AV180" s="9">
        <f t="shared" si="77"/>
        <v>0</v>
      </c>
      <c r="AW180" s="9">
        <f t="shared" si="77"/>
        <v>0</v>
      </c>
    </row>
    <row r="181" spans="1:49" x14ac:dyDescent="0.25">
      <c r="A181" s="7">
        <v>49</v>
      </c>
      <c r="B181" s="7">
        <v>1</v>
      </c>
      <c r="C181" s="7">
        <v>6</v>
      </c>
      <c r="D181" s="7" t="s">
        <v>410</v>
      </c>
      <c r="E181" s="7" t="s">
        <v>410</v>
      </c>
      <c r="F181" s="21">
        <f t="shared" si="59"/>
        <v>0</v>
      </c>
      <c r="G181" s="9">
        <f t="shared" si="66"/>
        <v>0.83108891468372559</v>
      </c>
      <c r="H181" s="9">
        <f t="shared" si="67"/>
        <v>0</v>
      </c>
      <c r="I181" s="10">
        <f t="shared" si="68"/>
        <v>0</v>
      </c>
      <c r="N181" s="9" t="s">
        <v>929</v>
      </c>
      <c r="O181" s="28">
        <f t="shared" si="57"/>
        <v>4.2364430472150031E-3</v>
      </c>
      <c r="P181" s="9">
        <f t="shared" si="58"/>
        <v>1</v>
      </c>
      <c r="Q181" s="9">
        <f t="shared" si="75"/>
        <v>0</v>
      </c>
      <c r="R181" s="9">
        <f t="shared" si="75"/>
        <v>0</v>
      </c>
      <c r="S181" s="9">
        <f t="shared" si="75"/>
        <v>0</v>
      </c>
      <c r="T181" s="9">
        <f t="shared" si="75"/>
        <v>0</v>
      </c>
      <c r="U181" s="9">
        <f t="shared" si="75"/>
        <v>0</v>
      </c>
      <c r="V181" s="9">
        <f t="shared" si="75"/>
        <v>0</v>
      </c>
      <c r="W181" s="9">
        <f t="shared" si="75"/>
        <v>0</v>
      </c>
      <c r="X181" s="9">
        <f t="shared" si="75"/>
        <v>0</v>
      </c>
      <c r="Y181" s="9">
        <f t="shared" si="75"/>
        <v>0</v>
      </c>
      <c r="Z181" s="9">
        <f t="shared" si="75"/>
        <v>0</v>
      </c>
      <c r="AA181" s="9">
        <f t="shared" si="76"/>
        <v>0</v>
      </c>
      <c r="AB181" s="9">
        <f t="shared" si="76"/>
        <v>0</v>
      </c>
      <c r="AC181" s="9">
        <f t="shared" si="76"/>
        <v>0</v>
      </c>
      <c r="AD181" s="9">
        <f t="shared" si="76"/>
        <v>0</v>
      </c>
      <c r="AE181" s="9">
        <f t="shared" si="76"/>
        <v>0.22876792454961015</v>
      </c>
      <c r="AF181" s="9">
        <f t="shared" si="76"/>
        <v>0</v>
      </c>
      <c r="AG181" s="9">
        <f t="shared" si="76"/>
        <v>0</v>
      </c>
      <c r="AH181" s="9">
        <f t="shared" si="76"/>
        <v>0</v>
      </c>
      <c r="AI181" s="9">
        <f t="shared" si="76"/>
        <v>0</v>
      </c>
      <c r="AJ181" s="9">
        <f t="shared" si="76"/>
        <v>0</v>
      </c>
      <c r="AK181" s="9">
        <f t="shared" si="77"/>
        <v>0</v>
      </c>
      <c r="AL181" s="9">
        <f t="shared" si="77"/>
        <v>0</v>
      </c>
      <c r="AM181" s="9">
        <f t="shared" si="77"/>
        <v>0</v>
      </c>
      <c r="AN181" s="9">
        <f t="shared" si="77"/>
        <v>0</v>
      </c>
      <c r="AO181" s="9">
        <f t="shared" si="77"/>
        <v>0</v>
      </c>
      <c r="AP181" s="9">
        <f t="shared" si="77"/>
        <v>0</v>
      </c>
      <c r="AQ181" s="9">
        <f t="shared" si="77"/>
        <v>0</v>
      </c>
      <c r="AR181" s="9">
        <f t="shared" si="77"/>
        <v>0</v>
      </c>
      <c r="AS181" s="9">
        <f t="shared" si="77"/>
        <v>0</v>
      </c>
      <c r="AT181" s="9">
        <f t="shared" si="77"/>
        <v>0</v>
      </c>
      <c r="AU181" s="9">
        <f t="shared" si="77"/>
        <v>0</v>
      </c>
      <c r="AV181" s="9">
        <f t="shared" si="77"/>
        <v>0</v>
      </c>
      <c r="AW181" s="9">
        <f t="shared" si="77"/>
        <v>0</v>
      </c>
    </row>
    <row r="182" spans="1:49" x14ac:dyDescent="0.25">
      <c r="A182" s="7">
        <v>49</v>
      </c>
      <c r="B182" s="7">
        <v>1</v>
      </c>
      <c r="C182" s="7">
        <v>7</v>
      </c>
      <c r="D182" s="7" t="s">
        <v>505</v>
      </c>
      <c r="E182" s="7" t="s">
        <v>505</v>
      </c>
      <c r="F182" s="21">
        <f t="shared" si="59"/>
        <v>0</v>
      </c>
      <c r="G182" s="9">
        <f t="shared" si="66"/>
        <v>0.83108891468372559</v>
      </c>
      <c r="H182" s="9">
        <f t="shared" si="67"/>
        <v>0</v>
      </c>
      <c r="I182" s="10">
        <f t="shared" si="68"/>
        <v>0</v>
      </c>
      <c r="N182" s="9" t="s">
        <v>833</v>
      </c>
      <c r="O182" s="28">
        <f t="shared" si="57"/>
        <v>4.2364430472150031E-3</v>
      </c>
      <c r="P182" s="9">
        <f t="shared" si="58"/>
        <v>1</v>
      </c>
      <c r="Q182" s="9">
        <f t="shared" ref="Q182:Z191" si="78">COUNTIFS($C$2:$C$710,Q$1,$E$2:$E$710,$N182)*0.9^(Q$1-1)</f>
        <v>0</v>
      </c>
      <c r="R182" s="9">
        <f t="shared" si="78"/>
        <v>0</v>
      </c>
      <c r="S182" s="9">
        <f t="shared" si="78"/>
        <v>0</v>
      </c>
      <c r="T182" s="9">
        <f t="shared" si="78"/>
        <v>0</v>
      </c>
      <c r="U182" s="9">
        <f t="shared" si="78"/>
        <v>0</v>
      </c>
      <c r="V182" s="9">
        <f t="shared" si="78"/>
        <v>0</v>
      </c>
      <c r="W182" s="9">
        <f t="shared" si="78"/>
        <v>0</v>
      </c>
      <c r="X182" s="9">
        <f t="shared" si="78"/>
        <v>0</v>
      </c>
      <c r="Y182" s="9">
        <f t="shared" si="78"/>
        <v>0</v>
      </c>
      <c r="Z182" s="9">
        <f t="shared" si="78"/>
        <v>0</v>
      </c>
      <c r="AA182" s="9">
        <f t="shared" ref="AA182:AJ191" si="79">COUNTIFS($C$2:$C$710,AA$1,$E$2:$E$710,$N182)*0.9^(AA$1-1)</f>
        <v>0</v>
      </c>
      <c r="AB182" s="9">
        <f t="shared" si="79"/>
        <v>0</v>
      </c>
      <c r="AC182" s="9">
        <f t="shared" si="79"/>
        <v>0</v>
      </c>
      <c r="AD182" s="9">
        <f t="shared" si="79"/>
        <v>0</v>
      </c>
      <c r="AE182" s="9">
        <f t="shared" si="79"/>
        <v>0.22876792454961015</v>
      </c>
      <c r="AF182" s="9">
        <f t="shared" si="79"/>
        <v>0</v>
      </c>
      <c r="AG182" s="9">
        <f t="shared" si="79"/>
        <v>0</v>
      </c>
      <c r="AH182" s="9">
        <f t="shared" si="79"/>
        <v>0</v>
      </c>
      <c r="AI182" s="9">
        <f t="shared" si="79"/>
        <v>0</v>
      </c>
      <c r="AJ182" s="9">
        <f t="shared" si="79"/>
        <v>0</v>
      </c>
      <c r="AK182" s="9">
        <f t="shared" ref="AK182:AW191" si="80">COUNTIFS($C$2:$C$710,AK$1,$E$2:$E$710,$N182)*0.9^(AK$1-1)</f>
        <v>0</v>
      </c>
      <c r="AL182" s="9">
        <f t="shared" si="80"/>
        <v>0</v>
      </c>
      <c r="AM182" s="9">
        <f t="shared" si="80"/>
        <v>0</v>
      </c>
      <c r="AN182" s="9">
        <f t="shared" si="80"/>
        <v>0</v>
      </c>
      <c r="AO182" s="9">
        <f t="shared" si="80"/>
        <v>0</v>
      </c>
      <c r="AP182" s="9">
        <f t="shared" si="80"/>
        <v>0</v>
      </c>
      <c r="AQ182" s="9">
        <f t="shared" si="80"/>
        <v>0</v>
      </c>
      <c r="AR182" s="9">
        <f t="shared" si="80"/>
        <v>0</v>
      </c>
      <c r="AS182" s="9">
        <f t="shared" si="80"/>
        <v>0</v>
      </c>
      <c r="AT182" s="9">
        <f t="shared" si="80"/>
        <v>0</v>
      </c>
      <c r="AU182" s="9">
        <f t="shared" si="80"/>
        <v>0</v>
      </c>
      <c r="AV182" s="9">
        <f t="shared" si="80"/>
        <v>0</v>
      </c>
      <c r="AW182" s="9">
        <f t="shared" si="80"/>
        <v>0</v>
      </c>
    </row>
    <row r="183" spans="1:49" x14ac:dyDescent="0.25">
      <c r="A183" s="7">
        <v>49</v>
      </c>
      <c r="B183" s="7">
        <v>1</v>
      </c>
      <c r="C183" s="7">
        <v>8</v>
      </c>
      <c r="D183" s="7" t="s">
        <v>162</v>
      </c>
      <c r="E183" s="7" t="s">
        <v>162</v>
      </c>
      <c r="F183" s="21">
        <f t="shared" si="59"/>
        <v>9.675937666851854E-2</v>
      </c>
      <c r="G183" s="9">
        <f t="shared" si="66"/>
        <v>0.92784829135224411</v>
      </c>
      <c r="H183" s="9">
        <f t="shared" si="67"/>
        <v>0</v>
      </c>
      <c r="I183" s="10">
        <f t="shared" si="68"/>
        <v>0</v>
      </c>
      <c r="N183" s="9" t="s">
        <v>611</v>
      </c>
      <c r="O183" s="28">
        <f t="shared" si="57"/>
        <v>4.2364430472150031E-3</v>
      </c>
      <c r="P183" s="9">
        <f t="shared" si="58"/>
        <v>1</v>
      </c>
      <c r="Q183" s="9">
        <f t="shared" si="78"/>
        <v>0</v>
      </c>
      <c r="R183" s="9">
        <f t="shared" si="78"/>
        <v>0</v>
      </c>
      <c r="S183" s="9">
        <f t="shared" si="78"/>
        <v>0</v>
      </c>
      <c r="T183" s="9">
        <f t="shared" si="78"/>
        <v>0</v>
      </c>
      <c r="U183" s="9">
        <f t="shared" si="78"/>
        <v>0</v>
      </c>
      <c r="V183" s="9">
        <f t="shared" si="78"/>
        <v>0</v>
      </c>
      <c r="W183" s="9">
        <f t="shared" si="78"/>
        <v>0</v>
      </c>
      <c r="X183" s="9">
        <f t="shared" si="78"/>
        <v>0</v>
      </c>
      <c r="Y183" s="9">
        <f t="shared" si="78"/>
        <v>0</v>
      </c>
      <c r="Z183" s="9">
        <f t="shared" si="78"/>
        <v>0</v>
      </c>
      <c r="AA183" s="9">
        <f t="shared" si="79"/>
        <v>0</v>
      </c>
      <c r="AB183" s="9">
        <f t="shared" si="79"/>
        <v>0</v>
      </c>
      <c r="AC183" s="9">
        <f t="shared" si="79"/>
        <v>0</v>
      </c>
      <c r="AD183" s="9">
        <f t="shared" si="79"/>
        <v>0</v>
      </c>
      <c r="AE183" s="9">
        <f t="shared" si="79"/>
        <v>0.22876792454961015</v>
      </c>
      <c r="AF183" s="9">
        <f t="shared" si="79"/>
        <v>0</v>
      </c>
      <c r="AG183" s="9">
        <f t="shared" si="79"/>
        <v>0</v>
      </c>
      <c r="AH183" s="9">
        <f t="shared" si="79"/>
        <v>0</v>
      </c>
      <c r="AI183" s="9">
        <f t="shared" si="79"/>
        <v>0</v>
      </c>
      <c r="AJ183" s="9">
        <f t="shared" si="79"/>
        <v>0</v>
      </c>
      <c r="AK183" s="9">
        <f t="shared" si="80"/>
        <v>0</v>
      </c>
      <c r="AL183" s="9">
        <f t="shared" si="80"/>
        <v>0</v>
      </c>
      <c r="AM183" s="9">
        <f t="shared" si="80"/>
        <v>0</v>
      </c>
      <c r="AN183" s="9">
        <f t="shared" si="80"/>
        <v>0</v>
      </c>
      <c r="AO183" s="9">
        <f t="shared" si="80"/>
        <v>0</v>
      </c>
      <c r="AP183" s="9">
        <f t="shared" si="80"/>
        <v>0</v>
      </c>
      <c r="AQ183" s="9">
        <f t="shared" si="80"/>
        <v>0</v>
      </c>
      <c r="AR183" s="9">
        <f t="shared" si="80"/>
        <v>0</v>
      </c>
      <c r="AS183" s="9">
        <f t="shared" si="80"/>
        <v>0</v>
      </c>
      <c r="AT183" s="9">
        <f t="shared" si="80"/>
        <v>0</v>
      </c>
      <c r="AU183" s="9">
        <f t="shared" si="80"/>
        <v>0</v>
      </c>
      <c r="AV183" s="9">
        <f t="shared" si="80"/>
        <v>0</v>
      </c>
      <c r="AW183" s="9">
        <f t="shared" si="80"/>
        <v>0</v>
      </c>
    </row>
    <row r="184" spans="1:49" x14ac:dyDescent="0.25">
      <c r="A184" s="7">
        <v>49</v>
      </c>
      <c r="B184" s="7">
        <v>1</v>
      </c>
      <c r="C184" s="7">
        <v>9</v>
      </c>
      <c r="D184" s="7" t="s">
        <v>829</v>
      </c>
      <c r="E184" s="7" t="s">
        <v>829</v>
      </c>
      <c r="F184" s="21">
        <f t="shared" si="59"/>
        <v>0</v>
      </c>
      <c r="G184" s="9">
        <f t="shared" si="66"/>
        <v>0.92784829135224411</v>
      </c>
      <c r="H184" s="9">
        <f t="shared" si="67"/>
        <v>0</v>
      </c>
      <c r="I184" s="10">
        <f t="shared" si="68"/>
        <v>0</v>
      </c>
      <c r="N184" s="9" t="s">
        <v>1006</v>
      </c>
      <c r="O184" s="28">
        <f t="shared" si="57"/>
        <v>4.2364430472150031E-3</v>
      </c>
      <c r="P184" s="9">
        <f t="shared" si="58"/>
        <v>1</v>
      </c>
      <c r="Q184" s="9">
        <f t="shared" si="78"/>
        <v>0</v>
      </c>
      <c r="R184" s="9">
        <f t="shared" si="78"/>
        <v>0</v>
      </c>
      <c r="S184" s="9">
        <f t="shared" si="78"/>
        <v>0</v>
      </c>
      <c r="T184" s="9">
        <f t="shared" si="78"/>
        <v>0</v>
      </c>
      <c r="U184" s="9">
        <f t="shared" si="78"/>
        <v>0</v>
      </c>
      <c r="V184" s="9">
        <f t="shared" si="78"/>
        <v>0</v>
      </c>
      <c r="W184" s="9">
        <f t="shared" si="78"/>
        <v>0</v>
      </c>
      <c r="X184" s="9">
        <f t="shared" si="78"/>
        <v>0</v>
      </c>
      <c r="Y184" s="9">
        <f t="shared" si="78"/>
        <v>0</v>
      </c>
      <c r="Z184" s="9">
        <f t="shared" si="78"/>
        <v>0</v>
      </c>
      <c r="AA184" s="9">
        <f t="shared" si="79"/>
        <v>0</v>
      </c>
      <c r="AB184" s="9">
        <f t="shared" si="79"/>
        <v>0</v>
      </c>
      <c r="AC184" s="9">
        <f t="shared" si="79"/>
        <v>0</v>
      </c>
      <c r="AD184" s="9">
        <f t="shared" si="79"/>
        <v>0</v>
      </c>
      <c r="AE184" s="9">
        <f t="shared" si="79"/>
        <v>0.22876792454961015</v>
      </c>
      <c r="AF184" s="9">
        <f t="shared" si="79"/>
        <v>0</v>
      </c>
      <c r="AG184" s="9">
        <f t="shared" si="79"/>
        <v>0</v>
      </c>
      <c r="AH184" s="9">
        <f t="shared" si="79"/>
        <v>0</v>
      </c>
      <c r="AI184" s="9">
        <f t="shared" si="79"/>
        <v>0</v>
      </c>
      <c r="AJ184" s="9">
        <f t="shared" si="79"/>
        <v>0</v>
      </c>
      <c r="AK184" s="9">
        <f t="shared" si="80"/>
        <v>0</v>
      </c>
      <c r="AL184" s="9">
        <f t="shared" si="80"/>
        <v>0</v>
      </c>
      <c r="AM184" s="9">
        <f t="shared" si="80"/>
        <v>0</v>
      </c>
      <c r="AN184" s="9">
        <f t="shared" si="80"/>
        <v>0</v>
      </c>
      <c r="AO184" s="9">
        <f t="shared" si="80"/>
        <v>0</v>
      </c>
      <c r="AP184" s="9">
        <f t="shared" si="80"/>
        <v>0</v>
      </c>
      <c r="AQ184" s="9">
        <f t="shared" si="80"/>
        <v>0</v>
      </c>
      <c r="AR184" s="9">
        <f t="shared" si="80"/>
        <v>0</v>
      </c>
      <c r="AS184" s="9">
        <f t="shared" si="80"/>
        <v>0</v>
      </c>
      <c r="AT184" s="9">
        <f t="shared" si="80"/>
        <v>0</v>
      </c>
      <c r="AU184" s="9">
        <f t="shared" si="80"/>
        <v>0</v>
      </c>
      <c r="AV184" s="9">
        <f t="shared" si="80"/>
        <v>0</v>
      </c>
      <c r="AW184" s="9">
        <f t="shared" si="80"/>
        <v>0</v>
      </c>
    </row>
    <row r="185" spans="1:49" x14ac:dyDescent="0.25">
      <c r="A185" s="7">
        <v>49</v>
      </c>
      <c r="B185" s="7">
        <v>1</v>
      </c>
      <c r="C185" s="7">
        <v>10</v>
      </c>
      <c r="D185" s="7" t="s">
        <v>590</v>
      </c>
      <c r="E185" s="7" t="s">
        <v>590</v>
      </c>
      <c r="F185" s="21">
        <f t="shared" si="59"/>
        <v>7.8848698379901924E-2</v>
      </c>
      <c r="G185" s="9">
        <f t="shared" si="66"/>
        <v>1.0066969897321461</v>
      </c>
      <c r="H185" s="9">
        <f t="shared" si="67"/>
        <v>0</v>
      </c>
      <c r="I185" s="10">
        <f t="shared" si="68"/>
        <v>0</v>
      </c>
      <c r="N185" s="9" t="s">
        <v>860</v>
      </c>
      <c r="O185" s="28">
        <f t="shared" si="57"/>
        <v>4.1652139629575176E-3</v>
      </c>
      <c r="P185" s="9">
        <f t="shared" si="58"/>
        <v>2</v>
      </c>
      <c r="Q185" s="9">
        <f t="shared" si="78"/>
        <v>0</v>
      </c>
      <c r="R185" s="9">
        <f t="shared" si="78"/>
        <v>0</v>
      </c>
      <c r="S185" s="9">
        <f t="shared" si="78"/>
        <v>0</v>
      </c>
      <c r="T185" s="9">
        <f t="shared" si="78"/>
        <v>0</v>
      </c>
      <c r="U185" s="9">
        <f t="shared" si="78"/>
        <v>0</v>
      </c>
      <c r="V185" s="9">
        <f t="shared" si="78"/>
        <v>0</v>
      </c>
      <c r="W185" s="9">
        <f t="shared" si="78"/>
        <v>0</v>
      </c>
      <c r="X185" s="9">
        <f t="shared" si="78"/>
        <v>0</v>
      </c>
      <c r="Y185" s="9">
        <f t="shared" si="78"/>
        <v>0</v>
      </c>
      <c r="Z185" s="9">
        <f t="shared" si="78"/>
        <v>0</v>
      </c>
      <c r="AA185" s="9">
        <f t="shared" si="79"/>
        <v>0</v>
      </c>
      <c r="AB185" s="9">
        <f t="shared" si="79"/>
        <v>0</v>
      </c>
      <c r="AC185" s="9">
        <f t="shared" si="79"/>
        <v>0</v>
      </c>
      <c r="AD185" s="9">
        <f t="shared" si="79"/>
        <v>0</v>
      </c>
      <c r="AE185" s="9">
        <f t="shared" si="79"/>
        <v>0</v>
      </c>
      <c r="AF185" s="9">
        <f t="shared" si="79"/>
        <v>0</v>
      </c>
      <c r="AG185" s="9">
        <f t="shared" si="79"/>
        <v>0</v>
      </c>
      <c r="AH185" s="9">
        <f t="shared" si="79"/>
        <v>0.16677181699666582</v>
      </c>
      <c r="AI185" s="9">
        <f t="shared" si="79"/>
        <v>0</v>
      </c>
      <c r="AJ185" s="9">
        <f t="shared" si="79"/>
        <v>0</v>
      </c>
      <c r="AK185" s="9">
        <f t="shared" si="80"/>
        <v>0</v>
      </c>
      <c r="AL185" s="9">
        <f t="shared" si="80"/>
        <v>0</v>
      </c>
      <c r="AM185" s="9">
        <f t="shared" si="80"/>
        <v>0</v>
      </c>
      <c r="AN185" s="9">
        <f t="shared" si="80"/>
        <v>0</v>
      </c>
      <c r="AO185" s="9">
        <f t="shared" si="80"/>
        <v>0</v>
      </c>
      <c r="AP185" s="9">
        <f t="shared" si="80"/>
        <v>0</v>
      </c>
      <c r="AQ185" s="9">
        <f t="shared" si="80"/>
        <v>0</v>
      </c>
      <c r="AR185" s="9">
        <f t="shared" si="80"/>
        <v>5.8149737003040138E-2</v>
      </c>
      <c r="AS185" s="9">
        <f t="shared" si="80"/>
        <v>0</v>
      </c>
      <c r="AT185" s="9">
        <f t="shared" si="80"/>
        <v>0</v>
      </c>
      <c r="AU185" s="9">
        <f t="shared" si="80"/>
        <v>0</v>
      </c>
      <c r="AV185" s="9">
        <f t="shared" si="80"/>
        <v>0</v>
      </c>
      <c r="AW185" s="9">
        <f t="shared" si="80"/>
        <v>0</v>
      </c>
    </row>
    <row r="186" spans="1:49" x14ac:dyDescent="0.25">
      <c r="A186" s="7">
        <v>49</v>
      </c>
      <c r="B186" s="7">
        <v>1</v>
      </c>
      <c r="C186" s="7">
        <v>11</v>
      </c>
      <c r="D186" s="7" t="s">
        <v>651</v>
      </c>
      <c r="E186" s="7" t="s">
        <v>651</v>
      </c>
      <c r="F186" s="21">
        <f t="shared" si="59"/>
        <v>0</v>
      </c>
      <c r="G186" s="9">
        <f t="shared" si="66"/>
        <v>1.0066969897321461</v>
      </c>
      <c r="H186" s="9">
        <f t="shared" si="67"/>
        <v>1.0066969897321461</v>
      </c>
      <c r="I186" s="10">
        <f t="shared" si="68"/>
        <v>0.23760058753163765</v>
      </c>
      <c r="N186" s="9" t="s">
        <v>151</v>
      </c>
      <c r="O186" s="28">
        <f t="shared" si="57"/>
        <v>3.8127987424935025E-3</v>
      </c>
      <c r="P186" s="9">
        <f t="shared" si="58"/>
        <v>1</v>
      </c>
      <c r="Q186" s="9">
        <f t="shared" si="78"/>
        <v>0</v>
      </c>
      <c r="R186" s="9">
        <f t="shared" si="78"/>
        <v>0</v>
      </c>
      <c r="S186" s="9">
        <f t="shared" si="78"/>
        <v>0</v>
      </c>
      <c r="T186" s="9">
        <f t="shared" si="78"/>
        <v>0</v>
      </c>
      <c r="U186" s="9">
        <f t="shared" si="78"/>
        <v>0</v>
      </c>
      <c r="V186" s="9">
        <f t="shared" si="78"/>
        <v>0</v>
      </c>
      <c r="W186" s="9">
        <f t="shared" si="78"/>
        <v>0</v>
      </c>
      <c r="X186" s="9">
        <f t="shared" si="78"/>
        <v>0</v>
      </c>
      <c r="Y186" s="9">
        <f t="shared" si="78"/>
        <v>0</v>
      </c>
      <c r="Z186" s="9">
        <f t="shared" si="78"/>
        <v>0</v>
      </c>
      <c r="AA186" s="9">
        <f t="shared" si="79"/>
        <v>0</v>
      </c>
      <c r="AB186" s="9">
        <f t="shared" si="79"/>
        <v>0</v>
      </c>
      <c r="AC186" s="9">
        <f t="shared" si="79"/>
        <v>0</v>
      </c>
      <c r="AD186" s="9">
        <f t="shared" si="79"/>
        <v>0</v>
      </c>
      <c r="AE186" s="9">
        <f t="shared" si="79"/>
        <v>0</v>
      </c>
      <c r="AF186" s="9">
        <f t="shared" si="79"/>
        <v>0.20589113209464913</v>
      </c>
      <c r="AG186" s="9">
        <f t="shared" si="79"/>
        <v>0</v>
      </c>
      <c r="AH186" s="9">
        <f t="shared" si="79"/>
        <v>0</v>
      </c>
      <c r="AI186" s="9">
        <f t="shared" si="79"/>
        <v>0</v>
      </c>
      <c r="AJ186" s="9">
        <f t="shared" si="79"/>
        <v>0</v>
      </c>
      <c r="AK186" s="9">
        <f t="shared" si="80"/>
        <v>0</v>
      </c>
      <c r="AL186" s="9">
        <f t="shared" si="80"/>
        <v>0</v>
      </c>
      <c r="AM186" s="9">
        <f t="shared" si="80"/>
        <v>0</v>
      </c>
      <c r="AN186" s="9">
        <f t="shared" si="80"/>
        <v>0</v>
      </c>
      <c r="AO186" s="9">
        <f t="shared" si="80"/>
        <v>0</v>
      </c>
      <c r="AP186" s="9">
        <f t="shared" si="80"/>
        <v>0</v>
      </c>
      <c r="AQ186" s="9">
        <f t="shared" si="80"/>
        <v>0</v>
      </c>
      <c r="AR186" s="9">
        <f t="shared" si="80"/>
        <v>0</v>
      </c>
      <c r="AS186" s="9">
        <f t="shared" si="80"/>
        <v>0</v>
      </c>
      <c r="AT186" s="9">
        <f t="shared" si="80"/>
        <v>0</v>
      </c>
      <c r="AU186" s="9">
        <f t="shared" si="80"/>
        <v>0</v>
      </c>
      <c r="AV186" s="9">
        <f t="shared" si="80"/>
        <v>0</v>
      </c>
      <c r="AW186" s="9">
        <f t="shared" si="80"/>
        <v>0</v>
      </c>
    </row>
    <row r="187" spans="1:49" x14ac:dyDescent="0.25">
      <c r="A187" s="7">
        <v>50</v>
      </c>
      <c r="B187" s="7">
        <v>0</v>
      </c>
      <c r="C187" s="7">
        <v>1</v>
      </c>
      <c r="D187" s="7" t="s">
        <v>607</v>
      </c>
      <c r="E187" s="7" t="s">
        <v>591</v>
      </c>
      <c r="F187" s="21">
        <f t="shared" si="59"/>
        <v>0.38828689650241466</v>
      </c>
      <c r="G187" s="9">
        <f t="shared" si="66"/>
        <v>0.38828689650241466</v>
      </c>
      <c r="H187" s="9">
        <f t="shared" si="67"/>
        <v>0</v>
      </c>
      <c r="I187" s="10">
        <f t="shared" si="68"/>
        <v>0</v>
      </c>
      <c r="N187" s="9" t="s">
        <v>986</v>
      </c>
      <c r="O187" s="28">
        <f t="shared" si="57"/>
        <v>3.8127987424935025E-3</v>
      </c>
      <c r="P187" s="9">
        <f t="shared" si="58"/>
        <v>1</v>
      </c>
      <c r="Q187" s="9">
        <f t="shared" si="78"/>
        <v>0</v>
      </c>
      <c r="R187" s="9">
        <f t="shared" si="78"/>
        <v>0</v>
      </c>
      <c r="S187" s="9">
        <f t="shared" si="78"/>
        <v>0</v>
      </c>
      <c r="T187" s="9">
        <f t="shared" si="78"/>
        <v>0</v>
      </c>
      <c r="U187" s="9">
        <f t="shared" si="78"/>
        <v>0</v>
      </c>
      <c r="V187" s="9">
        <f t="shared" si="78"/>
        <v>0</v>
      </c>
      <c r="W187" s="9">
        <f t="shared" si="78"/>
        <v>0</v>
      </c>
      <c r="X187" s="9">
        <f t="shared" si="78"/>
        <v>0</v>
      </c>
      <c r="Y187" s="9">
        <f t="shared" si="78"/>
        <v>0</v>
      </c>
      <c r="Z187" s="9">
        <f t="shared" si="78"/>
        <v>0</v>
      </c>
      <c r="AA187" s="9">
        <f t="shared" si="79"/>
        <v>0</v>
      </c>
      <c r="AB187" s="9">
        <f t="shared" si="79"/>
        <v>0</v>
      </c>
      <c r="AC187" s="9">
        <f t="shared" si="79"/>
        <v>0</v>
      </c>
      <c r="AD187" s="9">
        <f t="shared" si="79"/>
        <v>0</v>
      </c>
      <c r="AE187" s="9">
        <f t="shared" si="79"/>
        <v>0</v>
      </c>
      <c r="AF187" s="9">
        <f t="shared" si="79"/>
        <v>0.20589113209464913</v>
      </c>
      <c r="AG187" s="9">
        <f t="shared" si="79"/>
        <v>0</v>
      </c>
      <c r="AH187" s="9">
        <f t="shared" si="79"/>
        <v>0</v>
      </c>
      <c r="AI187" s="9">
        <f t="shared" si="79"/>
        <v>0</v>
      </c>
      <c r="AJ187" s="9">
        <f t="shared" si="79"/>
        <v>0</v>
      </c>
      <c r="AK187" s="9">
        <f t="shared" si="80"/>
        <v>0</v>
      </c>
      <c r="AL187" s="9">
        <f t="shared" si="80"/>
        <v>0</v>
      </c>
      <c r="AM187" s="9">
        <f t="shared" si="80"/>
        <v>0</v>
      </c>
      <c r="AN187" s="9">
        <f t="shared" si="80"/>
        <v>0</v>
      </c>
      <c r="AO187" s="9">
        <f t="shared" si="80"/>
        <v>0</v>
      </c>
      <c r="AP187" s="9">
        <f t="shared" si="80"/>
        <v>0</v>
      </c>
      <c r="AQ187" s="9">
        <f t="shared" si="80"/>
        <v>0</v>
      </c>
      <c r="AR187" s="9">
        <f t="shared" si="80"/>
        <v>0</v>
      </c>
      <c r="AS187" s="9">
        <f t="shared" si="80"/>
        <v>0</v>
      </c>
      <c r="AT187" s="9">
        <f t="shared" si="80"/>
        <v>0</v>
      </c>
      <c r="AU187" s="9">
        <f t="shared" si="80"/>
        <v>0</v>
      </c>
      <c r="AV187" s="9">
        <f t="shared" si="80"/>
        <v>0</v>
      </c>
      <c r="AW187" s="9">
        <f t="shared" si="80"/>
        <v>0</v>
      </c>
    </row>
    <row r="188" spans="1:49" x14ac:dyDescent="0.25">
      <c r="A188" s="7">
        <v>50</v>
      </c>
      <c r="B188" s="7">
        <v>0</v>
      </c>
      <c r="C188" s="7">
        <v>2</v>
      </c>
      <c r="D188" s="7" t="s">
        <v>201</v>
      </c>
      <c r="E188" s="7" t="s">
        <v>202</v>
      </c>
      <c r="F188" s="21">
        <f t="shared" si="59"/>
        <v>0.21992442233500004</v>
      </c>
      <c r="G188" s="9">
        <f t="shared" si="66"/>
        <v>0.60821131883741475</v>
      </c>
      <c r="H188" s="9">
        <f t="shared" si="67"/>
        <v>0</v>
      </c>
      <c r="I188" s="10">
        <f t="shared" si="68"/>
        <v>0</v>
      </c>
      <c r="N188" s="9" t="s">
        <v>861</v>
      </c>
      <c r="O188" s="28">
        <f t="shared" si="57"/>
        <v>3.7486925666617658E-3</v>
      </c>
      <c r="P188" s="9">
        <f t="shared" si="58"/>
        <v>2</v>
      </c>
      <c r="Q188" s="9">
        <f t="shared" si="78"/>
        <v>0</v>
      </c>
      <c r="R188" s="9">
        <f t="shared" si="78"/>
        <v>0</v>
      </c>
      <c r="S188" s="9">
        <f t="shared" si="78"/>
        <v>0</v>
      </c>
      <c r="T188" s="9">
        <f t="shared" si="78"/>
        <v>0</v>
      </c>
      <c r="U188" s="9">
        <f t="shared" si="78"/>
        <v>0</v>
      </c>
      <c r="V188" s="9">
        <f t="shared" si="78"/>
        <v>0</v>
      </c>
      <c r="W188" s="9">
        <f t="shared" si="78"/>
        <v>0</v>
      </c>
      <c r="X188" s="9">
        <f t="shared" si="78"/>
        <v>0</v>
      </c>
      <c r="Y188" s="9">
        <f t="shared" si="78"/>
        <v>0</v>
      </c>
      <c r="Z188" s="9">
        <f t="shared" si="78"/>
        <v>0</v>
      </c>
      <c r="AA188" s="9">
        <f t="shared" si="79"/>
        <v>0</v>
      </c>
      <c r="AB188" s="9">
        <f t="shared" si="79"/>
        <v>0</v>
      </c>
      <c r="AC188" s="9">
        <f t="shared" si="79"/>
        <v>0</v>
      </c>
      <c r="AD188" s="9">
        <f t="shared" si="79"/>
        <v>0</v>
      </c>
      <c r="AE188" s="9">
        <f t="shared" si="79"/>
        <v>0</v>
      </c>
      <c r="AF188" s="9">
        <f t="shared" si="79"/>
        <v>0</v>
      </c>
      <c r="AG188" s="9">
        <f t="shared" si="79"/>
        <v>0</v>
      </c>
      <c r="AH188" s="9">
        <f t="shared" si="79"/>
        <v>0</v>
      </c>
      <c r="AI188" s="9">
        <f t="shared" si="79"/>
        <v>0.15009463529699923</v>
      </c>
      <c r="AJ188" s="9">
        <f t="shared" si="79"/>
        <v>0</v>
      </c>
      <c r="AK188" s="9">
        <f t="shared" si="80"/>
        <v>0</v>
      </c>
      <c r="AL188" s="9">
        <f t="shared" si="80"/>
        <v>0</v>
      </c>
      <c r="AM188" s="9">
        <f t="shared" si="80"/>
        <v>0</v>
      </c>
      <c r="AN188" s="9">
        <f t="shared" si="80"/>
        <v>0</v>
      </c>
      <c r="AO188" s="9">
        <f t="shared" si="80"/>
        <v>0</v>
      </c>
      <c r="AP188" s="9">
        <f t="shared" si="80"/>
        <v>0</v>
      </c>
      <c r="AQ188" s="9">
        <f t="shared" si="80"/>
        <v>0</v>
      </c>
      <c r="AR188" s="9">
        <f t="shared" si="80"/>
        <v>0</v>
      </c>
      <c r="AS188" s="9">
        <f t="shared" si="80"/>
        <v>5.2334763302736127E-2</v>
      </c>
      <c r="AT188" s="9">
        <f t="shared" si="80"/>
        <v>0</v>
      </c>
      <c r="AU188" s="9">
        <f t="shared" si="80"/>
        <v>0</v>
      </c>
      <c r="AV188" s="9">
        <f t="shared" si="80"/>
        <v>0</v>
      </c>
      <c r="AW188" s="9">
        <f t="shared" si="80"/>
        <v>0</v>
      </c>
    </row>
    <row r="189" spans="1:49" x14ac:dyDescent="0.25">
      <c r="A189" s="7">
        <v>50</v>
      </c>
      <c r="B189" s="7">
        <v>0</v>
      </c>
      <c r="C189" s="7">
        <v>3</v>
      </c>
      <c r="D189" s="7" t="s">
        <v>520</v>
      </c>
      <c r="E189" s="7" t="s">
        <v>520</v>
      </c>
      <c r="F189" s="21">
        <f t="shared" si="59"/>
        <v>0.1949932425165723</v>
      </c>
      <c r="G189" s="9">
        <f t="shared" si="66"/>
        <v>0.8032045613539871</v>
      </c>
      <c r="H189" s="9">
        <f t="shared" si="67"/>
        <v>0</v>
      </c>
      <c r="I189" s="10">
        <f t="shared" si="68"/>
        <v>0</v>
      </c>
      <c r="N189" s="9" t="s">
        <v>973</v>
      </c>
      <c r="O189" s="28">
        <f t="shared" si="57"/>
        <v>3.5784242364877679E-3</v>
      </c>
      <c r="P189" s="9">
        <f t="shared" si="58"/>
        <v>2</v>
      </c>
      <c r="Q189" s="9">
        <f t="shared" si="78"/>
        <v>0</v>
      </c>
      <c r="R189" s="9">
        <f t="shared" si="78"/>
        <v>0</v>
      </c>
      <c r="S189" s="9">
        <f t="shared" si="78"/>
        <v>0</v>
      </c>
      <c r="T189" s="9">
        <f t="shared" si="78"/>
        <v>0</v>
      </c>
      <c r="U189" s="9">
        <f t="shared" si="78"/>
        <v>0</v>
      </c>
      <c r="V189" s="9">
        <f t="shared" si="78"/>
        <v>0</v>
      </c>
      <c r="W189" s="9">
        <f t="shared" si="78"/>
        <v>0</v>
      </c>
      <c r="X189" s="9">
        <f t="shared" si="78"/>
        <v>0</v>
      </c>
      <c r="Y189" s="9">
        <f t="shared" si="78"/>
        <v>0</v>
      </c>
      <c r="Z189" s="9">
        <f t="shared" si="78"/>
        <v>0</v>
      </c>
      <c r="AA189" s="9">
        <f t="shared" si="79"/>
        <v>0</v>
      </c>
      <c r="AB189" s="9">
        <f t="shared" si="79"/>
        <v>0</v>
      </c>
      <c r="AC189" s="9">
        <f t="shared" si="79"/>
        <v>0</v>
      </c>
      <c r="AD189" s="9">
        <f t="shared" si="79"/>
        <v>0</v>
      </c>
      <c r="AE189" s="9">
        <f t="shared" si="79"/>
        <v>0</v>
      </c>
      <c r="AF189" s="9">
        <f t="shared" si="79"/>
        <v>0</v>
      </c>
      <c r="AG189" s="9">
        <f t="shared" si="79"/>
        <v>0</v>
      </c>
      <c r="AH189" s="9">
        <f t="shared" si="79"/>
        <v>0</v>
      </c>
      <c r="AI189" s="9">
        <f t="shared" si="79"/>
        <v>0</v>
      </c>
      <c r="AJ189" s="9">
        <f t="shared" si="79"/>
        <v>0.13508517176729934</v>
      </c>
      <c r="AK189" s="9">
        <f t="shared" si="80"/>
        <v>0</v>
      </c>
      <c r="AL189" s="9">
        <f t="shared" si="80"/>
        <v>0</v>
      </c>
      <c r="AM189" s="9">
        <f t="shared" si="80"/>
        <v>0</v>
      </c>
      <c r="AN189" s="9">
        <f t="shared" si="80"/>
        <v>0</v>
      </c>
      <c r="AO189" s="9">
        <f t="shared" si="80"/>
        <v>0</v>
      </c>
      <c r="AP189" s="9">
        <f t="shared" si="80"/>
        <v>0</v>
      </c>
      <c r="AQ189" s="9">
        <f t="shared" si="80"/>
        <v>0</v>
      </c>
      <c r="AR189" s="9">
        <f t="shared" si="80"/>
        <v>5.8149737003040138E-2</v>
      </c>
      <c r="AS189" s="9">
        <f t="shared" si="80"/>
        <v>0</v>
      </c>
      <c r="AT189" s="9">
        <f t="shared" si="80"/>
        <v>0</v>
      </c>
      <c r="AU189" s="9">
        <f t="shared" si="80"/>
        <v>0</v>
      </c>
      <c r="AV189" s="9">
        <f t="shared" si="80"/>
        <v>0</v>
      </c>
      <c r="AW189" s="9">
        <f t="shared" si="80"/>
        <v>0</v>
      </c>
    </row>
    <row r="190" spans="1:49" x14ac:dyDescent="0.25">
      <c r="A190" s="7">
        <v>50</v>
      </c>
      <c r="B190" s="7">
        <v>0</v>
      </c>
      <c r="C190" s="7">
        <v>4</v>
      </c>
      <c r="D190" s="7" t="s">
        <v>495</v>
      </c>
      <c r="E190" s="7" t="s">
        <v>495</v>
      </c>
      <c r="F190" s="21">
        <f t="shared" si="59"/>
        <v>0</v>
      </c>
      <c r="G190" s="9">
        <f t="shared" si="66"/>
        <v>0.8032045613539871</v>
      </c>
      <c r="H190" s="9">
        <f t="shared" si="67"/>
        <v>0</v>
      </c>
      <c r="I190" s="10">
        <f t="shared" si="68"/>
        <v>0</v>
      </c>
      <c r="N190" s="9" t="s">
        <v>92</v>
      </c>
      <c r="O190" s="28">
        <f t="shared" si="57"/>
        <v>3.4315188682441525E-3</v>
      </c>
      <c r="P190" s="9">
        <f t="shared" si="58"/>
        <v>1</v>
      </c>
      <c r="Q190" s="9">
        <f t="shared" si="78"/>
        <v>0</v>
      </c>
      <c r="R190" s="9">
        <f t="shared" si="78"/>
        <v>0</v>
      </c>
      <c r="S190" s="9">
        <f t="shared" si="78"/>
        <v>0</v>
      </c>
      <c r="T190" s="9">
        <f t="shared" si="78"/>
        <v>0</v>
      </c>
      <c r="U190" s="9">
        <f t="shared" si="78"/>
        <v>0</v>
      </c>
      <c r="V190" s="9">
        <f t="shared" si="78"/>
        <v>0</v>
      </c>
      <c r="W190" s="9">
        <f t="shared" si="78"/>
        <v>0</v>
      </c>
      <c r="X190" s="9">
        <f t="shared" si="78"/>
        <v>0</v>
      </c>
      <c r="Y190" s="9">
        <f t="shared" si="78"/>
        <v>0</v>
      </c>
      <c r="Z190" s="9">
        <f t="shared" si="78"/>
        <v>0</v>
      </c>
      <c r="AA190" s="9">
        <f t="shared" si="79"/>
        <v>0</v>
      </c>
      <c r="AB190" s="9">
        <f t="shared" si="79"/>
        <v>0</v>
      </c>
      <c r="AC190" s="9">
        <f t="shared" si="79"/>
        <v>0</v>
      </c>
      <c r="AD190" s="9">
        <f t="shared" si="79"/>
        <v>0</v>
      </c>
      <c r="AE190" s="9">
        <f t="shared" si="79"/>
        <v>0</v>
      </c>
      <c r="AF190" s="9">
        <f t="shared" si="79"/>
        <v>0</v>
      </c>
      <c r="AG190" s="9">
        <f t="shared" si="79"/>
        <v>0.18530201888518424</v>
      </c>
      <c r="AH190" s="9">
        <f t="shared" si="79"/>
        <v>0</v>
      </c>
      <c r="AI190" s="9">
        <f t="shared" si="79"/>
        <v>0</v>
      </c>
      <c r="AJ190" s="9">
        <f t="shared" si="79"/>
        <v>0</v>
      </c>
      <c r="AK190" s="9">
        <f t="shared" si="80"/>
        <v>0</v>
      </c>
      <c r="AL190" s="9">
        <f t="shared" si="80"/>
        <v>0</v>
      </c>
      <c r="AM190" s="9">
        <f t="shared" si="80"/>
        <v>0</v>
      </c>
      <c r="AN190" s="9">
        <f t="shared" si="80"/>
        <v>0</v>
      </c>
      <c r="AO190" s="9">
        <f t="shared" si="80"/>
        <v>0</v>
      </c>
      <c r="AP190" s="9">
        <f t="shared" si="80"/>
        <v>0</v>
      </c>
      <c r="AQ190" s="9">
        <f t="shared" si="80"/>
        <v>0</v>
      </c>
      <c r="AR190" s="9">
        <f t="shared" si="80"/>
        <v>0</v>
      </c>
      <c r="AS190" s="9">
        <f t="shared" si="80"/>
        <v>0</v>
      </c>
      <c r="AT190" s="9">
        <f t="shared" si="80"/>
        <v>0</v>
      </c>
      <c r="AU190" s="9">
        <f t="shared" si="80"/>
        <v>0</v>
      </c>
      <c r="AV190" s="9">
        <f t="shared" si="80"/>
        <v>0</v>
      </c>
      <c r="AW190" s="9">
        <f t="shared" si="80"/>
        <v>0</v>
      </c>
    </row>
    <row r="191" spans="1:49" x14ac:dyDescent="0.25">
      <c r="A191" s="7">
        <v>50</v>
      </c>
      <c r="B191" s="7">
        <v>0</v>
      </c>
      <c r="C191" s="7">
        <v>5</v>
      </c>
      <c r="D191" s="7" t="s">
        <v>858</v>
      </c>
      <c r="E191" s="7" t="s">
        <v>858</v>
      </c>
      <c r="F191" s="21">
        <f t="shared" si="59"/>
        <v>0</v>
      </c>
      <c r="G191" s="9">
        <f t="shared" si="66"/>
        <v>0.8032045613539871</v>
      </c>
      <c r="H191" s="9">
        <f t="shared" si="67"/>
        <v>0</v>
      </c>
      <c r="I191" s="10">
        <f t="shared" si="68"/>
        <v>0</v>
      </c>
      <c r="N191" s="9" t="s">
        <v>987</v>
      </c>
      <c r="O191" s="28">
        <f t="shared" si="57"/>
        <v>3.4315188682441525E-3</v>
      </c>
      <c r="P191" s="9">
        <f t="shared" si="58"/>
        <v>1</v>
      </c>
      <c r="Q191" s="9">
        <f t="shared" si="78"/>
        <v>0</v>
      </c>
      <c r="R191" s="9">
        <f t="shared" si="78"/>
        <v>0</v>
      </c>
      <c r="S191" s="9">
        <f t="shared" si="78"/>
        <v>0</v>
      </c>
      <c r="T191" s="9">
        <f t="shared" si="78"/>
        <v>0</v>
      </c>
      <c r="U191" s="9">
        <f t="shared" si="78"/>
        <v>0</v>
      </c>
      <c r="V191" s="9">
        <f t="shared" si="78"/>
        <v>0</v>
      </c>
      <c r="W191" s="9">
        <f t="shared" si="78"/>
        <v>0</v>
      </c>
      <c r="X191" s="9">
        <f t="shared" si="78"/>
        <v>0</v>
      </c>
      <c r="Y191" s="9">
        <f t="shared" si="78"/>
        <v>0</v>
      </c>
      <c r="Z191" s="9">
        <f t="shared" si="78"/>
        <v>0</v>
      </c>
      <c r="AA191" s="9">
        <f t="shared" si="79"/>
        <v>0</v>
      </c>
      <c r="AB191" s="9">
        <f t="shared" si="79"/>
        <v>0</v>
      </c>
      <c r="AC191" s="9">
        <f t="shared" si="79"/>
        <v>0</v>
      </c>
      <c r="AD191" s="9">
        <f t="shared" si="79"/>
        <v>0</v>
      </c>
      <c r="AE191" s="9">
        <f t="shared" si="79"/>
        <v>0</v>
      </c>
      <c r="AF191" s="9">
        <f t="shared" si="79"/>
        <v>0</v>
      </c>
      <c r="AG191" s="9">
        <f t="shared" si="79"/>
        <v>0.18530201888518424</v>
      </c>
      <c r="AH191" s="9">
        <f t="shared" si="79"/>
        <v>0</v>
      </c>
      <c r="AI191" s="9">
        <f t="shared" si="79"/>
        <v>0</v>
      </c>
      <c r="AJ191" s="9">
        <f t="shared" si="79"/>
        <v>0</v>
      </c>
      <c r="AK191" s="9">
        <f t="shared" si="80"/>
        <v>0</v>
      </c>
      <c r="AL191" s="9">
        <f t="shared" si="80"/>
        <v>0</v>
      </c>
      <c r="AM191" s="9">
        <f t="shared" si="80"/>
        <v>0</v>
      </c>
      <c r="AN191" s="9">
        <f t="shared" si="80"/>
        <v>0</v>
      </c>
      <c r="AO191" s="9">
        <f t="shared" si="80"/>
        <v>0</v>
      </c>
      <c r="AP191" s="9">
        <f t="shared" si="80"/>
        <v>0</v>
      </c>
      <c r="AQ191" s="9">
        <f t="shared" si="80"/>
        <v>0</v>
      </c>
      <c r="AR191" s="9">
        <f t="shared" si="80"/>
        <v>0</v>
      </c>
      <c r="AS191" s="9">
        <f t="shared" si="80"/>
        <v>0</v>
      </c>
      <c r="AT191" s="9">
        <f t="shared" si="80"/>
        <v>0</v>
      </c>
      <c r="AU191" s="9">
        <f t="shared" si="80"/>
        <v>0</v>
      </c>
      <c r="AV191" s="9">
        <f t="shared" si="80"/>
        <v>0</v>
      </c>
      <c r="AW191" s="9">
        <f t="shared" si="80"/>
        <v>0</v>
      </c>
    </row>
    <row r="192" spans="1:49" x14ac:dyDescent="0.25">
      <c r="A192" s="7">
        <v>50</v>
      </c>
      <c r="B192" s="7">
        <v>0</v>
      </c>
      <c r="C192" s="7">
        <v>6</v>
      </c>
      <c r="D192" s="7" t="s">
        <v>130</v>
      </c>
      <c r="E192" s="7" t="s">
        <v>131</v>
      </c>
      <c r="F192" s="21">
        <f t="shared" si="59"/>
        <v>0</v>
      </c>
      <c r="G192" s="9">
        <f t="shared" si="66"/>
        <v>0.8032045613539871</v>
      </c>
      <c r="H192" s="9">
        <f t="shared" si="67"/>
        <v>0</v>
      </c>
      <c r="I192" s="10">
        <f t="shared" si="68"/>
        <v>0</v>
      </c>
      <c r="N192" s="9" t="s">
        <v>1014</v>
      </c>
      <c r="O192" s="28">
        <f t="shared" si="57"/>
        <v>3.4315188682441525E-3</v>
      </c>
      <c r="P192" s="9">
        <f t="shared" si="58"/>
        <v>1</v>
      </c>
      <c r="Q192" s="9">
        <f t="shared" ref="Q192:Z201" si="81">COUNTIFS($C$2:$C$710,Q$1,$E$2:$E$710,$N192)*0.9^(Q$1-1)</f>
        <v>0</v>
      </c>
      <c r="R192" s="9">
        <f t="shared" si="81"/>
        <v>0</v>
      </c>
      <c r="S192" s="9">
        <f t="shared" si="81"/>
        <v>0</v>
      </c>
      <c r="T192" s="9">
        <f t="shared" si="81"/>
        <v>0</v>
      </c>
      <c r="U192" s="9">
        <f t="shared" si="81"/>
        <v>0</v>
      </c>
      <c r="V192" s="9">
        <f t="shared" si="81"/>
        <v>0</v>
      </c>
      <c r="W192" s="9">
        <f t="shared" si="81"/>
        <v>0</v>
      </c>
      <c r="X192" s="9">
        <f t="shared" si="81"/>
        <v>0</v>
      </c>
      <c r="Y192" s="9">
        <f t="shared" si="81"/>
        <v>0</v>
      </c>
      <c r="Z192" s="9">
        <f t="shared" si="81"/>
        <v>0</v>
      </c>
      <c r="AA192" s="9">
        <f t="shared" ref="AA192:AJ201" si="82">COUNTIFS($C$2:$C$710,AA$1,$E$2:$E$710,$N192)*0.9^(AA$1-1)</f>
        <v>0</v>
      </c>
      <c r="AB192" s="9">
        <f t="shared" si="82"/>
        <v>0</v>
      </c>
      <c r="AC192" s="9">
        <f t="shared" si="82"/>
        <v>0</v>
      </c>
      <c r="AD192" s="9">
        <f t="shared" si="82"/>
        <v>0</v>
      </c>
      <c r="AE192" s="9">
        <f t="shared" si="82"/>
        <v>0</v>
      </c>
      <c r="AF192" s="9">
        <f t="shared" si="82"/>
        <v>0</v>
      </c>
      <c r="AG192" s="9">
        <f t="shared" si="82"/>
        <v>0.18530201888518424</v>
      </c>
      <c r="AH192" s="9">
        <f t="shared" si="82"/>
        <v>0</v>
      </c>
      <c r="AI192" s="9">
        <f t="shared" si="82"/>
        <v>0</v>
      </c>
      <c r="AJ192" s="9">
        <f t="shared" si="82"/>
        <v>0</v>
      </c>
      <c r="AK192" s="9">
        <f t="shared" ref="AK192:AW201" si="83">COUNTIFS($C$2:$C$710,AK$1,$E$2:$E$710,$N192)*0.9^(AK$1-1)</f>
        <v>0</v>
      </c>
      <c r="AL192" s="9">
        <f t="shared" si="83"/>
        <v>0</v>
      </c>
      <c r="AM192" s="9">
        <f t="shared" si="83"/>
        <v>0</v>
      </c>
      <c r="AN192" s="9">
        <f t="shared" si="83"/>
        <v>0</v>
      </c>
      <c r="AO192" s="9">
        <f t="shared" si="83"/>
        <v>0</v>
      </c>
      <c r="AP192" s="9">
        <f t="shared" si="83"/>
        <v>0</v>
      </c>
      <c r="AQ192" s="9">
        <f t="shared" si="83"/>
        <v>0</v>
      </c>
      <c r="AR192" s="9">
        <f t="shared" si="83"/>
        <v>0</v>
      </c>
      <c r="AS192" s="9">
        <f t="shared" si="83"/>
        <v>0</v>
      </c>
      <c r="AT192" s="9">
        <f t="shared" si="83"/>
        <v>0</v>
      </c>
      <c r="AU192" s="9">
        <f t="shared" si="83"/>
        <v>0</v>
      </c>
      <c r="AV192" s="9">
        <f t="shared" si="83"/>
        <v>0</v>
      </c>
      <c r="AW192" s="9">
        <f t="shared" si="83"/>
        <v>0</v>
      </c>
    </row>
    <row r="193" spans="1:49" x14ac:dyDescent="0.25">
      <c r="A193" s="7">
        <v>50</v>
      </c>
      <c r="B193" s="7">
        <v>0</v>
      </c>
      <c r="C193" s="7">
        <v>7</v>
      </c>
      <c r="D193" s="7" t="s">
        <v>932</v>
      </c>
      <c r="E193" s="9" t="s">
        <v>509</v>
      </c>
      <c r="F193" s="21">
        <f t="shared" si="59"/>
        <v>0</v>
      </c>
      <c r="G193" s="9">
        <f t="shared" si="66"/>
        <v>0.8032045613539871</v>
      </c>
      <c r="H193" s="9">
        <f t="shared" si="67"/>
        <v>0.8032045613539871</v>
      </c>
      <c r="I193" s="10">
        <f t="shared" si="68"/>
        <v>0.18957231185977455</v>
      </c>
      <c r="N193" s="18" t="s">
        <v>1016</v>
      </c>
      <c r="O193" s="28">
        <f t="shared" si="57"/>
        <v>3.4315188682441525E-3</v>
      </c>
      <c r="P193" s="9">
        <f t="shared" si="58"/>
        <v>1</v>
      </c>
      <c r="Q193" s="9">
        <f t="shared" si="81"/>
        <v>0</v>
      </c>
      <c r="R193" s="9">
        <f t="shared" si="81"/>
        <v>0</v>
      </c>
      <c r="S193" s="9">
        <f t="shared" si="81"/>
        <v>0</v>
      </c>
      <c r="T193" s="9">
        <f t="shared" si="81"/>
        <v>0</v>
      </c>
      <c r="U193" s="9">
        <f t="shared" si="81"/>
        <v>0</v>
      </c>
      <c r="V193" s="9">
        <f t="shared" si="81"/>
        <v>0</v>
      </c>
      <c r="W193" s="9">
        <f t="shared" si="81"/>
        <v>0</v>
      </c>
      <c r="X193" s="9">
        <f t="shared" si="81"/>
        <v>0</v>
      </c>
      <c r="Y193" s="9">
        <f t="shared" si="81"/>
        <v>0</v>
      </c>
      <c r="Z193" s="9">
        <f t="shared" si="81"/>
        <v>0</v>
      </c>
      <c r="AA193" s="9">
        <f t="shared" si="82"/>
        <v>0</v>
      </c>
      <c r="AB193" s="9">
        <f t="shared" si="82"/>
        <v>0</v>
      </c>
      <c r="AC193" s="9">
        <f t="shared" si="82"/>
        <v>0</v>
      </c>
      <c r="AD193" s="9">
        <f t="shared" si="82"/>
        <v>0</v>
      </c>
      <c r="AE193" s="9">
        <f t="shared" si="82"/>
        <v>0</v>
      </c>
      <c r="AF193" s="9">
        <f t="shared" si="82"/>
        <v>0</v>
      </c>
      <c r="AG193" s="9">
        <f t="shared" si="82"/>
        <v>0.18530201888518424</v>
      </c>
      <c r="AH193" s="9">
        <f t="shared" si="82"/>
        <v>0</v>
      </c>
      <c r="AI193" s="9">
        <f t="shared" si="82"/>
        <v>0</v>
      </c>
      <c r="AJ193" s="9">
        <f t="shared" si="82"/>
        <v>0</v>
      </c>
      <c r="AK193" s="9">
        <f t="shared" si="83"/>
        <v>0</v>
      </c>
      <c r="AL193" s="9">
        <f t="shared" si="83"/>
        <v>0</v>
      </c>
      <c r="AM193" s="9">
        <f t="shared" si="83"/>
        <v>0</v>
      </c>
      <c r="AN193" s="9">
        <f t="shared" si="83"/>
        <v>0</v>
      </c>
      <c r="AO193" s="9">
        <f t="shared" si="83"/>
        <v>0</v>
      </c>
      <c r="AP193" s="9">
        <f t="shared" si="83"/>
        <v>0</v>
      </c>
      <c r="AQ193" s="9">
        <f t="shared" si="83"/>
        <v>0</v>
      </c>
      <c r="AR193" s="9">
        <f t="shared" si="83"/>
        <v>0</v>
      </c>
      <c r="AS193" s="9">
        <f t="shared" si="83"/>
        <v>0</v>
      </c>
      <c r="AT193" s="9">
        <f t="shared" si="83"/>
        <v>0</v>
      </c>
      <c r="AU193" s="9">
        <f t="shared" si="83"/>
        <v>0</v>
      </c>
      <c r="AV193" s="9">
        <f t="shared" si="83"/>
        <v>0</v>
      </c>
      <c r="AW193" s="9">
        <f t="shared" si="83"/>
        <v>0</v>
      </c>
    </row>
    <row r="194" spans="1:49" x14ac:dyDescent="0.25">
      <c r="A194" s="7">
        <v>51</v>
      </c>
      <c r="B194" s="7">
        <v>0</v>
      </c>
      <c r="C194" s="7">
        <v>1</v>
      </c>
      <c r="D194" s="7" t="s">
        <v>589</v>
      </c>
      <c r="E194" s="7" t="s">
        <v>589</v>
      </c>
      <c r="F194" s="21">
        <f t="shared" si="59"/>
        <v>0.1850787666091831</v>
      </c>
      <c r="G194" s="9">
        <f t="shared" si="66"/>
        <v>0.1850787666091831</v>
      </c>
      <c r="H194" s="9">
        <f t="shared" si="67"/>
        <v>0</v>
      </c>
      <c r="I194" s="10">
        <f t="shared" si="68"/>
        <v>0</v>
      </c>
      <c r="N194" s="9" t="s">
        <v>970</v>
      </c>
      <c r="O194" s="28">
        <f t="shared" ref="O194:O214" si="84">SUM(Q194:AW194)/54</f>
        <v>3.0883669814197375E-3</v>
      </c>
      <c r="P194" s="9">
        <f t="shared" ref="P194:P214" si="85">COUNTIF($E$2:$E$710,N194)</f>
        <v>1</v>
      </c>
      <c r="Q194" s="9">
        <f t="shared" si="81"/>
        <v>0</v>
      </c>
      <c r="R194" s="9">
        <f t="shared" si="81"/>
        <v>0</v>
      </c>
      <c r="S194" s="9">
        <f t="shared" si="81"/>
        <v>0</v>
      </c>
      <c r="T194" s="9">
        <f t="shared" si="81"/>
        <v>0</v>
      </c>
      <c r="U194" s="9">
        <f t="shared" si="81"/>
        <v>0</v>
      </c>
      <c r="V194" s="9">
        <f t="shared" si="81"/>
        <v>0</v>
      </c>
      <c r="W194" s="9">
        <f t="shared" si="81"/>
        <v>0</v>
      </c>
      <c r="X194" s="9">
        <f t="shared" si="81"/>
        <v>0</v>
      </c>
      <c r="Y194" s="9">
        <f t="shared" si="81"/>
        <v>0</v>
      </c>
      <c r="Z194" s="9">
        <f t="shared" si="81"/>
        <v>0</v>
      </c>
      <c r="AA194" s="9">
        <f t="shared" si="82"/>
        <v>0</v>
      </c>
      <c r="AB194" s="9">
        <f t="shared" si="82"/>
        <v>0</v>
      </c>
      <c r="AC194" s="9">
        <f t="shared" si="82"/>
        <v>0</v>
      </c>
      <c r="AD194" s="9">
        <f t="shared" si="82"/>
        <v>0</v>
      </c>
      <c r="AE194" s="9">
        <f t="shared" si="82"/>
        <v>0</v>
      </c>
      <c r="AF194" s="9">
        <f t="shared" si="82"/>
        <v>0</v>
      </c>
      <c r="AG194" s="9">
        <f t="shared" si="82"/>
        <v>0</v>
      </c>
      <c r="AH194" s="9">
        <f t="shared" si="82"/>
        <v>0.16677181699666582</v>
      </c>
      <c r="AI194" s="9">
        <f t="shared" si="82"/>
        <v>0</v>
      </c>
      <c r="AJ194" s="9">
        <f t="shared" si="82"/>
        <v>0</v>
      </c>
      <c r="AK194" s="9">
        <f t="shared" si="83"/>
        <v>0</v>
      </c>
      <c r="AL194" s="9">
        <f t="shared" si="83"/>
        <v>0</v>
      </c>
      <c r="AM194" s="9">
        <f t="shared" si="83"/>
        <v>0</v>
      </c>
      <c r="AN194" s="9">
        <f t="shared" si="83"/>
        <v>0</v>
      </c>
      <c r="AO194" s="9">
        <f t="shared" si="83"/>
        <v>0</v>
      </c>
      <c r="AP194" s="9">
        <f t="shared" si="83"/>
        <v>0</v>
      </c>
      <c r="AQ194" s="9">
        <f t="shared" si="83"/>
        <v>0</v>
      </c>
      <c r="AR194" s="9">
        <f t="shared" si="83"/>
        <v>0</v>
      </c>
      <c r="AS194" s="9">
        <f t="shared" si="83"/>
        <v>0</v>
      </c>
      <c r="AT194" s="9">
        <f t="shared" si="83"/>
        <v>0</v>
      </c>
      <c r="AU194" s="9">
        <f t="shared" si="83"/>
        <v>0</v>
      </c>
      <c r="AV194" s="9">
        <f t="shared" si="83"/>
        <v>0</v>
      </c>
      <c r="AW194" s="9">
        <f t="shared" si="83"/>
        <v>0</v>
      </c>
    </row>
    <row r="195" spans="1:49" x14ac:dyDescent="0.25">
      <c r="A195" s="7">
        <v>51</v>
      </c>
      <c r="B195" s="7">
        <v>0</v>
      </c>
      <c r="C195" s="7">
        <v>2</v>
      </c>
      <c r="D195" s="7" t="s">
        <v>650</v>
      </c>
      <c r="E195" s="7" t="s">
        <v>650</v>
      </c>
      <c r="F195" s="21">
        <f t="shared" si="59"/>
        <v>0</v>
      </c>
      <c r="G195" s="9">
        <f t="shared" si="66"/>
        <v>0.1850787666091831</v>
      </c>
      <c r="H195" s="9">
        <f t="shared" si="67"/>
        <v>0</v>
      </c>
      <c r="I195" s="10">
        <f t="shared" si="68"/>
        <v>0</v>
      </c>
      <c r="N195" s="9" t="s">
        <v>979</v>
      </c>
      <c r="O195" s="28">
        <f t="shared" si="84"/>
        <v>3.0883669814197375E-3</v>
      </c>
      <c r="P195" s="9">
        <f t="shared" si="85"/>
        <v>1</v>
      </c>
      <c r="Q195" s="9">
        <f t="shared" si="81"/>
        <v>0</v>
      </c>
      <c r="R195" s="9">
        <f t="shared" si="81"/>
        <v>0</v>
      </c>
      <c r="S195" s="9">
        <f t="shared" si="81"/>
        <v>0</v>
      </c>
      <c r="T195" s="9">
        <f t="shared" si="81"/>
        <v>0</v>
      </c>
      <c r="U195" s="9">
        <f t="shared" si="81"/>
        <v>0</v>
      </c>
      <c r="V195" s="9">
        <f t="shared" si="81"/>
        <v>0</v>
      </c>
      <c r="W195" s="9">
        <f t="shared" si="81"/>
        <v>0</v>
      </c>
      <c r="X195" s="9">
        <f t="shared" si="81"/>
        <v>0</v>
      </c>
      <c r="Y195" s="9">
        <f t="shared" si="81"/>
        <v>0</v>
      </c>
      <c r="Z195" s="9">
        <f t="shared" si="81"/>
        <v>0</v>
      </c>
      <c r="AA195" s="9">
        <f t="shared" si="82"/>
        <v>0</v>
      </c>
      <c r="AB195" s="9">
        <f t="shared" si="82"/>
        <v>0</v>
      </c>
      <c r="AC195" s="9">
        <f t="shared" si="82"/>
        <v>0</v>
      </c>
      <c r="AD195" s="9">
        <f t="shared" si="82"/>
        <v>0</v>
      </c>
      <c r="AE195" s="9">
        <f t="shared" si="82"/>
        <v>0</v>
      </c>
      <c r="AF195" s="9">
        <f t="shared" si="82"/>
        <v>0</v>
      </c>
      <c r="AG195" s="9">
        <f t="shared" si="82"/>
        <v>0</v>
      </c>
      <c r="AH195" s="9">
        <f t="shared" si="82"/>
        <v>0.16677181699666582</v>
      </c>
      <c r="AI195" s="9">
        <f t="shared" si="82"/>
        <v>0</v>
      </c>
      <c r="AJ195" s="9">
        <f t="shared" si="82"/>
        <v>0</v>
      </c>
      <c r="AK195" s="9">
        <f t="shared" si="83"/>
        <v>0</v>
      </c>
      <c r="AL195" s="9">
        <f t="shared" si="83"/>
        <v>0</v>
      </c>
      <c r="AM195" s="9">
        <f t="shared" si="83"/>
        <v>0</v>
      </c>
      <c r="AN195" s="9">
        <f t="shared" si="83"/>
        <v>0</v>
      </c>
      <c r="AO195" s="9">
        <f t="shared" si="83"/>
        <v>0</v>
      </c>
      <c r="AP195" s="9">
        <f t="shared" si="83"/>
        <v>0</v>
      </c>
      <c r="AQ195" s="9">
        <f t="shared" si="83"/>
        <v>0</v>
      </c>
      <c r="AR195" s="9">
        <f t="shared" si="83"/>
        <v>0</v>
      </c>
      <c r="AS195" s="9">
        <f t="shared" si="83"/>
        <v>0</v>
      </c>
      <c r="AT195" s="9">
        <f t="shared" si="83"/>
        <v>0</v>
      </c>
      <c r="AU195" s="9">
        <f t="shared" si="83"/>
        <v>0</v>
      </c>
      <c r="AV195" s="9">
        <f t="shared" si="83"/>
        <v>0</v>
      </c>
      <c r="AW195" s="9">
        <f t="shared" si="83"/>
        <v>0</v>
      </c>
    </row>
    <row r="196" spans="1:49" x14ac:dyDescent="0.25">
      <c r="A196" s="7">
        <v>51</v>
      </c>
      <c r="B196" s="7">
        <v>0</v>
      </c>
      <c r="C196" s="7">
        <v>3</v>
      </c>
      <c r="D196" s="7" t="s">
        <v>855</v>
      </c>
      <c r="E196" s="7" t="s">
        <v>834</v>
      </c>
      <c r="F196" s="21">
        <f t="shared" ref="F196:F259" si="86">IF(ISERROR(VLOOKUP(E196,$N$2:$O$34,2,FALSE)),0,VLOOKUP(E196,$N$2:$O$34,2,FALSE))</f>
        <v>0</v>
      </c>
      <c r="G196" s="9">
        <f t="shared" si="66"/>
        <v>0.1850787666091831</v>
      </c>
      <c r="H196" s="9">
        <f t="shared" si="67"/>
        <v>0.1850787666091831</v>
      </c>
      <c r="I196" s="10">
        <f t="shared" si="68"/>
        <v>4.3682283879356014E-2</v>
      </c>
      <c r="N196" s="9" t="s">
        <v>989</v>
      </c>
      <c r="O196" s="28">
        <f t="shared" si="84"/>
        <v>3.0883669814197375E-3</v>
      </c>
      <c r="P196" s="9">
        <f t="shared" si="85"/>
        <v>1</v>
      </c>
      <c r="Q196" s="9">
        <f t="shared" si="81"/>
        <v>0</v>
      </c>
      <c r="R196" s="9">
        <f t="shared" si="81"/>
        <v>0</v>
      </c>
      <c r="S196" s="9">
        <f t="shared" si="81"/>
        <v>0</v>
      </c>
      <c r="T196" s="9">
        <f t="shared" si="81"/>
        <v>0</v>
      </c>
      <c r="U196" s="9">
        <f t="shared" si="81"/>
        <v>0</v>
      </c>
      <c r="V196" s="9">
        <f t="shared" si="81"/>
        <v>0</v>
      </c>
      <c r="W196" s="9">
        <f t="shared" si="81"/>
        <v>0</v>
      </c>
      <c r="X196" s="9">
        <f t="shared" si="81"/>
        <v>0</v>
      </c>
      <c r="Y196" s="9">
        <f t="shared" si="81"/>
        <v>0</v>
      </c>
      <c r="Z196" s="9">
        <f t="shared" si="81"/>
        <v>0</v>
      </c>
      <c r="AA196" s="9">
        <f t="shared" si="82"/>
        <v>0</v>
      </c>
      <c r="AB196" s="9">
        <f t="shared" si="82"/>
        <v>0</v>
      </c>
      <c r="AC196" s="9">
        <f t="shared" si="82"/>
        <v>0</v>
      </c>
      <c r="AD196" s="9">
        <f t="shared" si="82"/>
        <v>0</v>
      </c>
      <c r="AE196" s="9">
        <f t="shared" si="82"/>
        <v>0</v>
      </c>
      <c r="AF196" s="9">
        <f t="shared" si="82"/>
        <v>0</v>
      </c>
      <c r="AG196" s="9">
        <f t="shared" si="82"/>
        <v>0</v>
      </c>
      <c r="AH196" s="9">
        <f t="shared" si="82"/>
        <v>0.16677181699666582</v>
      </c>
      <c r="AI196" s="9">
        <f t="shared" si="82"/>
        <v>0</v>
      </c>
      <c r="AJ196" s="9">
        <f t="shared" si="82"/>
        <v>0</v>
      </c>
      <c r="AK196" s="9">
        <f t="shared" si="83"/>
        <v>0</v>
      </c>
      <c r="AL196" s="9">
        <f t="shared" si="83"/>
        <v>0</v>
      </c>
      <c r="AM196" s="9">
        <f t="shared" si="83"/>
        <v>0</v>
      </c>
      <c r="AN196" s="9">
        <f t="shared" si="83"/>
        <v>0</v>
      </c>
      <c r="AO196" s="9">
        <f t="shared" si="83"/>
        <v>0</v>
      </c>
      <c r="AP196" s="9">
        <f t="shared" si="83"/>
        <v>0</v>
      </c>
      <c r="AQ196" s="9">
        <f t="shared" si="83"/>
        <v>0</v>
      </c>
      <c r="AR196" s="9">
        <f t="shared" si="83"/>
        <v>0</v>
      </c>
      <c r="AS196" s="9">
        <f t="shared" si="83"/>
        <v>0</v>
      </c>
      <c r="AT196" s="9">
        <f t="shared" si="83"/>
        <v>0</v>
      </c>
      <c r="AU196" s="9">
        <f t="shared" si="83"/>
        <v>0</v>
      </c>
      <c r="AV196" s="9">
        <f t="shared" si="83"/>
        <v>0</v>
      </c>
      <c r="AW196" s="9">
        <f t="shared" si="83"/>
        <v>0</v>
      </c>
    </row>
    <row r="197" spans="1:49" x14ac:dyDescent="0.25">
      <c r="A197" s="7">
        <v>52</v>
      </c>
      <c r="B197" s="7">
        <v>0</v>
      </c>
      <c r="C197" s="7">
        <v>1</v>
      </c>
      <c r="D197" s="7" t="s">
        <v>162</v>
      </c>
      <c r="E197" s="7" t="s">
        <v>162</v>
      </c>
      <c r="F197" s="21">
        <f t="shared" si="86"/>
        <v>9.675937666851854E-2</v>
      </c>
      <c r="G197" s="9">
        <f t="shared" si="66"/>
        <v>9.675937666851854E-2</v>
      </c>
      <c r="H197" s="9">
        <f t="shared" si="67"/>
        <v>0</v>
      </c>
      <c r="I197" s="10">
        <f t="shared" si="68"/>
        <v>0</v>
      </c>
      <c r="N197" s="9" t="s">
        <v>877</v>
      </c>
      <c r="O197" s="28">
        <f t="shared" si="84"/>
        <v>3.0883669814197375E-3</v>
      </c>
      <c r="P197" s="9">
        <f t="shared" si="85"/>
        <v>1</v>
      </c>
      <c r="Q197" s="9">
        <f t="shared" si="81"/>
        <v>0</v>
      </c>
      <c r="R197" s="9">
        <f t="shared" si="81"/>
        <v>0</v>
      </c>
      <c r="S197" s="9">
        <f t="shared" si="81"/>
        <v>0</v>
      </c>
      <c r="T197" s="9">
        <f t="shared" si="81"/>
        <v>0</v>
      </c>
      <c r="U197" s="9">
        <f t="shared" si="81"/>
        <v>0</v>
      </c>
      <c r="V197" s="9">
        <f t="shared" si="81"/>
        <v>0</v>
      </c>
      <c r="W197" s="9">
        <f t="shared" si="81"/>
        <v>0</v>
      </c>
      <c r="X197" s="9">
        <f t="shared" si="81"/>
        <v>0</v>
      </c>
      <c r="Y197" s="9">
        <f t="shared" si="81"/>
        <v>0</v>
      </c>
      <c r="Z197" s="9">
        <f t="shared" si="81"/>
        <v>0</v>
      </c>
      <c r="AA197" s="9">
        <f t="shared" si="82"/>
        <v>0</v>
      </c>
      <c r="AB197" s="9">
        <f t="shared" si="82"/>
        <v>0</v>
      </c>
      <c r="AC197" s="9">
        <f t="shared" si="82"/>
        <v>0</v>
      </c>
      <c r="AD197" s="9">
        <f t="shared" si="82"/>
        <v>0</v>
      </c>
      <c r="AE197" s="9">
        <f t="shared" si="82"/>
        <v>0</v>
      </c>
      <c r="AF197" s="9">
        <f t="shared" si="82"/>
        <v>0</v>
      </c>
      <c r="AG197" s="9">
        <f t="shared" si="82"/>
        <v>0</v>
      </c>
      <c r="AH197" s="9">
        <f t="shared" si="82"/>
        <v>0.16677181699666582</v>
      </c>
      <c r="AI197" s="9">
        <f t="shared" si="82"/>
        <v>0</v>
      </c>
      <c r="AJ197" s="9">
        <f t="shared" si="82"/>
        <v>0</v>
      </c>
      <c r="AK197" s="9">
        <f t="shared" si="83"/>
        <v>0</v>
      </c>
      <c r="AL197" s="9">
        <f t="shared" si="83"/>
        <v>0</v>
      </c>
      <c r="AM197" s="9">
        <f t="shared" si="83"/>
        <v>0</v>
      </c>
      <c r="AN197" s="9">
        <f t="shared" si="83"/>
        <v>0</v>
      </c>
      <c r="AO197" s="9">
        <f t="shared" si="83"/>
        <v>0</v>
      </c>
      <c r="AP197" s="9">
        <f t="shared" si="83"/>
        <v>0</v>
      </c>
      <c r="AQ197" s="9">
        <f t="shared" si="83"/>
        <v>0</v>
      </c>
      <c r="AR197" s="9">
        <f t="shared" si="83"/>
        <v>0</v>
      </c>
      <c r="AS197" s="9">
        <f t="shared" si="83"/>
        <v>0</v>
      </c>
      <c r="AT197" s="9">
        <f t="shared" si="83"/>
        <v>0</v>
      </c>
      <c r="AU197" s="9">
        <f t="shared" si="83"/>
        <v>0</v>
      </c>
      <c r="AV197" s="9">
        <f t="shared" si="83"/>
        <v>0</v>
      </c>
      <c r="AW197" s="9">
        <f t="shared" si="83"/>
        <v>0</v>
      </c>
    </row>
    <row r="198" spans="1:49" x14ac:dyDescent="0.25">
      <c r="A198" s="7">
        <v>52</v>
      </c>
      <c r="B198" s="7">
        <v>0</v>
      </c>
      <c r="C198" s="7">
        <v>2</v>
      </c>
      <c r="D198" s="7" t="s">
        <v>888</v>
      </c>
      <c r="E198" s="7" t="s">
        <v>889</v>
      </c>
      <c r="F198" s="21">
        <f t="shared" si="86"/>
        <v>5.8526685185185189E-2</v>
      </c>
      <c r="G198" s="9">
        <f t="shared" si="66"/>
        <v>0.15528606185370372</v>
      </c>
      <c r="H198" s="9">
        <f t="shared" si="67"/>
        <v>0</v>
      </c>
      <c r="I198" s="10">
        <f t="shared" si="68"/>
        <v>0</v>
      </c>
      <c r="N198" s="9" t="s">
        <v>1008</v>
      </c>
      <c r="O198" s="28">
        <f t="shared" si="84"/>
        <v>2.7795302832777638E-3</v>
      </c>
      <c r="P198" s="9">
        <f t="shared" si="85"/>
        <v>1</v>
      </c>
      <c r="Q198" s="9">
        <f t="shared" si="81"/>
        <v>0</v>
      </c>
      <c r="R198" s="9">
        <f t="shared" si="81"/>
        <v>0</v>
      </c>
      <c r="S198" s="9">
        <f t="shared" si="81"/>
        <v>0</v>
      </c>
      <c r="T198" s="9">
        <f t="shared" si="81"/>
        <v>0</v>
      </c>
      <c r="U198" s="9">
        <f t="shared" si="81"/>
        <v>0</v>
      </c>
      <c r="V198" s="9">
        <f t="shared" si="81"/>
        <v>0</v>
      </c>
      <c r="W198" s="9">
        <f t="shared" si="81"/>
        <v>0</v>
      </c>
      <c r="X198" s="9">
        <f t="shared" si="81"/>
        <v>0</v>
      </c>
      <c r="Y198" s="9">
        <f t="shared" si="81"/>
        <v>0</v>
      </c>
      <c r="Z198" s="9">
        <f t="shared" si="81"/>
        <v>0</v>
      </c>
      <c r="AA198" s="9">
        <f t="shared" si="82"/>
        <v>0</v>
      </c>
      <c r="AB198" s="9">
        <f t="shared" si="82"/>
        <v>0</v>
      </c>
      <c r="AC198" s="9">
        <f t="shared" si="82"/>
        <v>0</v>
      </c>
      <c r="AD198" s="9">
        <f t="shared" si="82"/>
        <v>0</v>
      </c>
      <c r="AE198" s="9">
        <f t="shared" si="82"/>
        <v>0</v>
      </c>
      <c r="AF198" s="9">
        <f t="shared" si="82"/>
        <v>0</v>
      </c>
      <c r="AG198" s="9">
        <f t="shared" si="82"/>
        <v>0</v>
      </c>
      <c r="AH198" s="9">
        <f t="shared" si="82"/>
        <v>0</v>
      </c>
      <c r="AI198" s="9">
        <f t="shared" si="82"/>
        <v>0.15009463529699923</v>
      </c>
      <c r="AJ198" s="9">
        <f t="shared" si="82"/>
        <v>0</v>
      </c>
      <c r="AK198" s="9">
        <f t="shared" si="83"/>
        <v>0</v>
      </c>
      <c r="AL198" s="9">
        <f t="shared" si="83"/>
        <v>0</v>
      </c>
      <c r="AM198" s="9">
        <f t="shared" si="83"/>
        <v>0</v>
      </c>
      <c r="AN198" s="9">
        <f t="shared" si="83"/>
        <v>0</v>
      </c>
      <c r="AO198" s="9">
        <f t="shared" si="83"/>
        <v>0</v>
      </c>
      <c r="AP198" s="9">
        <f t="shared" si="83"/>
        <v>0</v>
      </c>
      <c r="AQ198" s="9">
        <f t="shared" si="83"/>
        <v>0</v>
      </c>
      <c r="AR198" s="9">
        <f t="shared" si="83"/>
        <v>0</v>
      </c>
      <c r="AS198" s="9">
        <f t="shared" si="83"/>
        <v>0</v>
      </c>
      <c r="AT198" s="9">
        <f t="shared" si="83"/>
        <v>0</v>
      </c>
      <c r="AU198" s="9">
        <f t="shared" si="83"/>
        <v>0</v>
      </c>
      <c r="AV198" s="9">
        <f t="shared" si="83"/>
        <v>0</v>
      </c>
      <c r="AW198" s="9">
        <f t="shared" si="83"/>
        <v>0</v>
      </c>
    </row>
    <row r="199" spans="1:49" x14ac:dyDescent="0.25">
      <c r="A199" s="7">
        <v>52</v>
      </c>
      <c r="B199" s="7">
        <v>0</v>
      </c>
      <c r="C199" s="7">
        <v>3</v>
      </c>
      <c r="D199" s="7" t="s">
        <v>854</v>
      </c>
      <c r="E199" s="7" t="s">
        <v>839</v>
      </c>
      <c r="F199" s="21">
        <f t="shared" si="86"/>
        <v>0.26278039992759267</v>
      </c>
      <c r="G199" s="9">
        <f t="shared" si="66"/>
        <v>0.41806646178129636</v>
      </c>
      <c r="H199" s="9">
        <f t="shared" si="67"/>
        <v>0</v>
      </c>
      <c r="I199" s="10">
        <f t="shared" si="68"/>
        <v>0</v>
      </c>
      <c r="N199" s="9" t="s">
        <v>115</v>
      </c>
      <c r="O199" s="28">
        <f t="shared" si="84"/>
        <v>2.5015772549499878E-3</v>
      </c>
      <c r="P199" s="9">
        <f t="shared" si="85"/>
        <v>1</v>
      </c>
      <c r="Q199" s="9">
        <f t="shared" si="81"/>
        <v>0</v>
      </c>
      <c r="R199" s="9">
        <f t="shared" si="81"/>
        <v>0</v>
      </c>
      <c r="S199" s="9">
        <f t="shared" si="81"/>
        <v>0</v>
      </c>
      <c r="T199" s="9">
        <f t="shared" si="81"/>
        <v>0</v>
      </c>
      <c r="U199" s="9">
        <f t="shared" si="81"/>
        <v>0</v>
      </c>
      <c r="V199" s="9">
        <f t="shared" si="81"/>
        <v>0</v>
      </c>
      <c r="W199" s="9">
        <f t="shared" si="81"/>
        <v>0</v>
      </c>
      <c r="X199" s="9">
        <f t="shared" si="81"/>
        <v>0</v>
      </c>
      <c r="Y199" s="9">
        <f t="shared" si="81"/>
        <v>0</v>
      </c>
      <c r="Z199" s="9">
        <f t="shared" si="81"/>
        <v>0</v>
      </c>
      <c r="AA199" s="9">
        <f t="shared" si="82"/>
        <v>0</v>
      </c>
      <c r="AB199" s="9">
        <f t="shared" si="82"/>
        <v>0</v>
      </c>
      <c r="AC199" s="9">
        <f t="shared" si="82"/>
        <v>0</v>
      </c>
      <c r="AD199" s="9">
        <f t="shared" si="82"/>
        <v>0</v>
      </c>
      <c r="AE199" s="9">
        <f t="shared" si="82"/>
        <v>0</v>
      </c>
      <c r="AF199" s="9">
        <f t="shared" si="82"/>
        <v>0</v>
      </c>
      <c r="AG199" s="9">
        <f t="shared" si="82"/>
        <v>0</v>
      </c>
      <c r="AH199" s="9">
        <f t="shared" si="82"/>
        <v>0</v>
      </c>
      <c r="AI199" s="9">
        <f t="shared" si="82"/>
        <v>0</v>
      </c>
      <c r="AJ199" s="9">
        <f t="shared" si="82"/>
        <v>0.13508517176729934</v>
      </c>
      <c r="AK199" s="9">
        <f t="shared" si="83"/>
        <v>0</v>
      </c>
      <c r="AL199" s="9">
        <f t="shared" si="83"/>
        <v>0</v>
      </c>
      <c r="AM199" s="9">
        <f t="shared" si="83"/>
        <v>0</v>
      </c>
      <c r="AN199" s="9">
        <f t="shared" si="83"/>
        <v>0</v>
      </c>
      <c r="AO199" s="9">
        <f t="shared" si="83"/>
        <v>0</v>
      </c>
      <c r="AP199" s="9">
        <f t="shared" si="83"/>
        <v>0</v>
      </c>
      <c r="AQ199" s="9">
        <f t="shared" si="83"/>
        <v>0</v>
      </c>
      <c r="AR199" s="9">
        <f t="shared" si="83"/>
        <v>0</v>
      </c>
      <c r="AS199" s="9">
        <f t="shared" si="83"/>
        <v>0</v>
      </c>
      <c r="AT199" s="9">
        <f t="shared" si="83"/>
        <v>0</v>
      </c>
      <c r="AU199" s="9">
        <f t="shared" si="83"/>
        <v>0</v>
      </c>
      <c r="AV199" s="9">
        <f t="shared" si="83"/>
        <v>0</v>
      </c>
      <c r="AW199" s="9">
        <f t="shared" si="83"/>
        <v>0</v>
      </c>
    </row>
    <row r="200" spans="1:49" x14ac:dyDescent="0.25">
      <c r="A200" s="7">
        <v>52</v>
      </c>
      <c r="B200" s="7">
        <v>0</v>
      </c>
      <c r="C200" s="7">
        <v>4</v>
      </c>
      <c r="D200" s="7" t="s">
        <v>406</v>
      </c>
      <c r="E200" s="7" t="s">
        <v>406</v>
      </c>
      <c r="F200" s="21">
        <f t="shared" si="86"/>
        <v>0.24458451471516018</v>
      </c>
      <c r="G200" s="9">
        <f t="shared" si="66"/>
        <v>0.66265097649645655</v>
      </c>
      <c r="H200" s="9">
        <f t="shared" si="67"/>
        <v>0</v>
      </c>
      <c r="I200" s="10">
        <f t="shared" si="68"/>
        <v>0</v>
      </c>
      <c r="N200" s="9" t="s">
        <v>1009</v>
      </c>
      <c r="O200" s="28">
        <f t="shared" si="84"/>
        <v>2.5015772549499878E-3</v>
      </c>
      <c r="P200" s="9">
        <f t="shared" si="85"/>
        <v>1</v>
      </c>
      <c r="Q200" s="9">
        <f t="shared" si="81"/>
        <v>0</v>
      </c>
      <c r="R200" s="9">
        <f t="shared" si="81"/>
        <v>0</v>
      </c>
      <c r="S200" s="9">
        <f t="shared" si="81"/>
        <v>0</v>
      </c>
      <c r="T200" s="9">
        <f t="shared" si="81"/>
        <v>0</v>
      </c>
      <c r="U200" s="9">
        <f t="shared" si="81"/>
        <v>0</v>
      </c>
      <c r="V200" s="9">
        <f t="shared" si="81"/>
        <v>0</v>
      </c>
      <c r="W200" s="9">
        <f t="shared" si="81"/>
        <v>0</v>
      </c>
      <c r="X200" s="9">
        <f t="shared" si="81"/>
        <v>0</v>
      </c>
      <c r="Y200" s="9">
        <f t="shared" si="81"/>
        <v>0</v>
      </c>
      <c r="Z200" s="9">
        <f t="shared" si="81"/>
        <v>0</v>
      </c>
      <c r="AA200" s="9">
        <f t="shared" si="82"/>
        <v>0</v>
      </c>
      <c r="AB200" s="9">
        <f t="shared" si="82"/>
        <v>0</v>
      </c>
      <c r="AC200" s="9">
        <f t="shared" si="82"/>
        <v>0</v>
      </c>
      <c r="AD200" s="9">
        <f t="shared" si="82"/>
        <v>0</v>
      </c>
      <c r="AE200" s="9">
        <f t="shared" si="82"/>
        <v>0</v>
      </c>
      <c r="AF200" s="9">
        <f t="shared" si="82"/>
        <v>0</v>
      </c>
      <c r="AG200" s="9">
        <f t="shared" si="82"/>
        <v>0</v>
      </c>
      <c r="AH200" s="9">
        <f t="shared" si="82"/>
        <v>0</v>
      </c>
      <c r="AI200" s="9">
        <f t="shared" si="82"/>
        <v>0</v>
      </c>
      <c r="AJ200" s="9">
        <f t="shared" si="82"/>
        <v>0.13508517176729934</v>
      </c>
      <c r="AK200" s="9">
        <f t="shared" si="83"/>
        <v>0</v>
      </c>
      <c r="AL200" s="9">
        <f t="shared" si="83"/>
        <v>0</v>
      </c>
      <c r="AM200" s="9">
        <f t="shared" si="83"/>
        <v>0</v>
      </c>
      <c r="AN200" s="9">
        <f t="shared" si="83"/>
        <v>0</v>
      </c>
      <c r="AO200" s="9">
        <f t="shared" si="83"/>
        <v>0</v>
      </c>
      <c r="AP200" s="9">
        <f t="shared" si="83"/>
        <v>0</v>
      </c>
      <c r="AQ200" s="9">
        <f t="shared" si="83"/>
        <v>0</v>
      </c>
      <c r="AR200" s="9">
        <f t="shared" si="83"/>
        <v>0</v>
      </c>
      <c r="AS200" s="9">
        <f t="shared" si="83"/>
        <v>0</v>
      </c>
      <c r="AT200" s="9">
        <f t="shared" si="83"/>
        <v>0</v>
      </c>
      <c r="AU200" s="9">
        <f t="shared" si="83"/>
        <v>0</v>
      </c>
      <c r="AV200" s="9">
        <f t="shared" si="83"/>
        <v>0</v>
      </c>
      <c r="AW200" s="9">
        <f t="shared" si="83"/>
        <v>0</v>
      </c>
    </row>
    <row r="201" spans="1:49" x14ac:dyDescent="0.25">
      <c r="A201" s="7">
        <v>52</v>
      </c>
      <c r="B201" s="7">
        <v>0</v>
      </c>
      <c r="C201" s="7">
        <v>5</v>
      </c>
      <c r="D201" s="7" t="s">
        <v>591</v>
      </c>
      <c r="E201" s="7" t="s">
        <v>591</v>
      </c>
      <c r="F201" s="21">
        <f t="shared" si="86"/>
        <v>0.38828689650241466</v>
      </c>
      <c r="G201" s="9">
        <f t="shared" si="66"/>
        <v>1.0509378729988712</v>
      </c>
      <c r="H201" s="9">
        <f t="shared" si="67"/>
        <v>0</v>
      </c>
      <c r="I201" s="10">
        <f t="shared" si="68"/>
        <v>0</v>
      </c>
      <c r="N201" s="9" t="s">
        <v>1013</v>
      </c>
      <c r="O201" s="28">
        <f t="shared" si="84"/>
        <v>2.5015772549499878E-3</v>
      </c>
      <c r="P201" s="9">
        <f t="shared" si="85"/>
        <v>1</v>
      </c>
      <c r="Q201" s="9">
        <f t="shared" si="81"/>
        <v>0</v>
      </c>
      <c r="R201" s="9">
        <f t="shared" si="81"/>
        <v>0</v>
      </c>
      <c r="S201" s="9">
        <f t="shared" si="81"/>
        <v>0</v>
      </c>
      <c r="T201" s="9">
        <f t="shared" si="81"/>
        <v>0</v>
      </c>
      <c r="U201" s="9">
        <f t="shared" si="81"/>
        <v>0</v>
      </c>
      <c r="V201" s="9">
        <f t="shared" si="81"/>
        <v>0</v>
      </c>
      <c r="W201" s="9">
        <f t="shared" si="81"/>
        <v>0</v>
      </c>
      <c r="X201" s="9">
        <f t="shared" si="81"/>
        <v>0</v>
      </c>
      <c r="Y201" s="9">
        <f t="shared" si="81"/>
        <v>0</v>
      </c>
      <c r="Z201" s="9">
        <f t="shared" si="81"/>
        <v>0</v>
      </c>
      <c r="AA201" s="9">
        <f t="shared" si="82"/>
        <v>0</v>
      </c>
      <c r="AB201" s="9">
        <f t="shared" si="82"/>
        <v>0</v>
      </c>
      <c r="AC201" s="9">
        <f t="shared" si="82"/>
        <v>0</v>
      </c>
      <c r="AD201" s="9">
        <f t="shared" si="82"/>
        <v>0</v>
      </c>
      <c r="AE201" s="9">
        <f t="shared" si="82"/>
        <v>0</v>
      </c>
      <c r="AF201" s="9">
        <f t="shared" si="82"/>
        <v>0</v>
      </c>
      <c r="AG201" s="9">
        <f t="shared" si="82"/>
        <v>0</v>
      </c>
      <c r="AH201" s="9">
        <f t="shared" si="82"/>
        <v>0</v>
      </c>
      <c r="AI201" s="9">
        <f t="shared" si="82"/>
        <v>0</v>
      </c>
      <c r="AJ201" s="9">
        <f t="shared" si="82"/>
        <v>0.13508517176729934</v>
      </c>
      <c r="AK201" s="9">
        <f t="shared" si="83"/>
        <v>0</v>
      </c>
      <c r="AL201" s="9">
        <f t="shared" si="83"/>
        <v>0</v>
      </c>
      <c r="AM201" s="9">
        <f t="shared" si="83"/>
        <v>0</v>
      </c>
      <c r="AN201" s="9">
        <f t="shared" si="83"/>
        <v>0</v>
      </c>
      <c r="AO201" s="9">
        <f t="shared" si="83"/>
        <v>0</v>
      </c>
      <c r="AP201" s="9">
        <f t="shared" si="83"/>
        <v>0</v>
      </c>
      <c r="AQ201" s="9">
        <f t="shared" si="83"/>
        <v>0</v>
      </c>
      <c r="AR201" s="9">
        <f t="shared" si="83"/>
        <v>0</v>
      </c>
      <c r="AS201" s="9">
        <f t="shared" si="83"/>
        <v>0</v>
      </c>
      <c r="AT201" s="9">
        <f t="shared" si="83"/>
        <v>0</v>
      </c>
      <c r="AU201" s="9">
        <f t="shared" si="83"/>
        <v>0</v>
      </c>
      <c r="AV201" s="9">
        <f t="shared" si="83"/>
        <v>0</v>
      </c>
      <c r="AW201" s="9">
        <f t="shared" si="83"/>
        <v>0</v>
      </c>
    </row>
    <row r="202" spans="1:49" x14ac:dyDescent="0.25">
      <c r="A202" s="7">
        <v>52</v>
      </c>
      <c r="B202" s="7">
        <v>0</v>
      </c>
      <c r="C202" s="7">
        <v>6</v>
      </c>
      <c r="D202" s="7" t="s">
        <v>511</v>
      </c>
      <c r="E202" s="7" t="s">
        <v>511</v>
      </c>
      <c r="F202" s="21">
        <f t="shared" si="86"/>
        <v>9.0659497420162896E-2</v>
      </c>
      <c r="G202" s="9">
        <f t="shared" si="66"/>
        <v>1.1415973704190341</v>
      </c>
      <c r="H202" s="9">
        <f t="shared" si="67"/>
        <v>0</v>
      </c>
      <c r="I202" s="10">
        <f t="shared" si="68"/>
        <v>0</v>
      </c>
      <c r="N202" s="9" t="s">
        <v>996</v>
      </c>
      <c r="O202" s="28">
        <f t="shared" si="84"/>
        <v>2.0262775765094903E-3</v>
      </c>
      <c r="P202" s="9">
        <f t="shared" si="85"/>
        <v>1</v>
      </c>
      <c r="Q202" s="9">
        <f t="shared" ref="Q202:Z214" si="87">COUNTIFS($C$2:$C$710,Q$1,$E$2:$E$710,$N202)*0.9^(Q$1-1)</f>
        <v>0</v>
      </c>
      <c r="R202" s="9">
        <f t="shared" si="87"/>
        <v>0</v>
      </c>
      <c r="S202" s="9">
        <f t="shared" si="87"/>
        <v>0</v>
      </c>
      <c r="T202" s="9">
        <f t="shared" si="87"/>
        <v>0</v>
      </c>
      <c r="U202" s="9">
        <f t="shared" si="87"/>
        <v>0</v>
      </c>
      <c r="V202" s="9">
        <f t="shared" si="87"/>
        <v>0</v>
      </c>
      <c r="W202" s="9">
        <f t="shared" si="87"/>
        <v>0</v>
      </c>
      <c r="X202" s="9">
        <f t="shared" si="87"/>
        <v>0</v>
      </c>
      <c r="Y202" s="9">
        <f t="shared" si="87"/>
        <v>0</v>
      </c>
      <c r="Z202" s="9">
        <f t="shared" si="87"/>
        <v>0</v>
      </c>
      <c r="AA202" s="9">
        <f t="shared" ref="AA202:AJ214" si="88">COUNTIFS($C$2:$C$710,AA$1,$E$2:$E$710,$N202)*0.9^(AA$1-1)</f>
        <v>0</v>
      </c>
      <c r="AB202" s="9">
        <f t="shared" si="88"/>
        <v>0</v>
      </c>
      <c r="AC202" s="9">
        <f t="shared" si="88"/>
        <v>0</v>
      </c>
      <c r="AD202" s="9">
        <f t="shared" si="88"/>
        <v>0</v>
      </c>
      <c r="AE202" s="9">
        <f t="shared" si="88"/>
        <v>0</v>
      </c>
      <c r="AF202" s="9">
        <f t="shared" si="88"/>
        <v>0</v>
      </c>
      <c r="AG202" s="9">
        <f t="shared" si="88"/>
        <v>0</v>
      </c>
      <c r="AH202" s="9">
        <f t="shared" si="88"/>
        <v>0</v>
      </c>
      <c r="AI202" s="9">
        <f t="shared" si="88"/>
        <v>0</v>
      </c>
      <c r="AJ202" s="9">
        <f t="shared" si="88"/>
        <v>0</v>
      </c>
      <c r="AK202" s="9">
        <f t="shared" ref="AK202:AW214" si="89">COUNTIFS($C$2:$C$710,AK$1,$E$2:$E$710,$N202)*0.9^(AK$1-1)</f>
        <v>0</v>
      </c>
      <c r="AL202" s="9">
        <f t="shared" si="89"/>
        <v>0.10941898913151248</v>
      </c>
      <c r="AM202" s="9">
        <f t="shared" si="89"/>
        <v>0</v>
      </c>
      <c r="AN202" s="9">
        <f t="shared" si="89"/>
        <v>0</v>
      </c>
      <c r="AO202" s="9">
        <f t="shared" si="89"/>
        <v>0</v>
      </c>
      <c r="AP202" s="9">
        <f t="shared" si="89"/>
        <v>0</v>
      </c>
      <c r="AQ202" s="9">
        <f t="shared" si="89"/>
        <v>0</v>
      </c>
      <c r="AR202" s="9">
        <f t="shared" si="89"/>
        <v>0</v>
      </c>
      <c r="AS202" s="9">
        <f t="shared" si="89"/>
        <v>0</v>
      </c>
      <c r="AT202" s="9">
        <f t="shared" si="89"/>
        <v>0</v>
      </c>
      <c r="AU202" s="9">
        <f t="shared" si="89"/>
        <v>0</v>
      </c>
      <c r="AV202" s="9">
        <f t="shared" si="89"/>
        <v>0</v>
      </c>
      <c r="AW202" s="9">
        <f t="shared" si="89"/>
        <v>0</v>
      </c>
    </row>
    <row r="203" spans="1:49" x14ac:dyDescent="0.25">
      <c r="A203" s="7">
        <v>52</v>
      </c>
      <c r="B203" s="7">
        <v>0</v>
      </c>
      <c r="C203" s="7">
        <v>7</v>
      </c>
      <c r="D203" s="7" t="s">
        <v>98</v>
      </c>
      <c r="E203" s="7" t="s">
        <v>98</v>
      </c>
      <c r="F203" s="21">
        <f t="shared" si="86"/>
        <v>0.1860279587096455</v>
      </c>
      <c r="G203" s="9">
        <f t="shared" si="66"/>
        <v>1.3276253291286797</v>
      </c>
      <c r="H203" s="9">
        <f t="shared" si="67"/>
        <v>0</v>
      </c>
      <c r="I203" s="10">
        <f t="shared" si="68"/>
        <v>0</v>
      </c>
      <c r="N203" s="9" t="s">
        <v>184</v>
      </c>
      <c r="O203" s="28">
        <f t="shared" si="84"/>
        <v>2.0262775765094903E-3</v>
      </c>
      <c r="P203" s="9">
        <f t="shared" si="85"/>
        <v>1</v>
      </c>
      <c r="Q203" s="9">
        <f t="shared" si="87"/>
        <v>0</v>
      </c>
      <c r="R203" s="9">
        <f t="shared" si="87"/>
        <v>0</v>
      </c>
      <c r="S203" s="9">
        <f t="shared" si="87"/>
        <v>0</v>
      </c>
      <c r="T203" s="9">
        <f t="shared" si="87"/>
        <v>0</v>
      </c>
      <c r="U203" s="9">
        <f t="shared" si="87"/>
        <v>0</v>
      </c>
      <c r="V203" s="9">
        <f t="shared" si="87"/>
        <v>0</v>
      </c>
      <c r="W203" s="9">
        <f t="shared" si="87"/>
        <v>0</v>
      </c>
      <c r="X203" s="9">
        <f t="shared" si="87"/>
        <v>0</v>
      </c>
      <c r="Y203" s="9">
        <f t="shared" si="87"/>
        <v>0</v>
      </c>
      <c r="Z203" s="9">
        <f t="shared" si="87"/>
        <v>0</v>
      </c>
      <c r="AA203" s="9">
        <f t="shared" si="88"/>
        <v>0</v>
      </c>
      <c r="AB203" s="9">
        <f t="shared" si="88"/>
        <v>0</v>
      </c>
      <c r="AC203" s="9">
        <f t="shared" si="88"/>
        <v>0</v>
      </c>
      <c r="AD203" s="9">
        <f t="shared" si="88"/>
        <v>0</v>
      </c>
      <c r="AE203" s="9">
        <f t="shared" si="88"/>
        <v>0</v>
      </c>
      <c r="AF203" s="9">
        <f t="shared" si="88"/>
        <v>0</v>
      </c>
      <c r="AG203" s="9">
        <f t="shared" si="88"/>
        <v>0</v>
      </c>
      <c r="AH203" s="9">
        <f t="shared" si="88"/>
        <v>0</v>
      </c>
      <c r="AI203" s="9">
        <f t="shared" si="88"/>
        <v>0</v>
      </c>
      <c r="AJ203" s="9">
        <f t="shared" si="88"/>
        <v>0</v>
      </c>
      <c r="AK203" s="9">
        <f t="shared" si="89"/>
        <v>0</v>
      </c>
      <c r="AL203" s="9">
        <f t="shared" si="89"/>
        <v>0.10941898913151248</v>
      </c>
      <c r="AM203" s="9">
        <f t="shared" si="89"/>
        <v>0</v>
      </c>
      <c r="AN203" s="9">
        <f t="shared" si="89"/>
        <v>0</v>
      </c>
      <c r="AO203" s="9">
        <f t="shared" si="89"/>
        <v>0</v>
      </c>
      <c r="AP203" s="9">
        <f t="shared" si="89"/>
        <v>0</v>
      </c>
      <c r="AQ203" s="9">
        <f t="shared" si="89"/>
        <v>0</v>
      </c>
      <c r="AR203" s="9">
        <f t="shared" si="89"/>
        <v>0</v>
      </c>
      <c r="AS203" s="9">
        <f t="shared" si="89"/>
        <v>0</v>
      </c>
      <c r="AT203" s="9">
        <f t="shared" si="89"/>
        <v>0</v>
      </c>
      <c r="AU203" s="9">
        <f t="shared" si="89"/>
        <v>0</v>
      </c>
      <c r="AV203" s="9">
        <f t="shared" si="89"/>
        <v>0</v>
      </c>
      <c r="AW203" s="9">
        <f t="shared" si="89"/>
        <v>0</v>
      </c>
    </row>
    <row r="204" spans="1:49" x14ac:dyDescent="0.25">
      <c r="A204" s="7">
        <v>52</v>
      </c>
      <c r="B204" s="7">
        <v>0</v>
      </c>
      <c r="C204" s="7">
        <v>8</v>
      </c>
      <c r="D204" s="7" t="s">
        <v>828</v>
      </c>
      <c r="E204" s="7" t="s">
        <v>828</v>
      </c>
      <c r="F204" s="21">
        <f t="shared" si="86"/>
        <v>0</v>
      </c>
      <c r="G204" s="9">
        <f t="shared" si="66"/>
        <v>1.3276253291286797</v>
      </c>
      <c r="H204" s="9">
        <f t="shared" si="67"/>
        <v>1.3276253291286797</v>
      </c>
      <c r="I204" s="10">
        <f t="shared" si="68"/>
        <v>0.31334608272424569</v>
      </c>
      <c r="N204" s="9" t="s">
        <v>837</v>
      </c>
      <c r="O204" s="28">
        <f t="shared" si="84"/>
        <v>1.8236498188585414E-3</v>
      </c>
      <c r="P204" s="9">
        <f t="shared" si="85"/>
        <v>1</v>
      </c>
      <c r="Q204" s="9">
        <f t="shared" si="87"/>
        <v>0</v>
      </c>
      <c r="R204" s="9">
        <f t="shared" si="87"/>
        <v>0</v>
      </c>
      <c r="S204" s="9">
        <f t="shared" si="87"/>
        <v>0</v>
      </c>
      <c r="T204" s="9">
        <f t="shared" si="87"/>
        <v>0</v>
      </c>
      <c r="U204" s="9">
        <f t="shared" si="87"/>
        <v>0</v>
      </c>
      <c r="V204" s="9">
        <f t="shared" si="87"/>
        <v>0</v>
      </c>
      <c r="W204" s="9">
        <f t="shared" si="87"/>
        <v>0</v>
      </c>
      <c r="X204" s="9">
        <f t="shared" si="87"/>
        <v>0</v>
      </c>
      <c r="Y204" s="9">
        <f t="shared" si="87"/>
        <v>0</v>
      </c>
      <c r="Z204" s="9">
        <f t="shared" si="87"/>
        <v>0</v>
      </c>
      <c r="AA204" s="9">
        <f t="shared" si="88"/>
        <v>0</v>
      </c>
      <c r="AB204" s="9">
        <f t="shared" si="88"/>
        <v>0</v>
      </c>
      <c r="AC204" s="9">
        <f t="shared" si="88"/>
        <v>0</v>
      </c>
      <c r="AD204" s="9">
        <f t="shared" si="88"/>
        <v>0</v>
      </c>
      <c r="AE204" s="9">
        <f t="shared" si="88"/>
        <v>0</v>
      </c>
      <c r="AF204" s="9">
        <f t="shared" si="88"/>
        <v>0</v>
      </c>
      <c r="AG204" s="9">
        <f t="shared" si="88"/>
        <v>0</v>
      </c>
      <c r="AH204" s="9">
        <f t="shared" si="88"/>
        <v>0</v>
      </c>
      <c r="AI204" s="9">
        <f t="shared" si="88"/>
        <v>0</v>
      </c>
      <c r="AJ204" s="9">
        <f t="shared" si="88"/>
        <v>0</v>
      </c>
      <c r="AK204" s="9">
        <f t="shared" si="89"/>
        <v>0</v>
      </c>
      <c r="AL204" s="9">
        <f t="shared" si="89"/>
        <v>0</v>
      </c>
      <c r="AM204" s="9">
        <f t="shared" si="89"/>
        <v>9.8477090218361235E-2</v>
      </c>
      <c r="AN204" s="9">
        <f t="shared" si="89"/>
        <v>0</v>
      </c>
      <c r="AO204" s="9">
        <f t="shared" si="89"/>
        <v>0</v>
      </c>
      <c r="AP204" s="9">
        <f t="shared" si="89"/>
        <v>0</v>
      </c>
      <c r="AQ204" s="9">
        <f t="shared" si="89"/>
        <v>0</v>
      </c>
      <c r="AR204" s="9">
        <f t="shared" si="89"/>
        <v>0</v>
      </c>
      <c r="AS204" s="9">
        <f t="shared" si="89"/>
        <v>0</v>
      </c>
      <c r="AT204" s="9">
        <f t="shared" si="89"/>
        <v>0</v>
      </c>
      <c r="AU204" s="9">
        <f t="shared" si="89"/>
        <v>0</v>
      </c>
      <c r="AV204" s="9">
        <f t="shared" si="89"/>
        <v>0</v>
      </c>
      <c r="AW204" s="9">
        <f t="shared" si="89"/>
        <v>0</v>
      </c>
    </row>
    <row r="205" spans="1:49" x14ac:dyDescent="0.25">
      <c r="A205" s="7">
        <v>53</v>
      </c>
      <c r="B205" s="7">
        <v>0</v>
      </c>
      <c r="C205" s="7">
        <v>1</v>
      </c>
      <c r="D205" s="7" t="s">
        <v>832</v>
      </c>
      <c r="E205" s="7" t="s">
        <v>832</v>
      </c>
      <c r="F205" s="21">
        <f t="shared" si="86"/>
        <v>0.19124104637572778</v>
      </c>
      <c r="G205" s="9">
        <f t="shared" si="66"/>
        <v>0.19124104637572778</v>
      </c>
      <c r="H205" s="9">
        <f t="shared" si="67"/>
        <v>0</v>
      </c>
      <c r="I205" s="10">
        <f t="shared" si="68"/>
        <v>0</v>
      </c>
      <c r="N205" s="9" t="s">
        <v>974</v>
      </c>
      <c r="O205" s="28">
        <f t="shared" si="84"/>
        <v>1.6412848369726871E-3</v>
      </c>
      <c r="P205" s="9">
        <f t="shared" si="85"/>
        <v>1</v>
      </c>
      <c r="Q205" s="9">
        <f t="shared" si="87"/>
        <v>0</v>
      </c>
      <c r="R205" s="9">
        <f t="shared" si="87"/>
        <v>0</v>
      </c>
      <c r="S205" s="9">
        <f t="shared" si="87"/>
        <v>0</v>
      </c>
      <c r="T205" s="9">
        <f t="shared" si="87"/>
        <v>0</v>
      </c>
      <c r="U205" s="9">
        <f t="shared" si="87"/>
        <v>0</v>
      </c>
      <c r="V205" s="9">
        <f t="shared" si="87"/>
        <v>0</v>
      </c>
      <c r="W205" s="9">
        <f t="shared" si="87"/>
        <v>0</v>
      </c>
      <c r="X205" s="9">
        <f t="shared" si="87"/>
        <v>0</v>
      </c>
      <c r="Y205" s="9">
        <f t="shared" si="87"/>
        <v>0</v>
      </c>
      <c r="Z205" s="9">
        <f t="shared" si="87"/>
        <v>0</v>
      </c>
      <c r="AA205" s="9">
        <f t="shared" si="88"/>
        <v>0</v>
      </c>
      <c r="AB205" s="9">
        <f t="shared" si="88"/>
        <v>0</v>
      </c>
      <c r="AC205" s="9">
        <f t="shared" si="88"/>
        <v>0</v>
      </c>
      <c r="AD205" s="9">
        <f t="shared" si="88"/>
        <v>0</v>
      </c>
      <c r="AE205" s="9">
        <f t="shared" si="88"/>
        <v>0</v>
      </c>
      <c r="AF205" s="9">
        <f t="shared" si="88"/>
        <v>0</v>
      </c>
      <c r="AG205" s="9">
        <f t="shared" si="88"/>
        <v>0</v>
      </c>
      <c r="AH205" s="9">
        <f t="shared" si="88"/>
        <v>0</v>
      </c>
      <c r="AI205" s="9">
        <f t="shared" si="88"/>
        <v>0</v>
      </c>
      <c r="AJ205" s="9">
        <f t="shared" si="88"/>
        <v>0</v>
      </c>
      <c r="AK205" s="9">
        <f t="shared" si="89"/>
        <v>0</v>
      </c>
      <c r="AL205" s="9">
        <f t="shared" si="89"/>
        <v>0</v>
      </c>
      <c r="AM205" s="9">
        <f t="shared" si="89"/>
        <v>0</v>
      </c>
      <c r="AN205" s="9">
        <f t="shared" si="89"/>
        <v>8.8629381196525109E-2</v>
      </c>
      <c r="AO205" s="9">
        <f t="shared" si="89"/>
        <v>0</v>
      </c>
      <c r="AP205" s="9">
        <f t="shared" si="89"/>
        <v>0</v>
      </c>
      <c r="AQ205" s="9">
        <f t="shared" si="89"/>
        <v>0</v>
      </c>
      <c r="AR205" s="9">
        <f t="shared" si="89"/>
        <v>0</v>
      </c>
      <c r="AS205" s="9">
        <f t="shared" si="89"/>
        <v>0</v>
      </c>
      <c r="AT205" s="9">
        <f t="shared" si="89"/>
        <v>0</v>
      </c>
      <c r="AU205" s="9">
        <f t="shared" si="89"/>
        <v>0</v>
      </c>
      <c r="AV205" s="9">
        <f t="shared" si="89"/>
        <v>0</v>
      </c>
      <c r="AW205" s="9">
        <f t="shared" si="89"/>
        <v>0</v>
      </c>
    </row>
    <row r="206" spans="1:49" x14ac:dyDescent="0.25">
      <c r="A206" s="7">
        <v>53</v>
      </c>
      <c r="B206" s="7">
        <v>0</v>
      </c>
      <c r="C206" s="7">
        <v>2</v>
      </c>
      <c r="D206" s="7" t="s">
        <v>885</v>
      </c>
      <c r="E206" s="7" t="s">
        <v>589</v>
      </c>
      <c r="F206" s="21">
        <f t="shared" si="86"/>
        <v>0.1850787666091831</v>
      </c>
      <c r="G206" s="9">
        <f t="shared" si="66"/>
        <v>0.37631981298491091</v>
      </c>
      <c r="H206" s="9">
        <f t="shared" si="67"/>
        <v>0</v>
      </c>
      <c r="I206" s="10">
        <f t="shared" si="68"/>
        <v>0</v>
      </c>
      <c r="N206" s="9" t="s">
        <v>997</v>
      </c>
      <c r="O206" s="28">
        <f t="shared" si="84"/>
        <v>1.6412848369726871E-3</v>
      </c>
      <c r="P206" s="9">
        <f t="shared" si="85"/>
        <v>1</v>
      </c>
      <c r="Q206" s="9">
        <f t="shared" si="87"/>
        <v>0</v>
      </c>
      <c r="R206" s="9">
        <f t="shared" si="87"/>
        <v>0</v>
      </c>
      <c r="S206" s="9">
        <f t="shared" si="87"/>
        <v>0</v>
      </c>
      <c r="T206" s="9">
        <f t="shared" si="87"/>
        <v>0</v>
      </c>
      <c r="U206" s="9">
        <f t="shared" si="87"/>
        <v>0</v>
      </c>
      <c r="V206" s="9">
        <f t="shared" si="87"/>
        <v>0</v>
      </c>
      <c r="W206" s="9">
        <f t="shared" si="87"/>
        <v>0</v>
      </c>
      <c r="X206" s="9">
        <f t="shared" si="87"/>
        <v>0</v>
      </c>
      <c r="Y206" s="9">
        <f t="shared" si="87"/>
        <v>0</v>
      </c>
      <c r="Z206" s="9">
        <f t="shared" si="87"/>
        <v>0</v>
      </c>
      <c r="AA206" s="9">
        <f t="shared" si="88"/>
        <v>0</v>
      </c>
      <c r="AB206" s="9">
        <f t="shared" si="88"/>
        <v>0</v>
      </c>
      <c r="AC206" s="9">
        <f t="shared" si="88"/>
        <v>0</v>
      </c>
      <c r="AD206" s="9">
        <f t="shared" si="88"/>
        <v>0</v>
      </c>
      <c r="AE206" s="9">
        <f t="shared" si="88"/>
        <v>0</v>
      </c>
      <c r="AF206" s="9">
        <f t="shared" si="88"/>
        <v>0</v>
      </c>
      <c r="AG206" s="9">
        <f t="shared" si="88"/>
        <v>0</v>
      </c>
      <c r="AH206" s="9">
        <f t="shared" si="88"/>
        <v>0</v>
      </c>
      <c r="AI206" s="9">
        <f t="shared" si="88"/>
        <v>0</v>
      </c>
      <c r="AJ206" s="9">
        <f t="shared" si="88"/>
        <v>0</v>
      </c>
      <c r="AK206" s="9">
        <f t="shared" si="89"/>
        <v>0</v>
      </c>
      <c r="AL206" s="9">
        <f t="shared" si="89"/>
        <v>0</v>
      </c>
      <c r="AM206" s="9">
        <f t="shared" si="89"/>
        <v>0</v>
      </c>
      <c r="AN206" s="9">
        <f t="shared" si="89"/>
        <v>8.8629381196525109E-2</v>
      </c>
      <c r="AO206" s="9">
        <f t="shared" si="89"/>
        <v>0</v>
      </c>
      <c r="AP206" s="9">
        <f t="shared" si="89"/>
        <v>0</v>
      </c>
      <c r="AQ206" s="9">
        <f t="shared" si="89"/>
        <v>0</v>
      </c>
      <c r="AR206" s="9">
        <f t="shared" si="89"/>
        <v>0</v>
      </c>
      <c r="AS206" s="9">
        <f t="shared" si="89"/>
        <v>0</v>
      </c>
      <c r="AT206" s="9">
        <f t="shared" si="89"/>
        <v>0</v>
      </c>
      <c r="AU206" s="9">
        <f t="shared" si="89"/>
        <v>0</v>
      </c>
      <c r="AV206" s="9">
        <f t="shared" si="89"/>
        <v>0</v>
      </c>
      <c r="AW206" s="9">
        <f t="shared" si="89"/>
        <v>0</v>
      </c>
    </row>
    <row r="207" spans="1:49" x14ac:dyDescent="0.25">
      <c r="A207" s="7">
        <v>53</v>
      </c>
      <c r="B207" s="7">
        <v>0</v>
      </c>
      <c r="C207" s="7">
        <v>3</v>
      </c>
      <c r="D207" s="7" t="s">
        <v>147</v>
      </c>
      <c r="E207" s="7" t="s">
        <v>147</v>
      </c>
      <c r="F207" s="21">
        <f t="shared" si="86"/>
        <v>0</v>
      </c>
      <c r="G207" s="9">
        <f t="shared" si="66"/>
        <v>0.37631981298491091</v>
      </c>
      <c r="H207" s="9">
        <f t="shared" si="67"/>
        <v>0</v>
      </c>
      <c r="I207" s="10">
        <f t="shared" si="68"/>
        <v>0</v>
      </c>
      <c r="N207" s="9" t="s">
        <v>1015</v>
      </c>
      <c r="O207" s="28">
        <f t="shared" si="84"/>
        <v>1.3294407179478768E-3</v>
      </c>
      <c r="P207" s="9">
        <f t="shared" si="85"/>
        <v>1</v>
      </c>
      <c r="Q207" s="9">
        <f t="shared" si="87"/>
        <v>0</v>
      </c>
      <c r="R207" s="9">
        <f t="shared" si="87"/>
        <v>0</v>
      </c>
      <c r="S207" s="9">
        <f t="shared" si="87"/>
        <v>0</v>
      </c>
      <c r="T207" s="9">
        <f t="shared" si="87"/>
        <v>0</v>
      </c>
      <c r="U207" s="9">
        <f t="shared" si="87"/>
        <v>0</v>
      </c>
      <c r="V207" s="9">
        <f t="shared" si="87"/>
        <v>0</v>
      </c>
      <c r="W207" s="9">
        <f t="shared" si="87"/>
        <v>0</v>
      </c>
      <c r="X207" s="9">
        <f t="shared" si="87"/>
        <v>0</v>
      </c>
      <c r="Y207" s="9">
        <f t="shared" si="87"/>
        <v>0</v>
      </c>
      <c r="Z207" s="9">
        <f t="shared" si="87"/>
        <v>0</v>
      </c>
      <c r="AA207" s="9">
        <f t="shared" si="88"/>
        <v>0</v>
      </c>
      <c r="AB207" s="9">
        <f t="shared" si="88"/>
        <v>0</v>
      </c>
      <c r="AC207" s="9">
        <f t="shared" si="88"/>
        <v>0</v>
      </c>
      <c r="AD207" s="9">
        <f t="shared" si="88"/>
        <v>0</v>
      </c>
      <c r="AE207" s="9">
        <f t="shared" si="88"/>
        <v>0</v>
      </c>
      <c r="AF207" s="9">
        <f t="shared" si="88"/>
        <v>0</v>
      </c>
      <c r="AG207" s="9">
        <f t="shared" si="88"/>
        <v>0</v>
      </c>
      <c r="AH207" s="9">
        <f t="shared" si="88"/>
        <v>0</v>
      </c>
      <c r="AI207" s="9">
        <f t="shared" si="88"/>
        <v>0</v>
      </c>
      <c r="AJ207" s="9">
        <f t="shared" si="88"/>
        <v>0</v>
      </c>
      <c r="AK207" s="9">
        <f t="shared" si="89"/>
        <v>0</v>
      </c>
      <c r="AL207" s="9">
        <f t="shared" si="89"/>
        <v>0</v>
      </c>
      <c r="AM207" s="9">
        <f t="shared" si="89"/>
        <v>0</v>
      </c>
      <c r="AN207" s="9">
        <f t="shared" si="89"/>
        <v>0</v>
      </c>
      <c r="AO207" s="9">
        <f t="shared" si="89"/>
        <v>0</v>
      </c>
      <c r="AP207" s="9">
        <f t="shared" si="89"/>
        <v>7.1789798769185342E-2</v>
      </c>
      <c r="AQ207" s="9">
        <f t="shared" si="89"/>
        <v>0</v>
      </c>
      <c r="AR207" s="9">
        <f t="shared" si="89"/>
        <v>0</v>
      </c>
      <c r="AS207" s="9">
        <f t="shared" si="89"/>
        <v>0</v>
      </c>
      <c r="AT207" s="9">
        <f t="shared" si="89"/>
        <v>0</v>
      </c>
      <c r="AU207" s="9">
        <f t="shared" si="89"/>
        <v>0</v>
      </c>
      <c r="AV207" s="9">
        <f t="shared" si="89"/>
        <v>0</v>
      </c>
      <c r="AW207" s="9">
        <f t="shared" si="89"/>
        <v>0</v>
      </c>
    </row>
    <row r="208" spans="1:49" x14ac:dyDescent="0.25">
      <c r="A208" s="7">
        <v>53</v>
      </c>
      <c r="B208" s="7">
        <v>0</v>
      </c>
      <c r="C208" s="7">
        <v>4</v>
      </c>
      <c r="D208" s="7" t="s">
        <v>202</v>
      </c>
      <c r="E208" s="7" t="s">
        <v>202</v>
      </c>
      <c r="F208" s="21">
        <f t="shared" si="86"/>
        <v>0.21992442233500004</v>
      </c>
      <c r="G208" s="9">
        <f t="shared" si="66"/>
        <v>0.59624423531991089</v>
      </c>
      <c r="H208" s="9">
        <f t="shared" si="67"/>
        <v>0</v>
      </c>
      <c r="I208" s="10">
        <f t="shared" si="68"/>
        <v>0</v>
      </c>
      <c r="N208" s="9" t="s">
        <v>522</v>
      </c>
      <c r="O208" s="28">
        <f t="shared" si="84"/>
        <v>1.1964966461530892E-3</v>
      </c>
      <c r="P208" s="9">
        <f t="shared" si="85"/>
        <v>1</v>
      </c>
      <c r="Q208" s="9">
        <f t="shared" si="87"/>
        <v>0</v>
      </c>
      <c r="R208" s="9">
        <f t="shared" si="87"/>
        <v>0</v>
      </c>
      <c r="S208" s="9">
        <f t="shared" si="87"/>
        <v>0</v>
      </c>
      <c r="T208" s="9">
        <f t="shared" si="87"/>
        <v>0</v>
      </c>
      <c r="U208" s="9">
        <f t="shared" si="87"/>
        <v>0</v>
      </c>
      <c r="V208" s="9">
        <f t="shared" si="87"/>
        <v>0</v>
      </c>
      <c r="W208" s="9">
        <f t="shared" si="87"/>
        <v>0</v>
      </c>
      <c r="X208" s="9">
        <f t="shared" si="87"/>
        <v>0</v>
      </c>
      <c r="Y208" s="9">
        <f t="shared" si="87"/>
        <v>0</v>
      </c>
      <c r="Z208" s="9">
        <f t="shared" si="87"/>
        <v>0</v>
      </c>
      <c r="AA208" s="9">
        <f t="shared" si="88"/>
        <v>0</v>
      </c>
      <c r="AB208" s="9">
        <f t="shared" si="88"/>
        <v>0</v>
      </c>
      <c r="AC208" s="9">
        <f t="shared" si="88"/>
        <v>0</v>
      </c>
      <c r="AD208" s="9">
        <f t="shared" si="88"/>
        <v>0</v>
      </c>
      <c r="AE208" s="9">
        <f t="shared" si="88"/>
        <v>0</v>
      </c>
      <c r="AF208" s="9">
        <f t="shared" si="88"/>
        <v>0</v>
      </c>
      <c r="AG208" s="9">
        <f t="shared" si="88"/>
        <v>0</v>
      </c>
      <c r="AH208" s="9">
        <f t="shared" si="88"/>
        <v>0</v>
      </c>
      <c r="AI208" s="9">
        <f t="shared" si="88"/>
        <v>0</v>
      </c>
      <c r="AJ208" s="9">
        <f t="shared" si="88"/>
        <v>0</v>
      </c>
      <c r="AK208" s="9">
        <f t="shared" si="89"/>
        <v>0</v>
      </c>
      <c r="AL208" s="9">
        <f t="shared" si="89"/>
        <v>0</v>
      </c>
      <c r="AM208" s="9">
        <f t="shared" si="89"/>
        <v>0</v>
      </c>
      <c r="AN208" s="9">
        <f t="shared" si="89"/>
        <v>0</v>
      </c>
      <c r="AO208" s="9">
        <f t="shared" si="89"/>
        <v>0</v>
      </c>
      <c r="AP208" s="9">
        <f t="shared" si="89"/>
        <v>0</v>
      </c>
      <c r="AQ208" s="9">
        <f t="shared" si="89"/>
        <v>6.4610818892266816E-2</v>
      </c>
      <c r="AR208" s="9">
        <f t="shared" si="89"/>
        <v>0</v>
      </c>
      <c r="AS208" s="9">
        <f t="shared" si="89"/>
        <v>0</v>
      </c>
      <c r="AT208" s="9">
        <f t="shared" si="89"/>
        <v>0</v>
      </c>
      <c r="AU208" s="9">
        <f t="shared" si="89"/>
        <v>0</v>
      </c>
      <c r="AV208" s="9">
        <f t="shared" si="89"/>
        <v>0</v>
      </c>
      <c r="AW208" s="9">
        <f t="shared" si="89"/>
        <v>0</v>
      </c>
    </row>
    <row r="209" spans="1:49" x14ac:dyDescent="0.25">
      <c r="A209" s="7">
        <v>53</v>
      </c>
      <c r="B209" s="7">
        <v>0</v>
      </c>
      <c r="C209" s="7">
        <v>5</v>
      </c>
      <c r="D209" s="7" t="s">
        <v>625</v>
      </c>
      <c r="E209" s="7" t="s">
        <v>625</v>
      </c>
      <c r="F209" s="21">
        <f t="shared" si="86"/>
        <v>0</v>
      </c>
      <c r="G209" s="9">
        <f t="shared" si="66"/>
        <v>0.59624423531991089</v>
      </c>
      <c r="H209" s="9">
        <f t="shared" si="67"/>
        <v>0</v>
      </c>
      <c r="I209" s="10">
        <f t="shared" si="68"/>
        <v>0</v>
      </c>
      <c r="N209" s="9" t="s">
        <v>844</v>
      </c>
      <c r="O209" s="28">
        <f t="shared" si="84"/>
        <v>1.0768469815377803E-3</v>
      </c>
      <c r="P209" s="9">
        <f t="shared" si="85"/>
        <v>1</v>
      </c>
      <c r="Q209" s="9">
        <f t="shared" si="87"/>
        <v>0</v>
      </c>
      <c r="R209" s="9">
        <f t="shared" si="87"/>
        <v>0</v>
      </c>
      <c r="S209" s="9">
        <f t="shared" si="87"/>
        <v>0</v>
      </c>
      <c r="T209" s="9">
        <f t="shared" si="87"/>
        <v>0</v>
      </c>
      <c r="U209" s="9">
        <f t="shared" si="87"/>
        <v>0</v>
      </c>
      <c r="V209" s="9">
        <f t="shared" si="87"/>
        <v>0</v>
      </c>
      <c r="W209" s="9">
        <f t="shared" si="87"/>
        <v>0</v>
      </c>
      <c r="X209" s="9">
        <f t="shared" si="87"/>
        <v>0</v>
      </c>
      <c r="Y209" s="9">
        <f t="shared" si="87"/>
        <v>0</v>
      </c>
      <c r="Z209" s="9">
        <f t="shared" si="87"/>
        <v>0</v>
      </c>
      <c r="AA209" s="9">
        <f t="shared" si="88"/>
        <v>0</v>
      </c>
      <c r="AB209" s="9">
        <f t="shared" si="88"/>
        <v>0</v>
      </c>
      <c r="AC209" s="9">
        <f t="shared" si="88"/>
        <v>0</v>
      </c>
      <c r="AD209" s="9">
        <f t="shared" si="88"/>
        <v>0</v>
      </c>
      <c r="AE209" s="9">
        <f t="shared" si="88"/>
        <v>0</v>
      </c>
      <c r="AF209" s="9">
        <f t="shared" si="88"/>
        <v>0</v>
      </c>
      <c r="AG209" s="9">
        <f t="shared" si="88"/>
        <v>0</v>
      </c>
      <c r="AH209" s="9">
        <f t="shared" si="88"/>
        <v>0</v>
      </c>
      <c r="AI209" s="9">
        <f t="shared" si="88"/>
        <v>0</v>
      </c>
      <c r="AJ209" s="9">
        <f t="shared" si="88"/>
        <v>0</v>
      </c>
      <c r="AK209" s="9">
        <f t="shared" si="89"/>
        <v>0</v>
      </c>
      <c r="AL209" s="9">
        <f t="shared" si="89"/>
        <v>0</v>
      </c>
      <c r="AM209" s="9">
        <f t="shared" si="89"/>
        <v>0</v>
      </c>
      <c r="AN209" s="9">
        <f t="shared" si="89"/>
        <v>0</v>
      </c>
      <c r="AO209" s="9">
        <f t="shared" si="89"/>
        <v>0</v>
      </c>
      <c r="AP209" s="9">
        <f t="shared" si="89"/>
        <v>0</v>
      </c>
      <c r="AQ209" s="9">
        <f t="shared" si="89"/>
        <v>0</v>
      </c>
      <c r="AR209" s="9">
        <f t="shared" si="89"/>
        <v>5.8149737003040138E-2</v>
      </c>
      <c r="AS209" s="9">
        <f t="shared" si="89"/>
        <v>0</v>
      </c>
      <c r="AT209" s="9">
        <f t="shared" si="89"/>
        <v>0</v>
      </c>
      <c r="AU209" s="9">
        <f t="shared" si="89"/>
        <v>0</v>
      </c>
      <c r="AV209" s="9">
        <f t="shared" si="89"/>
        <v>0</v>
      </c>
      <c r="AW209" s="9">
        <f t="shared" si="89"/>
        <v>0</v>
      </c>
    </row>
    <row r="210" spans="1:49" x14ac:dyDescent="0.25">
      <c r="A210" s="7">
        <v>53</v>
      </c>
      <c r="B210" s="7">
        <v>0</v>
      </c>
      <c r="C210" s="7">
        <v>6</v>
      </c>
      <c r="D210" s="7" t="s">
        <v>941</v>
      </c>
      <c r="E210" s="7" t="s">
        <v>941</v>
      </c>
      <c r="F210" s="21">
        <f t="shared" si="86"/>
        <v>0</v>
      </c>
      <c r="G210" s="9">
        <f t="shared" si="66"/>
        <v>0.59624423531991089</v>
      </c>
      <c r="H210" s="9">
        <f t="shared" si="67"/>
        <v>0</v>
      </c>
      <c r="I210" s="10">
        <f t="shared" si="68"/>
        <v>0</v>
      </c>
      <c r="N210" s="9" t="s">
        <v>587</v>
      </c>
      <c r="O210" s="28">
        <f t="shared" si="84"/>
        <v>9.6916228338400233E-4</v>
      </c>
      <c r="P210" s="9">
        <f t="shared" si="85"/>
        <v>1</v>
      </c>
      <c r="Q210" s="9">
        <f t="shared" si="87"/>
        <v>0</v>
      </c>
      <c r="R210" s="9">
        <f t="shared" si="87"/>
        <v>0</v>
      </c>
      <c r="S210" s="9">
        <f t="shared" si="87"/>
        <v>0</v>
      </c>
      <c r="T210" s="9">
        <f t="shared" si="87"/>
        <v>0</v>
      </c>
      <c r="U210" s="9">
        <f t="shared" si="87"/>
        <v>0</v>
      </c>
      <c r="V210" s="9">
        <f t="shared" si="87"/>
        <v>0</v>
      </c>
      <c r="W210" s="9">
        <f t="shared" si="87"/>
        <v>0</v>
      </c>
      <c r="X210" s="9">
        <f t="shared" si="87"/>
        <v>0</v>
      </c>
      <c r="Y210" s="9">
        <f t="shared" si="87"/>
        <v>0</v>
      </c>
      <c r="Z210" s="9">
        <f t="shared" si="87"/>
        <v>0</v>
      </c>
      <c r="AA210" s="9">
        <f t="shared" si="88"/>
        <v>0</v>
      </c>
      <c r="AB210" s="9">
        <f t="shared" si="88"/>
        <v>0</v>
      </c>
      <c r="AC210" s="9">
        <f t="shared" si="88"/>
        <v>0</v>
      </c>
      <c r="AD210" s="9">
        <f t="shared" si="88"/>
        <v>0</v>
      </c>
      <c r="AE210" s="9">
        <f t="shared" si="88"/>
        <v>0</v>
      </c>
      <c r="AF210" s="9">
        <f t="shared" si="88"/>
        <v>0</v>
      </c>
      <c r="AG210" s="9">
        <f t="shared" si="88"/>
        <v>0</v>
      </c>
      <c r="AH210" s="9">
        <f t="shared" si="88"/>
        <v>0</v>
      </c>
      <c r="AI210" s="9">
        <f t="shared" si="88"/>
        <v>0</v>
      </c>
      <c r="AJ210" s="9">
        <f t="shared" si="88"/>
        <v>0</v>
      </c>
      <c r="AK210" s="9">
        <f t="shared" si="89"/>
        <v>0</v>
      </c>
      <c r="AL210" s="9">
        <f t="shared" si="89"/>
        <v>0</v>
      </c>
      <c r="AM210" s="9">
        <f t="shared" si="89"/>
        <v>0</v>
      </c>
      <c r="AN210" s="9">
        <f t="shared" si="89"/>
        <v>0</v>
      </c>
      <c r="AO210" s="9">
        <f t="shared" si="89"/>
        <v>0</v>
      </c>
      <c r="AP210" s="9">
        <f t="shared" si="89"/>
        <v>0</v>
      </c>
      <c r="AQ210" s="9">
        <f t="shared" si="89"/>
        <v>0</v>
      </c>
      <c r="AR210" s="9">
        <f t="shared" si="89"/>
        <v>0</v>
      </c>
      <c r="AS210" s="9">
        <f t="shared" si="89"/>
        <v>5.2334763302736127E-2</v>
      </c>
      <c r="AT210" s="9">
        <f t="shared" si="89"/>
        <v>0</v>
      </c>
      <c r="AU210" s="9">
        <f t="shared" si="89"/>
        <v>0</v>
      </c>
      <c r="AV210" s="9">
        <f t="shared" si="89"/>
        <v>0</v>
      </c>
      <c r="AW210" s="9">
        <f t="shared" si="89"/>
        <v>0</v>
      </c>
    </row>
    <row r="211" spans="1:49" x14ac:dyDescent="0.25">
      <c r="A211" s="7">
        <v>53</v>
      </c>
      <c r="B211" s="7">
        <v>0</v>
      </c>
      <c r="C211" s="7">
        <v>7</v>
      </c>
      <c r="D211" s="7" t="s">
        <v>942</v>
      </c>
      <c r="E211" s="7" t="s">
        <v>942</v>
      </c>
      <c r="F211" s="21">
        <f t="shared" si="86"/>
        <v>0</v>
      </c>
      <c r="G211" s="9">
        <f t="shared" ref="G211:G274" si="90">IF(C211=1,F211,F211+G210)</f>
        <v>0.59624423531991089</v>
      </c>
      <c r="H211" s="9">
        <f t="shared" ref="H211:H274" si="91">IF(C212=1,G211,0)</f>
        <v>0</v>
      </c>
      <c r="I211" s="10">
        <f t="shared" ref="I211:I274" si="92">H211/$L$2</f>
        <v>0</v>
      </c>
      <c r="N211" s="9" t="s">
        <v>981</v>
      </c>
      <c r="O211" s="28">
        <f t="shared" si="84"/>
        <v>9.6916228338400233E-4</v>
      </c>
      <c r="P211" s="9">
        <f t="shared" si="85"/>
        <v>1</v>
      </c>
      <c r="Q211" s="9">
        <f t="shared" si="87"/>
        <v>0</v>
      </c>
      <c r="R211" s="9">
        <f t="shared" si="87"/>
        <v>0</v>
      </c>
      <c r="S211" s="9">
        <f t="shared" si="87"/>
        <v>0</v>
      </c>
      <c r="T211" s="9">
        <f t="shared" si="87"/>
        <v>0</v>
      </c>
      <c r="U211" s="9">
        <f t="shared" si="87"/>
        <v>0</v>
      </c>
      <c r="V211" s="9">
        <f t="shared" si="87"/>
        <v>0</v>
      </c>
      <c r="W211" s="9">
        <f t="shared" si="87"/>
        <v>0</v>
      </c>
      <c r="X211" s="9">
        <f t="shared" si="87"/>
        <v>0</v>
      </c>
      <c r="Y211" s="9">
        <f t="shared" si="87"/>
        <v>0</v>
      </c>
      <c r="Z211" s="9">
        <f t="shared" si="87"/>
        <v>0</v>
      </c>
      <c r="AA211" s="9">
        <f t="shared" si="88"/>
        <v>0</v>
      </c>
      <c r="AB211" s="9">
        <f t="shared" si="88"/>
        <v>0</v>
      </c>
      <c r="AC211" s="9">
        <f t="shared" si="88"/>
        <v>0</v>
      </c>
      <c r="AD211" s="9">
        <f t="shared" si="88"/>
        <v>0</v>
      </c>
      <c r="AE211" s="9">
        <f t="shared" si="88"/>
        <v>0</v>
      </c>
      <c r="AF211" s="9">
        <f t="shared" si="88"/>
        <v>0</v>
      </c>
      <c r="AG211" s="9">
        <f t="shared" si="88"/>
        <v>0</v>
      </c>
      <c r="AH211" s="9">
        <f t="shared" si="88"/>
        <v>0</v>
      </c>
      <c r="AI211" s="9">
        <f t="shared" si="88"/>
        <v>0</v>
      </c>
      <c r="AJ211" s="9">
        <f t="shared" si="88"/>
        <v>0</v>
      </c>
      <c r="AK211" s="9">
        <f t="shared" si="89"/>
        <v>0</v>
      </c>
      <c r="AL211" s="9">
        <f t="shared" si="89"/>
        <v>0</v>
      </c>
      <c r="AM211" s="9">
        <f t="shared" si="89"/>
        <v>0</v>
      </c>
      <c r="AN211" s="9">
        <f t="shared" si="89"/>
        <v>0</v>
      </c>
      <c r="AO211" s="9">
        <f t="shared" si="89"/>
        <v>0</v>
      </c>
      <c r="AP211" s="9">
        <f t="shared" si="89"/>
        <v>0</v>
      </c>
      <c r="AQ211" s="9">
        <f t="shared" si="89"/>
        <v>0</v>
      </c>
      <c r="AR211" s="9">
        <f t="shared" si="89"/>
        <v>0</v>
      </c>
      <c r="AS211" s="9">
        <f t="shared" si="89"/>
        <v>5.2334763302736127E-2</v>
      </c>
      <c r="AT211" s="9">
        <f t="shared" si="89"/>
        <v>0</v>
      </c>
      <c r="AU211" s="9">
        <f t="shared" si="89"/>
        <v>0</v>
      </c>
      <c r="AV211" s="9">
        <f t="shared" si="89"/>
        <v>0</v>
      </c>
      <c r="AW211" s="9">
        <f t="shared" si="89"/>
        <v>0</v>
      </c>
    </row>
    <row r="212" spans="1:49" x14ac:dyDescent="0.25">
      <c r="A212" s="7">
        <v>53</v>
      </c>
      <c r="B212" s="7">
        <v>0</v>
      </c>
      <c r="C212" s="7">
        <v>8</v>
      </c>
      <c r="D212" s="7" t="s">
        <v>943</v>
      </c>
      <c r="E212" s="7" t="s">
        <v>943</v>
      </c>
      <c r="F212" s="21">
        <f t="shared" si="86"/>
        <v>0</v>
      </c>
      <c r="G212" s="9">
        <f t="shared" si="90"/>
        <v>0.59624423531991089</v>
      </c>
      <c r="H212" s="9">
        <f t="shared" si="91"/>
        <v>0</v>
      </c>
      <c r="I212" s="10">
        <f t="shared" si="92"/>
        <v>0</v>
      </c>
      <c r="N212" s="9" t="s">
        <v>982</v>
      </c>
      <c r="O212" s="28">
        <f t="shared" si="84"/>
        <v>8.7224605504560221E-4</v>
      </c>
      <c r="P212" s="9">
        <f t="shared" si="85"/>
        <v>1</v>
      </c>
      <c r="Q212" s="9">
        <f t="shared" si="87"/>
        <v>0</v>
      </c>
      <c r="R212" s="9">
        <f t="shared" si="87"/>
        <v>0</v>
      </c>
      <c r="S212" s="9">
        <f t="shared" si="87"/>
        <v>0</v>
      </c>
      <c r="T212" s="9">
        <f t="shared" si="87"/>
        <v>0</v>
      </c>
      <c r="U212" s="9">
        <f t="shared" si="87"/>
        <v>0</v>
      </c>
      <c r="V212" s="9">
        <f t="shared" si="87"/>
        <v>0</v>
      </c>
      <c r="W212" s="9">
        <f t="shared" si="87"/>
        <v>0</v>
      </c>
      <c r="X212" s="9">
        <f t="shared" si="87"/>
        <v>0</v>
      </c>
      <c r="Y212" s="9">
        <f t="shared" si="87"/>
        <v>0</v>
      </c>
      <c r="Z212" s="9">
        <f t="shared" si="87"/>
        <v>0</v>
      </c>
      <c r="AA212" s="9">
        <f t="shared" si="88"/>
        <v>0</v>
      </c>
      <c r="AB212" s="9">
        <f t="shared" si="88"/>
        <v>0</v>
      </c>
      <c r="AC212" s="9">
        <f t="shared" si="88"/>
        <v>0</v>
      </c>
      <c r="AD212" s="9">
        <f t="shared" si="88"/>
        <v>0</v>
      </c>
      <c r="AE212" s="9">
        <f t="shared" si="88"/>
        <v>0</v>
      </c>
      <c r="AF212" s="9">
        <f t="shared" si="88"/>
        <v>0</v>
      </c>
      <c r="AG212" s="9">
        <f t="shared" si="88"/>
        <v>0</v>
      </c>
      <c r="AH212" s="9">
        <f t="shared" si="88"/>
        <v>0</v>
      </c>
      <c r="AI212" s="9">
        <f t="shared" si="88"/>
        <v>0</v>
      </c>
      <c r="AJ212" s="9">
        <f t="shared" si="88"/>
        <v>0</v>
      </c>
      <c r="AK212" s="9">
        <f t="shared" si="89"/>
        <v>0</v>
      </c>
      <c r="AL212" s="9">
        <f t="shared" si="89"/>
        <v>0</v>
      </c>
      <c r="AM212" s="9">
        <f t="shared" si="89"/>
        <v>0</v>
      </c>
      <c r="AN212" s="9">
        <f t="shared" si="89"/>
        <v>0</v>
      </c>
      <c r="AO212" s="9">
        <f t="shared" si="89"/>
        <v>0</v>
      </c>
      <c r="AP212" s="9">
        <f t="shared" si="89"/>
        <v>0</v>
      </c>
      <c r="AQ212" s="9">
        <f t="shared" si="89"/>
        <v>0</v>
      </c>
      <c r="AR212" s="9">
        <f t="shared" si="89"/>
        <v>0</v>
      </c>
      <c r="AS212" s="9">
        <f t="shared" si="89"/>
        <v>0</v>
      </c>
      <c r="AT212" s="9">
        <f t="shared" si="89"/>
        <v>4.7101286972462519E-2</v>
      </c>
      <c r="AU212" s="9">
        <f t="shared" si="89"/>
        <v>0</v>
      </c>
      <c r="AV212" s="9">
        <f t="shared" si="89"/>
        <v>0</v>
      </c>
      <c r="AW212" s="9">
        <f t="shared" si="89"/>
        <v>0</v>
      </c>
    </row>
    <row r="213" spans="1:49" x14ac:dyDescent="0.25">
      <c r="A213" s="7">
        <v>53</v>
      </c>
      <c r="B213" s="7">
        <v>0</v>
      </c>
      <c r="C213" s="7">
        <v>9</v>
      </c>
      <c r="D213" s="7" t="s">
        <v>944</v>
      </c>
      <c r="E213" s="7" t="s">
        <v>944</v>
      </c>
      <c r="F213" s="21">
        <f t="shared" si="86"/>
        <v>0</v>
      </c>
      <c r="G213" s="9">
        <f t="shared" si="90"/>
        <v>0.59624423531991089</v>
      </c>
      <c r="H213" s="9">
        <f t="shared" si="91"/>
        <v>0</v>
      </c>
      <c r="I213" s="10">
        <f t="shared" si="92"/>
        <v>0</v>
      </c>
      <c r="N213" s="9" t="s">
        <v>84</v>
      </c>
      <c r="O213" s="28">
        <f t="shared" si="84"/>
        <v>7.8502144954104198E-4</v>
      </c>
      <c r="P213" s="9">
        <f t="shared" si="85"/>
        <v>1</v>
      </c>
      <c r="Q213" s="9">
        <f t="shared" si="87"/>
        <v>0</v>
      </c>
      <c r="R213" s="9">
        <f t="shared" si="87"/>
        <v>0</v>
      </c>
      <c r="S213" s="9">
        <f t="shared" si="87"/>
        <v>0</v>
      </c>
      <c r="T213" s="9">
        <f t="shared" si="87"/>
        <v>0</v>
      </c>
      <c r="U213" s="9">
        <f t="shared" si="87"/>
        <v>0</v>
      </c>
      <c r="V213" s="9">
        <f t="shared" si="87"/>
        <v>0</v>
      </c>
      <c r="W213" s="9">
        <f t="shared" si="87"/>
        <v>0</v>
      </c>
      <c r="X213" s="9">
        <f t="shared" si="87"/>
        <v>0</v>
      </c>
      <c r="Y213" s="9">
        <f t="shared" si="87"/>
        <v>0</v>
      </c>
      <c r="Z213" s="9">
        <f t="shared" si="87"/>
        <v>0</v>
      </c>
      <c r="AA213" s="9">
        <f t="shared" si="88"/>
        <v>0</v>
      </c>
      <c r="AB213" s="9">
        <f t="shared" si="88"/>
        <v>0</v>
      </c>
      <c r="AC213" s="9">
        <f t="shared" si="88"/>
        <v>0</v>
      </c>
      <c r="AD213" s="9">
        <f t="shared" si="88"/>
        <v>0</v>
      </c>
      <c r="AE213" s="9">
        <f t="shared" si="88"/>
        <v>0</v>
      </c>
      <c r="AF213" s="9">
        <f t="shared" si="88"/>
        <v>0</v>
      </c>
      <c r="AG213" s="9">
        <f t="shared" si="88"/>
        <v>0</v>
      </c>
      <c r="AH213" s="9">
        <f t="shared" si="88"/>
        <v>0</v>
      </c>
      <c r="AI213" s="9">
        <f t="shared" si="88"/>
        <v>0</v>
      </c>
      <c r="AJ213" s="9">
        <f t="shared" si="88"/>
        <v>0</v>
      </c>
      <c r="AK213" s="9">
        <f t="shared" si="89"/>
        <v>0</v>
      </c>
      <c r="AL213" s="9">
        <f t="shared" si="89"/>
        <v>0</v>
      </c>
      <c r="AM213" s="9">
        <f t="shared" si="89"/>
        <v>0</v>
      </c>
      <c r="AN213" s="9">
        <f t="shared" si="89"/>
        <v>0</v>
      </c>
      <c r="AO213" s="9">
        <f t="shared" si="89"/>
        <v>0</v>
      </c>
      <c r="AP213" s="9">
        <f t="shared" si="89"/>
        <v>0</v>
      </c>
      <c r="AQ213" s="9">
        <f t="shared" si="89"/>
        <v>0</v>
      </c>
      <c r="AR213" s="9">
        <f t="shared" si="89"/>
        <v>0</v>
      </c>
      <c r="AS213" s="9">
        <f t="shared" si="89"/>
        <v>0</v>
      </c>
      <c r="AT213" s="9">
        <f t="shared" si="89"/>
        <v>0</v>
      </c>
      <c r="AU213" s="9">
        <f t="shared" si="89"/>
        <v>4.2391158275216265E-2</v>
      </c>
      <c r="AV213" s="9">
        <f t="shared" si="89"/>
        <v>0</v>
      </c>
      <c r="AW213" s="9">
        <f t="shared" si="89"/>
        <v>0</v>
      </c>
    </row>
    <row r="214" spans="1:49" x14ac:dyDescent="0.25">
      <c r="A214" s="7">
        <v>53</v>
      </c>
      <c r="B214" s="7">
        <v>0</v>
      </c>
      <c r="C214" s="7">
        <v>10</v>
      </c>
      <c r="D214" s="7" t="s">
        <v>453</v>
      </c>
      <c r="E214" s="7" t="s">
        <v>453</v>
      </c>
      <c r="F214" s="21">
        <f t="shared" si="86"/>
        <v>6.2730009055555563E-2</v>
      </c>
      <c r="G214" s="9">
        <f t="shared" si="90"/>
        <v>0.65897424437546648</v>
      </c>
      <c r="H214" s="9">
        <f t="shared" si="91"/>
        <v>0.65897424437546648</v>
      </c>
      <c r="I214" s="10">
        <f t="shared" si="92"/>
        <v>0.15553107760209695</v>
      </c>
      <c r="N214" s="9" t="s">
        <v>1012</v>
      </c>
      <c r="O214" s="28">
        <f t="shared" si="84"/>
        <v>6.3586737412824404E-4</v>
      </c>
      <c r="P214" s="9">
        <f t="shared" si="85"/>
        <v>1</v>
      </c>
      <c r="Q214" s="9">
        <f t="shared" si="87"/>
        <v>0</v>
      </c>
      <c r="R214" s="9">
        <f t="shared" si="87"/>
        <v>0</v>
      </c>
      <c r="S214" s="9">
        <f t="shared" si="87"/>
        <v>0</v>
      </c>
      <c r="T214" s="9">
        <f t="shared" si="87"/>
        <v>0</v>
      </c>
      <c r="U214" s="9">
        <f t="shared" si="87"/>
        <v>0</v>
      </c>
      <c r="V214" s="9">
        <f t="shared" si="87"/>
        <v>0</v>
      </c>
      <c r="W214" s="9">
        <f t="shared" si="87"/>
        <v>0</v>
      </c>
      <c r="X214" s="9">
        <f t="shared" si="87"/>
        <v>0</v>
      </c>
      <c r="Y214" s="9">
        <f t="shared" si="87"/>
        <v>0</v>
      </c>
      <c r="Z214" s="9">
        <f t="shared" si="87"/>
        <v>0</v>
      </c>
      <c r="AA214" s="9">
        <f t="shared" si="88"/>
        <v>0</v>
      </c>
      <c r="AB214" s="9">
        <f t="shared" si="88"/>
        <v>0</v>
      </c>
      <c r="AC214" s="9">
        <f t="shared" si="88"/>
        <v>0</v>
      </c>
      <c r="AD214" s="9">
        <f t="shared" si="88"/>
        <v>0</v>
      </c>
      <c r="AE214" s="9">
        <f t="shared" si="88"/>
        <v>0</v>
      </c>
      <c r="AF214" s="9">
        <f t="shared" si="88"/>
        <v>0</v>
      </c>
      <c r="AG214" s="9">
        <f t="shared" si="88"/>
        <v>0</v>
      </c>
      <c r="AH214" s="9">
        <f t="shared" si="88"/>
        <v>0</v>
      </c>
      <c r="AI214" s="9">
        <f t="shared" si="88"/>
        <v>0</v>
      </c>
      <c r="AJ214" s="9">
        <f t="shared" si="88"/>
        <v>0</v>
      </c>
      <c r="AK214" s="9">
        <f t="shared" si="89"/>
        <v>0</v>
      </c>
      <c r="AL214" s="9">
        <f t="shared" si="89"/>
        <v>0</v>
      </c>
      <c r="AM214" s="9">
        <f t="shared" si="89"/>
        <v>0</v>
      </c>
      <c r="AN214" s="9">
        <f t="shared" si="89"/>
        <v>0</v>
      </c>
      <c r="AO214" s="9">
        <f t="shared" si="89"/>
        <v>0</v>
      </c>
      <c r="AP214" s="9">
        <f t="shared" si="89"/>
        <v>0</v>
      </c>
      <c r="AQ214" s="9">
        <f t="shared" si="89"/>
        <v>0</v>
      </c>
      <c r="AR214" s="9">
        <f t="shared" si="89"/>
        <v>0</v>
      </c>
      <c r="AS214" s="9">
        <f t="shared" si="89"/>
        <v>0</v>
      </c>
      <c r="AT214" s="9">
        <f t="shared" si="89"/>
        <v>0</v>
      </c>
      <c r="AU214" s="9">
        <f t="shared" si="89"/>
        <v>0</v>
      </c>
      <c r="AV214" s="9">
        <f t="shared" si="89"/>
        <v>0</v>
      </c>
      <c r="AW214" s="9">
        <f t="shared" si="89"/>
        <v>3.4336838202925178E-2</v>
      </c>
    </row>
    <row r="215" spans="1:49" x14ac:dyDescent="0.25">
      <c r="A215" s="7">
        <v>54</v>
      </c>
      <c r="B215" s="7">
        <v>1</v>
      </c>
      <c r="C215" s="7">
        <v>1</v>
      </c>
      <c r="D215" s="7" t="s">
        <v>854</v>
      </c>
      <c r="E215" s="7" t="s">
        <v>839</v>
      </c>
      <c r="F215" s="21">
        <f t="shared" si="86"/>
        <v>0.26278039992759267</v>
      </c>
      <c r="G215" s="9">
        <f t="shared" si="90"/>
        <v>0.26278039992759267</v>
      </c>
      <c r="H215" s="9">
        <f t="shared" si="91"/>
        <v>0</v>
      </c>
      <c r="I215" s="10">
        <f t="shared" si="92"/>
        <v>0</v>
      </c>
    </row>
    <row r="216" spans="1:49" x14ac:dyDescent="0.25">
      <c r="A216" s="7">
        <v>54</v>
      </c>
      <c r="B216" s="7">
        <v>1</v>
      </c>
      <c r="C216" s="7">
        <v>2</v>
      </c>
      <c r="D216" s="7" t="s">
        <v>890</v>
      </c>
      <c r="E216" s="7" t="s">
        <v>891</v>
      </c>
      <c r="F216" s="21">
        <f t="shared" si="86"/>
        <v>0</v>
      </c>
      <c r="G216" s="9">
        <f t="shared" si="90"/>
        <v>0.26278039992759267</v>
      </c>
      <c r="H216" s="9">
        <f t="shared" si="91"/>
        <v>0</v>
      </c>
      <c r="I216" s="10">
        <f t="shared" si="92"/>
        <v>0</v>
      </c>
    </row>
    <row r="217" spans="1:49" x14ac:dyDescent="0.25">
      <c r="A217" s="7">
        <v>54</v>
      </c>
      <c r="B217" s="7">
        <v>1</v>
      </c>
      <c r="C217" s="7">
        <v>3</v>
      </c>
      <c r="D217" s="7" t="s">
        <v>512</v>
      </c>
      <c r="E217" s="7" t="s">
        <v>407</v>
      </c>
      <c r="F217" s="21">
        <f t="shared" si="86"/>
        <v>0.15358200384985676</v>
      </c>
      <c r="G217" s="9">
        <f t="shared" si="90"/>
        <v>0.41636240377744943</v>
      </c>
      <c r="H217" s="9">
        <f t="shared" si="91"/>
        <v>0</v>
      </c>
      <c r="I217" s="10">
        <f t="shared" si="92"/>
        <v>0</v>
      </c>
    </row>
    <row r="218" spans="1:49" x14ac:dyDescent="0.25">
      <c r="A218" s="7">
        <v>54</v>
      </c>
      <c r="B218" s="7">
        <v>1</v>
      </c>
      <c r="C218" s="7">
        <v>4</v>
      </c>
      <c r="D218" s="7" t="s">
        <v>514</v>
      </c>
      <c r="E218" s="7" t="s">
        <v>406</v>
      </c>
      <c r="F218" s="21">
        <f t="shared" si="86"/>
        <v>0.24458451471516018</v>
      </c>
      <c r="G218" s="9">
        <f t="shared" si="90"/>
        <v>0.66094691849260956</v>
      </c>
      <c r="H218" s="9">
        <f t="shared" si="91"/>
        <v>0</v>
      </c>
      <c r="I218" s="10">
        <f t="shared" si="92"/>
        <v>0</v>
      </c>
    </row>
    <row r="219" spans="1:49" x14ac:dyDescent="0.25">
      <c r="A219" s="7">
        <v>54</v>
      </c>
      <c r="B219" s="7">
        <v>1</v>
      </c>
      <c r="C219" s="7">
        <v>5</v>
      </c>
      <c r="D219" s="7" t="s">
        <v>831</v>
      </c>
      <c r="E219" s="7" t="s">
        <v>831</v>
      </c>
      <c r="F219" s="21">
        <f t="shared" si="86"/>
        <v>5.4053893630134742E-2</v>
      </c>
      <c r="G219" s="9">
        <f t="shared" si="90"/>
        <v>0.71500081212274424</v>
      </c>
      <c r="H219" s="9">
        <f t="shared" si="91"/>
        <v>0</v>
      </c>
      <c r="I219" s="10">
        <f t="shared" si="92"/>
        <v>0</v>
      </c>
    </row>
    <row r="220" spans="1:49" x14ac:dyDescent="0.25">
      <c r="A220" s="7">
        <v>54</v>
      </c>
      <c r="B220" s="7">
        <v>1</v>
      </c>
      <c r="C220" s="7">
        <v>6</v>
      </c>
      <c r="D220" s="7" t="s">
        <v>610</v>
      </c>
      <c r="E220" s="7" t="s">
        <v>610</v>
      </c>
      <c r="F220" s="21">
        <f t="shared" si="86"/>
        <v>5.8287180542850016E-2</v>
      </c>
      <c r="G220" s="9">
        <f t="shared" si="90"/>
        <v>0.77328799266559423</v>
      </c>
      <c r="H220" s="9">
        <f t="shared" si="91"/>
        <v>0</v>
      </c>
      <c r="I220" s="10">
        <f t="shared" si="92"/>
        <v>0</v>
      </c>
    </row>
    <row r="221" spans="1:49" x14ac:dyDescent="0.25">
      <c r="A221" s="7">
        <v>54</v>
      </c>
      <c r="B221" s="7">
        <v>1</v>
      </c>
      <c r="C221" s="7">
        <v>7</v>
      </c>
      <c r="D221" s="7" t="s">
        <v>932</v>
      </c>
      <c r="E221" s="9" t="s">
        <v>509</v>
      </c>
      <c r="F221" s="21">
        <f t="shared" si="86"/>
        <v>0</v>
      </c>
      <c r="G221" s="9">
        <f t="shared" si="90"/>
        <v>0.77328799266559423</v>
      </c>
      <c r="H221" s="9">
        <f t="shared" si="91"/>
        <v>0</v>
      </c>
      <c r="I221" s="10">
        <f t="shared" si="92"/>
        <v>0</v>
      </c>
    </row>
    <row r="222" spans="1:49" x14ac:dyDescent="0.25">
      <c r="A222" s="7">
        <v>54</v>
      </c>
      <c r="B222" s="7">
        <v>1</v>
      </c>
      <c r="C222" s="7">
        <v>8</v>
      </c>
      <c r="D222" s="7" t="s">
        <v>945</v>
      </c>
      <c r="E222" s="7" t="s">
        <v>863</v>
      </c>
      <c r="F222" s="21">
        <f t="shared" si="86"/>
        <v>0</v>
      </c>
      <c r="G222" s="9">
        <f t="shared" si="90"/>
        <v>0.77328799266559423</v>
      </c>
      <c r="H222" s="9">
        <f t="shared" si="91"/>
        <v>0</v>
      </c>
      <c r="I222" s="10">
        <f t="shared" si="92"/>
        <v>0</v>
      </c>
    </row>
    <row r="223" spans="1:49" x14ac:dyDescent="0.25">
      <c r="A223" s="7">
        <v>54</v>
      </c>
      <c r="B223" s="7">
        <v>1</v>
      </c>
      <c r="C223" s="7">
        <v>9</v>
      </c>
      <c r="D223" s="7" t="s">
        <v>201</v>
      </c>
      <c r="E223" s="7" t="s">
        <v>202</v>
      </c>
      <c r="F223" s="21">
        <f t="shared" si="86"/>
        <v>0.21992442233500004</v>
      </c>
      <c r="G223" s="9">
        <f t="shared" si="90"/>
        <v>0.99321241500059432</v>
      </c>
      <c r="H223" s="9">
        <f t="shared" si="91"/>
        <v>0</v>
      </c>
      <c r="I223" s="10">
        <f t="shared" si="92"/>
        <v>0</v>
      </c>
    </row>
    <row r="224" spans="1:49" x14ac:dyDescent="0.25">
      <c r="A224" s="7">
        <v>54</v>
      </c>
      <c r="B224" s="7">
        <v>1</v>
      </c>
      <c r="C224" s="7">
        <v>10</v>
      </c>
      <c r="D224" s="7" t="s">
        <v>946</v>
      </c>
      <c r="E224" s="7" t="s">
        <v>946</v>
      </c>
      <c r="F224" s="21">
        <f t="shared" si="86"/>
        <v>0</v>
      </c>
      <c r="G224" s="9">
        <f t="shared" si="90"/>
        <v>0.99321241500059432</v>
      </c>
      <c r="H224" s="9">
        <f t="shared" si="91"/>
        <v>0</v>
      </c>
      <c r="I224" s="10">
        <f t="shared" si="92"/>
        <v>0</v>
      </c>
    </row>
    <row r="225" spans="1:9" x14ac:dyDescent="0.25">
      <c r="A225" s="7">
        <v>54</v>
      </c>
      <c r="B225" s="7">
        <v>1</v>
      </c>
      <c r="C225" s="7">
        <v>11</v>
      </c>
      <c r="D225" s="7" t="s">
        <v>98</v>
      </c>
      <c r="E225" s="7" t="s">
        <v>98</v>
      </c>
      <c r="F225" s="21">
        <f t="shared" si="86"/>
        <v>0.1860279587096455</v>
      </c>
      <c r="G225" s="9">
        <f t="shared" si="90"/>
        <v>1.1792403737102397</v>
      </c>
      <c r="H225" s="9">
        <f t="shared" si="91"/>
        <v>0</v>
      </c>
      <c r="I225" s="10">
        <f t="shared" si="92"/>
        <v>0</v>
      </c>
    </row>
    <row r="226" spans="1:9" x14ac:dyDescent="0.25">
      <c r="A226" s="7">
        <v>54</v>
      </c>
      <c r="B226" s="7">
        <v>1</v>
      </c>
      <c r="C226" s="7">
        <v>12</v>
      </c>
      <c r="D226" s="7" t="s">
        <v>470</v>
      </c>
      <c r="E226" s="7" t="s">
        <v>470</v>
      </c>
      <c r="F226" s="21">
        <f t="shared" si="86"/>
        <v>0.14346450892729593</v>
      </c>
      <c r="G226" s="9">
        <f t="shared" si="90"/>
        <v>1.3227048826375356</v>
      </c>
      <c r="H226" s="9">
        <f t="shared" si="91"/>
        <v>0</v>
      </c>
      <c r="I226" s="10">
        <f t="shared" si="92"/>
        <v>0</v>
      </c>
    </row>
    <row r="227" spans="1:9" x14ac:dyDescent="0.25">
      <c r="A227" s="7">
        <v>54</v>
      </c>
      <c r="B227" s="7">
        <v>1</v>
      </c>
      <c r="C227" s="7">
        <v>13</v>
      </c>
      <c r="D227" s="7" t="s">
        <v>517</v>
      </c>
      <c r="E227" s="7" t="s">
        <v>517</v>
      </c>
      <c r="F227" s="21">
        <f t="shared" si="86"/>
        <v>0</v>
      </c>
      <c r="G227" s="9">
        <f t="shared" si="90"/>
        <v>1.3227048826375356</v>
      </c>
      <c r="H227" s="9">
        <f t="shared" si="91"/>
        <v>1.3227048826375356</v>
      </c>
      <c r="I227" s="10">
        <f t="shared" si="92"/>
        <v>0.31218475911928995</v>
      </c>
    </row>
    <row r="228" spans="1:9" x14ac:dyDescent="0.25">
      <c r="A228" s="7">
        <v>55</v>
      </c>
      <c r="B228" s="7">
        <v>1</v>
      </c>
      <c r="C228" s="7">
        <v>1</v>
      </c>
      <c r="D228" s="7" t="s">
        <v>525</v>
      </c>
      <c r="E228" s="7" t="s">
        <v>405</v>
      </c>
      <c r="F228" s="21">
        <f t="shared" si="86"/>
        <v>8.8456100250918712E-2</v>
      </c>
      <c r="G228" s="9">
        <f t="shared" si="90"/>
        <v>8.8456100250918712E-2</v>
      </c>
      <c r="H228" s="9">
        <f t="shared" si="91"/>
        <v>0</v>
      </c>
      <c r="I228" s="10">
        <f t="shared" si="92"/>
        <v>0</v>
      </c>
    </row>
    <row r="229" spans="1:9" x14ac:dyDescent="0.25">
      <c r="A229" s="7">
        <v>55</v>
      </c>
      <c r="B229" s="7">
        <v>1</v>
      </c>
      <c r="C229" s="7">
        <v>2</v>
      </c>
      <c r="D229" s="7" t="s">
        <v>625</v>
      </c>
      <c r="E229" s="7" t="s">
        <v>625</v>
      </c>
      <c r="F229" s="21">
        <f t="shared" si="86"/>
        <v>0</v>
      </c>
      <c r="G229" s="9">
        <f t="shared" si="90"/>
        <v>8.8456100250918712E-2</v>
      </c>
      <c r="H229" s="9">
        <f t="shared" si="91"/>
        <v>0</v>
      </c>
      <c r="I229" s="10">
        <f t="shared" si="92"/>
        <v>0</v>
      </c>
    </row>
    <row r="230" spans="1:9" x14ac:dyDescent="0.25">
      <c r="A230" s="7">
        <v>55</v>
      </c>
      <c r="B230" s="7">
        <v>1</v>
      </c>
      <c r="C230" s="7">
        <v>3</v>
      </c>
      <c r="D230" s="7" t="s">
        <v>266</v>
      </c>
      <c r="E230" s="7" t="s">
        <v>266</v>
      </c>
      <c r="F230" s="21">
        <f t="shared" si="86"/>
        <v>5.7932959236466394E-2</v>
      </c>
      <c r="G230" s="9">
        <f t="shared" si="90"/>
        <v>0.14638905948738512</v>
      </c>
      <c r="H230" s="9">
        <f t="shared" si="91"/>
        <v>0</v>
      </c>
      <c r="I230" s="10">
        <f t="shared" si="92"/>
        <v>0</v>
      </c>
    </row>
    <row r="231" spans="1:9" x14ac:dyDescent="0.25">
      <c r="A231" s="7">
        <v>55</v>
      </c>
      <c r="B231" s="7">
        <v>1</v>
      </c>
      <c r="C231" s="7">
        <v>4</v>
      </c>
      <c r="D231" s="7" t="s">
        <v>571</v>
      </c>
      <c r="E231" s="7" t="s">
        <v>572</v>
      </c>
      <c r="F231" s="21">
        <f t="shared" si="86"/>
        <v>8.9707601382400193E-2</v>
      </c>
      <c r="G231" s="9">
        <f t="shared" si="90"/>
        <v>0.23609666086978531</v>
      </c>
      <c r="H231" s="9">
        <f t="shared" si="91"/>
        <v>0</v>
      </c>
      <c r="I231" s="10">
        <f t="shared" si="92"/>
        <v>0</v>
      </c>
    </row>
    <row r="232" spans="1:9" x14ac:dyDescent="0.25">
      <c r="A232" s="7">
        <v>55</v>
      </c>
      <c r="B232" s="7">
        <v>1</v>
      </c>
      <c r="C232" s="7">
        <v>5</v>
      </c>
      <c r="D232" s="7" t="s">
        <v>883</v>
      </c>
      <c r="E232" s="7" t="s">
        <v>527</v>
      </c>
      <c r="F232" s="21">
        <f t="shared" si="86"/>
        <v>5.5656087018518534E-2</v>
      </c>
      <c r="G232" s="9">
        <f t="shared" si="90"/>
        <v>0.29175274788830385</v>
      </c>
      <c r="H232" s="9">
        <f t="shared" si="91"/>
        <v>0</v>
      </c>
      <c r="I232" s="10">
        <f t="shared" si="92"/>
        <v>0</v>
      </c>
    </row>
    <row r="233" spans="1:9" x14ac:dyDescent="0.25">
      <c r="A233" s="7">
        <v>55</v>
      </c>
      <c r="B233" s="7">
        <v>1</v>
      </c>
      <c r="C233" s="7">
        <v>6</v>
      </c>
      <c r="D233" s="7" t="s">
        <v>98</v>
      </c>
      <c r="E233" s="7" t="s">
        <v>98</v>
      </c>
      <c r="F233" s="21">
        <f t="shared" si="86"/>
        <v>0.1860279587096455</v>
      </c>
      <c r="G233" s="9">
        <f t="shared" si="90"/>
        <v>0.47778070659794936</v>
      </c>
      <c r="H233" s="9">
        <f t="shared" si="91"/>
        <v>0</v>
      </c>
      <c r="I233" s="10">
        <f t="shared" si="92"/>
        <v>0</v>
      </c>
    </row>
    <row r="234" spans="1:9" x14ac:dyDescent="0.25">
      <c r="A234" s="7">
        <v>55</v>
      </c>
      <c r="B234" s="7">
        <v>1</v>
      </c>
      <c r="C234" s="7">
        <v>7</v>
      </c>
      <c r="D234" s="7" t="s">
        <v>470</v>
      </c>
      <c r="E234" s="7" t="s">
        <v>470</v>
      </c>
      <c r="F234" s="21">
        <f t="shared" si="86"/>
        <v>0.14346450892729593</v>
      </c>
      <c r="G234" s="9">
        <f t="shared" si="90"/>
        <v>0.62124521552524525</v>
      </c>
      <c r="H234" s="9">
        <f t="shared" si="91"/>
        <v>0</v>
      </c>
      <c r="I234" s="10">
        <f t="shared" si="92"/>
        <v>0</v>
      </c>
    </row>
    <row r="235" spans="1:9" x14ac:dyDescent="0.25">
      <c r="A235" s="7">
        <v>55</v>
      </c>
      <c r="B235" s="7">
        <v>1</v>
      </c>
      <c r="C235" s="7">
        <v>8</v>
      </c>
      <c r="D235" s="7" t="s">
        <v>138</v>
      </c>
      <c r="E235" s="7" t="s">
        <v>138</v>
      </c>
      <c r="F235" s="21">
        <f t="shared" si="86"/>
        <v>8.2280692270906605E-2</v>
      </c>
      <c r="G235" s="9">
        <f t="shared" si="90"/>
        <v>0.70352590779615187</v>
      </c>
      <c r="H235" s="9">
        <f t="shared" si="91"/>
        <v>0</v>
      </c>
      <c r="I235" s="10">
        <f t="shared" si="92"/>
        <v>0</v>
      </c>
    </row>
    <row r="236" spans="1:9" x14ac:dyDescent="0.25">
      <c r="A236" s="7">
        <v>55</v>
      </c>
      <c r="B236" s="7">
        <v>1</v>
      </c>
      <c r="C236" s="7">
        <v>9</v>
      </c>
      <c r="D236" s="7" t="s">
        <v>919</v>
      </c>
      <c r="E236" s="7" t="s">
        <v>920</v>
      </c>
      <c r="F236" s="21">
        <f t="shared" si="86"/>
        <v>0</v>
      </c>
      <c r="G236" s="9">
        <f t="shared" si="90"/>
        <v>0.70352590779615187</v>
      </c>
      <c r="H236" s="9">
        <f t="shared" si="91"/>
        <v>0</v>
      </c>
      <c r="I236" s="10">
        <f t="shared" si="92"/>
        <v>0</v>
      </c>
    </row>
    <row r="237" spans="1:9" x14ac:dyDescent="0.25">
      <c r="A237" s="7">
        <v>55</v>
      </c>
      <c r="B237" s="7">
        <v>1</v>
      </c>
      <c r="C237" s="7">
        <v>10</v>
      </c>
      <c r="D237" s="7" t="s">
        <v>607</v>
      </c>
      <c r="E237" s="7" t="s">
        <v>591</v>
      </c>
      <c r="F237" s="21">
        <f t="shared" si="86"/>
        <v>0.38828689650241466</v>
      </c>
      <c r="G237" s="9">
        <f t="shared" si="90"/>
        <v>1.0918128042985664</v>
      </c>
      <c r="H237" s="9">
        <f t="shared" si="91"/>
        <v>0</v>
      </c>
      <c r="I237" s="10">
        <f t="shared" si="92"/>
        <v>0</v>
      </c>
    </row>
    <row r="238" spans="1:9" x14ac:dyDescent="0.25">
      <c r="A238" s="7">
        <v>55</v>
      </c>
      <c r="B238" s="7">
        <v>1</v>
      </c>
      <c r="C238" s="7">
        <v>11</v>
      </c>
      <c r="D238" s="7" t="s">
        <v>406</v>
      </c>
      <c r="E238" s="7" t="s">
        <v>406</v>
      </c>
      <c r="F238" s="21">
        <f t="shared" si="86"/>
        <v>0.24458451471516018</v>
      </c>
      <c r="G238" s="9">
        <f t="shared" si="90"/>
        <v>1.3363973190137266</v>
      </c>
      <c r="H238" s="9">
        <f t="shared" si="91"/>
        <v>0</v>
      </c>
      <c r="I238" s="10">
        <f t="shared" si="92"/>
        <v>0</v>
      </c>
    </row>
    <row r="239" spans="1:9" x14ac:dyDescent="0.25">
      <c r="A239" s="7">
        <v>55</v>
      </c>
      <c r="B239" s="7">
        <v>1</v>
      </c>
      <c r="C239" s="7">
        <v>12</v>
      </c>
      <c r="D239" s="7" t="s">
        <v>947</v>
      </c>
      <c r="E239" s="7" t="s">
        <v>947</v>
      </c>
      <c r="F239" s="21">
        <f t="shared" si="86"/>
        <v>0</v>
      </c>
      <c r="G239" s="9">
        <f t="shared" si="90"/>
        <v>1.3363973190137266</v>
      </c>
      <c r="H239" s="9">
        <f t="shared" si="91"/>
        <v>0</v>
      </c>
      <c r="I239" s="10">
        <f t="shared" si="92"/>
        <v>0</v>
      </c>
    </row>
    <row r="240" spans="1:9" x14ac:dyDescent="0.25">
      <c r="A240" s="7">
        <v>55</v>
      </c>
      <c r="B240" s="7">
        <v>1</v>
      </c>
      <c r="C240" s="7">
        <v>13</v>
      </c>
      <c r="D240" s="7" t="s">
        <v>944</v>
      </c>
      <c r="E240" s="7" t="s">
        <v>944</v>
      </c>
      <c r="F240" s="21">
        <f t="shared" si="86"/>
        <v>0</v>
      </c>
      <c r="G240" s="9">
        <f t="shared" si="90"/>
        <v>1.3363973190137266</v>
      </c>
      <c r="H240" s="9">
        <f t="shared" si="91"/>
        <v>0</v>
      </c>
      <c r="I240" s="10">
        <f t="shared" si="92"/>
        <v>0</v>
      </c>
    </row>
    <row r="241" spans="1:9" x14ac:dyDescent="0.25">
      <c r="A241" s="7">
        <v>55</v>
      </c>
      <c r="B241" s="7">
        <v>1</v>
      </c>
      <c r="C241" s="7">
        <v>14</v>
      </c>
      <c r="D241" s="7" t="s">
        <v>893</v>
      </c>
      <c r="E241" s="7" t="s">
        <v>948</v>
      </c>
      <c r="F241" s="21">
        <f t="shared" si="86"/>
        <v>0</v>
      </c>
      <c r="G241" s="9">
        <f t="shared" si="90"/>
        <v>1.3363973190137266</v>
      </c>
      <c r="H241" s="9">
        <f t="shared" si="91"/>
        <v>1.3363973190137266</v>
      </c>
      <c r="I241" s="10">
        <f t="shared" si="92"/>
        <v>0.31541644746335479</v>
      </c>
    </row>
    <row r="242" spans="1:9" x14ac:dyDescent="0.25">
      <c r="A242" s="7">
        <v>56</v>
      </c>
      <c r="B242" s="7">
        <v>0</v>
      </c>
      <c r="C242" s="7">
        <v>1</v>
      </c>
      <c r="D242" s="7" t="s">
        <v>396</v>
      </c>
      <c r="E242" s="7" t="s">
        <v>396</v>
      </c>
      <c r="F242" s="21">
        <f t="shared" si="86"/>
        <v>0.21316997543746574</v>
      </c>
      <c r="G242" s="9">
        <f t="shared" si="90"/>
        <v>0.21316997543746574</v>
      </c>
      <c r="H242" s="9">
        <f t="shared" si="91"/>
        <v>0</v>
      </c>
      <c r="I242" s="10">
        <f t="shared" si="92"/>
        <v>0</v>
      </c>
    </row>
    <row r="243" spans="1:9" x14ac:dyDescent="0.25">
      <c r="A243" s="7">
        <v>56</v>
      </c>
      <c r="B243" s="7">
        <v>0</v>
      </c>
      <c r="C243" s="7">
        <v>2</v>
      </c>
      <c r="D243" s="7" t="s">
        <v>202</v>
      </c>
      <c r="E243" s="7" t="s">
        <v>202</v>
      </c>
      <c r="F243" s="21">
        <f t="shared" si="86"/>
        <v>0.21992442233500004</v>
      </c>
      <c r="G243" s="9">
        <f t="shared" si="90"/>
        <v>0.43309439777246578</v>
      </c>
      <c r="H243" s="9">
        <f t="shared" si="91"/>
        <v>0</v>
      </c>
      <c r="I243" s="10">
        <f t="shared" si="92"/>
        <v>0</v>
      </c>
    </row>
    <row r="244" spans="1:9" x14ac:dyDescent="0.25">
      <c r="A244" s="7">
        <v>56</v>
      </c>
      <c r="B244" s="7">
        <v>0</v>
      </c>
      <c r="C244" s="7">
        <v>3</v>
      </c>
      <c r="D244" s="7" t="s">
        <v>868</v>
      </c>
      <c r="E244" s="7" t="s">
        <v>868</v>
      </c>
      <c r="F244" s="21">
        <f t="shared" si="86"/>
        <v>7.099146914498633E-2</v>
      </c>
      <c r="G244" s="9">
        <f t="shared" si="90"/>
        <v>0.50408586691745216</v>
      </c>
      <c r="H244" s="9">
        <f t="shared" si="91"/>
        <v>0</v>
      </c>
      <c r="I244" s="10">
        <f t="shared" si="92"/>
        <v>0</v>
      </c>
    </row>
    <row r="245" spans="1:9" x14ac:dyDescent="0.25">
      <c r="A245" s="7">
        <v>56</v>
      </c>
      <c r="B245" s="7">
        <v>0</v>
      </c>
      <c r="C245" s="7">
        <v>4</v>
      </c>
      <c r="D245" s="7" t="s">
        <v>833</v>
      </c>
      <c r="E245" s="7" t="s">
        <v>762</v>
      </c>
      <c r="F245" s="21">
        <f t="shared" si="86"/>
        <v>0.12168145937203703</v>
      </c>
      <c r="G245" s="9">
        <f t="shared" si="90"/>
        <v>0.62576732628948917</v>
      </c>
      <c r="H245" s="9">
        <f t="shared" si="91"/>
        <v>0</v>
      </c>
      <c r="I245" s="10">
        <f t="shared" si="92"/>
        <v>0</v>
      </c>
    </row>
    <row r="246" spans="1:9" x14ac:dyDescent="0.25">
      <c r="A246" s="7">
        <v>56</v>
      </c>
      <c r="B246" s="7">
        <v>0</v>
      </c>
      <c r="C246" s="7">
        <v>5</v>
      </c>
      <c r="D246" s="7" t="s">
        <v>949</v>
      </c>
      <c r="E246" s="7" t="s">
        <v>268</v>
      </c>
      <c r="F246" s="21">
        <f t="shared" si="86"/>
        <v>0.11478957884773058</v>
      </c>
      <c r="G246" s="9">
        <f t="shared" si="90"/>
        <v>0.74055690513721972</v>
      </c>
      <c r="H246" s="9">
        <f t="shared" si="91"/>
        <v>0</v>
      </c>
      <c r="I246" s="10">
        <f t="shared" si="92"/>
        <v>0</v>
      </c>
    </row>
    <row r="247" spans="1:9" x14ac:dyDescent="0.25">
      <c r="A247" s="7">
        <v>56</v>
      </c>
      <c r="B247" s="7">
        <v>0</v>
      </c>
      <c r="C247" s="7">
        <v>6</v>
      </c>
      <c r="D247" s="7" t="s">
        <v>337</v>
      </c>
      <c r="E247" s="7" t="s">
        <v>337</v>
      </c>
      <c r="F247" s="21">
        <f t="shared" si="86"/>
        <v>0</v>
      </c>
      <c r="G247" s="9">
        <f t="shared" si="90"/>
        <v>0.74055690513721972</v>
      </c>
      <c r="H247" s="9">
        <f t="shared" si="91"/>
        <v>0</v>
      </c>
      <c r="I247" s="10">
        <f t="shared" si="92"/>
        <v>0</v>
      </c>
    </row>
    <row r="248" spans="1:9" x14ac:dyDescent="0.25">
      <c r="A248" s="7">
        <v>56</v>
      </c>
      <c r="B248" s="7">
        <v>0</v>
      </c>
      <c r="C248" s="7">
        <v>7</v>
      </c>
      <c r="D248" s="7" t="s">
        <v>591</v>
      </c>
      <c r="E248" s="7" t="s">
        <v>591</v>
      </c>
      <c r="F248" s="21">
        <f t="shared" si="86"/>
        <v>0.38828689650241466</v>
      </c>
      <c r="G248" s="9">
        <f t="shared" si="90"/>
        <v>1.1288438016396345</v>
      </c>
      <c r="H248" s="9">
        <f t="shared" si="91"/>
        <v>0</v>
      </c>
      <c r="I248" s="10">
        <f t="shared" si="92"/>
        <v>0</v>
      </c>
    </row>
    <row r="249" spans="1:9" x14ac:dyDescent="0.25">
      <c r="A249" s="7">
        <v>56</v>
      </c>
      <c r="B249" s="7">
        <v>0</v>
      </c>
      <c r="C249" s="7">
        <v>8</v>
      </c>
      <c r="D249" s="7" t="s">
        <v>651</v>
      </c>
      <c r="E249" s="7" t="s">
        <v>651</v>
      </c>
      <c r="F249" s="21">
        <f t="shared" si="86"/>
        <v>0</v>
      </c>
      <c r="G249" s="9">
        <f t="shared" si="90"/>
        <v>1.1288438016396345</v>
      </c>
      <c r="H249" s="9">
        <f t="shared" si="91"/>
        <v>0</v>
      </c>
      <c r="I249" s="10">
        <f t="shared" si="92"/>
        <v>0</v>
      </c>
    </row>
    <row r="250" spans="1:9" x14ac:dyDescent="0.25">
      <c r="A250" s="7">
        <v>56</v>
      </c>
      <c r="B250" s="7">
        <v>0</v>
      </c>
      <c r="C250" s="7">
        <v>9</v>
      </c>
      <c r="D250" s="7" t="s">
        <v>829</v>
      </c>
      <c r="E250" s="7" t="s">
        <v>829</v>
      </c>
      <c r="F250" s="21">
        <f t="shared" si="86"/>
        <v>0</v>
      </c>
      <c r="G250" s="9">
        <f t="shared" si="90"/>
        <v>1.1288438016396345</v>
      </c>
      <c r="H250" s="9">
        <f t="shared" si="91"/>
        <v>0</v>
      </c>
      <c r="I250" s="10">
        <f t="shared" si="92"/>
        <v>0</v>
      </c>
    </row>
    <row r="251" spans="1:9" x14ac:dyDescent="0.25">
      <c r="A251" s="7">
        <v>56</v>
      </c>
      <c r="B251" s="7">
        <v>0</v>
      </c>
      <c r="C251" s="7">
        <v>10</v>
      </c>
      <c r="D251" s="7" t="s">
        <v>160</v>
      </c>
      <c r="E251" s="7" t="s">
        <v>160</v>
      </c>
      <c r="F251" s="21">
        <f t="shared" si="86"/>
        <v>0.11240836038436669</v>
      </c>
      <c r="G251" s="9">
        <f t="shared" si="90"/>
        <v>1.2412521620240011</v>
      </c>
      <c r="H251" s="9">
        <f t="shared" si="91"/>
        <v>0</v>
      </c>
      <c r="I251" s="10">
        <f t="shared" si="92"/>
        <v>0</v>
      </c>
    </row>
    <row r="252" spans="1:9" x14ac:dyDescent="0.25">
      <c r="A252" s="7">
        <v>56</v>
      </c>
      <c r="B252" s="7">
        <v>0</v>
      </c>
      <c r="C252" s="7">
        <v>11</v>
      </c>
      <c r="D252" s="7" t="s">
        <v>162</v>
      </c>
      <c r="E252" s="7" t="s">
        <v>162</v>
      </c>
      <c r="F252" s="21">
        <f t="shared" si="86"/>
        <v>9.675937666851854E-2</v>
      </c>
      <c r="G252" s="9">
        <f t="shared" si="90"/>
        <v>1.3380115386925198</v>
      </c>
      <c r="H252" s="9">
        <f t="shared" si="91"/>
        <v>0</v>
      </c>
      <c r="I252" s="10">
        <f t="shared" si="92"/>
        <v>0</v>
      </c>
    </row>
    <row r="253" spans="1:9" x14ac:dyDescent="0.25">
      <c r="A253" s="7">
        <v>56</v>
      </c>
      <c r="B253" s="7">
        <v>0</v>
      </c>
      <c r="C253" s="7">
        <v>12</v>
      </c>
      <c r="D253" s="7" t="s">
        <v>406</v>
      </c>
      <c r="E253" s="7" t="s">
        <v>406</v>
      </c>
      <c r="F253" s="21">
        <f t="shared" si="86"/>
        <v>0.24458451471516018</v>
      </c>
      <c r="G253" s="9">
        <f t="shared" si="90"/>
        <v>1.5825960534076799</v>
      </c>
      <c r="H253" s="9">
        <f t="shared" si="91"/>
        <v>0</v>
      </c>
      <c r="I253" s="10">
        <f t="shared" si="92"/>
        <v>0</v>
      </c>
    </row>
    <row r="254" spans="1:9" x14ac:dyDescent="0.25">
      <c r="A254" s="7">
        <v>56</v>
      </c>
      <c r="B254" s="7">
        <v>0</v>
      </c>
      <c r="C254" s="7">
        <v>13</v>
      </c>
      <c r="D254" s="7" t="s">
        <v>859</v>
      </c>
      <c r="E254" s="7" t="s">
        <v>859</v>
      </c>
      <c r="F254" s="21">
        <f t="shared" si="86"/>
        <v>0</v>
      </c>
      <c r="G254" s="9">
        <f t="shared" si="90"/>
        <v>1.5825960534076799</v>
      </c>
      <c r="H254" s="9">
        <f t="shared" si="91"/>
        <v>0</v>
      </c>
      <c r="I254" s="10">
        <f t="shared" si="92"/>
        <v>0</v>
      </c>
    </row>
    <row r="255" spans="1:9" x14ac:dyDescent="0.25">
      <c r="A255" s="7">
        <v>56</v>
      </c>
      <c r="B255" s="7">
        <v>0</v>
      </c>
      <c r="C255" s="7">
        <v>14</v>
      </c>
      <c r="D255" s="7" t="s">
        <v>520</v>
      </c>
      <c r="E255" s="7" t="s">
        <v>520</v>
      </c>
      <c r="F255" s="21">
        <f t="shared" si="86"/>
        <v>0.1949932425165723</v>
      </c>
      <c r="G255" s="9">
        <f t="shared" si="90"/>
        <v>1.7775892959242523</v>
      </c>
      <c r="H255" s="9">
        <f t="shared" si="91"/>
        <v>0</v>
      </c>
      <c r="I255" s="10">
        <f t="shared" si="92"/>
        <v>0</v>
      </c>
    </row>
    <row r="256" spans="1:9" x14ac:dyDescent="0.25">
      <c r="A256" s="7">
        <v>56</v>
      </c>
      <c r="B256" s="7">
        <v>0</v>
      </c>
      <c r="C256" s="7">
        <v>15</v>
      </c>
      <c r="D256" s="7" t="s">
        <v>525</v>
      </c>
      <c r="E256" s="7" t="s">
        <v>405</v>
      </c>
      <c r="F256" s="21">
        <f t="shared" si="86"/>
        <v>8.8456100250918712E-2</v>
      </c>
      <c r="G256" s="9">
        <f t="shared" si="90"/>
        <v>1.8660453961751711</v>
      </c>
      <c r="H256" s="9">
        <f t="shared" si="91"/>
        <v>1.8660453961751711</v>
      </c>
      <c r="I256" s="10">
        <f t="shared" si="92"/>
        <v>0.44042396770243397</v>
      </c>
    </row>
    <row r="257" spans="1:9" x14ac:dyDescent="0.25">
      <c r="A257" s="7">
        <v>57</v>
      </c>
      <c r="B257" s="7">
        <v>0</v>
      </c>
      <c r="C257" s="7">
        <v>1</v>
      </c>
      <c r="D257" s="7" t="s">
        <v>580</v>
      </c>
      <c r="E257" s="7" t="s">
        <v>474</v>
      </c>
      <c r="F257" s="21">
        <f t="shared" si="86"/>
        <v>8.6447563705555563E-2</v>
      </c>
      <c r="G257" s="9">
        <f t="shared" si="90"/>
        <v>8.6447563705555563E-2</v>
      </c>
      <c r="H257" s="9">
        <f t="shared" si="91"/>
        <v>0</v>
      </c>
      <c r="I257" s="10">
        <f t="shared" si="92"/>
        <v>0</v>
      </c>
    </row>
    <row r="258" spans="1:9" x14ac:dyDescent="0.25">
      <c r="A258" s="7">
        <v>57</v>
      </c>
      <c r="B258" s="7">
        <v>0</v>
      </c>
      <c r="C258" s="7">
        <v>2</v>
      </c>
      <c r="D258" s="7" t="s">
        <v>201</v>
      </c>
      <c r="E258" s="7" t="s">
        <v>202</v>
      </c>
      <c r="F258" s="21">
        <f t="shared" si="86"/>
        <v>0.21992442233500004</v>
      </c>
      <c r="G258" s="9">
        <f t="shared" si="90"/>
        <v>0.3063719860405556</v>
      </c>
      <c r="H258" s="9">
        <f t="shared" si="91"/>
        <v>0</v>
      </c>
      <c r="I258" s="10">
        <f t="shared" si="92"/>
        <v>0</v>
      </c>
    </row>
    <row r="259" spans="1:9" x14ac:dyDescent="0.25">
      <c r="A259" s="7">
        <v>57</v>
      </c>
      <c r="B259" s="7">
        <v>0</v>
      </c>
      <c r="C259" s="7">
        <v>3</v>
      </c>
      <c r="D259" s="7" t="s">
        <v>520</v>
      </c>
      <c r="E259" s="7" t="s">
        <v>520</v>
      </c>
      <c r="F259" s="21">
        <f t="shared" si="86"/>
        <v>0.1949932425165723</v>
      </c>
      <c r="G259" s="9">
        <f t="shared" si="90"/>
        <v>0.50136522855712795</v>
      </c>
      <c r="H259" s="9">
        <f t="shared" si="91"/>
        <v>0</v>
      </c>
      <c r="I259" s="10">
        <f t="shared" si="92"/>
        <v>0</v>
      </c>
    </row>
    <row r="260" spans="1:9" x14ac:dyDescent="0.25">
      <c r="A260" s="7">
        <v>57</v>
      </c>
      <c r="B260" s="7">
        <v>0</v>
      </c>
      <c r="C260" s="7">
        <v>4</v>
      </c>
      <c r="D260" s="7" t="s">
        <v>396</v>
      </c>
      <c r="E260" s="7" t="s">
        <v>396</v>
      </c>
      <c r="F260" s="21">
        <f t="shared" ref="F260:F323" si="93">IF(ISERROR(VLOOKUP(E260,$N$2:$O$34,2,FALSE)),0,VLOOKUP(E260,$N$2:$O$34,2,FALSE))</f>
        <v>0.21316997543746574</v>
      </c>
      <c r="G260" s="9">
        <f t="shared" si="90"/>
        <v>0.71453520399459369</v>
      </c>
      <c r="H260" s="9">
        <f t="shared" si="91"/>
        <v>0</v>
      </c>
      <c r="I260" s="10">
        <f t="shared" si="92"/>
        <v>0</v>
      </c>
    </row>
    <row r="261" spans="1:9" x14ac:dyDescent="0.25">
      <c r="A261" s="7">
        <v>57</v>
      </c>
      <c r="B261" s="7">
        <v>0</v>
      </c>
      <c r="C261" s="7">
        <v>5</v>
      </c>
      <c r="D261" s="7" t="s">
        <v>854</v>
      </c>
      <c r="E261" s="7" t="s">
        <v>839</v>
      </c>
      <c r="F261" s="21">
        <f t="shared" si="93"/>
        <v>0.26278039992759267</v>
      </c>
      <c r="G261" s="9">
        <f t="shared" si="90"/>
        <v>0.97731560392218642</v>
      </c>
      <c r="H261" s="9">
        <f t="shared" si="91"/>
        <v>0.97731560392218642</v>
      </c>
      <c r="I261" s="10">
        <f t="shared" si="92"/>
        <v>0.23066599390302495</v>
      </c>
    </row>
    <row r="262" spans="1:9" x14ac:dyDescent="0.25">
      <c r="A262" s="7">
        <v>58</v>
      </c>
      <c r="B262" s="7">
        <v>1</v>
      </c>
      <c r="C262" s="7">
        <v>1</v>
      </c>
      <c r="D262" s="7" t="s">
        <v>520</v>
      </c>
      <c r="E262" s="7" t="s">
        <v>520</v>
      </c>
      <c r="F262" s="21">
        <f t="shared" si="93"/>
        <v>0.1949932425165723</v>
      </c>
      <c r="G262" s="9">
        <f t="shared" si="90"/>
        <v>0.1949932425165723</v>
      </c>
      <c r="H262" s="9">
        <f t="shared" si="91"/>
        <v>0</v>
      </c>
      <c r="I262" s="10">
        <f t="shared" si="92"/>
        <v>0</v>
      </c>
    </row>
    <row r="263" spans="1:9" x14ac:dyDescent="0.25">
      <c r="A263" s="7">
        <v>58</v>
      </c>
      <c r="B263" s="7">
        <v>1</v>
      </c>
      <c r="C263" s="7">
        <v>2</v>
      </c>
      <c r="D263" s="7" t="s">
        <v>589</v>
      </c>
      <c r="E263" s="7" t="s">
        <v>589</v>
      </c>
      <c r="F263" s="21">
        <f t="shared" si="93"/>
        <v>0.1850787666091831</v>
      </c>
      <c r="G263" s="9">
        <f t="shared" si="90"/>
        <v>0.38007200912575539</v>
      </c>
      <c r="H263" s="9">
        <f t="shared" si="91"/>
        <v>0</v>
      </c>
      <c r="I263" s="10">
        <f t="shared" si="92"/>
        <v>0</v>
      </c>
    </row>
    <row r="264" spans="1:9" x14ac:dyDescent="0.25">
      <c r="A264" s="7">
        <v>58</v>
      </c>
      <c r="B264" s="7">
        <v>1</v>
      </c>
      <c r="C264" s="7">
        <v>3</v>
      </c>
      <c r="D264" s="7" t="s">
        <v>591</v>
      </c>
      <c r="E264" s="7" t="s">
        <v>591</v>
      </c>
      <c r="F264" s="21">
        <f t="shared" si="93"/>
        <v>0.38828689650241466</v>
      </c>
      <c r="G264" s="9">
        <f t="shared" si="90"/>
        <v>0.76835890562817011</v>
      </c>
      <c r="H264" s="9">
        <f t="shared" si="91"/>
        <v>0</v>
      </c>
      <c r="I264" s="10">
        <f t="shared" si="92"/>
        <v>0</v>
      </c>
    </row>
    <row r="265" spans="1:9" x14ac:dyDescent="0.25">
      <c r="A265" s="7">
        <v>58</v>
      </c>
      <c r="B265" s="7">
        <v>1</v>
      </c>
      <c r="C265" s="7">
        <v>4</v>
      </c>
      <c r="D265" s="7" t="s">
        <v>407</v>
      </c>
      <c r="E265" s="7" t="s">
        <v>407</v>
      </c>
      <c r="F265" s="21">
        <f t="shared" si="93"/>
        <v>0.15358200384985676</v>
      </c>
      <c r="G265" s="9">
        <f t="shared" si="90"/>
        <v>0.92194090947802687</v>
      </c>
      <c r="H265" s="9">
        <f t="shared" si="91"/>
        <v>0</v>
      </c>
      <c r="I265" s="10">
        <f t="shared" si="92"/>
        <v>0</v>
      </c>
    </row>
    <row r="266" spans="1:9" x14ac:dyDescent="0.25">
      <c r="A266" s="7">
        <v>58</v>
      </c>
      <c r="B266" s="7">
        <v>1</v>
      </c>
      <c r="C266" s="7">
        <v>5</v>
      </c>
      <c r="D266" s="7" t="s">
        <v>854</v>
      </c>
      <c r="E266" s="7" t="s">
        <v>839</v>
      </c>
      <c r="F266" s="21">
        <f t="shared" si="93"/>
        <v>0.26278039992759267</v>
      </c>
      <c r="G266" s="9">
        <f t="shared" si="90"/>
        <v>1.1847213094056195</v>
      </c>
      <c r="H266" s="9">
        <f t="shared" si="91"/>
        <v>0</v>
      </c>
      <c r="I266" s="10">
        <f t="shared" si="92"/>
        <v>0</v>
      </c>
    </row>
    <row r="267" spans="1:9" x14ac:dyDescent="0.25">
      <c r="A267" s="7">
        <v>58</v>
      </c>
      <c r="B267" s="7">
        <v>1</v>
      </c>
      <c r="C267" s="7">
        <v>6</v>
      </c>
      <c r="D267" s="7" t="s">
        <v>159</v>
      </c>
      <c r="E267" s="7" t="s">
        <v>160</v>
      </c>
      <c r="F267" s="21">
        <f t="shared" si="93"/>
        <v>0.11240836038436669</v>
      </c>
      <c r="G267" s="9">
        <f t="shared" si="90"/>
        <v>1.2971296697899861</v>
      </c>
      <c r="H267" s="9">
        <f t="shared" si="91"/>
        <v>0</v>
      </c>
      <c r="I267" s="10">
        <f t="shared" si="92"/>
        <v>0</v>
      </c>
    </row>
    <row r="268" spans="1:9" x14ac:dyDescent="0.25">
      <c r="A268" s="7">
        <v>58</v>
      </c>
      <c r="B268" s="7">
        <v>1</v>
      </c>
      <c r="C268" s="7">
        <v>7</v>
      </c>
      <c r="D268" s="7" t="s">
        <v>950</v>
      </c>
      <c r="E268" s="7" t="s">
        <v>884</v>
      </c>
      <c r="F268" s="21">
        <f t="shared" si="93"/>
        <v>0</v>
      </c>
      <c r="G268" s="9">
        <f t="shared" si="90"/>
        <v>1.2971296697899861</v>
      </c>
      <c r="H268" s="9">
        <f t="shared" si="91"/>
        <v>1.2971296697899861</v>
      </c>
      <c r="I268" s="10">
        <f t="shared" si="92"/>
        <v>0.30614849829721152</v>
      </c>
    </row>
    <row r="269" spans="1:9" x14ac:dyDescent="0.25">
      <c r="A269" s="7">
        <v>59</v>
      </c>
      <c r="B269" s="7">
        <v>1</v>
      </c>
      <c r="C269" s="7">
        <v>1</v>
      </c>
      <c r="D269" s="7" t="s">
        <v>580</v>
      </c>
      <c r="E269" s="7" t="s">
        <v>474</v>
      </c>
      <c r="F269" s="21">
        <f t="shared" si="93"/>
        <v>8.6447563705555563E-2</v>
      </c>
      <c r="G269" s="9">
        <f t="shared" si="90"/>
        <v>8.6447563705555563E-2</v>
      </c>
      <c r="H269" s="9">
        <f t="shared" si="91"/>
        <v>0</v>
      </c>
      <c r="I269" s="10">
        <f t="shared" si="92"/>
        <v>0</v>
      </c>
    </row>
    <row r="270" spans="1:9" x14ac:dyDescent="0.25">
      <c r="A270" s="7">
        <v>59</v>
      </c>
      <c r="B270" s="7">
        <v>1</v>
      </c>
      <c r="C270" s="7">
        <v>2</v>
      </c>
      <c r="D270" s="7" t="s">
        <v>589</v>
      </c>
      <c r="E270" s="7" t="s">
        <v>589</v>
      </c>
      <c r="F270" s="21">
        <f t="shared" si="93"/>
        <v>0.1850787666091831</v>
      </c>
      <c r="G270" s="9">
        <f t="shared" si="90"/>
        <v>0.27152633031473866</v>
      </c>
      <c r="H270" s="9">
        <f t="shared" si="91"/>
        <v>0</v>
      </c>
      <c r="I270" s="10">
        <f t="shared" si="92"/>
        <v>0</v>
      </c>
    </row>
    <row r="271" spans="1:9" x14ac:dyDescent="0.25">
      <c r="A271" s="7">
        <v>59</v>
      </c>
      <c r="B271" s="7">
        <v>1</v>
      </c>
      <c r="C271" s="7">
        <v>3</v>
      </c>
      <c r="D271" s="7" t="s">
        <v>159</v>
      </c>
      <c r="E271" s="7" t="s">
        <v>160</v>
      </c>
      <c r="F271" s="21">
        <f t="shared" si="93"/>
        <v>0.11240836038436669</v>
      </c>
      <c r="G271" s="9">
        <f t="shared" si="90"/>
        <v>0.38393469069910535</v>
      </c>
      <c r="H271" s="9">
        <f t="shared" si="91"/>
        <v>0</v>
      </c>
      <c r="I271" s="10">
        <f t="shared" si="92"/>
        <v>0</v>
      </c>
    </row>
    <row r="272" spans="1:9" x14ac:dyDescent="0.25">
      <c r="A272" s="7">
        <v>59</v>
      </c>
      <c r="B272" s="7">
        <v>1</v>
      </c>
      <c r="C272" s="7">
        <v>4</v>
      </c>
      <c r="D272" s="7" t="s">
        <v>951</v>
      </c>
      <c r="E272" s="7" t="s">
        <v>846</v>
      </c>
      <c r="F272" s="21">
        <f t="shared" si="93"/>
        <v>0</v>
      </c>
      <c r="G272" s="9">
        <f t="shared" si="90"/>
        <v>0.38393469069910535</v>
      </c>
      <c r="H272" s="9">
        <f t="shared" si="91"/>
        <v>0</v>
      </c>
      <c r="I272" s="10">
        <f t="shared" si="92"/>
        <v>0</v>
      </c>
    </row>
    <row r="273" spans="1:9" x14ac:dyDescent="0.25">
      <c r="A273" s="7">
        <v>59</v>
      </c>
      <c r="B273" s="7">
        <v>1</v>
      </c>
      <c r="C273" s="7">
        <v>5</v>
      </c>
      <c r="D273" s="7" t="s">
        <v>395</v>
      </c>
      <c r="E273" s="7" t="s">
        <v>396</v>
      </c>
      <c r="F273" s="21">
        <f t="shared" si="93"/>
        <v>0.21316997543746574</v>
      </c>
      <c r="G273" s="9">
        <f t="shared" si="90"/>
        <v>0.59710466613657109</v>
      </c>
      <c r="H273" s="9">
        <f t="shared" si="91"/>
        <v>0</v>
      </c>
      <c r="I273" s="10">
        <f t="shared" si="92"/>
        <v>0</v>
      </c>
    </row>
    <row r="274" spans="1:9" x14ac:dyDescent="0.25">
      <c r="A274" s="7">
        <v>59</v>
      </c>
      <c r="B274" s="7">
        <v>1</v>
      </c>
      <c r="C274" s="7">
        <v>6</v>
      </c>
      <c r="D274" s="7" t="s">
        <v>267</v>
      </c>
      <c r="E274" s="7" t="s">
        <v>268</v>
      </c>
      <c r="F274" s="21">
        <f t="shared" si="93"/>
        <v>0.11478957884773058</v>
      </c>
      <c r="G274" s="9">
        <f t="shared" si="90"/>
        <v>0.71189424498430165</v>
      </c>
      <c r="H274" s="9">
        <f t="shared" si="91"/>
        <v>0</v>
      </c>
      <c r="I274" s="10">
        <f t="shared" si="92"/>
        <v>0</v>
      </c>
    </row>
    <row r="275" spans="1:9" x14ac:dyDescent="0.25">
      <c r="A275" s="7">
        <v>59</v>
      </c>
      <c r="B275" s="7">
        <v>1</v>
      </c>
      <c r="C275" s="7">
        <v>7</v>
      </c>
      <c r="D275" s="7" t="s">
        <v>525</v>
      </c>
      <c r="E275" s="7" t="s">
        <v>405</v>
      </c>
      <c r="F275" s="21">
        <f t="shared" si="93"/>
        <v>8.8456100250918712E-2</v>
      </c>
      <c r="G275" s="9">
        <f t="shared" ref="G275:G338" si="94">IF(C275=1,F275,F275+G274)</f>
        <v>0.80035034523522031</v>
      </c>
      <c r="H275" s="9">
        <f t="shared" ref="H275:H338" si="95">IF(C276=1,G275,0)</f>
        <v>0</v>
      </c>
      <c r="I275" s="10">
        <f t="shared" ref="I275:I338" si="96">H275/$L$2</f>
        <v>0</v>
      </c>
    </row>
    <row r="276" spans="1:9" x14ac:dyDescent="0.25">
      <c r="A276" s="7">
        <v>59</v>
      </c>
      <c r="B276" s="7">
        <v>1</v>
      </c>
      <c r="C276" s="7">
        <v>8</v>
      </c>
      <c r="D276" s="7" t="s">
        <v>840</v>
      </c>
      <c r="E276" s="7" t="s">
        <v>832</v>
      </c>
      <c r="F276" s="21">
        <f t="shared" si="93"/>
        <v>0.19124104637572778</v>
      </c>
      <c r="G276" s="9">
        <f t="shared" si="94"/>
        <v>0.99159139161094811</v>
      </c>
      <c r="H276" s="9">
        <f t="shared" si="95"/>
        <v>0</v>
      </c>
      <c r="I276" s="10">
        <f t="shared" si="96"/>
        <v>0</v>
      </c>
    </row>
    <row r="277" spans="1:9" x14ac:dyDescent="0.25">
      <c r="A277" s="7">
        <v>59</v>
      </c>
      <c r="B277" s="7">
        <v>1</v>
      </c>
      <c r="C277" s="7">
        <v>9</v>
      </c>
      <c r="D277" s="7" t="s">
        <v>719</v>
      </c>
      <c r="E277" s="7" t="s">
        <v>651</v>
      </c>
      <c r="F277" s="21">
        <f t="shared" si="93"/>
        <v>0</v>
      </c>
      <c r="G277" s="9">
        <f t="shared" si="94"/>
        <v>0.99159139161094811</v>
      </c>
      <c r="H277" s="9">
        <f t="shared" si="95"/>
        <v>0</v>
      </c>
      <c r="I277" s="10">
        <f t="shared" si="96"/>
        <v>0</v>
      </c>
    </row>
    <row r="278" spans="1:9" x14ac:dyDescent="0.25">
      <c r="A278" s="7">
        <v>59</v>
      </c>
      <c r="B278" s="7">
        <v>1</v>
      </c>
      <c r="C278" s="7">
        <v>10</v>
      </c>
      <c r="D278" s="7" t="s">
        <v>835</v>
      </c>
      <c r="E278" s="7" t="s">
        <v>836</v>
      </c>
      <c r="F278" s="21">
        <f t="shared" si="93"/>
        <v>5.970618016851853E-2</v>
      </c>
      <c r="G278" s="9">
        <f t="shared" si="94"/>
        <v>1.0512975717794666</v>
      </c>
      <c r="H278" s="9">
        <f t="shared" si="95"/>
        <v>0</v>
      </c>
      <c r="I278" s="10">
        <f t="shared" si="96"/>
        <v>0</v>
      </c>
    </row>
    <row r="279" spans="1:9" x14ac:dyDescent="0.25">
      <c r="A279" s="7">
        <v>59</v>
      </c>
      <c r="B279" s="7">
        <v>1</v>
      </c>
      <c r="C279" s="7">
        <v>11</v>
      </c>
      <c r="D279" s="7" t="s">
        <v>520</v>
      </c>
      <c r="E279" s="7" t="s">
        <v>520</v>
      </c>
      <c r="F279" s="21">
        <f t="shared" si="93"/>
        <v>0.1949932425165723</v>
      </c>
      <c r="G279" s="9">
        <f t="shared" si="94"/>
        <v>1.2462908142960389</v>
      </c>
      <c r="H279" s="9">
        <f t="shared" si="95"/>
        <v>0</v>
      </c>
      <c r="I279" s="10">
        <f t="shared" si="96"/>
        <v>0</v>
      </c>
    </row>
    <row r="280" spans="1:9" x14ac:dyDescent="0.25">
      <c r="A280" s="7">
        <v>59</v>
      </c>
      <c r="B280" s="7">
        <v>1</v>
      </c>
      <c r="C280" s="7">
        <v>12</v>
      </c>
      <c r="D280" s="7" t="s">
        <v>919</v>
      </c>
      <c r="E280" s="7" t="s">
        <v>920</v>
      </c>
      <c r="F280" s="21">
        <f t="shared" si="93"/>
        <v>0</v>
      </c>
      <c r="G280" s="9">
        <f t="shared" si="94"/>
        <v>1.2462908142960389</v>
      </c>
      <c r="H280" s="9">
        <f t="shared" si="95"/>
        <v>0</v>
      </c>
      <c r="I280" s="10">
        <f t="shared" si="96"/>
        <v>0</v>
      </c>
    </row>
    <row r="281" spans="1:9" x14ac:dyDescent="0.25">
      <c r="A281" s="7">
        <v>59</v>
      </c>
      <c r="B281" s="7">
        <v>1</v>
      </c>
      <c r="C281" s="7">
        <v>13</v>
      </c>
      <c r="D281" s="7" t="s">
        <v>98</v>
      </c>
      <c r="E281" s="7" t="s">
        <v>98</v>
      </c>
      <c r="F281" s="21">
        <f t="shared" si="93"/>
        <v>0.1860279587096455</v>
      </c>
      <c r="G281" s="9">
        <f t="shared" si="94"/>
        <v>1.4323187730056843</v>
      </c>
      <c r="H281" s="9">
        <f t="shared" si="95"/>
        <v>0</v>
      </c>
      <c r="I281" s="10">
        <f t="shared" si="96"/>
        <v>0</v>
      </c>
    </row>
    <row r="282" spans="1:9" x14ac:dyDescent="0.25">
      <c r="A282" s="7">
        <v>59</v>
      </c>
      <c r="B282" s="7">
        <v>1</v>
      </c>
      <c r="C282" s="7">
        <v>14</v>
      </c>
      <c r="D282" s="7" t="s">
        <v>470</v>
      </c>
      <c r="E282" s="7" t="s">
        <v>470</v>
      </c>
      <c r="F282" s="21">
        <f t="shared" si="93"/>
        <v>0.14346450892729593</v>
      </c>
      <c r="G282" s="9">
        <f t="shared" si="94"/>
        <v>1.5757832819329802</v>
      </c>
      <c r="H282" s="9">
        <f t="shared" si="95"/>
        <v>0</v>
      </c>
      <c r="I282" s="10">
        <f t="shared" si="96"/>
        <v>0</v>
      </c>
    </row>
    <row r="283" spans="1:9" x14ac:dyDescent="0.25">
      <c r="A283" s="7">
        <v>59</v>
      </c>
      <c r="B283" s="7">
        <v>1</v>
      </c>
      <c r="C283" s="7">
        <v>15</v>
      </c>
      <c r="D283" s="7" t="s">
        <v>571</v>
      </c>
      <c r="E283" s="7" t="s">
        <v>572</v>
      </c>
      <c r="F283" s="21">
        <f t="shared" si="93"/>
        <v>8.9707601382400193E-2</v>
      </c>
      <c r="G283" s="9">
        <f t="shared" si="94"/>
        <v>1.6654908833153805</v>
      </c>
      <c r="H283" s="9">
        <f t="shared" si="95"/>
        <v>1.6654908833153805</v>
      </c>
      <c r="I283" s="10">
        <f t="shared" si="96"/>
        <v>0.39308909874619874</v>
      </c>
    </row>
    <row r="284" spans="1:9" x14ac:dyDescent="0.25">
      <c r="A284" s="7">
        <v>60</v>
      </c>
      <c r="B284" s="7">
        <v>1</v>
      </c>
      <c r="C284" s="7">
        <v>1</v>
      </c>
      <c r="D284" s="7" t="s">
        <v>854</v>
      </c>
      <c r="E284" s="7" t="s">
        <v>839</v>
      </c>
      <c r="F284" s="21">
        <f t="shared" si="93"/>
        <v>0.26278039992759267</v>
      </c>
      <c r="G284" s="9">
        <f t="shared" si="94"/>
        <v>0.26278039992759267</v>
      </c>
      <c r="H284" s="9">
        <f t="shared" si="95"/>
        <v>0</v>
      </c>
      <c r="I284" s="10">
        <f t="shared" si="96"/>
        <v>0</v>
      </c>
    </row>
    <row r="285" spans="1:9" x14ac:dyDescent="0.25">
      <c r="A285" s="7">
        <v>60</v>
      </c>
      <c r="B285" s="7">
        <v>1</v>
      </c>
      <c r="C285" s="7">
        <v>2</v>
      </c>
      <c r="D285" s="7" t="s">
        <v>490</v>
      </c>
      <c r="E285" s="7" t="s">
        <v>491</v>
      </c>
      <c r="F285" s="21">
        <f t="shared" si="93"/>
        <v>0</v>
      </c>
      <c r="G285" s="9">
        <f t="shared" si="94"/>
        <v>0.26278039992759267</v>
      </c>
      <c r="H285" s="9">
        <f t="shared" si="95"/>
        <v>0</v>
      </c>
      <c r="I285" s="10">
        <f t="shared" si="96"/>
        <v>0</v>
      </c>
    </row>
    <row r="286" spans="1:9" x14ac:dyDescent="0.25">
      <c r="A286" s="7">
        <v>60</v>
      </c>
      <c r="B286" s="7">
        <v>1</v>
      </c>
      <c r="C286" s="7">
        <v>3</v>
      </c>
      <c r="D286" s="7" t="s">
        <v>760</v>
      </c>
      <c r="E286" s="7" t="s">
        <v>760</v>
      </c>
      <c r="F286" s="21">
        <f t="shared" si="93"/>
        <v>0</v>
      </c>
      <c r="G286" s="9">
        <f t="shared" si="94"/>
        <v>0.26278039992759267</v>
      </c>
      <c r="H286" s="9">
        <f t="shared" si="95"/>
        <v>0</v>
      </c>
      <c r="I286" s="10">
        <f t="shared" si="96"/>
        <v>0</v>
      </c>
    </row>
    <row r="287" spans="1:9" x14ac:dyDescent="0.25">
      <c r="A287" s="7">
        <v>60</v>
      </c>
      <c r="B287" s="7">
        <v>1</v>
      </c>
      <c r="C287" s="7">
        <v>4</v>
      </c>
      <c r="D287" s="7" t="s">
        <v>267</v>
      </c>
      <c r="E287" s="7" t="s">
        <v>268</v>
      </c>
      <c r="F287" s="21">
        <f t="shared" si="93"/>
        <v>0.11478957884773058</v>
      </c>
      <c r="G287" s="9">
        <f t="shared" si="94"/>
        <v>0.37756997877532328</v>
      </c>
      <c r="H287" s="9">
        <f t="shared" si="95"/>
        <v>0</v>
      </c>
      <c r="I287" s="10">
        <f t="shared" si="96"/>
        <v>0</v>
      </c>
    </row>
    <row r="288" spans="1:9" x14ac:dyDescent="0.25">
      <c r="A288" s="7">
        <v>60</v>
      </c>
      <c r="B288" s="7">
        <v>1</v>
      </c>
      <c r="C288" s="7">
        <v>5</v>
      </c>
      <c r="D288" s="7" t="s">
        <v>952</v>
      </c>
      <c r="E288" s="7" t="s">
        <v>953</v>
      </c>
      <c r="F288" s="21">
        <f t="shared" si="93"/>
        <v>0</v>
      </c>
      <c r="G288" s="9">
        <f t="shared" si="94"/>
        <v>0.37756997877532328</v>
      </c>
      <c r="H288" s="9">
        <f t="shared" si="95"/>
        <v>0</v>
      </c>
      <c r="I288" s="10">
        <f t="shared" si="96"/>
        <v>0</v>
      </c>
    </row>
    <row r="289" spans="1:9" x14ac:dyDescent="0.25">
      <c r="A289" s="7">
        <v>60</v>
      </c>
      <c r="B289" s="7">
        <v>1</v>
      </c>
      <c r="C289" s="7">
        <v>6</v>
      </c>
      <c r="D289" s="7" t="s">
        <v>395</v>
      </c>
      <c r="E289" s="7" t="s">
        <v>396</v>
      </c>
      <c r="F289" s="21">
        <f t="shared" si="93"/>
        <v>0.21316997543746574</v>
      </c>
      <c r="G289" s="9">
        <f t="shared" si="94"/>
        <v>0.59073995421278902</v>
      </c>
      <c r="H289" s="9">
        <f t="shared" si="95"/>
        <v>0</v>
      </c>
      <c r="I289" s="10">
        <f t="shared" si="96"/>
        <v>0</v>
      </c>
    </row>
    <row r="290" spans="1:9" x14ac:dyDescent="0.25">
      <c r="A290" s="7">
        <v>60</v>
      </c>
      <c r="B290" s="7">
        <v>1</v>
      </c>
      <c r="C290" s="7">
        <v>7</v>
      </c>
      <c r="D290" s="7" t="s">
        <v>607</v>
      </c>
      <c r="E290" s="7" t="s">
        <v>591</v>
      </c>
      <c r="F290" s="21">
        <f t="shared" si="93"/>
        <v>0.38828689650241466</v>
      </c>
      <c r="G290" s="9">
        <f t="shared" si="94"/>
        <v>0.97902685071520368</v>
      </c>
      <c r="H290" s="9">
        <f t="shared" si="95"/>
        <v>0</v>
      </c>
      <c r="I290" s="10">
        <f t="shared" si="96"/>
        <v>0</v>
      </c>
    </row>
    <row r="291" spans="1:9" x14ac:dyDescent="0.25">
      <c r="A291" s="7">
        <v>60</v>
      </c>
      <c r="B291" s="7">
        <v>1</v>
      </c>
      <c r="C291" s="7">
        <v>8</v>
      </c>
      <c r="D291" s="7" t="s">
        <v>874</v>
      </c>
      <c r="E291" s="7" t="s">
        <v>875</v>
      </c>
      <c r="F291" s="21">
        <f t="shared" si="93"/>
        <v>0</v>
      </c>
      <c r="G291" s="9">
        <f t="shared" si="94"/>
        <v>0.97902685071520368</v>
      </c>
      <c r="H291" s="9">
        <f t="shared" si="95"/>
        <v>0</v>
      </c>
      <c r="I291" s="10">
        <f t="shared" si="96"/>
        <v>0</v>
      </c>
    </row>
    <row r="292" spans="1:9" x14ac:dyDescent="0.25">
      <c r="A292" s="7">
        <v>60</v>
      </c>
      <c r="B292" s="7">
        <v>1</v>
      </c>
      <c r="C292" s="7">
        <v>9</v>
      </c>
      <c r="D292" s="7" t="s">
        <v>479</v>
      </c>
      <c r="E292" s="7" t="s">
        <v>480</v>
      </c>
      <c r="F292" s="21">
        <f t="shared" si="93"/>
        <v>7.0304491668518529E-2</v>
      </c>
      <c r="G292" s="9">
        <f t="shared" si="94"/>
        <v>1.0493313423837223</v>
      </c>
      <c r="H292" s="9">
        <f t="shared" si="95"/>
        <v>0</v>
      </c>
      <c r="I292" s="10">
        <f t="shared" si="96"/>
        <v>0</v>
      </c>
    </row>
    <row r="293" spans="1:9" x14ac:dyDescent="0.25">
      <c r="A293" s="7">
        <v>60</v>
      </c>
      <c r="B293" s="7">
        <v>1</v>
      </c>
      <c r="C293" s="7">
        <v>10</v>
      </c>
      <c r="D293" s="7" t="s">
        <v>190</v>
      </c>
      <c r="E293" s="7" t="s">
        <v>191</v>
      </c>
      <c r="F293" s="21">
        <f t="shared" si="93"/>
        <v>0</v>
      </c>
      <c r="G293" s="9">
        <f t="shared" si="94"/>
        <v>1.0493313423837223</v>
      </c>
      <c r="H293" s="9">
        <f t="shared" si="95"/>
        <v>0</v>
      </c>
      <c r="I293" s="10">
        <f t="shared" si="96"/>
        <v>0</v>
      </c>
    </row>
    <row r="294" spans="1:9" x14ac:dyDescent="0.25">
      <c r="A294" s="7">
        <v>60</v>
      </c>
      <c r="B294" s="7">
        <v>1</v>
      </c>
      <c r="C294" s="7">
        <v>11</v>
      </c>
      <c r="D294" s="7" t="s">
        <v>954</v>
      </c>
      <c r="E294" s="7" t="s">
        <v>954</v>
      </c>
      <c r="F294" s="21">
        <f t="shared" si="93"/>
        <v>0</v>
      </c>
      <c r="G294" s="9">
        <f t="shared" si="94"/>
        <v>1.0493313423837223</v>
      </c>
      <c r="H294" s="9">
        <f t="shared" si="95"/>
        <v>0</v>
      </c>
      <c r="I294" s="10">
        <f t="shared" si="96"/>
        <v>0</v>
      </c>
    </row>
    <row r="295" spans="1:9" x14ac:dyDescent="0.25">
      <c r="A295" s="7">
        <v>60</v>
      </c>
      <c r="B295" s="7">
        <v>1</v>
      </c>
      <c r="C295" s="7">
        <v>12</v>
      </c>
      <c r="D295" s="7" t="s">
        <v>159</v>
      </c>
      <c r="E295" s="7" t="s">
        <v>160</v>
      </c>
      <c r="F295" s="21">
        <f t="shared" si="93"/>
        <v>0.11240836038436669</v>
      </c>
      <c r="G295" s="9">
        <f t="shared" si="94"/>
        <v>1.1617397027680889</v>
      </c>
      <c r="H295" s="9">
        <f t="shared" si="95"/>
        <v>0</v>
      </c>
      <c r="I295" s="10">
        <f t="shared" si="96"/>
        <v>0</v>
      </c>
    </row>
    <row r="296" spans="1:9" x14ac:dyDescent="0.25">
      <c r="A296" s="7">
        <v>60</v>
      </c>
      <c r="B296" s="7">
        <v>1</v>
      </c>
      <c r="C296" s="7">
        <v>13</v>
      </c>
      <c r="D296" s="7" t="s">
        <v>589</v>
      </c>
      <c r="E296" s="7" t="s">
        <v>589</v>
      </c>
      <c r="F296" s="21">
        <f t="shared" si="93"/>
        <v>0.1850787666091831</v>
      </c>
      <c r="G296" s="9">
        <f t="shared" si="94"/>
        <v>1.346818469377272</v>
      </c>
      <c r="H296" s="9">
        <f t="shared" si="95"/>
        <v>1.346818469377272</v>
      </c>
      <c r="I296" s="10">
        <f t="shared" si="96"/>
        <v>0.31787604699964894</v>
      </c>
    </row>
    <row r="297" spans="1:9" x14ac:dyDescent="0.25">
      <c r="A297" s="7">
        <v>61</v>
      </c>
      <c r="B297" s="7">
        <v>0</v>
      </c>
      <c r="C297" s="7">
        <v>1</v>
      </c>
      <c r="D297" s="7" t="s">
        <v>946</v>
      </c>
      <c r="E297" s="7" t="s">
        <v>946</v>
      </c>
      <c r="F297" s="21">
        <f t="shared" si="93"/>
        <v>0</v>
      </c>
      <c r="G297" s="9">
        <f t="shared" si="94"/>
        <v>0</v>
      </c>
      <c r="H297" s="9">
        <f t="shared" si="95"/>
        <v>0</v>
      </c>
      <c r="I297" s="10">
        <f t="shared" si="96"/>
        <v>0</v>
      </c>
    </row>
    <row r="298" spans="1:9" x14ac:dyDescent="0.25">
      <c r="A298" s="7">
        <v>61</v>
      </c>
      <c r="B298" s="7">
        <v>0</v>
      </c>
      <c r="C298" s="7">
        <v>2</v>
      </c>
      <c r="D298" s="7" t="s">
        <v>955</v>
      </c>
      <c r="E298" s="7" t="s">
        <v>955</v>
      </c>
      <c r="F298" s="21">
        <f t="shared" si="93"/>
        <v>0</v>
      </c>
      <c r="G298" s="9">
        <f t="shared" si="94"/>
        <v>0</v>
      </c>
      <c r="H298" s="9">
        <f t="shared" si="95"/>
        <v>0</v>
      </c>
      <c r="I298" s="10">
        <f t="shared" si="96"/>
        <v>0</v>
      </c>
    </row>
    <row r="299" spans="1:9" x14ac:dyDescent="0.25">
      <c r="A299" s="7">
        <v>61</v>
      </c>
      <c r="B299" s="7">
        <v>0</v>
      </c>
      <c r="C299" s="7">
        <v>3</v>
      </c>
      <c r="D299" s="7" t="s">
        <v>130</v>
      </c>
      <c r="E299" s="7" t="s">
        <v>131</v>
      </c>
      <c r="F299" s="21">
        <f t="shared" si="93"/>
        <v>0</v>
      </c>
      <c r="G299" s="9">
        <f t="shared" si="94"/>
        <v>0</v>
      </c>
      <c r="H299" s="9">
        <f t="shared" si="95"/>
        <v>0</v>
      </c>
      <c r="I299" s="10">
        <f t="shared" si="96"/>
        <v>0</v>
      </c>
    </row>
    <row r="300" spans="1:9" x14ac:dyDescent="0.25">
      <c r="A300" s="7">
        <v>61</v>
      </c>
      <c r="B300" s="7">
        <v>0</v>
      </c>
      <c r="C300" s="7">
        <v>4</v>
      </c>
      <c r="D300" s="7" t="s">
        <v>457</v>
      </c>
      <c r="E300" s="7" t="s">
        <v>457</v>
      </c>
      <c r="F300" s="21">
        <f t="shared" si="93"/>
        <v>0.21066496659364073</v>
      </c>
      <c r="G300" s="9">
        <f t="shared" si="94"/>
        <v>0.21066496659364073</v>
      </c>
      <c r="H300" s="9">
        <f t="shared" si="95"/>
        <v>0</v>
      </c>
      <c r="I300" s="10">
        <f t="shared" si="96"/>
        <v>0</v>
      </c>
    </row>
    <row r="301" spans="1:9" x14ac:dyDescent="0.25">
      <c r="A301" s="7">
        <v>61</v>
      </c>
      <c r="B301" s="7">
        <v>0</v>
      </c>
      <c r="C301" s="7">
        <v>5</v>
      </c>
      <c r="D301" s="7" t="s">
        <v>590</v>
      </c>
      <c r="E301" s="7" t="s">
        <v>590</v>
      </c>
      <c r="F301" s="21">
        <f t="shared" si="93"/>
        <v>7.8848698379901924E-2</v>
      </c>
      <c r="G301" s="9">
        <f t="shared" si="94"/>
        <v>0.28951366497354264</v>
      </c>
      <c r="H301" s="9">
        <f t="shared" si="95"/>
        <v>0</v>
      </c>
      <c r="I301" s="10">
        <f t="shared" si="96"/>
        <v>0</v>
      </c>
    </row>
    <row r="302" spans="1:9" x14ac:dyDescent="0.25">
      <c r="A302" s="7">
        <v>61</v>
      </c>
      <c r="B302" s="7">
        <v>0</v>
      </c>
      <c r="C302" s="7">
        <v>6</v>
      </c>
      <c r="D302" s="7" t="s">
        <v>956</v>
      </c>
      <c r="E302" s="7" t="s">
        <v>956</v>
      </c>
      <c r="F302" s="21">
        <f t="shared" si="93"/>
        <v>0</v>
      </c>
      <c r="G302" s="9">
        <f t="shared" si="94"/>
        <v>0.28951366497354264</v>
      </c>
      <c r="H302" s="9">
        <f t="shared" si="95"/>
        <v>0</v>
      </c>
      <c r="I302" s="10">
        <f t="shared" si="96"/>
        <v>0</v>
      </c>
    </row>
    <row r="303" spans="1:9" x14ac:dyDescent="0.25">
      <c r="A303" s="7">
        <v>61</v>
      </c>
      <c r="B303" s="7">
        <v>0</v>
      </c>
      <c r="C303" s="7">
        <v>7</v>
      </c>
      <c r="D303" s="7" t="s">
        <v>835</v>
      </c>
      <c r="E303" s="7" t="s">
        <v>836</v>
      </c>
      <c r="F303" s="21">
        <f t="shared" si="93"/>
        <v>5.970618016851853E-2</v>
      </c>
      <c r="G303" s="9">
        <f t="shared" si="94"/>
        <v>0.34921984514206117</v>
      </c>
      <c r="H303" s="9">
        <f t="shared" si="95"/>
        <v>0</v>
      </c>
      <c r="I303" s="10">
        <f t="shared" si="96"/>
        <v>0</v>
      </c>
    </row>
    <row r="304" spans="1:9" x14ac:dyDescent="0.25">
      <c r="A304" s="7">
        <v>61</v>
      </c>
      <c r="B304" s="7">
        <v>0</v>
      </c>
      <c r="C304" s="7">
        <v>8</v>
      </c>
      <c r="D304" s="7" t="s">
        <v>589</v>
      </c>
      <c r="E304" s="7" t="s">
        <v>589</v>
      </c>
      <c r="F304" s="21">
        <f t="shared" si="93"/>
        <v>0.1850787666091831</v>
      </c>
      <c r="G304" s="9">
        <f t="shared" si="94"/>
        <v>0.53429861175124427</v>
      </c>
      <c r="H304" s="9">
        <f t="shared" si="95"/>
        <v>0</v>
      </c>
      <c r="I304" s="10">
        <f t="shared" si="96"/>
        <v>0</v>
      </c>
    </row>
    <row r="305" spans="1:9" x14ac:dyDescent="0.25">
      <c r="A305" s="7">
        <v>61</v>
      </c>
      <c r="B305" s="7">
        <v>0</v>
      </c>
      <c r="C305" s="7">
        <v>9</v>
      </c>
      <c r="D305" s="7" t="s">
        <v>572</v>
      </c>
      <c r="E305" s="7" t="s">
        <v>572</v>
      </c>
      <c r="F305" s="21">
        <f t="shared" si="93"/>
        <v>8.9707601382400193E-2</v>
      </c>
      <c r="G305" s="9">
        <f t="shared" si="94"/>
        <v>0.62400621313364446</v>
      </c>
      <c r="H305" s="9">
        <f t="shared" si="95"/>
        <v>0</v>
      </c>
      <c r="I305" s="10">
        <f t="shared" si="96"/>
        <v>0</v>
      </c>
    </row>
    <row r="306" spans="1:9" x14ac:dyDescent="0.25">
      <c r="A306" s="7">
        <v>61</v>
      </c>
      <c r="B306" s="7">
        <v>0</v>
      </c>
      <c r="C306" s="7">
        <v>10</v>
      </c>
      <c r="D306" s="7" t="s">
        <v>527</v>
      </c>
      <c r="E306" s="7" t="s">
        <v>527</v>
      </c>
      <c r="F306" s="21">
        <f t="shared" si="93"/>
        <v>5.5656087018518534E-2</v>
      </c>
      <c r="G306" s="9">
        <f t="shared" si="94"/>
        <v>0.679662300152163</v>
      </c>
      <c r="H306" s="9">
        <f t="shared" si="95"/>
        <v>0</v>
      </c>
      <c r="I306" s="10">
        <f t="shared" si="96"/>
        <v>0</v>
      </c>
    </row>
    <row r="307" spans="1:9" x14ac:dyDescent="0.25">
      <c r="A307" s="7">
        <v>61</v>
      </c>
      <c r="B307" s="7">
        <v>0</v>
      </c>
      <c r="C307" s="7">
        <v>11</v>
      </c>
      <c r="D307" s="7" t="s">
        <v>98</v>
      </c>
      <c r="E307" s="7" t="s">
        <v>98</v>
      </c>
      <c r="F307" s="21">
        <f t="shared" si="93"/>
        <v>0.1860279587096455</v>
      </c>
      <c r="G307" s="9">
        <f t="shared" si="94"/>
        <v>0.8656902588618085</v>
      </c>
      <c r="H307" s="9">
        <f t="shared" si="95"/>
        <v>0</v>
      </c>
      <c r="I307" s="10">
        <f t="shared" si="96"/>
        <v>0</v>
      </c>
    </row>
    <row r="308" spans="1:9" x14ac:dyDescent="0.25">
      <c r="A308" s="7">
        <v>61</v>
      </c>
      <c r="B308" s="7">
        <v>0</v>
      </c>
      <c r="C308" s="7">
        <v>12</v>
      </c>
      <c r="D308" s="7" t="s">
        <v>470</v>
      </c>
      <c r="E308" s="7" t="s">
        <v>470</v>
      </c>
      <c r="F308" s="21">
        <f t="shared" si="93"/>
        <v>0.14346450892729593</v>
      </c>
      <c r="G308" s="9">
        <f t="shared" si="94"/>
        <v>1.0091547677891044</v>
      </c>
      <c r="H308" s="9">
        <f t="shared" si="95"/>
        <v>0</v>
      </c>
      <c r="I308" s="10">
        <f t="shared" si="96"/>
        <v>0</v>
      </c>
    </row>
    <row r="309" spans="1:9" x14ac:dyDescent="0.25">
      <c r="A309" s="7">
        <v>61</v>
      </c>
      <c r="B309" s="7">
        <v>0</v>
      </c>
      <c r="C309" s="7">
        <v>13</v>
      </c>
      <c r="D309" s="7" t="s">
        <v>591</v>
      </c>
      <c r="E309" s="7" t="s">
        <v>591</v>
      </c>
      <c r="F309" s="21">
        <f t="shared" si="93"/>
        <v>0.38828689650241466</v>
      </c>
      <c r="G309" s="9">
        <f t="shared" si="94"/>
        <v>1.3974416642915191</v>
      </c>
      <c r="H309" s="9">
        <f t="shared" si="95"/>
        <v>0</v>
      </c>
      <c r="I309" s="10">
        <f t="shared" si="96"/>
        <v>0</v>
      </c>
    </row>
    <row r="310" spans="1:9" x14ac:dyDescent="0.25">
      <c r="A310" s="7">
        <v>61</v>
      </c>
      <c r="B310" s="7">
        <v>0</v>
      </c>
      <c r="C310" s="7">
        <v>14</v>
      </c>
      <c r="D310" s="7" t="s">
        <v>745</v>
      </c>
      <c r="E310" s="7" t="s">
        <v>651</v>
      </c>
      <c r="F310" s="21">
        <f t="shared" si="93"/>
        <v>0</v>
      </c>
      <c r="G310" s="9">
        <f t="shared" si="94"/>
        <v>1.3974416642915191</v>
      </c>
      <c r="H310" s="9">
        <f t="shared" si="95"/>
        <v>0</v>
      </c>
      <c r="I310" s="10">
        <f t="shared" si="96"/>
        <v>0</v>
      </c>
    </row>
    <row r="311" spans="1:9" x14ac:dyDescent="0.25">
      <c r="A311" s="7">
        <v>61</v>
      </c>
      <c r="B311" s="7">
        <v>0</v>
      </c>
      <c r="C311" s="7">
        <v>15</v>
      </c>
      <c r="D311" s="7" t="s">
        <v>957</v>
      </c>
      <c r="E311" s="7" t="s">
        <v>829</v>
      </c>
      <c r="F311" s="21">
        <f t="shared" si="93"/>
        <v>0</v>
      </c>
      <c r="G311" s="9">
        <f t="shared" si="94"/>
        <v>1.3974416642915191</v>
      </c>
      <c r="H311" s="9">
        <f t="shared" si="95"/>
        <v>1.3974416642915191</v>
      </c>
      <c r="I311" s="10">
        <f t="shared" si="96"/>
        <v>0.32982413165375529</v>
      </c>
    </row>
    <row r="312" spans="1:9" x14ac:dyDescent="0.25">
      <c r="A312" s="7">
        <v>62</v>
      </c>
      <c r="B312" s="7">
        <v>1</v>
      </c>
      <c r="C312" s="7">
        <v>1</v>
      </c>
      <c r="D312" s="7" t="s">
        <v>888</v>
      </c>
      <c r="E312" s="7" t="s">
        <v>889</v>
      </c>
      <c r="F312" s="21">
        <f t="shared" si="93"/>
        <v>5.8526685185185189E-2</v>
      </c>
      <c r="G312" s="9">
        <f t="shared" si="94"/>
        <v>5.8526685185185189E-2</v>
      </c>
      <c r="H312" s="9">
        <f t="shared" si="95"/>
        <v>0</v>
      </c>
      <c r="I312" s="10">
        <f t="shared" si="96"/>
        <v>0</v>
      </c>
    </row>
    <row r="313" spans="1:9" x14ac:dyDescent="0.25">
      <c r="A313" s="7">
        <v>62</v>
      </c>
      <c r="B313" s="7">
        <v>1</v>
      </c>
      <c r="C313" s="7">
        <v>2</v>
      </c>
      <c r="D313" s="7" t="s">
        <v>854</v>
      </c>
      <c r="E313" s="7" t="s">
        <v>839</v>
      </c>
      <c r="F313" s="21">
        <f t="shared" si="93"/>
        <v>0.26278039992759267</v>
      </c>
      <c r="G313" s="9">
        <f t="shared" si="94"/>
        <v>0.32130708511277783</v>
      </c>
      <c r="H313" s="9">
        <f t="shared" si="95"/>
        <v>0</v>
      </c>
      <c r="I313" s="10">
        <f t="shared" si="96"/>
        <v>0</v>
      </c>
    </row>
    <row r="314" spans="1:9" x14ac:dyDescent="0.25">
      <c r="A314" s="7">
        <v>62</v>
      </c>
      <c r="B314" s="7">
        <v>1</v>
      </c>
      <c r="C314" s="7">
        <v>3</v>
      </c>
      <c r="D314" s="7" t="s">
        <v>161</v>
      </c>
      <c r="E314" s="7" t="s">
        <v>162</v>
      </c>
      <c r="F314" s="21">
        <f t="shared" si="93"/>
        <v>9.675937666851854E-2</v>
      </c>
      <c r="G314" s="9">
        <f t="shared" si="94"/>
        <v>0.41806646178129636</v>
      </c>
      <c r="H314" s="9">
        <f t="shared" si="95"/>
        <v>0</v>
      </c>
      <c r="I314" s="10">
        <f t="shared" si="96"/>
        <v>0</v>
      </c>
    </row>
    <row r="315" spans="1:9" x14ac:dyDescent="0.25">
      <c r="A315" s="7">
        <v>62</v>
      </c>
      <c r="B315" s="7">
        <v>1</v>
      </c>
      <c r="C315" s="7">
        <v>4</v>
      </c>
      <c r="D315" s="7" t="s">
        <v>406</v>
      </c>
      <c r="E315" s="7" t="s">
        <v>406</v>
      </c>
      <c r="F315" s="21">
        <f t="shared" si="93"/>
        <v>0.24458451471516018</v>
      </c>
      <c r="G315" s="9">
        <f t="shared" si="94"/>
        <v>0.66265097649645655</v>
      </c>
      <c r="H315" s="9">
        <f t="shared" si="95"/>
        <v>0</v>
      </c>
      <c r="I315" s="10">
        <f t="shared" si="96"/>
        <v>0</v>
      </c>
    </row>
    <row r="316" spans="1:9" x14ac:dyDescent="0.25">
      <c r="A316" s="7">
        <v>62</v>
      </c>
      <c r="B316" s="7">
        <v>1</v>
      </c>
      <c r="C316" s="7">
        <v>5</v>
      </c>
      <c r="D316" s="7" t="s">
        <v>591</v>
      </c>
      <c r="E316" s="7" t="s">
        <v>591</v>
      </c>
      <c r="F316" s="21">
        <f t="shared" si="93"/>
        <v>0.38828689650241466</v>
      </c>
      <c r="G316" s="9">
        <f t="shared" si="94"/>
        <v>1.0509378729988712</v>
      </c>
      <c r="H316" s="9">
        <f t="shared" si="95"/>
        <v>0</v>
      </c>
      <c r="I316" s="10">
        <f t="shared" si="96"/>
        <v>0</v>
      </c>
    </row>
    <row r="317" spans="1:9" x14ac:dyDescent="0.25">
      <c r="A317" s="7">
        <v>62</v>
      </c>
      <c r="B317" s="7">
        <v>1</v>
      </c>
      <c r="C317" s="7">
        <v>6</v>
      </c>
      <c r="D317" s="7" t="s">
        <v>98</v>
      </c>
      <c r="E317" s="7" t="s">
        <v>98</v>
      </c>
      <c r="F317" s="21">
        <f t="shared" si="93"/>
        <v>0.1860279587096455</v>
      </c>
      <c r="G317" s="9">
        <f t="shared" si="94"/>
        <v>1.2369658317085168</v>
      </c>
      <c r="H317" s="9">
        <f t="shared" si="95"/>
        <v>0</v>
      </c>
      <c r="I317" s="10">
        <f t="shared" si="96"/>
        <v>0</v>
      </c>
    </row>
    <row r="318" spans="1:9" x14ac:dyDescent="0.25">
      <c r="A318" s="7">
        <v>62</v>
      </c>
      <c r="B318" s="7">
        <v>1</v>
      </c>
      <c r="C318" s="7">
        <v>7</v>
      </c>
      <c r="D318" s="7" t="s">
        <v>470</v>
      </c>
      <c r="E318" s="7" t="s">
        <v>470</v>
      </c>
      <c r="F318" s="21">
        <f t="shared" si="93"/>
        <v>0.14346450892729593</v>
      </c>
      <c r="G318" s="9">
        <f t="shared" si="94"/>
        <v>1.3804303406358127</v>
      </c>
      <c r="H318" s="9">
        <f t="shared" si="95"/>
        <v>1.3804303406358127</v>
      </c>
      <c r="I318" s="10">
        <f t="shared" si="96"/>
        <v>0.32580911965261472</v>
      </c>
    </row>
    <row r="319" spans="1:9" x14ac:dyDescent="0.25">
      <c r="A319" s="7">
        <v>63</v>
      </c>
      <c r="B319" s="7">
        <v>0</v>
      </c>
      <c r="C319" s="7">
        <v>1</v>
      </c>
      <c r="D319" s="7" t="s">
        <v>958</v>
      </c>
      <c r="E319" s="7" t="s">
        <v>958</v>
      </c>
      <c r="F319" s="21">
        <f t="shared" si="93"/>
        <v>0</v>
      </c>
      <c r="G319" s="9">
        <f t="shared" si="94"/>
        <v>0</v>
      </c>
      <c r="H319" s="9">
        <f t="shared" si="95"/>
        <v>0</v>
      </c>
      <c r="I319" s="10">
        <f t="shared" si="96"/>
        <v>0</v>
      </c>
    </row>
    <row r="320" spans="1:9" x14ac:dyDescent="0.25">
      <c r="A320" s="7">
        <v>63</v>
      </c>
      <c r="B320" s="7">
        <v>0</v>
      </c>
      <c r="C320" s="7">
        <v>2</v>
      </c>
      <c r="D320" s="7" t="s">
        <v>959</v>
      </c>
      <c r="E320" s="7" t="s">
        <v>959</v>
      </c>
      <c r="F320" s="21">
        <f t="shared" si="93"/>
        <v>0</v>
      </c>
      <c r="G320" s="9">
        <f t="shared" si="94"/>
        <v>0</v>
      </c>
      <c r="H320" s="9">
        <f t="shared" si="95"/>
        <v>0</v>
      </c>
      <c r="I320" s="10">
        <f t="shared" si="96"/>
        <v>0</v>
      </c>
    </row>
    <row r="321" spans="1:9" x14ac:dyDescent="0.25">
      <c r="A321" s="7">
        <v>63</v>
      </c>
      <c r="B321" s="7">
        <v>0</v>
      </c>
      <c r="C321" s="7">
        <v>3</v>
      </c>
      <c r="D321" s="7" t="s">
        <v>591</v>
      </c>
      <c r="E321" s="7" t="s">
        <v>591</v>
      </c>
      <c r="F321" s="21">
        <f t="shared" si="93"/>
        <v>0.38828689650241466</v>
      </c>
      <c r="G321" s="9">
        <f t="shared" si="94"/>
        <v>0.38828689650241466</v>
      </c>
      <c r="H321" s="9">
        <f t="shared" si="95"/>
        <v>0</v>
      </c>
      <c r="I321" s="10">
        <f t="shared" si="96"/>
        <v>0</v>
      </c>
    </row>
    <row r="322" spans="1:9" x14ac:dyDescent="0.25">
      <c r="A322" s="7">
        <v>63</v>
      </c>
      <c r="B322" s="7">
        <v>0</v>
      </c>
      <c r="C322" s="7">
        <v>4</v>
      </c>
      <c r="D322" s="7" t="s">
        <v>406</v>
      </c>
      <c r="E322" s="7" t="s">
        <v>406</v>
      </c>
      <c r="F322" s="21">
        <f t="shared" si="93"/>
        <v>0.24458451471516018</v>
      </c>
      <c r="G322" s="9">
        <f t="shared" si="94"/>
        <v>0.63287141121757484</v>
      </c>
      <c r="H322" s="9">
        <f t="shared" si="95"/>
        <v>0</v>
      </c>
      <c r="I322" s="10">
        <f t="shared" si="96"/>
        <v>0</v>
      </c>
    </row>
    <row r="323" spans="1:9" x14ac:dyDescent="0.25">
      <c r="A323" s="7">
        <v>63</v>
      </c>
      <c r="B323" s="7">
        <v>0</v>
      </c>
      <c r="C323" s="7">
        <v>5</v>
      </c>
      <c r="D323" s="7" t="s">
        <v>960</v>
      </c>
      <c r="E323" s="7" t="s">
        <v>960</v>
      </c>
      <c r="F323" s="21">
        <f t="shared" si="93"/>
        <v>0</v>
      </c>
      <c r="G323" s="9">
        <f t="shared" si="94"/>
        <v>0.63287141121757484</v>
      </c>
      <c r="H323" s="9">
        <f t="shared" si="95"/>
        <v>0</v>
      </c>
      <c r="I323" s="10">
        <f t="shared" si="96"/>
        <v>0</v>
      </c>
    </row>
    <row r="324" spans="1:9" x14ac:dyDescent="0.25">
      <c r="A324" s="7">
        <v>63</v>
      </c>
      <c r="B324" s="7">
        <v>0</v>
      </c>
      <c r="C324" s="7">
        <v>6</v>
      </c>
      <c r="D324" s="7" t="s">
        <v>856</v>
      </c>
      <c r="E324" s="7" t="s">
        <v>762</v>
      </c>
      <c r="F324" s="21">
        <f t="shared" ref="F324:F387" si="97">IF(ISERROR(VLOOKUP(E324,$N$2:$O$34,2,FALSE)),0,VLOOKUP(E324,$N$2:$O$34,2,FALSE))</f>
        <v>0.12168145937203703</v>
      </c>
      <c r="G324" s="9">
        <f t="shared" si="94"/>
        <v>0.75455287058961185</v>
      </c>
      <c r="H324" s="9">
        <f t="shared" si="95"/>
        <v>0</v>
      </c>
      <c r="I324" s="10">
        <f t="shared" si="96"/>
        <v>0</v>
      </c>
    </row>
    <row r="325" spans="1:9" x14ac:dyDescent="0.25">
      <c r="A325" s="7">
        <v>63</v>
      </c>
      <c r="B325" s="7">
        <v>0</v>
      </c>
      <c r="C325" s="7">
        <v>7</v>
      </c>
      <c r="D325" s="7" t="s">
        <v>961</v>
      </c>
      <c r="E325" s="7" t="s">
        <v>961</v>
      </c>
      <c r="F325" s="21">
        <f t="shared" si="97"/>
        <v>0</v>
      </c>
      <c r="G325" s="9">
        <f t="shared" si="94"/>
        <v>0.75455287058961185</v>
      </c>
      <c r="H325" s="9">
        <f t="shared" si="95"/>
        <v>0</v>
      </c>
      <c r="I325" s="10">
        <f t="shared" si="96"/>
        <v>0</v>
      </c>
    </row>
    <row r="326" spans="1:9" x14ac:dyDescent="0.25">
      <c r="A326" s="7">
        <v>63</v>
      </c>
      <c r="B326" s="7">
        <v>0</v>
      </c>
      <c r="C326" s="7">
        <v>8</v>
      </c>
      <c r="D326" s="7" t="s">
        <v>775</v>
      </c>
      <c r="E326" s="7" t="s">
        <v>775</v>
      </c>
      <c r="F326" s="21">
        <f t="shared" si="97"/>
        <v>0</v>
      </c>
      <c r="G326" s="9">
        <f t="shared" si="94"/>
        <v>0.75455287058961185</v>
      </c>
      <c r="H326" s="9">
        <f t="shared" si="95"/>
        <v>0</v>
      </c>
      <c r="I326" s="10">
        <f t="shared" si="96"/>
        <v>0</v>
      </c>
    </row>
    <row r="327" spans="1:9" x14ac:dyDescent="0.25">
      <c r="A327" s="7">
        <v>63</v>
      </c>
      <c r="B327" s="7">
        <v>0</v>
      </c>
      <c r="C327" s="7">
        <v>9</v>
      </c>
      <c r="D327" s="7" t="s">
        <v>160</v>
      </c>
      <c r="E327" s="7" t="s">
        <v>160</v>
      </c>
      <c r="F327" s="21">
        <f t="shared" si="97"/>
        <v>0.11240836038436669</v>
      </c>
      <c r="G327" s="9">
        <f t="shared" si="94"/>
        <v>0.86696123097397848</v>
      </c>
      <c r="H327" s="9">
        <f t="shared" si="95"/>
        <v>0</v>
      </c>
      <c r="I327" s="10">
        <f t="shared" si="96"/>
        <v>0</v>
      </c>
    </row>
    <row r="328" spans="1:9" x14ac:dyDescent="0.25">
      <c r="A328" s="7">
        <v>63</v>
      </c>
      <c r="B328" s="7">
        <v>0</v>
      </c>
      <c r="C328" s="7">
        <v>10</v>
      </c>
      <c r="D328" s="7" t="s">
        <v>589</v>
      </c>
      <c r="E328" s="7" t="s">
        <v>589</v>
      </c>
      <c r="F328" s="21">
        <f t="shared" si="97"/>
        <v>0.1850787666091831</v>
      </c>
      <c r="G328" s="9">
        <f t="shared" si="94"/>
        <v>1.0520399975831616</v>
      </c>
      <c r="H328" s="9">
        <f t="shared" si="95"/>
        <v>0</v>
      </c>
      <c r="I328" s="10">
        <f t="shared" si="96"/>
        <v>0</v>
      </c>
    </row>
    <row r="329" spans="1:9" x14ac:dyDescent="0.25">
      <c r="A329" s="7">
        <v>63</v>
      </c>
      <c r="B329" s="7">
        <v>0</v>
      </c>
      <c r="C329" s="7">
        <v>11</v>
      </c>
      <c r="D329" s="7" t="s">
        <v>590</v>
      </c>
      <c r="E329" s="7" t="s">
        <v>590</v>
      </c>
      <c r="F329" s="21">
        <f t="shared" si="97"/>
        <v>7.8848698379901924E-2</v>
      </c>
      <c r="G329" s="9">
        <f t="shared" si="94"/>
        <v>1.1308886959630635</v>
      </c>
      <c r="H329" s="9">
        <f t="shared" si="95"/>
        <v>1.1308886959630635</v>
      </c>
      <c r="I329" s="10">
        <f t="shared" si="96"/>
        <v>0.26691230959695722</v>
      </c>
    </row>
    <row r="330" spans="1:9" x14ac:dyDescent="0.25">
      <c r="A330" s="7">
        <v>64</v>
      </c>
      <c r="B330" s="7">
        <v>0</v>
      </c>
      <c r="C330" s="7">
        <v>1</v>
      </c>
      <c r="D330" s="7" t="s">
        <v>479</v>
      </c>
      <c r="E330" s="7" t="s">
        <v>480</v>
      </c>
      <c r="F330" s="21">
        <f t="shared" si="97"/>
        <v>7.0304491668518529E-2</v>
      </c>
      <c r="G330" s="9">
        <f t="shared" si="94"/>
        <v>7.0304491668518529E-2</v>
      </c>
      <c r="H330" s="9">
        <f t="shared" si="95"/>
        <v>0</v>
      </c>
      <c r="I330" s="10">
        <f t="shared" si="96"/>
        <v>0</v>
      </c>
    </row>
    <row r="331" spans="1:9" x14ac:dyDescent="0.25">
      <c r="A331" s="7">
        <v>64</v>
      </c>
      <c r="B331" s="7">
        <v>0</v>
      </c>
      <c r="C331" s="7">
        <v>2</v>
      </c>
      <c r="D331" s="7" t="s">
        <v>267</v>
      </c>
      <c r="E331" s="7" t="s">
        <v>268</v>
      </c>
      <c r="F331" s="21">
        <f t="shared" si="97"/>
        <v>0.11478957884773058</v>
      </c>
      <c r="G331" s="9">
        <f t="shared" si="94"/>
        <v>0.1850940705162491</v>
      </c>
      <c r="H331" s="9">
        <f t="shared" si="95"/>
        <v>0</v>
      </c>
      <c r="I331" s="10">
        <f t="shared" si="96"/>
        <v>0</v>
      </c>
    </row>
    <row r="332" spans="1:9" x14ac:dyDescent="0.25">
      <c r="A332" s="7">
        <v>64</v>
      </c>
      <c r="B332" s="7">
        <v>0</v>
      </c>
      <c r="C332" s="7">
        <v>3</v>
      </c>
      <c r="D332" s="7" t="s">
        <v>201</v>
      </c>
      <c r="E332" s="7" t="s">
        <v>202</v>
      </c>
      <c r="F332" s="21">
        <f t="shared" si="97"/>
        <v>0.21992442233500004</v>
      </c>
      <c r="G332" s="9">
        <f t="shared" si="94"/>
        <v>0.40501849285124913</v>
      </c>
      <c r="H332" s="9">
        <f t="shared" si="95"/>
        <v>0</v>
      </c>
      <c r="I332" s="10">
        <f t="shared" si="96"/>
        <v>0</v>
      </c>
    </row>
    <row r="333" spans="1:9" x14ac:dyDescent="0.25">
      <c r="A333" s="7">
        <v>64</v>
      </c>
      <c r="B333" s="7">
        <v>0</v>
      </c>
      <c r="C333" s="7">
        <v>4</v>
      </c>
      <c r="D333" s="7" t="s">
        <v>888</v>
      </c>
      <c r="E333" s="7" t="s">
        <v>889</v>
      </c>
      <c r="F333" s="21">
        <f t="shared" si="97"/>
        <v>5.8526685185185189E-2</v>
      </c>
      <c r="G333" s="9">
        <f t="shared" si="94"/>
        <v>0.4635451780364343</v>
      </c>
      <c r="H333" s="9">
        <f t="shared" si="95"/>
        <v>0</v>
      </c>
      <c r="I333" s="10">
        <f t="shared" si="96"/>
        <v>0</v>
      </c>
    </row>
    <row r="334" spans="1:9" x14ac:dyDescent="0.25">
      <c r="A334" s="7">
        <v>64</v>
      </c>
      <c r="B334" s="7">
        <v>0</v>
      </c>
      <c r="C334" s="7">
        <v>5</v>
      </c>
      <c r="D334" s="7" t="s">
        <v>854</v>
      </c>
      <c r="E334" s="7" t="s">
        <v>839</v>
      </c>
      <c r="F334" s="21">
        <f t="shared" si="97"/>
        <v>0.26278039992759267</v>
      </c>
      <c r="G334" s="9">
        <f t="shared" si="94"/>
        <v>0.72632557796402697</v>
      </c>
      <c r="H334" s="9">
        <f t="shared" si="95"/>
        <v>0</v>
      </c>
      <c r="I334" s="10">
        <f t="shared" si="96"/>
        <v>0</v>
      </c>
    </row>
    <row r="335" spans="1:9" x14ac:dyDescent="0.25">
      <c r="A335" s="7">
        <v>64</v>
      </c>
      <c r="B335" s="7">
        <v>0</v>
      </c>
      <c r="C335" s="7">
        <v>6</v>
      </c>
      <c r="D335" s="7" t="s">
        <v>951</v>
      </c>
      <c r="E335" s="7" t="s">
        <v>846</v>
      </c>
      <c r="F335" s="21">
        <f t="shared" si="97"/>
        <v>0</v>
      </c>
      <c r="G335" s="9">
        <f t="shared" si="94"/>
        <v>0.72632557796402697</v>
      </c>
      <c r="H335" s="9">
        <f t="shared" si="95"/>
        <v>0</v>
      </c>
      <c r="I335" s="10">
        <f t="shared" si="96"/>
        <v>0</v>
      </c>
    </row>
    <row r="336" spans="1:9" x14ac:dyDescent="0.25">
      <c r="A336" s="7">
        <v>64</v>
      </c>
      <c r="B336" s="7">
        <v>0</v>
      </c>
      <c r="C336" s="7">
        <v>7</v>
      </c>
      <c r="D336" s="7" t="s">
        <v>395</v>
      </c>
      <c r="E336" s="7" t="s">
        <v>396</v>
      </c>
      <c r="F336" s="21">
        <f t="shared" si="97"/>
        <v>0.21316997543746574</v>
      </c>
      <c r="G336" s="9">
        <f t="shared" si="94"/>
        <v>0.93949555340149271</v>
      </c>
      <c r="H336" s="9">
        <f t="shared" si="95"/>
        <v>0</v>
      </c>
      <c r="I336" s="10">
        <f t="shared" si="96"/>
        <v>0</v>
      </c>
    </row>
    <row r="337" spans="1:9" x14ac:dyDescent="0.25">
      <c r="A337" s="7">
        <v>64</v>
      </c>
      <c r="B337" s="7">
        <v>0</v>
      </c>
      <c r="C337" s="7">
        <v>8</v>
      </c>
      <c r="D337" s="7" t="s">
        <v>607</v>
      </c>
      <c r="E337" s="7" t="s">
        <v>591</v>
      </c>
      <c r="F337" s="21">
        <f t="shared" si="97"/>
        <v>0.38828689650241466</v>
      </c>
      <c r="G337" s="9">
        <f t="shared" si="94"/>
        <v>1.3277824499039075</v>
      </c>
      <c r="H337" s="9">
        <f t="shared" si="95"/>
        <v>0</v>
      </c>
      <c r="I337" s="10">
        <f t="shared" si="96"/>
        <v>0</v>
      </c>
    </row>
    <row r="338" spans="1:9" x14ac:dyDescent="0.25">
      <c r="A338" s="7">
        <v>64</v>
      </c>
      <c r="B338" s="7">
        <v>0</v>
      </c>
      <c r="C338" s="7">
        <v>9</v>
      </c>
      <c r="D338" s="7" t="s">
        <v>541</v>
      </c>
      <c r="E338" s="7" t="s">
        <v>139</v>
      </c>
      <c r="F338" s="21">
        <f t="shared" si="97"/>
        <v>0</v>
      </c>
      <c r="G338" s="9">
        <f t="shared" si="94"/>
        <v>1.3277824499039075</v>
      </c>
      <c r="H338" s="9">
        <f t="shared" si="95"/>
        <v>0</v>
      </c>
      <c r="I338" s="10">
        <f t="shared" si="96"/>
        <v>0</v>
      </c>
    </row>
    <row r="339" spans="1:9" x14ac:dyDescent="0.25">
      <c r="A339" s="7">
        <v>64</v>
      </c>
      <c r="B339" s="7">
        <v>0</v>
      </c>
      <c r="C339" s="7">
        <v>10</v>
      </c>
      <c r="D339" s="7" t="s">
        <v>569</v>
      </c>
      <c r="E339" s="7" t="s">
        <v>570</v>
      </c>
      <c r="F339" s="21">
        <f t="shared" si="97"/>
        <v>0</v>
      </c>
      <c r="G339" s="9">
        <f t="shared" ref="G339:G402" si="98">IF(C339=1,F339,F339+G338)</f>
        <v>1.3277824499039075</v>
      </c>
      <c r="H339" s="9">
        <f t="shared" ref="H339:H402" si="99">IF(C340=1,G339,0)</f>
        <v>0</v>
      </c>
      <c r="I339" s="10">
        <f t="shared" ref="I339:I402" si="100">H339/$L$2</f>
        <v>0</v>
      </c>
    </row>
    <row r="340" spans="1:9" x14ac:dyDescent="0.25">
      <c r="A340" s="7">
        <v>64</v>
      </c>
      <c r="B340" s="7">
        <v>0</v>
      </c>
      <c r="C340" s="7">
        <v>11</v>
      </c>
      <c r="D340" s="7" t="s">
        <v>892</v>
      </c>
      <c r="E340" s="7" t="s">
        <v>609</v>
      </c>
      <c r="F340" s="21">
        <f t="shared" si="97"/>
        <v>0</v>
      </c>
      <c r="G340" s="9">
        <f t="shared" si="98"/>
        <v>1.3277824499039075</v>
      </c>
      <c r="H340" s="9">
        <f t="shared" si="99"/>
        <v>1.3277824499039075</v>
      </c>
      <c r="I340" s="10">
        <f t="shared" si="100"/>
        <v>0.31338316636399854</v>
      </c>
    </row>
    <row r="341" spans="1:9" x14ac:dyDescent="0.25">
      <c r="A341" s="7">
        <v>65</v>
      </c>
      <c r="B341" s="7">
        <v>0</v>
      </c>
      <c r="C341" s="7">
        <v>1</v>
      </c>
      <c r="D341" s="7" t="s">
        <v>395</v>
      </c>
      <c r="E341" s="7" t="s">
        <v>396</v>
      </c>
      <c r="F341" s="21">
        <f t="shared" si="97"/>
        <v>0.21316997543746574</v>
      </c>
      <c r="G341" s="9">
        <f t="shared" si="98"/>
        <v>0.21316997543746574</v>
      </c>
      <c r="H341" s="9">
        <f t="shared" si="99"/>
        <v>0</v>
      </c>
      <c r="I341" s="10">
        <f t="shared" si="100"/>
        <v>0</v>
      </c>
    </row>
    <row r="342" spans="1:9" x14ac:dyDescent="0.25">
      <c r="A342" s="7">
        <v>65</v>
      </c>
      <c r="B342" s="7">
        <v>0</v>
      </c>
      <c r="C342" s="7">
        <v>2</v>
      </c>
      <c r="D342" s="7" t="s">
        <v>525</v>
      </c>
      <c r="E342" s="7" t="s">
        <v>405</v>
      </c>
      <c r="F342" s="21">
        <f t="shared" si="97"/>
        <v>8.8456100250918712E-2</v>
      </c>
      <c r="G342" s="9">
        <f t="shared" si="98"/>
        <v>0.30162607568838445</v>
      </c>
      <c r="H342" s="9">
        <f t="shared" si="99"/>
        <v>0</v>
      </c>
      <c r="I342" s="10">
        <f t="shared" si="100"/>
        <v>0</v>
      </c>
    </row>
    <row r="343" spans="1:9" x14ac:dyDescent="0.25">
      <c r="A343" s="7">
        <v>65</v>
      </c>
      <c r="B343" s="7">
        <v>0</v>
      </c>
      <c r="C343" s="7">
        <v>3</v>
      </c>
      <c r="D343" s="7" t="s">
        <v>457</v>
      </c>
      <c r="E343" s="7" t="s">
        <v>457</v>
      </c>
      <c r="F343" s="21">
        <f t="shared" si="97"/>
        <v>0.21066496659364073</v>
      </c>
      <c r="G343" s="9">
        <f t="shared" si="98"/>
        <v>0.51229104228202516</v>
      </c>
      <c r="H343" s="9">
        <f t="shared" si="99"/>
        <v>0</v>
      </c>
      <c r="I343" s="10">
        <f t="shared" si="100"/>
        <v>0</v>
      </c>
    </row>
    <row r="344" spans="1:9" x14ac:dyDescent="0.25">
      <c r="A344" s="7">
        <v>65</v>
      </c>
      <c r="B344" s="7">
        <v>0</v>
      </c>
      <c r="C344" s="7">
        <v>4</v>
      </c>
      <c r="D344" s="7" t="s">
        <v>202</v>
      </c>
      <c r="E344" s="7" t="s">
        <v>202</v>
      </c>
      <c r="F344" s="21">
        <f t="shared" si="97"/>
        <v>0.21992442233500004</v>
      </c>
      <c r="G344" s="9">
        <f t="shared" si="98"/>
        <v>0.73221546461702514</v>
      </c>
      <c r="H344" s="9">
        <f t="shared" si="99"/>
        <v>0</v>
      </c>
      <c r="I344" s="10">
        <f t="shared" si="100"/>
        <v>0</v>
      </c>
    </row>
    <row r="345" spans="1:9" x14ac:dyDescent="0.25">
      <c r="A345" s="7">
        <v>65</v>
      </c>
      <c r="B345" s="7">
        <v>0</v>
      </c>
      <c r="C345" s="7">
        <v>5</v>
      </c>
      <c r="D345" s="7" t="s">
        <v>862</v>
      </c>
      <c r="E345" s="7" t="s">
        <v>862</v>
      </c>
      <c r="F345" s="21">
        <f t="shared" si="97"/>
        <v>0</v>
      </c>
      <c r="G345" s="9">
        <f t="shared" si="98"/>
        <v>0.73221546461702514</v>
      </c>
      <c r="H345" s="9">
        <f t="shared" si="99"/>
        <v>0</v>
      </c>
      <c r="I345" s="10">
        <f t="shared" si="100"/>
        <v>0</v>
      </c>
    </row>
    <row r="346" spans="1:9" x14ac:dyDescent="0.25">
      <c r="A346" s="7">
        <v>65</v>
      </c>
      <c r="B346" s="7">
        <v>0</v>
      </c>
      <c r="C346" s="7">
        <v>6</v>
      </c>
      <c r="D346" s="7" t="s">
        <v>583</v>
      </c>
      <c r="E346" s="7" t="s">
        <v>583</v>
      </c>
      <c r="F346" s="21">
        <f t="shared" si="97"/>
        <v>0</v>
      </c>
      <c r="G346" s="9">
        <f t="shared" si="98"/>
        <v>0.73221546461702514</v>
      </c>
      <c r="H346" s="9">
        <f t="shared" si="99"/>
        <v>0</v>
      </c>
      <c r="I346" s="10">
        <f t="shared" si="100"/>
        <v>0</v>
      </c>
    </row>
    <row r="347" spans="1:9" x14ac:dyDescent="0.25">
      <c r="A347" s="7">
        <v>65</v>
      </c>
      <c r="B347" s="7">
        <v>0</v>
      </c>
      <c r="C347" s="7">
        <v>7</v>
      </c>
      <c r="D347" s="7" t="s">
        <v>932</v>
      </c>
      <c r="E347" s="9" t="s">
        <v>509</v>
      </c>
      <c r="F347" s="21">
        <f t="shared" si="97"/>
        <v>0</v>
      </c>
      <c r="G347" s="9">
        <f t="shared" si="98"/>
        <v>0.73221546461702514</v>
      </c>
      <c r="H347" s="9">
        <f t="shared" si="99"/>
        <v>0</v>
      </c>
      <c r="I347" s="10">
        <f t="shared" si="100"/>
        <v>0</v>
      </c>
    </row>
    <row r="348" spans="1:9" x14ac:dyDescent="0.25">
      <c r="A348" s="7">
        <v>65</v>
      </c>
      <c r="B348" s="7">
        <v>0</v>
      </c>
      <c r="C348" s="7">
        <v>8</v>
      </c>
      <c r="D348" s="7" t="s">
        <v>845</v>
      </c>
      <c r="E348" s="7" t="s">
        <v>845</v>
      </c>
      <c r="F348" s="21">
        <f t="shared" si="97"/>
        <v>0</v>
      </c>
      <c r="G348" s="9">
        <f t="shared" si="98"/>
        <v>0.73221546461702514</v>
      </c>
      <c r="H348" s="9">
        <f t="shared" si="99"/>
        <v>0</v>
      </c>
      <c r="I348" s="10">
        <f t="shared" si="100"/>
        <v>0</v>
      </c>
    </row>
    <row r="349" spans="1:9" x14ac:dyDescent="0.25">
      <c r="A349" s="7">
        <v>65</v>
      </c>
      <c r="B349" s="7">
        <v>0</v>
      </c>
      <c r="C349" s="7">
        <v>9</v>
      </c>
      <c r="D349" s="7" t="s">
        <v>610</v>
      </c>
      <c r="E349" s="7" t="s">
        <v>610</v>
      </c>
      <c r="F349" s="21">
        <f t="shared" si="97"/>
        <v>5.8287180542850016E-2</v>
      </c>
      <c r="G349" s="9">
        <f t="shared" si="98"/>
        <v>0.79050264515987512</v>
      </c>
      <c r="H349" s="9">
        <f t="shared" si="99"/>
        <v>0</v>
      </c>
      <c r="I349" s="10">
        <f t="shared" si="100"/>
        <v>0</v>
      </c>
    </row>
    <row r="350" spans="1:9" x14ac:dyDescent="0.25">
      <c r="A350" s="7">
        <v>65</v>
      </c>
      <c r="B350" s="7">
        <v>0</v>
      </c>
      <c r="C350" s="7">
        <v>10</v>
      </c>
      <c r="D350" s="7" t="s">
        <v>583</v>
      </c>
      <c r="E350" s="7" t="s">
        <v>583</v>
      </c>
      <c r="F350" s="21">
        <f t="shared" si="97"/>
        <v>0</v>
      </c>
      <c r="G350" s="9">
        <f t="shared" si="98"/>
        <v>0.79050264515987512</v>
      </c>
      <c r="H350" s="9">
        <f t="shared" si="99"/>
        <v>0</v>
      </c>
      <c r="I350" s="10">
        <f t="shared" si="100"/>
        <v>0</v>
      </c>
    </row>
    <row r="351" spans="1:9" x14ac:dyDescent="0.25">
      <c r="A351" s="7">
        <v>65</v>
      </c>
      <c r="B351" s="7">
        <v>0</v>
      </c>
      <c r="C351" s="7">
        <v>11</v>
      </c>
      <c r="D351" s="7" t="s">
        <v>864</v>
      </c>
      <c r="E351" s="7" t="s">
        <v>864</v>
      </c>
      <c r="F351" s="21">
        <f t="shared" si="97"/>
        <v>0</v>
      </c>
      <c r="G351" s="9">
        <f t="shared" si="98"/>
        <v>0.79050264515987512</v>
      </c>
      <c r="H351" s="9">
        <f t="shared" si="99"/>
        <v>0</v>
      </c>
      <c r="I351" s="10">
        <f t="shared" si="100"/>
        <v>0</v>
      </c>
    </row>
    <row r="352" spans="1:9" x14ac:dyDescent="0.25">
      <c r="A352" s="7">
        <v>65</v>
      </c>
      <c r="B352" s="7">
        <v>0</v>
      </c>
      <c r="C352" s="7">
        <v>12</v>
      </c>
      <c r="D352" s="7" t="s">
        <v>962</v>
      </c>
      <c r="E352" s="7" t="s">
        <v>962</v>
      </c>
      <c r="F352" s="21">
        <f t="shared" si="97"/>
        <v>0</v>
      </c>
      <c r="G352" s="9">
        <f t="shared" si="98"/>
        <v>0.79050264515987512</v>
      </c>
      <c r="H352" s="9">
        <f t="shared" si="99"/>
        <v>0</v>
      </c>
      <c r="I352" s="10">
        <f t="shared" si="100"/>
        <v>0</v>
      </c>
    </row>
    <row r="353" spans="1:9" x14ac:dyDescent="0.25">
      <c r="A353" s="7">
        <v>65</v>
      </c>
      <c r="B353" s="7">
        <v>0</v>
      </c>
      <c r="C353" s="7">
        <v>13</v>
      </c>
      <c r="D353" s="7" t="s">
        <v>863</v>
      </c>
      <c r="E353" s="7" t="s">
        <v>863</v>
      </c>
      <c r="F353" s="21">
        <f t="shared" si="97"/>
        <v>0</v>
      </c>
      <c r="G353" s="9">
        <f t="shared" si="98"/>
        <v>0.79050264515987512</v>
      </c>
      <c r="H353" s="9">
        <f t="shared" si="99"/>
        <v>0.79050264515987512</v>
      </c>
      <c r="I353" s="10">
        <f t="shared" si="100"/>
        <v>0.18657440605367728</v>
      </c>
    </row>
    <row r="354" spans="1:9" x14ac:dyDescent="0.25">
      <c r="A354" s="7">
        <v>66</v>
      </c>
      <c r="B354" s="7">
        <v>1</v>
      </c>
      <c r="C354" s="7">
        <v>1</v>
      </c>
      <c r="D354" s="7" t="s">
        <v>457</v>
      </c>
      <c r="E354" s="7" t="s">
        <v>457</v>
      </c>
      <c r="F354" s="21">
        <f t="shared" si="97"/>
        <v>0.21066496659364073</v>
      </c>
      <c r="G354" s="9">
        <f t="shared" si="98"/>
        <v>0.21066496659364073</v>
      </c>
      <c r="H354" s="9">
        <f t="shared" si="99"/>
        <v>0</v>
      </c>
      <c r="I354" s="10">
        <f t="shared" si="100"/>
        <v>0</v>
      </c>
    </row>
    <row r="355" spans="1:9" x14ac:dyDescent="0.25">
      <c r="A355" s="7">
        <v>66</v>
      </c>
      <c r="B355" s="7">
        <v>1</v>
      </c>
      <c r="C355" s="7">
        <v>2</v>
      </c>
      <c r="D355" s="7" t="s">
        <v>202</v>
      </c>
      <c r="E355" s="7" t="s">
        <v>202</v>
      </c>
      <c r="F355" s="21">
        <f t="shared" si="97"/>
        <v>0.21992442233500004</v>
      </c>
      <c r="G355" s="9">
        <f t="shared" si="98"/>
        <v>0.43058938892864074</v>
      </c>
      <c r="H355" s="9">
        <f t="shared" si="99"/>
        <v>0</v>
      </c>
      <c r="I355" s="10">
        <f t="shared" si="100"/>
        <v>0</v>
      </c>
    </row>
    <row r="356" spans="1:9" x14ac:dyDescent="0.25">
      <c r="A356" s="7">
        <v>66</v>
      </c>
      <c r="B356" s="7">
        <v>1</v>
      </c>
      <c r="C356" s="7">
        <v>3</v>
      </c>
      <c r="D356" s="7" t="s">
        <v>407</v>
      </c>
      <c r="E356" s="7" t="s">
        <v>407</v>
      </c>
      <c r="F356" s="21">
        <f t="shared" si="97"/>
        <v>0.15358200384985676</v>
      </c>
      <c r="G356" s="9">
        <f t="shared" si="98"/>
        <v>0.5841713927784975</v>
      </c>
      <c r="H356" s="9">
        <f t="shared" si="99"/>
        <v>0</v>
      </c>
      <c r="I356" s="10">
        <f t="shared" si="100"/>
        <v>0</v>
      </c>
    </row>
    <row r="357" spans="1:9" x14ac:dyDescent="0.25">
      <c r="A357" s="7">
        <v>66</v>
      </c>
      <c r="B357" s="7">
        <v>1</v>
      </c>
      <c r="C357" s="7">
        <v>4</v>
      </c>
      <c r="D357" s="7" t="s">
        <v>396</v>
      </c>
      <c r="E357" s="7" t="s">
        <v>396</v>
      </c>
      <c r="F357" s="21">
        <f t="shared" si="97"/>
        <v>0.21316997543746574</v>
      </c>
      <c r="G357" s="9">
        <f t="shared" si="98"/>
        <v>0.79734136821596324</v>
      </c>
      <c r="H357" s="9">
        <f t="shared" si="99"/>
        <v>0</v>
      </c>
      <c r="I357" s="10">
        <f t="shared" si="100"/>
        <v>0</v>
      </c>
    </row>
    <row r="358" spans="1:9" x14ac:dyDescent="0.25">
      <c r="A358" s="7">
        <v>66</v>
      </c>
      <c r="B358" s="7">
        <v>1</v>
      </c>
      <c r="C358" s="7">
        <v>5</v>
      </c>
      <c r="D358" s="7" t="s">
        <v>268</v>
      </c>
      <c r="E358" s="7" t="s">
        <v>268</v>
      </c>
      <c r="F358" s="21">
        <f t="shared" si="97"/>
        <v>0.11478957884773058</v>
      </c>
      <c r="G358" s="9">
        <f t="shared" si="98"/>
        <v>0.9121309470636938</v>
      </c>
      <c r="H358" s="9">
        <f t="shared" si="99"/>
        <v>0</v>
      </c>
      <c r="I358" s="10">
        <f t="shared" si="100"/>
        <v>0</v>
      </c>
    </row>
    <row r="359" spans="1:9" x14ac:dyDescent="0.25">
      <c r="A359" s="7">
        <v>66</v>
      </c>
      <c r="B359" s="7">
        <v>1</v>
      </c>
      <c r="C359" s="7">
        <v>6</v>
      </c>
      <c r="D359" s="7" t="s">
        <v>160</v>
      </c>
      <c r="E359" s="7" t="s">
        <v>160</v>
      </c>
      <c r="F359" s="21">
        <f t="shared" si="97"/>
        <v>0.11240836038436669</v>
      </c>
      <c r="G359" s="9">
        <f t="shared" si="98"/>
        <v>1.0245393074480604</v>
      </c>
      <c r="H359" s="9">
        <f t="shared" si="99"/>
        <v>0</v>
      </c>
      <c r="I359" s="10">
        <f t="shared" si="100"/>
        <v>0</v>
      </c>
    </row>
    <row r="360" spans="1:9" x14ac:dyDescent="0.25">
      <c r="A360" s="7">
        <v>66</v>
      </c>
      <c r="B360" s="7">
        <v>1</v>
      </c>
      <c r="C360" s="7">
        <v>7</v>
      </c>
      <c r="D360" s="7" t="s">
        <v>162</v>
      </c>
      <c r="E360" s="7" t="s">
        <v>162</v>
      </c>
      <c r="F360" s="21">
        <f t="shared" si="97"/>
        <v>9.675937666851854E-2</v>
      </c>
      <c r="G360" s="9">
        <f t="shared" si="98"/>
        <v>1.1212986841165791</v>
      </c>
      <c r="H360" s="9">
        <f t="shared" si="99"/>
        <v>0</v>
      </c>
      <c r="I360" s="10">
        <f t="shared" si="100"/>
        <v>0</v>
      </c>
    </row>
    <row r="361" spans="1:9" x14ac:dyDescent="0.25">
      <c r="A361" s="7">
        <v>66</v>
      </c>
      <c r="B361" s="7">
        <v>1</v>
      </c>
      <c r="C361" s="7">
        <v>8</v>
      </c>
      <c r="D361" s="7" t="s">
        <v>481</v>
      </c>
      <c r="E361" s="7" t="s">
        <v>481</v>
      </c>
      <c r="F361" s="21">
        <f t="shared" si="97"/>
        <v>0</v>
      </c>
      <c r="G361" s="9">
        <f t="shared" si="98"/>
        <v>1.1212986841165791</v>
      </c>
      <c r="H361" s="9">
        <f t="shared" si="99"/>
        <v>0</v>
      </c>
      <c r="I361" s="10">
        <f t="shared" si="100"/>
        <v>0</v>
      </c>
    </row>
    <row r="362" spans="1:9" x14ac:dyDescent="0.25">
      <c r="A362" s="7">
        <v>66</v>
      </c>
      <c r="B362" s="7">
        <v>1</v>
      </c>
      <c r="C362" s="7">
        <v>9</v>
      </c>
      <c r="D362" s="7" t="s">
        <v>283</v>
      </c>
      <c r="E362" s="7" t="s">
        <v>283</v>
      </c>
      <c r="F362" s="21">
        <f t="shared" si="97"/>
        <v>0</v>
      </c>
      <c r="G362" s="9">
        <f t="shared" si="98"/>
        <v>1.1212986841165791</v>
      </c>
      <c r="H362" s="9">
        <f t="shared" si="99"/>
        <v>0</v>
      </c>
      <c r="I362" s="10">
        <f t="shared" si="100"/>
        <v>0</v>
      </c>
    </row>
    <row r="363" spans="1:9" x14ac:dyDescent="0.25">
      <c r="A363" s="7">
        <v>66</v>
      </c>
      <c r="B363" s="7">
        <v>1</v>
      </c>
      <c r="C363" s="7">
        <v>10</v>
      </c>
      <c r="D363" s="7" t="s">
        <v>591</v>
      </c>
      <c r="E363" s="7" t="s">
        <v>591</v>
      </c>
      <c r="F363" s="21">
        <f t="shared" si="97"/>
        <v>0.38828689650241466</v>
      </c>
      <c r="G363" s="9">
        <f t="shared" si="98"/>
        <v>1.5095855806189937</v>
      </c>
      <c r="H363" s="9">
        <f t="shared" si="99"/>
        <v>0</v>
      </c>
      <c r="I363" s="10">
        <f t="shared" si="100"/>
        <v>0</v>
      </c>
    </row>
    <row r="364" spans="1:9" x14ac:dyDescent="0.25">
      <c r="A364" s="7">
        <v>66</v>
      </c>
      <c r="B364" s="7">
        <v>1</v>
      </c>
      <c r="C364" s="7">
        <v>11</v>
      </c>
      <c r="D364" s="7" t="s">
        <v>651</v>
      </c>
      <c r="E364" s="7" t="s">
        <v>651</v>
      </c>
      <c r="F364" s="21">
        <f t="shared" si="97"/>
        <v>0</v>
      </c>
      <c r="G364" s="9">
        <f t="shared" si="98"/>
        <v>1.5095855806189937</v>
      </c>
      <c r="H364" s="9">
        <f t="shared" si="99"/>
        <v>0</v>
      </c>
      <c r="I364" s="10">
        <f t="shared" si="100"/>
        <v>0</v>
      </c>
    </row>
    <row r="365" spans="1:9" x14ac:dyDescent="0.25">
      <c r="A365" s="7">
        <v>66</v>
      </c>
      <c r="B365" s="7">
        <v>1</v>
      </c>
      <c r="C365" s="7">
        <v>12</v>
      </c>
      <c r="D365" s="7" t="s">
        <v>963</v>
      </c>
      <c r="E365" s="7" t="s">
        <v>963</v>
      </c>
      <c r="F365" s="21">
        <f t="shared" si="97"/>
        <v>0</v>
      </c>
      <c r="G365" s="9">
        <f t="shared" si="98"/>
        <v>1.5095855806189937</v>
      </c>
      <c r="H365" s="9">
        <f t="shared" si="99"/>
        <v>0</v>
      </c>
      <c r="I365" s="10">
        <f t="shared" si="100"/>
        <v>0</v>
      </c>
    </row>
    <row r="366" spans="1:9" x14ac:dyDescent="0.25">
      <c r="A366" s="7">
        <v>66</v>
      </c>
      <c r="B366" s="7">
        <v>1</v>
      </c>
      <c r="C366" s="7">
        <v>13</v>
      </c>
      <c r="D366" s="7" t="s">
        <v>520</v>
      </c>
      <c r="E366" s="7" t="s">
        <v>520</v>
      </c>
      <c r="F366" s="21">
        <f t="shared" si="97"/>
        <v>0.1949932425165723</v>
      </c>
      <c r="G366" s="9">
        <f t="shared" si="98"/>
        <v>1.7045788231355661</v>
      </c>
      <c r="H366" s="9">
        <f t="shared" si="99"/>
        <v>0</v>
      </c>
      <c r="I366" s="10">
        <f t="shared" si="100"/>
        <v>0</v>
      </c>
    </row>
    <row r="367" spans="1:9" x14ac:dyDescent="0.25">
      <c r="A367" s="7">
        <v>66</v>
      </c>
      <c r="B367" s="7">
        <v>1</v>
      </c>
      <c r="C367" s="7">
        <v>14</v>
      </c>
      <c r="D367" s="7" t="s">
        <v>868</v>
      </c>
      <c r="E367" s="7" t="s">
        <v>868</v>
      </c>
      <c r="F367" s="21">
        <f t="shared" si="97"/>
        <v>7.099146914498633E-2</v>
      </c>
      <c r="G367" s="9">
        <f t="shared" si="98"/>
        <v>1.7755702922805523</v>
      </c>
      <c r="H367" s="9">
        <f t="shared" si="99"/>
        <v>0</v>
      </c>
      <c r="I367" s="10">
        <f t="shared" si="100"/>
        <v>0</v>
      </c>
    </row>
    <row r="368" spans="1:9" x14ac:dyDescent="0.25">
      <c r="A368" s="7">
        <v>66</v>
      </c>
      <c r="B368" s="7">
        <v>1</v>
      </c>
      <c r="C368" s="7">
        <v>15</v>
      </c>
      <c r="D368" s="7" t="s">
        <v>833</v>
      </c>
      <c r="E368" s="7" t="s">
        <v>833</v>
      </c>
      <c r="F368" s="21">
        <f t="shared" si="97"/>
        <v>0</v>
      </c>
      <c r="G368" s="9">
        <f t="shared" si="98"/>
        <v>1.7755702922805523</v>
      </c>
      <c r="H368" s="9">
        <f t="shared" si="99"/>
        <v>1.7755702922805523</v>
      </c>
      <c r="I368" s="10">
        <f t="shared" si="100"/>
        <v>0.41907003691530897</v>
      </c>
    </row>
    <row r="369" spans="1:9" x14ac:dyDescent="0.25">
      <c r="A369" s="7">
        <v>67</v>
      </c>
      <c r="B369" s="7">
        <v>0</v>
      </c>
      <c r="C369" s="7">
        <v>1</v>
      </c>
      <c r="D369" s="7" t="s">
        <v>854</v>
      </c>
      <c r="E369" s="7" t="s">
        <v>839</v>
      </c>
      <c r="F369" s="21">
        <f t="shared" si="97"/>
        <v>0.26278039992759267</v>
      </c>
      <c r="G369" s="9">
        <f t="shared" si="98"/>
        <v>0.26278039992759267</v>
      </c>
      <c r="H369" s="9">
        <f t="shared" si="99"/>
        <v>0</v>
      </c>
      <c r="I369" s="10">
        <f t="shared" si="100"/>
        <v>0</v>
      </c>
    </row>
    <row r="370" spans="1:9" x14ac:dyDescent="0.25">
      <c r="A370" s="7">
        <v>67</v>
      </c>
      <c r="B370" s="7">
        <v>0</v>
      </c>
      <c r="C370" s="7">
        <v>2</v>
      </c>
      <c r="D370" s="7" t="s">
        <v>201</v>
      </c>
      <c r="E370" s="7" t="s">
        <v>202</v>
      </c>
      <c r="F370" s="21">
        <f t="shared" si="97"/>
        <v>0.21992442233500004</v>
      </c>
      <c r="G370" s="9">
        <f t="shared" si="98"/>
        <v>0.4827048222625927</v>
      </c>
      <c r="H370" s="9">
        <f t="shared" si="99"/>
        <v>0</v>
      </c>
      <c r="I370" s="10">
        <f t="shared" si="100"/>
        <v>0</v>
      </c>
    </row>
    <row r="371" spans="1:9" x14ac:dyDescent="0.25">
      <c r="A371" s="7">
        <v>67</v>
      </c>
      <c r="B371" s="7">
        <v>0</v>
      </c>
      <c r="C371" s="7">
        <v>3</v>
      </c>
      <c r="D371" s="7" t="s">
        <v>964</v>
      </c>
      <c r="E371" s="7" t="s">
        <v>589</v>
      </c>
      <c r="F371" s="21">
        <f t="shared" si="97"/>
        <v>0.1850787666091831</v>
      </c>
      <c r="G371" s="9">
        <f t="shared" si="98"/>
        <v>0.6677835888717758</v>
      </c>
      <c r="H371" s="9">
        <f t="shared" si="99"/>
        <v>0</v>
      </c>
      <c r="I371" s="10">
        <f t="shared" si="100"/>
        <v>0</v>
      </c>
    </row>
    <row r="372" spans="1:9" x14ac:dyDescent="0.25">
      <c r="A372" s="7">
        <v>67</v>
      </c>
      <c r="B372" s="7">
        <v>0</v>
      </c>
      <c r="C372" s="7">
        <v>4</v>
      </c>
      <c r="D372" s="7" t="s">
        <v>965</v>
      </c>
      <c r="E372" s="7" t="s">
        <v>406</v>
      </c>
      <c r="F372" s="21">
        <f t="shared" si="97"/>
        <v>0.24458451471516018</v>
      </c>
      <c r="G372" s="9">
        <f t="shared" si="98"/>
        <v>0.91236810358693599</v>
      </c>
      <c r="H372" s="9">
        <f t="shared" si="99"/>
        <v>0</v>
      </c>
      <c r="I372" s="10">
        <f t="shared" si="100"/>
        <v>0</v>
      </c>
    </row>
    <row r="373" spans="1:9" x14ac:dyDescent="0.25">
      <c r="A373" s="7">
        <v>67</v>
      </c>
      <c r="B373" s="7">
        <v>0</v>
      </c>
      <c r="C373" s="7">
        <v>5</v>
      </c>
      <c r="D373" s="7" t="s">
        <v>470</v>
      </c>
      <c r="E373" s="7" t="s">
        <v>470</v>
      </c>
      <c r="F373" s="21">
        <f t="shared" si="97"/>
        <v>0.14346450892729593</v>
      </c>
      <c r="G373" s="9">
        <f t="shared" si="98"/>
        <v>1.0558326125142319</v>
      </c>
      <c r="H373" s="9">
        <f t="shared" si="99"/>
        <v>0</v>
      </c>
      <c r="I373" s="10">
        <f t="shared" si="100"/>
        <v>0</v>
      </c>
    </row>
    <row r="374" spans="1:9" x14ac:dyDescent="0.25">
      <c r="A374" s="7">
        <v>67</v>
      </c>
      <c r="B374" s="7">
        <v>0</v>
      </c>
      <c r="C374" s="7">
        <v>6</v>
      </c>
      <c r="D374" s="7" t="s">
        <v>966</v>
      </c>
      <c r="E374" s="7" t="s">
        <v>966</v>
      </c>
      <c r="F374" s="21">
        <f t="shared" si="97"/>
        <v>0</v>
      </c>
      <c r="G374" s="9">
        <f t="shared" si="98"/>
        <v>1.0558326125142319</v>
      </c>
      <c r="H374" s="9">
        <f t="shared" si="99"/>
        <v>0</v>
      </c>
      <c r="I374" s="10">
        <f t="shared" si="100"/>
        <v>0</v>
      </c>
    </row>
    <row r="375" spans="1:9" x14ac:dyDescent="0.25">
      <c r="A375" s="7">
        <v>67</v>
      </c>
      <c r="B375" s="7">
        <v>0</v>
      </c>
      <c r="C375" s="7">
        <v>7</v>
      </c>
      <c r="D375" s="7" t="s">
        <v>520</v>
      </c>
      <c r="E375" s="7" t="s">
        <v>520</v>
      </c>
      <c r="F375" s="21">
        <f t="shared" si="97"/>
        <v>0.1949932425165723</v>
      </c>
      <c r="G375" s="9">
        <f t="shared" si="98"/>
        <v>1.2508258550308042</v>
      </c>
      <c r="H375" s="9">
        <f t="shared" si="99"/>
        <v>0</v>
      </c>
      <c r="I375" s="10">
        <f t="shared" si="100"/>
        <v>0</v>
      </c>
    </row>
    <row r="376" spans="1:9" x14ac:dyDescent="0.25">
      <c r="A376" s="7">
        <v>67</v>
      </c>
      <c r="B376" s="7">
        <v>0</v>
      </c>
      <c r="C376" s="7">
        <v>8</v>
      </c>
      <c r="D376" s="7" t="s">
        <v>967</v>
      </c>
      <c r="E376" s="7" t="s">
        <v>967</v>
      </c>
      <c r="F376" s="21">
        <f t="shared" si="97"/>
        <v>0</v>
      </c>
      <c r="G376" s="9">
        <f t="shared" si="98"/>
        <v>1.2508258550308042</v>
      </c>
      <c r="H376" s="9">
        <f t="shared" si="99"/>
        <v>0</v>
      </c>
      <c r="I376" s="10">
        <f t="shared" si="100"/>
        <v>0</v>
      </c>
    </row>
    <row r="377" spans="1:9" x14ac:dyDescent="0.25">
      <c r="A377" s="7">
        <v>67</v>
      </c>
      <c r="B377" s="7">
        <v>0</v>
      </c>
      <c r="C377" s="7">
        <v>9</v>
      </c>
      <c r="D377" s="7" t="s">
        <v>267</v>
      </c>
      <c r="E377" s="7" t="s">
        <v>268</v>
      </c>
      <c r="F377" s="21">
        <f t="shared" si="97"/>
        <v>0.11478957884773058</v>
      </c>
      <c r="G377" s="9">
        <f t="shared" si="98"/>
        <v>1.3656154338785349</v>
      </c>
      <c r="H377" s="9">
        <f t="shared" si="99"/>
        <v>0</v>
      </c>
      <c r="I377" s="10">
        <f t="shared" si="100"/>
        <v>0</v>
      </c>
    </row>
    <row r="378" spans="1:9" x14ac:dyDescent="0.25">
      <c r="A378" s="7">
        <v>67</v>
      </c>
      <c r="B378" s="7">
        <v>0</v>
      </c>
      <c r="C378" s="7">
        <v>10</v>
      </c>
      <c r="D378" s="7" t="s">
        <v>536</v>
      </c>
      <c r="E378" s="7" t="s">
        <v>536</v>
      </c>
      <c r="F378" s="21">
        <f t="shared" si="97"/>
        <v>0</v>
      </c>
      <c r="G378" s="9">
        <f t="shared" si="98"/>
        <v>1.3656154338785349</v>
      </c>
      <c r="H378" s="9">
        <f t="shared" si="99"/>
        <v>0</v>
      </c>
      <c r="I378" s="10">
        <f t="shared" si="100"/>
        <v>0</v>
      </c>
    </row>
    <row r="379" spans="1:9" x14ac:dyDescent="0.25">
      <c r="A379" s="7">
        <v>67</v>
      </c>
      <c r="B379" s="7">
        <v>0</v>
      </c>
      <c r="C379" s="7">
        <v>11</v>
      </c>
      <c r="D379" s="7" t="s">
        <v>820</v>
      </c>
      <c r="E379" s="7" t="s">
        <v>821</v>
      </c>
      <c r="F379" s="21">
        <f t="shared" si="97"/>
        <v>0</v>
      </c>
      <c r="G379" s="9">
        <f t="shared" si="98"/>
        <v>1.3656154338785349</v>
      </c>
      <c r="H379" s="9">
        <f t="shared" si="99"/>
        <v>0</v>
      </c>
      <c r="I379" s="10">
        <f t="shared" si="100"/>
        <v>0</v>
      </c>
    </row>
    <row r="380" spans="1:9" x14ac:dyDescent="0.25">
      <c r="A380" s="7">
        <v>67</v>
      </c>
      <c r="B380" s="7">
        <v>0</v>
      </c>
      <c r="C380" s="7">
        <v>12</v>
      </c>
      <c r="D380" s="7" t="s">
        <v>590</v>
      </c>
      <c r="E380" s="7" t="s">
        <v>590</v>
      </c>
      <c r="F380" s="21">
        <f t="shared" si="97"/>
        <v>7.8848698379901924E-2</v>
      </c>
      <c r="G380" s="9">
        <f t="shared" si="98"/>
        <v>1.4444641322584368</v>
      </c>
      <c r="H380" s="9">
        <f t="shared" si="99"/>
        <v>0</v>
      </c>
      <c r="I380" s="10">
        <f t="shared" si="100"/>
        <v>0</v>
      </c>
    </row>
    <row r="381" spans="1:9" x14ac:dyDescent="0.25">
      <c r="A381" s="7">
        <v>67</v>
      </c>
      <c r="B381" s="7">
        <v>0</v>
      </c>
      <c r="C381" s="7">
        <v>13</v>
      </c>
      <c r="D381" s="7" t="s">
        <v>566</v>
      </c>
      <c r="E381" s="7" t="s">
        <v>566</v>
      </c>
      <c r="F381" s="21">
        <f t="shared" si="97"/>
        <v>0</v>
      </c>
      <c r="G381" s="9">
        <f t="shared" si="98"/>
        <v>1.4444641322584368</v>
      </c>
      <c r="H381" s="9">
        <f t="shared" si="99"/>
        <v>0</v>
      </c>
      <c r="I381" s="10">
        <f t="shared" si="100"/>
        <v>0</v>
      </c>
    </row>
    <row r="382" spans="1:9" x14ac:dyDescent="0.25">
      <c r="A382" s="7">
        <v>67</v>
      </c>
      <c r="B382" s="7">
        <v>0</v>
      </c>
      <c r="C382" s="7">
        <v>14</v>
      </c>
      <c r="D382" s="7" t="s">
        <v>159</v>
      </c>
      <c r="E382" s="7" t="s">
        <v>160</v>
      </c>
      <c r="F382" s="21">
        <f t="shared" si="97"/>
        <v>0.11240836038436669</v>
      </c>
      <c r="G382" s="9">
        <f t="shared" si="98"/>
        <v>1.5568724926428035</v>
      </c>
      <c r="H382" s="9">
        <f t="shared" si="99"/>
        <v>0</v>
      </c>
      <c r="I382" s="10">
        <f t="shared" si="100"/>
        <v>0</v>
      </c>
    </row>
    <row r="383" spans="1:9" x14ac:dyDescent="0.25">
      <c r="A383" s="7">
        <v>67</v>
      </c>
      <c r="B383" s="7">
        <v>0</v>
      </c>
      <c r="C383" s="7">
        <v>15</v>
      </c>
      <c r="D383" s="7" t="s">
        <v>968</v>
      </c>
      <c r="E383" s="7" t="s">
        <v>611</v>
      </c>
      <c r="F383" s="21">
        <f t="shared" si="97"/>
        <v>0</v>
      </c>
      <c r="G383" s="9">
        <f t="shared" si="98"/>
        <v>1.5568724926428035</v>
      </c>
      <c r="H383" s="9">
        <f t="shared" si="99"/>
        <v>0</v>
      </c>
      <c r="I383" s="10">
        <f t="shared" si="100"/>
        <v>0</v>
      </c>
    </row>
    <row r="384" spans="1:9" x14ac:dyDescent="0.25">
      <c r="A384" s="7">
        <v>67</v>
      </c>
      <c r="B384" s="7">
        <v>0</v>
      </c>
      <c r="C384" s="7">
        <v>16</v>
      </c>
      <c r="D384" s="7" t="s">
        <v>151</v>
      </c>
      <c r="E384" s="7" t="s">
        <v>151</v>
      </c>
      <c r="F384" s="21">
        <f t="shared" si="97"/>
        <v>0</v>
      </c>
      <c r="G384" s="9">
        <f t="shared" si="98"/>
        <v>1.5568724926428035</v>
      </c>
      <c r="H384" s="9">
        <f t="shared" si="99"/>
        <v>0</v>
      </c>
      <c r="I384" s="10">
        <f t="shared" si="100"/>
        <v>0</v>
      </c>
    </row>
    <row r="385" spans="1:9" x14ac:dyDescent="0.25">
      <c r="A385" s="7">
        <v>67</v>
      </c>
      <c r="B385" s="7">
        <v>0</v>
      </c>
      <c r="C385" s="7">
        <v>17</v>
      </c>
      <c r="D385" s="7" t="s">
        <v>92</v>
      </c>
      <c r="E385" s="7" t="s">
        <v>92</v>
      </c>
      <c r="F385" s="21">
        <f t="shared" si="97"/>
        <v>0</v>
      </c>
      <c r="G385" s="9">
        <f t="shared" si="98"/>
        <v>1.5568724926428035</v>
      </c>
      <c r="H385" s="9">
        <f t="shared" si="99"/>
        <v>0</v>
      </c>
      <c r="I385" s="10">
        <f t="shared" si="100"/>
        <v>0</v>
      </c>
    </row>
    <row r="386" spans="1:9" x14ac:dyDescent="0.25">
      <c r="A386" s="7">
        <v>67</v>
      </c>
      <c r="B386" s="7">
        <v>0</v>
      </c>
      <c r="C386" s="7">
        <v>18</v>
      </c>
      <c r="D386" s="7" t="s">
        <v>969</v>
      </c>
      <c r="E386" s="7" t="s">
        <v>970</v>
      </c>
      <c r="F386" s="21">
        <f t="shared" si="97"/>
        <v>0</v>
      </c>
      <c r="G386" s="9">
        <f t="shared" si="98"/>
        <v>1.5568724926428035</v>
      </c>
      <c r="H386" s="9">
        <f t="shared" si="99"/>
        <v>0</v>
      </c>
      <c r="I386" s="10">
        <f t="shared" si="100"/>
        <v>0</v>
      </c>
    </row>
    <row r="387" spans="1:9" x14ac:dyDescent="0.25">
      <c r="A387" s="7">
        <v>67</v>
      </c>
      <c r="B387" s="7">
        <v>0</v>
      </c>
      <c r="C387" s="7">
        <v>19</v>
      </c>
      <c r="D387" s="7" t="s">
        <v>504</v>
      </c>
      <c r="E387" s="7" t="s">
        <v>410</v>
      </c>
      <c r="F387" s="21">
        <f t="shared" si="97"/>
        <v>0</v>
      </c>
      <c r="G387" s="9">
        <f t="shared" si="98"/>
        <v>1.5568724926428035</v>
      </c>
      <c r="H387" s="9">
        <f t="shared" si="99"/>
        <v>1.5568724926428035</v>
      </c>
      <c r="I387" s="10">
        <f t="shared" si="100"/>
        <v>0.36745299006228188</v>
      </c>
    </row>
    <row r="388" spans="1:9" x14ac:dyDescent="0.25">
      <c r="A388" s="7">
        <v>68</v>
      </c>
      <c r="B388" s="7">
        <v>1</v>
      </c>
      <c r="C388" s="7">
        <v>1</v>
      </c>
      <c r="D388" s="7" t="s">
        <v>520</v>
      </c>
      <c r="E388" s="7" t="s">
        <v>520</v>
      </c>
      <c r="F388" s="21">
        <f t="shared" ref="F388:F451" si="101">IF(ISERROR(VLOOKUP(E388,$N$2:$O$34,2,FALSE)),0,VLOOKUP(E388,$N$2:$O$34,2,FALSE))</f>
        <v>0.1949932425165723</v>
      </c>
      <c r="G388" s="9">
        <f t="shared" si="98"/>
        <v>0.1949932425165723</v>
      </c>
      <c r="H388" s="9">
        <f t="shared" si="99"/>
        <v>0</v>
      </c>
      <c r="I388" s="10">
        <f t="shared" si="100"/>
        <v>0</v>
      </c>
    </row>
    <row r="389" spans="1:9" x14ac:dyDescent="0.25">
      <c r="A389" s="7">
        <v>68</v>
      </c>
      <c r="B389" s="7">
        <v>1</v>
      </c>
      <c r="C389" s="7">
        <v>2</v>
      </c>
      <c r="D389" s="7" t="s">
        <v>589</v>
      </c>
      <c r="E389" s="7" t="s">
        <v>589</v>
      </c>
      <c r="F389" s="21">
        <f t="shared" si="101"/>
        <v>0.1850787666091831</v>
      </c>
      <c r="G389" s="9">
        <f t="shared" si="98"/>
        <v>0.38007200912575539</v>
      </c>
      <c r="H389" s="9">
        <f t="shared" si="99"/>
        <v>0</v>
      </c>
      <c r="I389" s="10">
        <f t="shared" si="100"/>
        <v>0</v>
      </c>
    </row>
    <row r="390" spans="1:9" x14ac:dyDescent="0.25">
      <c r="A390" s="7">
        <v>68</v>
      </c>
      <c r="B390" s="7">
        <v>1</v>
      </c>
      <c r="C390" s="7">
        <v>3</v>
      </c>
      <c r="D390" s="7" t="s">
        <v>607</v>
      </c>
      <c r="E390" s="7" t="s">
        <v>591</v>
      </c>
      <c r="F390" s="21">
        <f t="shared" si="101"/>
        <v>0.38828689650241466</v>
      </c>
      <c r="G390" s="9">
        <f t="shared" si="98"/>
        <v>0.76835890562817011</v>
      </c>
      <c r="H390" s="9">
        <f t="shared" si="99"/>
        <v>0</v>
      </c>
      <c r="I390" s="10">
        <f t="shared" si="100"/>
        <v>0</v>
      </c>
    </row>
    <row r="391" spans="1:9" x14ac:dyDescent="0.25">
      <c r="A391" s="7">
        <v>68</v>
      </c>
      <c r="B391" s="7">
        <v>1</v>
      </c>
      <c r="C391" s="7">
        <v>4</v>
      </c>
      <c r="D391" s="7" t="s">
        <v>512</v>
      </c>
      <c r="E391" s="7" t="s">
        <v>407</v>
      </c>
      <c r="F391" s="21">
        <f t="shared" si="101"/>
        <v>0.15358200384985676</v>
      </c>
      <c r="G391" s="9">
        <f t="shared" si="98"/>
        <v>0.92194090947802687</v>
      </c>
      <c r="H391" s="9">
        <f t="shared" si="99"/>
        <v>0</v>
      </c>
      <c r="I391" s="10">
        <f t="shared" si="100"/>
        <v>0</v>
      </c>
    </row>
    <row r="392" spans="1:9" x14ac:dyDescent="0.25">
      <c r="A392" s="7">
        <v>68</v>
      </c>
      <c r="B392" s="7">
        <v>1</v>
      </c>
      <c r="C392" s="7">
        <v>5</v>
      </c>
      <c r="D392" s="7" t="s">
        <v>910</v>
      </c>
      <c r="E392" s="7" t="s">
        <v>910</v>
      </c>
      <c r="F392" s="21">
        <f t="shared" si="101"/>
        <v>0</v>
      </c>
      <c r="G392" s="9">
        <f t="shared" si="98"/>
        <v>0.92194090947802687</v>
      </c>
      <c r="H392" s="9">
        <f t="shared" si="99"/>
        <v>0</v>
      </c>
      <c r="I392" s="10">
        <f t="shared" si="100"/>
        <v>0</v>
      </c>
    </row>
    <row r="393" spans="1:9" x14ac:dyDescent="0.25">
      <c r="A393" s="7">
        <v>68</v>
      </c>
      <c r="B393" s="7">
        <v>1</v>
      </c>
      <c r="C393" s="7">
        <v>6</v>
      </c>
      <c r="D393" s="7" t="s">
        <v>971</v>
      </c>
      <c r="E393" s="7" t="s">
        <v>971</v>
      </c>
      <c r="F393" s="21">
        <f t="shared" si="101"/>
        <v>0</v>
      </c>
      <c r="G393" s="9">
        <f t="shared" si="98"/>
        <v>0.92194090947802687</v>
      </c>
      <c r="H393" s="9">
        <f t="shared" si="99"/>
        <v>0.92194090947802687</v>
      </c>
      <c r="I393" s="10">
        <f t="shared" si="100"/>
        <v>0.21759646049971365</v>
      </c>
    </row>
    <row r="394" spans="1:9" x14ac:dyDescent="0.25">
      <c r="A394" s="7">
        <v>69</v>
      </c>
      <c r="B394" s="7">
        <v>1</v>
      </c>
      <c r="C394" s="7">
        <v>1</v>
      </c>
      <c r="D394" s="7" t="s">
        <v>453</v>
      </c>
      <c r="E394" s="7" t="s">
        <v>453</v>
      </c>
      <c r="F394" s="21">
        <f t="shared" si="101"/>
        <v>6.2730009055555563E-2</v>
      </c>
      <c r="G394" s="9">
        <f t="shared" si="98"/>
        <v>6.2730009055555563E-2</v>
      </c>
      <c r="H394" s="9">
        <f t="shared" si="99"/>
        <v>0</v>
      </c>
      <c r="I394" s="10">
        <f t="shared" si="100"/>
        <v>0</v>
      </c>
    </row>
    <row r="395" spans="1:9" x14ac:dyDescent="0.25">
      <c r="A395" s="7">
        <v>69</v>
      </c>
      <c r="B395" s="7">
        <v>1</v>
      </c>
      <c r="C395" s="7">
        <v>2</v>
      </c>
      <c r="D395" s="7" t="s">
        <v>520</v>
      </c>
      <c r="E395" s="7" t="s">
        <v>520</v>
      </c>
      <c r="F395" s="21">
        <f t="shared" si="101"/>
        <v>0.1949932425165723</v>
      </c>
      <c r="G395" s="9">
        <f t="shared" si="98"/>
        <v>0.25772325157212783</v>
      </c>
      <c r="H395" s="9">
        <f t="shared" si="99"/>
        <v>0</v>
      </c>
      <c r="I395" s="10">
        <f t="shared" si="100"/>
        <v>0</v>
      </c>
    </row>
    <row r="396" spans="1:9" x14ac:dyDescent="0.25">
      <c r="A396" s="7">
        <v>69</v>
      </c>
      <c r="B396" s="7">
        <v>1</v>
      </c>
      <c r="C396" s="7">
        <v>3</v>
      </c>
      <c r="D396" s="7" t="s">
        <v>202</v>
      </c>
      <c r="E396" s="7" t="s">
        <v>202</v>
      </c>
      <c r="F396" s="21">
        <f t="shared" si="101"/>
        <v>0.21992442233500004</v>
      </c>
      <c r="G396" s="9">
        <f t="shared" si="98"/>
        <v>0.47764767390712787</v>
      </c>
      <c r="H396" s="9">
        <f t="shared" si="99"/>
        <v>0</v>
      </c>
      <c r="I396" s="10">
        <f t="shared" si="100"/>
        <v>0</v>
      </c>
    </row>
    <row r="397" spans="1:9" x14ac:dyDescent="0.25">
      <c r="A397" s="7">
        <v>69</v>
      </c>
      <c r="B397" s="7">
        <v>1</v>
      </c>
      <c r="C397" s="7">
        <v>4</v>
      </c>
      <c r="D397" s="7" t="s">
        <v>457</v>
      </c>
      <c r="E397" s="7" t="s">
        <v>457</v>
      </c>
      <c r="F397" s="21">
        <f t="shared" si="101"/>
        <v>0.21066496659364073</v>
      </c>
      <c r="G397" s="9">
        <f t="shared" si="98"/>
        <v>0.68831264050076857</v>
      </c>
      <c r="H397" s="9">
        <f t="shared" si="99"/>
        <v>0</v>
      </c>
      <c r="I397" s="10">
        <f t="shared" si="100"/>
        <v>0</v>
      </c>
    </row>
    <row r="398" spans="1:9" x14ac:dyDescent="0.25">
      <c r="A398" s="7">
        <v>69</v>
      </c>
      <c r="B398" s="7">
        <v>1</v>
      </c>
      <c r="C398" s="7">
        <v>5</v>
      </c>
      <c r="D398" s="7" t="s">
        <v>407</v>
      </c>
      <c r="E398" s="7" t="s">
        <v>407</v>
      </c>
      <c r="F398" s="21">
        <f t="shared" si="101"/>
        <v>0.15358200384985676</v>
      </c>
      <c r="G398" s="9">
        <f t="shared" si="98"/>
        <v>0.84189464435062533</v>
      </c>
      <c r="H398" s="9">
        <f t="shared" si="99"/>
        <v>0</v>
      </c>
      <c r="I398" s="10">
        <f t="shared" si="100"/>
        <v>0</v>
      </c>
    </row>
    <row r="399" spans="1:9" x14ac:dyDescent="0.25">
      <c r="A399" s="7">
        <v>69</v>
      </c>
      <c r="B399" s="7">
        <v>1</v>
      </c>
      <c r="C399" s="7">
        <v>6</v>
      </c>
      <c r="D399" s="7" t="s">
        <v>266</v>
      </c>
      <c r="E399" s="7" t="s">
        <v>266</v>
      </c>
      <c r="F399" s="21">
        <f t="shared" si="101"/>
        <v>5.7932959236466394E-2</v>
      </c>
      <c r="G399" s="9">
        <f t="shared" si="98"/>
        <v>0.89982760358709168</v>
      </c>
      <c r="H399" s="9">
        <f t="shared" si="99"/>
        <v>0</v>
      </c>
      <c r="I399" s="10">
        <f t="shared" si="100"/>
        <v>0</v>
      </c>
    </row>
    <row r="400" spans="1:9" x14ac:dyDescent="0.25">
      <c r="A400" s="7">
        <v>69</v>
      </c>
      <c r="B400" s="7">
        <v>1</v>
      </c>
      <c r="C400" s="7">
        <v>7</v>
      </c>
      <c r="D400" s="7" t="s">
        <v>591</v>
      </c>
      <c r="E400" s="7" t="s">
        <v>591</v>
      </c>
      <c r="F400" s="21">
        <f t="shared" si="101"/>
        <v>0.38828689650241466</v>
      </c>
      <c r="G400" s="9">
        <f t="shared" si="98"/>
        <v>1.2881145000895065</v>
      </c>
      <c r="H400" s="9">
        <f t="shared" si="99"/>
        <v>0</v>
      </c>
      <c r="I400" s="10">
        <f t="shared" si="100"/>
        <v>0</v>
      </c>
    </row>
    <row r="401" spans="1:9" x14ac:dyDescent="0.25">
      <c r="A401" s="7">
        <v>69</v>
      </c>
      <c r="B401" s="7">
        <v>1</v>
      </c>
      <c r="C401" s="7">
        <v>8</v>
      </c>
      <c r="D401" s="7" t="s">
        <v>541</v>
      </c>
      <c r="E401" s="7" t="s">
        <v>139</v>
      </c>
      <c r="F401" s="21">
        <f t="shared" si="101"/>
        <v>0</v>
      </c>
      <c r="G401" s="9">
        <f t="shared" si="98"/>
        <v>1.2881145000895065</v>
      </c>
      <c r="H401" s="9">
        <f t="shared" si="99"/>
        <v>0</v>
      </c>
      <c r="I401" s="10">
        <f t="shared" si="100"/>
        <v>0</v>
      </c>
    </row>
    <row r="402" spans="1:9" x14ac:dyDescent="0.25">
      <c r="A402" s="7">
        <v>69</v>
      </c>
      <c r="B402" s="7">
        <v>1</v>
      </c>
      <c r="C402" s="7">
        <v>9</v>
      </c>
      <c r="D402" s="7" t="s">
        <v>511</v>
      </c>
      <c r="E402" s="7" t="s">
        <v>511</v>
      </c>
      <c r="F402" s="21">
        <f t="shared" si="101"/>
        <v>9.0659497420162896E-2</v>
      </c>
      <c r="G402" s="9">
        <f t="shared" si="98"/>
        <v>1.3787739975096693</v>
      </c>
      <c r="H402" s="9">
        <f t="shared" si="99"/>
        <v>0</v>
      </c>
      <c r="I402" s="10">
        <f t="shared" si="100"/>
        <v>0</v>
      </c>
    </row>
    <row r="403" spans="1:9" x14ac:dyDescent="0.25">
      <c r="A403" s="7">
        <v>69</v>
      </c>
      <c r="B403" s="7">
        <v>1</v>
      </c>
      <c r="C403" s="7">
        <v>10</v>
      </c>
      <c r="D403" s="7" t="s">
        <v>408</v>
      </c>
      <c r="E403" s="7" t="s">
        <v>408</v>
      </c>
      <c r="F403" s="21">
        <f t="shared" si="101"/>
        <v>0</v>
      </c>
      <c r="G403" s="9">
        <f t="shared" ref="G403:G466" si="102">IF(C403=1,F403,F403+G402)</f>
        <v>1.3787739975096693</v>
      </c>
      <c r="H403" s="9">
        <f t="shared" ref="H403:H466" si="103">IF(C404=1,G403,0)</f>
        <v>0</v>
      </c>
      <c r="I403" s="10">
        <f t="shared" ref="I403:I466" si="104">H403/$L$2</f>
        <v>0</v>
      </c>
    </row>
    <row r="404" spans="1:9" x14ac:dyDescent="0.25">
      <c r="A404" s="7">
        <v>69</v>
      </c>
      <c r="B404" s="7">
        <v>1</v>
      </c>
      <c r="C404" s="7">
        <v>11</v>
      </c>
      <c r="D404" s="7" t="s">
        <v>855</v>
      </c>
      <c r="E404" s="7" t="s">
        <v>834</v>
      </c>
      <c r="F404" s="21">
        <f t="shared" si="101"/>
        <v>0</v>
      </c>
      <c r="G404" s="9">
        <f t="shared" si="102"/>
        <v>1.3787739975096693</v>
      </c>
      <c r="H404" s="9">
        <f t="shared" si="103"/>
        <v>0</v>
      </c>
      <c r="I404" s="10">
        <f t="shared" si="104"/>
        <v>0</v>
      </c>
    </row>
    <row r="405" spans="1:9" x14ac:dyDescent="0.25">
      <c r="A405" s="7">
        <v>69</v>
      </c>
      <c r="B405" s="7">
        <v>1</v>
      </c>
      <c r="C405" s="7">
        <v>12</v>
      </c>
      <c r="D405" s="7" t="s">
        <v>822</v>
      </c>
      <c r="E405" s="7" t="s">
        <v>822</v>
      </c>
      <c r="F405" s="21">
        <f t="shared" si="101"/>
        <v>0</v>
      </c>
      <c r="G405" s="9">
        <f t="shared" si="102"/>
        <v>1.3787739975096693</v>
      </c>
      <c r="H405" s="9">
        <f t="shared" si="103"/>
        <v>1.3787739975096693</v>
      </c>
      <c r="I405" s="10">
        <f t="shared" si="104"/>
        <v>0.32541818960718927</v>
      </c>
    </row>
    <row r="406" spans="1:9" x14ac:dyDescent="0.25">
      <c r="A406" s="8">
        <v>70</v>
      </c>
      <c r="B406" s="8">
        <v>0</v>
      </c>
      <c r="C406" s="8">
        <v>1</v>
      </c>
      <c r="D406" s="8" t="s">
        <v>836</v>
      </c>
      <c r="E406" s="8" t="s">
        <v>836</v>
      </c>
      <c r="F406" s="21">
        <f t="shared" si="101"/>
        <v>5.970618016851853E-2</v>
      </c>
      <c r="G406" s="9">
        <f t="shared" si="102"/>
        <v>5.970618016851853E-2</v>
      </c>
      <c r="H406" s="9">
        <f t="shared" si="103"/>
        <v>0</v>
      </c>
      <c r="I406" s="10">
        <f t="shared" si="104"/>
        <v>0</v>
      </c>
    </row>
    <row r="407" spans="1:9" x14ac:dyDescent="0.25">
      <c r="A407" s="8">
        <v>70</v>
      </c>
      <c r="B407" s="8">
        <v>0</v>
      </c>
      <c r="C407" s="8">
        <v>2</v>
      </c>
      <c r="D407" s="8" t="s">
        <v>832</v>
      </c>
      <c r="E407" s="8" t="s">
        <v>832</v>
      </c>
      <c r="F407" s="21">
        <f t="shared" si="101"/>
        <v>0.19124104637572778</v>
      </c>
      <c r="G407" s="9">
        <f t="shared" si="102"/>
        <v>0.25094722654424628</v>
      </c>
      <c r="H407" s="9">
        <f t="shared" si="103"/>
        <v>0</v>
      </c>
      <c r="I407" s="10">
        <f t="shared" si="104"/>
        <v>0</v>
      </c>
    </row>
    <row r="408" spans="1:9" x14ac:dyDescent="0.25">
      <c r="A408" s="8">
        <v>70</v>
      </c>
      <c r="B408" s="8">
        <v>0</v>
      </c>
      <c r="C408" s="8">
        <v>3</v>
      </c>
      <c r="D408" s="8" t="s">
        <v>530</v>
      </c>
      <c r="E408" s="8" t="s">
        <v>530</v>
      </c>
      <c r="F408" s="21">
        <f t="shared" si="101"/>
        <v>6.3260862091922679E-2</v>
      </c>
      <c r="G408" s="9">
        <f t="shared" si="102"/>
        <v>0.31420808863616895</v>
      </c>
      <c r="H408" s="9">
        <f t="shared" si="103"/>
        <v>0</v>
      </c>
      <c r="I408" s="10">
        <f t="shared" si="104"/>
        <v>0</v>
      </c>
    </row>
    <row r="409" spans="1:9" x14ac:dyDescent="0.25">
      <c r="A409" s="8">
        <v>70</v>
      </c>
      <c r="B409" s="8">
        <v>0</v>
      </c>
      <c r="C409" s="8">
        <v>4</v>
      </c>
      <c r="D409" s="8" t="s">
        <v>822</v>
      </c>
      <c r="E409" s="8" t="s">
        <v>822</v>
      </c>
      <c r="F409" s="21">
        <f t="shared" si="101"/>
        <v>0</v>
      </c>
      <c r="G409" s="9">
        <f t="shared" si="102"/>
        <v>0.31420808863616895</v>
      </c>
      <c r="H409" s="9">
        <f t="shared" si="103"/>
        <v>0</v>
      </c>
      <c r="I409" s="10">
        <f t="shared" si="104"/>
        <v>0</v>
      </c>
    </row>
    <row r="410" spans="1:9" x14ac:dyDescent="0.25">
      <c r="A410" s="8">
        <v>70</v>
      </c>
      <c r="B410" s="8">
        <v>0</v>
      </c>
      <c r="C410" s="8">
        <v>5</v>
      </c>
      <c r="D410" s="8" t="s">
        <v>829</v>
      </c>
      <c r="E410" s="8" t="s">
        <v>829</v>
      </c>
      <c r="F410" s="21">
        <f t="shared" si="101"/>
        <v>0</v>
      </c>
      <c r="G410" s="9">
        <f t="shared" si="102"/>
        <v>0.31420808863616895</v>
      </c>
      <c r="H410" s="9">
        <f t="shared" si="103"/>
        <v>0</v>
      </c>
      <c r="I410" s="10">
        <f t="shared" si="104"/>
        <v>0</v>
      </c>
    </row>
    <row r="411" spans="1:9" x14ac:dyDescent="0.25">
      <c r="A411" s="8">
        <v>70</v>
      </c>
      <c r="B411" s="8">
        <v>0</v>
      </c>
      <c r="C411" s="8">
        <v>6</v>
      </c>
      <c r="D411" s="8" t="s">
        <v>651</v>
      </c>
      <c r="E411" s="8" t="s">
        <v>651</v>
      </c>
      <c r="F411" s="21">
        <f t="shared" si="101"/>
        <v>0</v>
      </c>
      <c r="G411" s="9">
        <f t="shared" si="102"/>
        <v>0.31420808863616895</v>
      </c>
      <c r="H411" s="9">
        <f t="shared" si="103"/>
        <v>0</v>
      </c>
      <c r="I411" s="10">
        <f t="shared" si="104"/>
        <v>0</v>
      </c>
    </row>
    <row r="412" spans="1:9" x14ac:dyDescent="0.25">
      <c r="A412" s="8">
        <v>70</v>
      </c>
      <c r="B412" s="8">
        <v>0</v>
      </c>
      <c r="C412" s="8">
        <v>7</v>
      </c>
      <c r="D412" s="8" t="s">
        <v>857</v>
      </c>
      <c r="E412" s="8" t="s">
        <v>819</v>
      </c>
      <c r="F412" s="21">
        <f t="shared" si="101"/>
        <v>0</v>
      </c>
      <c r="G412" s="9">
        <f t="shared" si="102"/>
        <v>0.31420808863616895</v>
      </c>
      <c r="H412" s="9">
        <f t="shared" si="103"/>
        <v>0</v>
      </c>
      <c r="I412" s="10">
        <f t="shared" si="104"/>
        <v>0</v>
      </c>
    </row>
    <row r="413" spans="1:9" x14ac:dyDescent="0.25">
      <c r="A413" s="8">
        <v>70</v>
      </c>
      <c r="B413" s="8">
        <v>0</v>
      </c>
      <c r="C413" s="8">
        <v>8</v>
      </c>
      <c r="D413" s="8" t="s">
        <v>457</v>
      </c>
      <c r="E413" s="8" t="s">
        <v>457</v>
      </c>
      <c r="F413" s="21">
        <f t="shared" si="101"/>
        <v>0.21066496659364073</v>
      </c>
      <c r="G413" s="9">
        <f t="shared" si="102"/>
        <v>0.52487305522980965</v>
      </c>
      <c r="H413" s="9">
        <f t="shared" si="103"/>
        <v>0</v>
      </c>
      <c r="I413" s="10">
        <f t="shared" si="104"/>
        <v>0</v>
      </c>
    </row>
    <row r="414" spans="1:9" x14ac:dyDescent="0.25">
      <c r="A414" s="8">
        <v>70</v>
      </c>
      <c r="B414" s="8">
        <v>0</v>
      </c>
      <c r="C414" s="8">
        <v>9</v>
      </c>
      <c r="D414" s="8" t="s">
        <v>268</v>
      </c>
      <c r="E414" s="8" t="s">
        <v>268</v>
      </c>
      <c r="F414" s="21">
        <f t="shared" si="101"/>
        <v>0.11478957884773058</v>
      </c>
      <c r="G414" s="9">
        <f t="shared" si="102"/>
        <v>0.6396626340775402</v>
      </c>
      <c r="H414" s="9">
        <f t="shared" si="103"/>
        <v>0</v>
      </c>
      <c r="I414" s="10">
        <f t="shared" si="104"/>
        <v>0</v>
      </c>
    </row>
    <row r="415" spans="1:9" x14ac:dyDescent="0.25">
      <c r="A415" s="8">
        <v>70</v>
      </c>
      <c r="B415" s="8">
        <v>0</v>
      </c>
      <c r="C415" s="8">
        <v>10</v>
      </c>
      <c r="D415" s="8" t="s">
        <v>396</v>
      </c>
      <c r="E415" s="8" t="s">
        <v>396</v>
      </c>
      <c r="F415" s="21">
        <f t="shared" si="101"/>
        <v>0.21316997543746574</v>
      </c>
      <c r="G415" s="9">
        <f t="shared" si="102"/>
        <v>0.85283260951500595</v>
      </c>
      <c r="H415" s="9">
        <f t="shared" si="103"/>
        <v>0</v>
      </c>
      <c r="I415" s="10">
        <f t="shared" si="104"/>
        <v>0</v>
      </c>
    </row>
    <row r="416" spans="1:9" x14ac:dyDescent="0.25">
      <c r="A416" s="8">
        <v>70</v>
      </c>
      <c r="B416" s="8">
        <v>0</v>
      </c>
      <c r="C416" s="8">
        <v>11</v>
      </c>
      <c r="D416" s="8" t="s">
        <v>480</v>
      </c>
      <c r="E416" s="8" t="s">
        <v>480</v>
      </c>
      <c r="F416" s="21">
        <f t="shared" si="101"/>
        <v>7.0304491668518529E-2</v>
      </c>
      <c r="G416" s="9">
        <f t="shared" si="102"/>
        <v>0.92313710118352443</v>
      </c>
      <c r="H416" s="9">
        <f t="shared" si="103"/>
        <v>0</v>
      </c>
      <c r="I416" s="10">
        <f t="shared" si="104"/>
        <v>0</v>
      </c>
    </row>
    <row r="417" spans="1:9" x14ac:dyDescent="0.25">
      <c r="A417" s="8">
        <v>70</v>
      </c>
      <c r="B417" s="8">
        <v>0</v>
      </c>
      <c r="C417" s="8">
        <v>12</v>
      </c>
      <c r="D417" s="8" t="s">
        <v>872</v>
      </c>
      <c r="E417" s="8" t="s">
        <v>872</v>
      </c>
      <c r="F417" s="21">
        <f t="shared" si="101"/>
        <v>6.964226657146641E-2</v>
      </c>
      <c r="G417" s="9">
        <f t="shared" si="102"/>
        <v>0.99277936775499087</v>
      </c>
      <c r="H417" s="9">
        <f t="shared" si="103"/>
        <v>0</v>
      </c>
      <c r="I417" s="10">
        <f t="shared" si="104"/>
        <v>0</v>
      </c>
    </row>
    <row r="418" spans="1:9" x14ac:dyDescent="0.25">
      <c r="A418" s="8">
        <v>70</v>
      </c>
      <c r="B418" s="8">
        <v>0</v>
      </c>
      <c r="C418" s="8">
        <v>13</v>
      </c>
      <c r="D418" s="8" t="s">
        <v>972</v>
      </c>
      <c r="E418" s="8" t="s">
        <v>972</v>
      </c>
      <c r="F418" s="21">
        <f t="shared" si="101"/>
        <v>0</v>
      </c>
      <c r="G418" s="9">
        <f t="shared" si="102"/>
        <v>0.99277936775499087</v>
      </c>
      <c r="H418" s="9">
        <f t="shared" si="103"/>
        <v>0</v>
      </c>
      <c r="I418" s="10">
        <f t="shared" si="104"/>
        <v>0</v>
      </c>
    </row>
    <row r="419" spans="1:9" x14ac:dyDescent="0.25">
      <c r="A419" s="8">
        <v>70</v>
      </c>
      <c r="B419" s="8">
        <v>0</v>
      </c>
      <c r="C419" s="8">
        <v>14</v>
      </c>
      <c r="D419" s="8" t="s">
        <v>526</v>
      </c>
      <c r="E419" s="8" t="s">
        <v>526</v>
      </c>
      <c r="F419" s="21">
        <f t="shared" si="101"/>
        <v>0</v>
      </c>
      <c r="G419" s="9">
        <f t="shared" si="102"/>
        <v>0.99277936775499087</v>
      </c>
      <c r="H419" s="9">
        <f t="shared" si="103"/>
        <v>0</v>
      </c>
      <c r="I419" s="10">
        <f t="shared" si="104"/>
        <v>0</v>
      </c>
    </row>
    <row r="420" spans="1:9" x14ac:dyDescent="0.25">
      <c r="A420" s="8">
        <v>70</v>
      </c>
      <c r="B420" s="8">
        <v>0</v>
      </c>
      <c r="C420" s="8">
        <v>15</v>
      </c>
      <c r="D420" s="8" t="s">
        <v>609</v>
      </c>
      <c r="E420" s="8" t="s">
        <v>609</v>
      </c>
      <c r="F420" s="21">
        <f t="shared" si="101"/>
        <v>0</v>
      </c>
      <c r="G420" s="9">
        <f t="shared" si="102"/>
        <v>0.99277936775499087</v>
      </c>
      <c r="H420" s="9">
        <f t="shared" si="103"/>
        <v>0</v>
      </c>
      <c r="I420" s="10">
        <f t="shared" si="104"/>
        <v>0</v>
      </c>
    </row>
    <row r="421" spans="1:9" x14ac:dyDescent="0.25">
      <c r="A421" s="8">
        <v>70</v>
      </c>
      <c r="B421" s="8">
        <v>0</v>
      </c>
      <c r="C421" s="8">
        <v>16</v>
      </c>
      <c r="D421" s="8" t="s">
        <v>118</v>
      </c>
      <c r="E421" s="8" t="s">
        <v>118</v>
      </c>
      <c r="F421" s="21">
        <f t="shared" si="101"/>
        <v>0</v>
      </c>
      <c r="G421" s="9">
        <f t="shared" si="102"/>
        <v>0.99277936775499087</v>
      </c>
      <c r="H421" s="9">
        <f t="shared" si="103"/>
        <v>0</v>
      </c>
      <c r="I421" s="10">
        <f t="shared" si="104"/>
        <v>0</v>
      </c>
    </row>
    <row r="422" spans="1:9" x14ac:dyDescent="0.25">
      <c r="A422" s="8">
        <v>70</v>
      </c>
      <c r="B422" s="8">
        <v>0</v>
      </c>
      <c r="C422" s="8">
        <v>17</v>
      </c>
      <c r="D422" s="8" t="s">
        <v>865</v>
      </c>
      <c r="E422" s="8" t="s">
        <v>865</v>
      </c>
      <c r="F422" s="21">
        <f t="shared" si="101"/>
        <v>0</v>
      </c>
      <c r="G422" s="9">
        <f t="shared" si="102"/>
        <v>0.99277936775499087</v>
      </c>
      <c r="H422" s="9">
        <f t="shared" si="103"/>
        <v>0</v>
      </c>
      <c r="I422" s="10">
        <f t="shared" si="104"/>
        <v>0</v>
      </c>
    </row>
    <row r="423" spans="1:9" x14ac:dyDescent="0.25">
      <c r="A423" s="8">
        <v>70</v>
      </c>
      <c r="B423" s="8">
        <v>0</v>
      </c>
      <c r="C423" s="8">
        <v>18</v>
      </c>
      <c r="D423" s="8" t="s">
        <v>546</v>
      </c>
      <c r="E423" s="8" t="s">
        <v>546</v>
      </c>
      <c r="F423" s="21">
        <f t="shared" si="101"/>
        <v>0</v>
      </c>
      <c r="G423" s="9">
        <f t="shared" si="102"/>
        <v>0.99277936775499087</v>
      </c>
      <c r="H423" s="9">
        <f t="shared" si="103"/>
        <v>0</v>
      </c>
      <c r="I423" s="10">
        <f t="shared" si="104"/>
        <v>0</v>
      </c>
    </row>
    <row r="424" spans="1:9" x14ac:dyDescent="0.25">
      <c r="A424" s="8">
        <v>70</v>
      </c>
      <c r="B424" s="8">
        <v>0</v>
      </c>
      <c r="C424" s="8">
        <v>19</v>
      </c>
      <c r="D424" s="8" t="s">
        <v>472</v>
      </c>
      <c r="E424" s="8" t="s">
        <v>472</v>
      </c>
      <c r="F424" s="21">
        <f t="shared" si="101"/>
        <v>0</v>
      </c>
      <c r="G424" s="9">
        <f t="shared" si="102"/>
        <v>0.99277936775499087</v>
      </c>
      <c r="H424" s="9">
        <f t="shared" si="103"/>
        <v>0</v>
      </c>
      <c r="I424" s="10">
        <f t="shared" si="104"/>
        <v>0</v>
      </c>
    </row>
    <row r="425" spans="1:9" x14ac:dyDescent="0.25">
      <c r="A425" s="8">
        <v>70</v>
      </c>
      <c r="B425" s="8">
        <v>0</v>
      </c>
      <c r="C425" s="8">
        <v>20</v>
      </c>
      <c r="D425" s="8" t="s">
        <v>973</v>
      </c>
      <c r="E425" s="8" t="s">
        <v>973</v>
      </c>
      <c r="F425" s="21">
        <f t="shared" si="101"/>
        <v>0</v>
      </c>
      <c r="G425" s="9">
        <f t="shared" si="102"/>
        <v>0.99277936775499087</v>
      </c>
      <c r="H425" s="9">
        <f t="shared" si="103"/>
        <v>0</v>
      </c>
      <c r="I425" s="10">
        <f t="shared" si="104"/>
        <v>0</v>
      </c>
    </row>
    <row r="426" spans="1:9" x14ac:dyDescent="0.25">
      <c r="A426" s="8">
        <v>70</v>
      </c>
      <c r="B426" s="8">
        <v>0</v>
      </c>
      <c r="C426" s="8">
        <v>21</v>
      </c>
      <c r="D426" s="8" t="s">
        <v>117</v>
      </c>
      <c r="E426" s="8" t="s">
        <v>117</v>
      </c>
      <c r="F426" s="21">
        <f t="shared" si="101"/>
        <v>0</v>
      </c>
      <c r="G426" s="9">
        <f t="shared" si="102"/>
        <v>0.99277936775499087</v>
      </c>
      <c r="H426" s="9">
        <f t="shared" si="103"/>
        <v>0</v>
      </c>
      <c r="I426" s="10">
        <f t="shared" si="104"/>
        <v>0</v>
      </c>
    </row>
    <row r="427" spans="1:9" x14ac:dyDescent="0.25">
      <c r="A427" s="8">
        <v>70</v>
      </c>
      <c r="B427" s="8">
        <v>0</v>
      </c>
      <c r="C427" s="8">
        <v>22</v>
      </c>
      <c r="D427" s="8" t="s">
        <v>880</v>
      </c>
      <c r="E427" s="8" t="s">
        <v>880</v>
      </c>
      <c r="F427" s="21">
        <f t="shared" si="101"/>
        <v>0</v>
      </c>
      <c r="G427" s="9">
        <f t="shared" si="102"/>
        <v>0.99277936775499087</v>
      </c>
      <c r="H427" s="9">
        <f t="shared" si="103"/>
        <v>0</v>
      </c>
      <c r="I427" s="10">
        <f t="shared" si="104"/>
        <v>0</v>
      </c>
    </row>
    <row r="428" spans="1:9" x14ac:dyDescent="0.25">
      <c r="A428" s="8">
        <v>70</v>
      </c>
      <c r="B428" s="8">
        <v>0</v>
      </c>
      <c r="C428" s="8">
        <v>23</v>
      </c>
      <c r="D428" s="8" t="s">
        <v>879</v>
      </c>
      <c r="E428" s="8" t="s">
        <v>879</v>
      </c>
      <c r="F428" s="21">
        <f t="shared" si="101"/>
        <v>0</v>
      </c>
      <c r="G428" s="9">
        <f t="shared" si="102"/>
        <v>0.99277936775499087</v>
      </c>
      <c r="H428" s="9">
        <f t="shared" si="103"/>
        <v>0</v>
      </c>
      <c r="I428" s="10">
        <f t="shared" si="104"/>
        <v>0</v>
      </c>
    </row>
    <row r="429" spans="1:9" x14ac:dyDescent="0.25">
      <c r="A429" s="8">
        <v>70</v>
      </c>
      <c r="B429" s="8">
        <v>0</v>
      </c>
      <c r="C429" s="8">
        <v>24</v>
      </c>
      <c r="D429" s="8" t="s">
        <v>974</v>
      </c>
      <c r="E429" s="8" t="s">
        <v>974</v>
      </c>
      <c r="F429" s="21">
        <f t="shared" si="101"/>
        <v>0</v>
      </c>
      <c r="G429" s="9">
        <f t="shared" si="102"/>
        <v>0.99277936775499087</v>
      </c>
      <c r="H429" s="9">
        <f t="shared" si="103"/>
        <v>0</v>
      </c>
      <c r="I429" s="10">
        <f t="shared" si="104"/>
        <v>0</v>
      </c>
    </row>
    <row r="430" spans="1:9" x14ac:dyDescent="0.25">
      <c r="A430" s="8">
        <v>70</v>
      </c>
      <c r="B430" s="8">
        <v>0</v>
      </c>
      <c r="C430" s="8">
        <v>25</v>
      </c>
      <c r="D430" s="8" t="s">
        <v>870</v>
      </c>
      <c r="E430" s="8" t="s">
        <v>870</v>
      </c>
      <c r="F430" s="21">
        <f t="shared" si="101"/>
        <v>0</v>
      </c>
      <c r="G430" s="9">
        <f t="shared" si="102"/>
        <v>0.99277936775499087</v>
      </c>
      <c r="H430" s="9">
        <f t="shared" si="103"/>
        <v>0</v>
      </c>
      <c r="I430" s="10">
        <f t="shared" si="104"/>
        <v>0</v>
      </c>
    </row>
    <row r="431" spans="1:9" x14ac:dyDescent="0.25">
      <c r="A431" s="8">
        <v>70</v>
      </c>
      <c r="B431" s="8">
        <v>0</v>
      </c>
      <c r="C431" s="8">
        <v>26</v>
      </c>
      <c r="D431" s="8" t="s">
        <v>975</v>
      </c>
      <c r="E431" s="8" t="s">
        <v>975</v>
      </c>
      <c r="F431" s="21">
        <f t="shared" si="101"/>
        <v>0</v>
      </c>
      <c r="G431" s="9">
        <f t="shared" si="102"/>
        <v>0.99277936775499087</v>
      </c>
      <c r="H431" s="9">
        <f t="shared" si="103"/>
        <v>0</v>
      </c>
      <c r="I431" s="10">
        <f t="shared" si="104"/>
        <v>0</v>
      </c>
    </row>
    <row r="432" spans="1:9" x14ac:dyDescent="0.25">
      <c r="A432" s="8">
        <v>70</v>
      </c>
      <c r="B432" s="8">
        <v>0</v>
      </c>
      <c r="C432" s="8">
        <v>27</v>
      </c>
      <c r="D432" s="8" t="s">
        <v>976</v>
      </c>
      <c r="E432" s="8" t="s">
        <v>976</v>
      </c>
      <c r="F432" s="21">
        <f t="shared" si="101"/>
        <v>0</v>
      </c>
      <c r="G432" s="9">
        <f t="shared" si="102"/>
        <v>0.99277936775499087</v>
      </c>
      <c r="H432" s="9">
        <f t="shared" si="103"/>
        <v>0</v>
      </c>
      <c r="I432" s="10">
        <f t="shared" si="104"/>
        <v>0</v>
      </c>
    </row>
    <row r="433" spans="1:9" x14ac:dyDescent="0.25">
      <c r="A433" s="8">
        <v>70</v>
      </c>
      <c r="B433" s="8">
        <v>0</v>
      </c>
      <c r="C433" s="8">
        <v>28</v>
      </c>
      <c r="D433" s="8" t="s">
        <v>491</v>
      </c>
      <c r="E433" s="8" t="s">
        <v>491</v>
      </c>
      <c r="F433" s="21">
        <f t="shared" si="101"/>
        <v>0</v>
      </c>
      <c r="G433" s="9">
        <f t="shared" si="102"/>
        <v>0.99277936775499087</v>
      </c>
      <c r="H433" s="9">
        <f t="shared" si="103"/>
        <v>0</v>
      </c>
      <c r="I433" s="10">
        <f t="shared" si="104"/>
        <v>0</v>
      </c>
    </row>
    <row r="434" spans="1:9" x14ac:dyDescent="0.25">
      <c r="A434" s="8">
        <v>70</v>
      </c>
      <c r="B434" s="8">
        <v>0</v>
      </c>
      <c r="C434" s="8">
        <v>29</v>
      </c>
      <c r="D434" s="8" t="s">
        <v>587</v>
      </c>
      <c r="E434" s="8" t="s">
        <v>587</v>
      </c>
      <c r="F434" s="21">
        <f t="shared" si="101"/>
        <v>0</v>
      </c>
      <c r="G434" s="9">
        <f t="shared" si="102"/>
        <v>0.99277936775499087</v>
      </c>
      <c r="H434" s="9">
        <f t="shared" si="103"/>
        <v>0.99277936775499087</v>
      </c>
      <c r="I434" s="10">
        <f t="shared" si="104"/>
        <v>0.23431575089008264</v>
      </c>
    </row>
    <row r="435" spans="1:9" x14ac:dyDescent="0.25">
      <c r="A435" s="8">
        <v>71</v>
      </c>
      <c r="B435" s="8">
        <v>1</v>
      </c>
      <c r="C435" s="8">
        <v>1</v>
      </c>
      <c r="D435" s="8" t="s">
        <v>457</v>
      </c>
      <c r="E435" s="8" t="s">
        <v>457</v>
      </c>
      <c r="F435" s="21">
        <f t="shared" si="101"/>
        <v>0.21066496659364073</v>
      </c>
      <c r="G435" s="9">
        <f t="shared" si="102"/>
        <v>0.21066496659364073</v>
      </c>
      <c r="H435" s="9">
        <f t="shared" si="103"/>
        <v>0</v>
      </c>
      <c r="I435" s="10">
        <f t="shared" si="104"/>
        <v>0</v>
      </c>
    </row>
    <row r="436" spans="1:9" x14ac:dyDescent="0.25">
      <c r="A436" s="8">
        <v>71</v>
      </c>
      <c r="B436" s="8">
        <v>1</v>
      </c>
      <c r="C436" s="8">
        <v>2</v>
      </c>
      <c r="D436" s="8" t="s">
        <v>406</v>
      </c>
      <c r="E436" s="8" t="s">
        <v>406</v>
      </c>
      <c r="F436" s="21">
        <f t="shared" si="101"/>
        <v>0.24458451471516018</v>
      </c>
      <c r="G436" s="9">
        <f t="shared" si="102"/>
        <v>0.45524948130880094</v>
      </c>
      <c r="H436" s="9">
        <f t="shared" si="103"/>
        <v>0</v>
      </c>
      <c r="I436" s="10">
        <f t="shared" si="104"/>
        <v>0</v>
      </c>
    </row>
    <row r="437" spans="1:9" x14ac:dyDescent="0.25">
      <c r="A437" s="8">
        <v>71</v>
      </c>
      <c r="B437" s="8">
        <v>1</v>
      </c>
      <c r="C437" s="8">
        <v>3</v>
      </c>
      <c r="D437" s="8" t="s">
        <v>832</v>
      </c>
      <c r="E437" s="8" t="s">
        <v>832</v>
      </c>
      <c r="F437" s="21">
        <f t="shared" si="101"/>
        <v>0.19124104637572778</v>
      </c>
      <c r="G437" s="9">
        <f t="shared" si="102"/>
        <v>0.64649052768452875</v>
      </c>
      <c r="H437" s="9">
        <f t="shared" si="103"/>
        <v>0</v>
      </c>
      <c r="I437" s="10">
        <f t="shared" si="104"/>
        <v>0</v>
      </c>
    </row>
    <row r="438" spans="1:9" x14ac:dyDescent="0.25">
      <c r="A438" s="8">
        <v>71</v>
      </c>
      <c r="B438" s="8">
        <v>1</v>
      </c>
      <c r="C438" s="8">
        <v>4</v>
      </c>
      <c r="D438" s="8" t="s">
        <v>530</v>
      </c>
      <c r="E438" s="8" t="s">
        <v>530</v>
      </c>
      <c r="F438" s="21">
        <f t="shared" si="101"/>
        <v>6.3260862091922679E-2</v>
      </c>
      <c r="G438" s="9">
        <f t="shared" si="102"/>
        <v>0.70975138977645147</v>
      </c>
      <c r="H438" s="9">
        <f t="shared" si="103"/>
        <v>0</v>
      </c>
      <c r="I438" s="10">
        <f t="shared" si="104"/>
        <v>0</v>
      </c>
    </row>
    <row r="439" spans="1:9" x14ac:dyDescent="0.25">
      <c r="A439" s="8">
        <v>71</v>
      </c>
      <c r="B439" s="8">
        <v>1</v>
      </c>
      <c r="C439" s="8">
        <v>5</v>
      </c>
      <c r="D439" s="8" t="s">
        <v>872</v>
      </c>
      <c r="E439" s="8" t="s">
        <v>872</v>
      </c>
      <c r="F439" s="21">
        <f t="shared" si="101"/>
        <v>6.964226657146641E-2</v>
      </c>
      <c r="G439" s="9">
        <f t="shared" si="102"/>
        <v>0.77939365634791791</v>
      </c>
      <c r="H439" s="9">
        <f t="shared" si="103"/>
        <v>0</v>
      </c>
      <c r="I439" s="10">
        <f t="shared" si="104"/>
        <v>0</v>
      </c>
    </row>
    <row r="440" spans="1:9" x14ac:dyDescent="0.25">
      <c r="A440" s="8">
        <v>71</v>
      </c>
      <c r="B440" s="8">
        <v>1</v>
      </c>
      <c r="C440" s="8">
        <v>6</v>
      </c>
      <c r="D440" s="8" t="s">
        <v>396</v>
      </c>
      <c r="E440" s="8" t="s">
        <v>396</v>
      </c>
      <c r="F440" s="21">
        <f t="shared" si="101"/>
        <v>0.21316997543746574</v>
      </c>
      <c r="G440" s="9">
        <f t="shared" si="102"/>
        <v>0.99256363178538365</v>
      </c>
      <c r="H440" s="9">
        <f t="shared" si="103"/>
        <v>0</v>
      </c>
      <c r="I440" s="10">
        <f t="shared" si="104"/>
        <v>0</v>
      </c>
    </row>
    <row r="441" spans="1:9" x14ac:dyDescent="0.25">
      <c r="A441" s="8">
        <v>71</v>
      </c>
      <c r="B441" s="8">
        <v>1</v>
      </c>
      <c r="C441" s="8">
        <v>7</v>
      </c>
      <c r="D441" s="8" t="s">
        <v>977</v>
      </c>
      <c r="E441" s="8" t="s">
        <v>977</v>
      </c>
      <c r="F441" s="21">
        <f t="shared" si="101"/>
        <v>0</v>
      </c>
      <c r="G441" s="9">
        <f t="shared" si="102"/>
        <v>0.99256363178538365</v>
      </c>
      <c r="H441" s="9">
        <f t="shared" si="103"/>
        <v>0</v>
      </c>
      <c r="I441" s="10">
        <f t="shared" si="104"/>
        <v>0</v>
      </c>
    </row>
    <row r="442" spans="1:9" x14ac:dyDescent="0.25">
      <c r="A442" s="8">
        <v>71</v>
      </c>
      <c r="B442" s="8">
        <v>1</v>
      </c>
      <c r="C442" s="8">
        <v>8</v>
      </c>
      <c r="D442" s="8" t="s">
        <v>836</v>
      </c>
      <c r="E442" s="8" t="s">
        <v>836</v>
      </c>
      <c r="F442" s="21">
        <f t="shared" si="101"/>
        <v>5.970618016851853E-2</v>
      </c>
      <c r="G442" s="9">
        <f t="shared" si="102"/>
        <v>1.0522698119539022</v>
      </c>
      <c r="H442" s="9">
        <f t="shared" si="103"/>
        <v>0</v>
      </c>
      <c r="I442" s="10">
        <f t="shared" si="104"/>
        <v>0</v>
      </c>
    </row>
    <row r="443" spans="1:9" x14ac:dyDescent="0.25">
      <c r="A443" s="8">
        <v>71</v>
      </c>
      <c r="B443" s="8">
        <v>1</v>
      </c>
      <c r="C443" s="8">
        <v>9</v>
      </c>
      <c r="D443" s="8" t="s">
        <v>546</v>
      </c>
      <c r="E443" s="8" t="s">
        <v>546</v>
      </c>
      <c r="F443" s="21">
        <f t="shared" si="101"/>
        <v>0</v>
      </c>
      <c r="G443" s="9">
        <f t="shared" si="102"/>
        <v>1.0522698119539022</v>
      </c>
      <c r="H443" s="9">
        <f t="shared" si="103"/>
        <v>0</v>
      </c>
      <c r="I443" s="10">
        <f t="shared" si="104"/>
        <v>0</v>
      </c>
    </row>
    <row r="444" spans="1:9" x14ac:dyDescent="0.25">
      <c r="A444" s="8">
        <v>71</v>
      </c>
      <c r="B444" s="8">
        <v>1</v>
      </c>
      <c r="C444" s="8">
        <v>10</v>
      </c>
      <c r="D444" s="8" t="s">
        <v>472</v>
      </c>
      <c r="E444" s="8" t="s">
        <v>472</v>
      </c>
      <c r="F444" s="21">
        <f t="shared" si="101"/>
        <v>0</v>
      </c>
      <c r="G444" s="9">
        <f t="shared" si="102"/>
        <v>1.0522698119539022</v>
      </c>
      <c r="H444" s="9">
        <f t="shared" si="103"/>
        <v>0</v>
      </c>
      <c r="I444" s="10">
        <f t="shared" si="104"/>
        <v>0</v>
      </c>
    </row>
    <row r="445" spans="1:9" x14ac:dyDescent="0.25">
      <c r="A445" s="8">
        <v>71</v>
      </c>
      <c r="B445" s="8">
        <v>1</v>
      </c>
      <c r="C445" s="8">
        <v>11</v>
      </c>
      <c r="D445" s="8" t="s">
        <v>591</v>
      </c>
      <c r="E445" s="8" t="s">
        <v>591</v>
      </c>
      <c r="F445" s="21">
        <f t="shared" si="101"/>
        <v>0.38828689650241466</v>
      </c>
      <c r="G445" s="9">
        <f t="shared" si="102"/>
        <v>1.4405567084563169</v>
      </c>
      <c r="H445" s="9">
        <f t="shared" si="103"/>
        <v>0</v>
      </c>
      <c r="I445" s="10">
        <f t="shared" si="104"/>
        <v>0</v>
      </c>
    </row>
    <row r="446" spans="1:9" x14ac:dyDescent="0.25">
      <c r="A446" s="8">
        <v>71</v>
      </c>
      <c r="B446" s="8">
        <v>1</v>
      </c>
      <c r="C446" s="8">
        <v>12</v>
      </c>
      <c r="D446" s="8" t="s">
        <v>511</v>
      </c>
      <c r="E446" s="8" t="s">
        <v>511</v>
      </c>
      <c r="F446" s="21">
        <f t="shared" si="101"/>
        <v>9.0659497420162896E-2</v>
      </c>
      <c r="G446" s="9">
        <f t="shared" si="102"/>
        <v>1.5312162058764798</v>
      </c>
      <c r="H446" s="9">
        <f t="shared" si="103"/>
        <v>0</v>
      </c>
      <c r="I446" s="10">
        <f t="shared" si="104"/>
        <v>0</v>
      </c>
    </row>
    <row r="447" spans="1:9" x14ac:dyDescent="0.25">
      <c r="A447" s="8">
        <v>71</v>
      </c>
      <c r="B447" s="8">
        <v>1</v>
      </c>
      <c r="C447" s="8">
        <v>13</v>
      </c>
      <c r="D447" s="8" t="s">
        <v>831</v>
      </c>
      <c r="E447" s="8" t="s">
        <v>831</v>
      </c>
      <c r="F447" s="21">
        <f t="shared" si="101"/>
        <v>5.4053893630134742E-2</v>
      </c>
      <c r="G447" s="9">
        <f t="shared" si="102"/>
        <v>1.5852700995066145</v>
      </c>
      <c r="H447" s="9">
        <f t="shared" si="103"/>
        <v>0</v>
      </c>
      <c r="I447" s="10">
        <f t="shared" si="104"/>
        <v>0</v>
      </c>
    </row>
    <row r="448" spans="1:9" x14ac:dyDescent="0.25">
      <c r="A448" s="8">
        <v>71</v>
      </c>
      <c r="B448" s="8">
        <v>1</v>
      </c>
      <c r="C448" s="8">
        <v>14</v>
      </c>
      <c r="D448" s="8" t="s">
        <v>978</v>
      </c>
      <c r="E448" s="8" t="s">
        <v>978</v>
      </c>
      <c r="F448" s="21">
        <f t="shared" si="101"/>
        <v>0</v>
      </c>
      <c r="G448" s="9">
        <f t="shared" si="102"/>
        <v>1.5852700995066145</v>
      </c>
      <c r="H448" s="9">
        <f t="shared" si="103"/>
        <v>0</v>
      </c>
      <c r="I448" s="10">
        <f t="shared" si="104"/>
        <v>0</v>
      </c>
    </row>
    <row r="449" spans="1:9" x14ac:dyDescent="0.25">
      <c r="A449" s="8">
        <v>71</v>
      </c>
      <c r="B449" s="8">
        <v>1</v>
      </c>
      <c r="C449" s="8">
        <v>15</v>
      </c>
      <c r="D449" s="8" t="s">
        <v>98</v>
      </c>
      <c r="E449" s="8" t="s">
        <v>98</v>
      </c>
      <c r="F449" s="21">
        <f t="shared" si="101"/>
        <v>0.1860279587096455</v>
      </c>
      <c r="G449" s="9">
        <f t="shared" si="102"/>
        <v>1.7712980582162601</v>
      </c>
      <c r="H449" s="9">
        <f t="shared" si="103"/>
        <v>0</v>
      </c>
      <c r="I449" s="10">
        <f t="shared" si="104"/>
        <v>0</v>
      </c>
    </row>
    <row r="450" spans="1:9" x14ac:dyDescent="0.25">
      <c r="A450" s="8">
        <v>71</v>
      </c>
      <c r="B450" s="8">
        <v>1</v>
      </c>
      <c r="C450" s="8">
        <v>16</v>
      </c>
      <c r="D450" s="8" t="s">
        <v>138</v>
      </c>
      <c r="E450" s="8" t="s">
        <v>138</v>
      </c>
      <c r="F450" s="21">
        <f t="shared" si="101"/>
        <v>8.2280692270906605E-2</v>
      </c>
      <c r="G450" s="9">
        <f t="shared" si="102"/>
        <v>1.8535787504871666</v>
      </c>
      <c r="H450" s="9">
        <f t="shared" si="103"/>
        <v>0</v>
      </c>
      <c r="I450" s="10">
        <f t="shared" si="104"/>
        <v>0</v>
      </c>
    </row>
    <row r="451" spans="1:9" x14ac:dyDescent="0.25">
      <c r="A451" s="8">
        <v>71</v>
      </c>
      <c r="B451" s="8">
        <v>1</v>
      </c>
      <c r="C451" s="8">
        <v>17</v>
      </c>
      <c r="D451" s="8" t="s">
        <v>853</v>
      </c>
      <c r="E451" s="8" t="s">
        <v>853</v>
      </c>
      <c r="F451" s="21">
        <f t="shared" si="101"/>
        <v>0</v>
      </c>
      <c r="G451" s="9">
        <f t="shared" si="102"/>
        <v>1.8535787504871666</v>
      </c>
      <c r="H451" s="9">
        <f t="shared" si="103"/>
        <v>0</v>
      </c>
      <c r="I451" s="10">
        <f t="shared" si="104"/>
        <v>0</v>
      </c>
    </row>
    <row r="452" spans="1:9" x14ac:dyDescent="0.25">
      <c r="A452" s="8">
        <v>71</v>
      </c>
      <c r="B452" s="8">
        <v>1</v>
      </c>
      <c r="C452" s="8">
        <v>18</v>
      </c>
      <c r="D452" s="8" t="s">
        <v>979</v>
      </c>
      <c r="E452" s="8" t="s">
        <v>979</v>
      </c>
      <c r="F452" s="21">
        <f t="shared" ref="F452:F515" si="105">IF(ISERROR(VLOOKUP(E452,$N$2:$O$34,2,FALSE)),0,VLOOKUP(E452,$N$2:$O$34,2,FALSE))</f>
        <v>0</v>
      </c>
      <c r="G452" s="9">
        <f t="shared" si="102"/>
        <v>1.8535787504871666</v>
      </c>
      <c r="H452" s="9">
        <f t="shared" si="103"/>
        <v>0</v>
      </c>
      <c r="I452" s="10">
        <f t="shared" si="104"/>
        <v>0</v>
      </c>
    </row>
    <row r="453" spans="1:9" x14ac:dyDescent="0.25">
      <c r="A453" s="8">
        <v>71</v>
      </c>
      <c r="B453" s="8">
        <v>1</v>
      </c>
      <c r="C453" s="8">
        <v>19</v>
      </c>
      <c r="D453" s="8" t="s">
        <v>863</v>
      </c>
      <c r="E453" s="8" t="s">
        <v>863</v>
      </c>
      <c r="F453" s="21">
        <f t="shared" si="105"/>
        <v>0</v>
      </c>
      <c r="G453" s="9">
        <f t="shared" si="102"/>
        <v>1.8535787504871666</v>
      </c>
      <c r="H453" s="9">
        <f t="shared" si="103"/>
        <v>0</v>
      </c>
      <c r="I453" s="10">
        <f t="shared" si="104"/>
        <v>0</v>
      </c>
    </row>
    <row r="454" spans="1:9" x14ac:dyDescent="0.25">
      <c r="A454" s="8">
        <v>71</v>
      </c>
      <c r="B454" s="8">
        <v>1</v>
      </c>
      <c r="C454" s="8">
        <v>20</v>
      </c>
      <c r="D454" s="8" t="s">
        <v>864</v>
      </c>
      <c r="E454" s="8" t="s">
        <v>864</v>
      </c>
      <c r="F454" s="21">
        <f t="shared" si="105"/>
        <v>0</v>
      </c>
      <c r="G454" s="9">
        <f t="shared" si="102"/>
        <v>1.8535787504871666</v>
      </c>
      <c r="H454" s="9">
        <f t="shared" si="103"/>
        <v>0</v>
      </c>
      <c r="I454" s="10">
        <f t="shared" si="104"/>
        <v>0</v>
      </c>
    </row>
    <row r="455" spans="1:9" x14ac:dyDescent="0.25">
      <c r="A455" s="8">
        <v>71</v>
      </c>
      <c r="B455" s="8">
        <v>1</v>
      </c>
      <c r="C455" s="8">
        <v>21</v>
      </c>
      <c r="D455" s="8" t="s">
        <v>583</v>
      </c>
      <c r="E455" s="8" t="s">
        <v>583</v>
      </c>
      <c r="F455" s="21">
        <f t="shared" si="105"/>
        <v>0</v>
      </c>
      <c r="G455" s="9">
        <f t="shared" si="102"/>
        <v>1.8535787504871666</v>
      </c>
      <c r="H455" s="9">
        <f t="shared" si="103"/>
        <v>1.8535787504871666</v>
      </c>
      <c r="I455" s="10">
        <f t="shared" si="104"/>
        <v>0.43748159043277834</v>
      </c>
    </row>
    <row r="456" spans="1:9" x14ac:dyDescent="0.25">
      <c r="A456" s="8">
        <v>72</v>
      </c>
      <c r="B456" s="8">
        <v>0</v>
      </c>
      <c r="C456" s="8">
        <v>1</v>
      </c>
      <c r="D456" s="8" t="s">
        <v>396</v>
      </c>
      <c r="E456" s="8" t="s">
        <v>396</v>
      </c>
      <c r="F456" s="21">
        <f t="shared" si="105"/>
        <v>0.21316997543746574</v>
      </c>
      <c r="G456" s="9">
        <f t="shared" si="102"/>
        <v>0.21316997543746574</v>
      </c>
      <c r="H456" s="9">
        <f t="shared" si="103"/>
        <v>0</v>
      </c>
      <c r="I456" s="10">
        <f t="shared" si="104"/>
        <v>0</v>
      </c>
    </row>
    <row r="457" spans="1:9" x14ac:dyDescent="0.25">
      <c r="A457" s="8">
        <v>72</v>
      </c>
      <c r="B457" s="8">
        <v>0</v>
      </c>
      <c r="C457" s="8">
        <v>2</v>
      </c>
      <c r="D457" s="8" t="s">
        <v>268</v>
      </c>
      <c r="E457" s="8" t="s">
        <v>268</v>
      </c>
      <c r="F457" s="21">
        <f t="shared" si="105"/>
        <v>0.11478957884773058</v>
      </c>
      <c r="G457" s="9">
        <f t="shared" si="102"/>
        <v>0.3279595542851963</v>
      </c>
      <c r="H457" s="9">
        <f t="shared" si="103"/>
        <v>0</v>
      </c>
      <c r="I457" s="10">
        <f t="shared" si="104"/>
        <v>0</v>
      </c>
    </row>
    <row r="458" spans="1:9" x14ac:dyDescent="0.25">
      <c r="A458" s="8">
        <v>72</v>
      </c>
      <c r="B458" s="8">
        <v>0</v>
      </c>
      <c r="C458" s="8">
        <v>3</v>
      </c>
      <c r="D458" s="8" t="s">
        <v>480</v>
      </c>
      <c r="E458" s="8" t="s">
        <v>480</v>
      </c>
      <c r="F458" s="21">
        <f t="shared" si="105"/>
        <v>7.0304491668518529E-2</v>
      </c>
      <c r="G458" s="9">
        <f t="shared" si="102"/>
        <v>0.39826404595371484</v>
      </c>
      <c r="H458" s="9">
        <f t="shared" si="103"/>
        <v>0</v>
      </c>
      <c r="I458" s="10">
        <f t="shared" si="104"/>
        <v>0</v>
      </c>
    </row>
    <row r="459" spans="1:9" x14ac:dyDescent="0.25">
      <c r="A459" s="8">
        <v>72</v>
      </c>
      <c r="B459" s="8">
        <v>0</v>
      </c>
      <c r="C459" s="8">
        <v>4</v>
      </c>
      <c r="D459" s="8" t="s">
        <v>189</v>
      </c>
      <c r="E459" s="8" t="s">
        <v>189</v>
      </c>
      <c r="F459" s="21">
        <f t="shared" si="105"/>
        <v>0</v>
      </c>
      <c r="G459" s="9">
        <f t="shared" si="102"/>
        <v>0.39826404595371484</v>
      </c>
      <c r="H459" s="9">
        <f t="shared" si="103"/>
        <v>0</v>
      </c>
      <c r="I459" s="10">
        <f t="shared" si="104"/>
        <v>0</v>
      </c>
    </row>
    <row r="460" spans="1:9" x14ac:dyDescent="0.25">
      <c r="A460" s="8">
        <v>72</v>
      </c>
      <c r="B460" s="8">
        <v>0</v>
      </c>
      <c r="C460" s="8">
        <v>5</v>
      </c>
      <c r="D460" s="8" t="s">
        <v>266</v>
      </c>
      <c r="E460" s="8" t="s">
        <v>266</v>
      </c>
      <c r="F460" s="21">
        <f t="shared" si="105"/>
        <v>5.7932959236466394E-2</v>
      </c>
      <c r="G460" s="9">
        <f t="shared" si="102"/>
        <v>0.45619700519018125</v>
      </c>
      <c r="H460" s="9">
        <f t="shared" si="103"/>
        <v>0</v>
      </c>
      <c r="I460" s="10">
        <f t="shared" si="104"/>
        <v>0</v>
      </c>
    </row>
    <row r="461" spans="1:9" x14ac:dyDescent="0.25">
      <c r="A461" s="8">
        <v>72</v>
      </c>
      <c r="B461" s="8">
        <v>0</v>
      </c>
      <c r="C461" s="8">
        <v>6</v>
      </c>
      <c r="D461" s="8" t="s">
        <v>530</v>
      </c>
      <c r="E461" s="8" t="s">
        <v>530</v>
      </c>
      <c r="F461" s="21">
        <f t="shared" si="105"/>
        <v>6.3260862091922679E-2</v>
      </c>
      <c r="G461" s="9">
        <f t="shared" si="102"/>
        <v>0.51945786728210397</v>
      </c>
      <c r="H461" s="9">
        <f t="shared" si="103"/>
        <v>0</v>
      </c>
      <c r="I461" s="10">
        <f t="shared" si="104"/>
        <v>0</v>
      </c>
    </row>
    <row r="462" spans="1:9" x14ac:dyDescent="0.25">
      <c r="A462" s="8">
        <v>72</v>
      </c>
      <c r="B462" s="8">
        <v>0</v>
      </c>
      <c r="C462" s="8">
        <v>7</v>
      </c>
      <c r="D462" s="8" t="s">
        <v>591</v>
      </c>
      <c r="E462" s="8" t="s">
        <v>591</v>
      </c>
      <c r="F462" s="21">
        <f t="shared" si="105"/>
        <v>0.38828689650241466</v>
      </c>
      <c r="G462" s="9">
        <f t="shared" si="102"/>
        <v>0.90774476378451863</v>
      </c>
      <c r="H462" s="9">
        <f t="shared" si="103"/>
        <v>0</v>
      </c>
      <c r="I462" s="10">
        <f t="shared" si="104"/>
        <v>0</v>
      </c>
    </row>
    <row r="463" spans="1:9" x14ac:dyDescent="0.25">
      <c r="A463" s="8">
        <v>72</v>
      </c>
      <c r="B463" s="8">
        <v>0</v>
      </c>
      <c r="C463" s="8">
        <v>8</v>
      </c>
      <c r="D463" s="8" t="s">
        <v>406</v>
      </c>
      <c r="E463" s="8" t="s">
        <v>406</v>
      </c>
      <c r="F463" s="21">
        <f t="shared" si="105"/>
        <v>0.24458451471516018</v>
      </c>
      <c r="G463" s="9">
        <f t="shared" si="102"/>
        <v>1.1523292784996788</v>
      </c>
      <c r="H463" s="9">
        <f t="shared" si="103"/>
        <v>0</v>
      </c>
      <c r="I463" s="10">
        <f t="shared" si="104"/>
        <v>0</v>
      </c>
    </row>
    <row r="464" spans="1:9" x14ac:dyDescent="0.25">
      <c r="A464" s="8">
        <v>72</v>
      </c>
      <c r="B464" s="8">
        <v>0</v>
      </c>
      <c r="C464" s="8">
        <v>9</v>
      </c>
      <c r="D464" s="8" t="s">
        <v>511</v>
      </c>
      <c r="E464" s="8" t="s">
        <v>511</v>
      </c>
      <c r="F464" s="21">
        <f t="shared" si="105"/>
        <v>9.0659497420162896E-2</v>
      </c>
      <c r="G464" s="9">
        <f t="shared" si="102"/>
        <v>1.2429887759198417</v>
      </c>
      <c r="H464" s="9">
        <f t="shared" si="103"/>
        <v>0</v>
      </c>
      <c r="I464" s="10">
        <f t="shared" si="104"/>
        <v>0</v>
      </c>
    </row>
    <row r="465" spans="1:9" x14ac:dyDescent="0.25">
      <c r="A465" s="8">
        <v>72</v>
      </c>
      <c r="B465" s="8">
        <v>0</v>
      </c>
      <c r="C465" s="8">
        <v>10</v>
      </c>
      <c r="D465" s="8" t="s">
        <v>831</v>
      </c>
      <c r="E465" s="8" t="s">
        <v>831</v>
      </c>
      <c r="F465" s="21">
        <f t="shared" si="105"/>
        <v>5.4053893630134742E-2</v>
      </c>
      <c r="G465" s="9">
        <f t="shared" si="102"/>
        <v>1.2970426695499764</v>
      </c>
      <c r="H465" s="9">
        <f t="shared" si="103"/>
        <v>0</v>
      </c>
      <c r="I465" s="10">
        <f t="shared" si="104"/>
        <v>0</v>
      </c>
    </row>
    <row r="466" spans="1:9" x14ac:dyDescent="0.25">
      <c r="A466" s="8">
        <v>72</v>
      </c>
      <c r="B466" s="8">
        <v>0</v>
      </c>
      <c r="C466" s="8">
        <v>11</v>
      </c>
      <c r="D466" s="8" t="s">
        <v>853</v>
      </c>
      <c r="E466" s="8" t="s">
        <v>853</v>
      </c>
      <c r="F466" s="21">
        <f t="shared" si="105"/>
        <v>0</v>
      </c>
      <c r="G466" s="9">
        <f t="shared" si="102"/>
        <v>1.2970426695499764</v>
      </c>
      <c r="H466" s="9">
        <f t="shared" si="103"/>
        <v>0</v>
      </c>
      <c r="I466" s="10">
        <f t="shared" si="104"/>
        <v>0</v>
      </c>
    </row>
    <row r="467" spans="1:9" x14ac:dyDescent="0.25">
      <c r="A467" s="8">
        <v>72</v>
      </c>
      <c r="B467" s="8">
        <v>0</v>
      </c>
      <c r="C467" s="8">
        <v>12</v>
      </c>
      <c r="D467" s="8" t="s">
        <v>866</v>
      </c>
      <c r="E467" s="8" t="s">
        <v>762</v>
      </c>
      <c r="F467" s="21">
        <f t="shared" si="105"/>
        <v>0.12168145937203703</v>
      </c>
      <c r="G467" s="9">
        <f t="shared" ref="G467:G530" si="106">IF(C467=1,F467,F467+G466)</f>
        <v>1.4187241289220134</v>
      </c>
      <c r="H467" s="9">
        <f t="shared" ref="H467:H530" si="107">IF(C468=1,G467,0)</f>
        <v>0</v>
      </c>
      <c r="I467" s="10">
        <f t="shared" ref="I467:I530" si="108">H467/$L$2</f>
        <v>0</v>
      </c>
    </row>
    <row r="468" spans="1:9" x14ac:dyDescent="0.25">
      <c r="A468" s="8">
        <v>72</v>
      </c>
      <c r="B468" s="8">
        <v>0</v>
      </c>
      <c r="C468" s="8">
        <v>13</v>
      </c>
      <c r="D468" s="8" t="s">
        <v>868</v>
      </c>
      <c r="E468" s="8" t="s">
        <v>868</v>
      </c>
      <c r="F468" s="21">
        <f t="shared" si="105"/>
        <v>7.099146914498633E-2</v>
      </c>
      <c r="G468" s="9">
        <f t="shared" si="106"/>
        <v>1.4897155980669998</v>
      </c>
      <c r="H468" s="9">
        <f t="shared" si="107"/>
        <v>0</v>
      </c>
      <c r="I468" s="10">
        <f t="shared" si="108"/>
        <v>0</v>
      </c>
    </row>
    <row r="469" spans="1:9" x14ac:dyDescent="0.25">
      <c r="A469" s="8">
        <v>72</v>
      </c>
      <c r="B469" s="8">
        <v>0</v>
      </c>
      <c r="C469" s="8">
        <v>14</v>
      </c>
      <c r="D469" s="8" t="s">
        <v>651</v>
      </c>
      <c r="E469" s="8" t="s">
        <v>651</v>
      </c>
      <c r="F469" s="21">
        <f t="shared" si="105"/>
        <v>0</v>
      </c>
      <c r="G469" s="9">
        <f t="shared" si="106"/>
        <v>1.4897155980669998</v>
      </c>
      <c r="H469" s="9">
        <f t="shared" si="107"/>
        <v>0</v>
      </c>
      <c r="I469" s="10">
        <f t="shared" si="108"/>
        <v>0</v>
      </c>
    </row>
    <row r="470" spans="1:9" x14ac:dyDescent="0.25">
      <c r="A470" s="8">
        <v>72</v>
      </c>
      <c r="B470" s="8">
        <v>0</v>
      </c>
      <c r="C470" s="8">
        <v>15</v>
      </c>
      <c r="D470" s="8" t="s">
        <v>829</v>
      </c>
      <c r="E470" s="8" t="s">
        <v>829</v>
      </c>
      <c r="F470" s="21">
        <f t="shared" si="105"/>
        <v>0</v>
      </c>
      <c r="G470" s="9">
        <f t="shared" si="106"/>
        <v>1.4897155980669998</v>
      </c>
      <c r="H470" s="9">
        <f t="shared" si="107"/>
        <v>0</v>
      </c>
      <c r="I470" s="10">
        <f t="shared" si="108"/>
        <v>0</v>
      </c>
    </row>
    <row r="471" spans="1:9" x14ac:dyDescent="0.25">
      <c r="A471" s="8">
        <v>72</v>
      </c>
      <c r="B471" s="8">
        <v>0</v>
      </c>
      <c r="C471" s="8">
        <v>16</v>
      </c>
      <c r="D471" s="8" t="s">
        <v>840</v>
      </c>
      <c r="E471" s="8" t="s">
        <v>832</v>
      </c>
      <c r="F471" s="21">
        <f t="shared" si="105"/>
        <v>0.19124104637572778</v>
      </c>
      <c r="G471" s="9">
        <f t="shared" si="106"/>
        <v>1.6809566444427275</v>
      </c>
      <c r="H471" s="9">
        <f t="shared" si="107"/>
        <v>0</v>
      </c>
      <c r="I471" s="10">
        <f t="shared" si="108"/>
        <v>0</v>
      </c>
    </row>
    <row r="472" spans="1:9" x14ac:dyDescent="0.25">
      <c r="A472" s="8">
        <v>72</v>
      </c>
      <c r="B472" s="8">
        <v>0</v>
      </c>
      <c r="C472" s="8">
        <v>17</v>
      </c>
      <c r="D472" s="8" t="s">
        <v>528</v>
      </c>
      <c r="E472" s="8" t="s">
        <v>529</v>
      </c>
      <c r="F472" s="21">
        <f t="shared" si="105"/>
        <v>0</v>
      </c>
      <c r="G472" s="9">
        <f t="shared" si="106"/>
        <v>1.6809566444427275</v>
      </c>
      <c r="H472" s="9">
        <f t="shared" si="107"/>
        <v>0</v>
      </c>
      <c r="I472" s="10">
        <f t="shared" si="108"/>
        <v>0</v>
      </c>
    </row>
    <row r="473" spans="1:9" x14ac:dyDescent="0.25">
      <c r="A473" s="8">
        <v>72</v>
      </c>
      <c r="B473" s="8">
        <v>0</v>
      </c>
      <c r="C473" s="8">
        <v>18</v>
      </c>
      <c r="D473" s="8" t="s">
        <v>98</v>
      </c>
      <c r="E473" s="8" t="s">
        <v>98</v>
      </c>
      <c r="F473" s="21">
        <f t="shared" si="105"/>
        <v>0.1860279587096455</v>
      </c>
      <c r="G473" s="9">
        <f t="shared" si="106"/>
        <v>1.8669846031523729</v>
      </c>
      <c r="H473" s="9">
        <f t="shared" si="107"/>
        <v>0</v>
      </c>
      <c r="I473" s="10">
        <f t="shared" si="108"/>
        <v>0</v>
      </c>
    </row>
    <row r="474" spans="1:9" x14ac:dyDescent="0.25">
      <c r="A474" s="8">
        <v>72</v>
      </c>
      <c r="B474" s="8">
        <v>0</v>
      </c>
      <c r="C474" s="8">
        <v>19</v>
      </c>
      <c r="D474" s="8" t="s">
        <v>138</v>
      </c>
      <c r="E474" s="8" t="s">
        <v>138</v>
      </c>
      <c r="F474" s="21">
        <f t="shared" si="105"/>
        <v>8.2280692270906605E-2</v>
      </c>
      <c r="G474" s="9">
        <f t="shared" si="106"/>
        <v>1.9492652954232794</v>
      </c>
      <c r="H474" s="9">
        <f t="shared" si="107"/>
        <v>0</v>
      </c>
      <c r="I474" s="10">
        <f t="shared" si="108"/>
        <v>0</v>
      </c>
    </row>
    <row r="475" spans="1:9" x14ac:dyDescent="0.25">
      <c r="A475" s="8">
        <v>72</v>
      </c>
      <c r="B475" s="8">
        <v>0</v>
      </c>
      <c r="C475" s="8">
        <v>20</v>
      </c>
      <c r="D475" s="8" t="s">
        <v>457</v>
      </c>
      <c r="E475" s="8" t="s">
        <v>457</v>
      </c>
      <c r="F475" s="21">
        <f t="shared" si="105"/>
        <v>0.21066496659364073</v>
      </c>
      <c r="G475" s="9">
        <f t="shared" si="106"/>
        <v>2.1599302620169203</v>
      </c>
      <c r="H475" s="9">
        <f t="shared" si="107"/>
        <v>0</v>
      </c>
      <c r="I475" s="10">
        <f t="shared" si="108"/>
        <v>0</v>
      </c>
    </row>
    <row r="476" spans="1:9" x14ac:dyDescent="0.25">
      <c r="A476" s="8">
        <v>72</v>
      </c>
      <c r="B476" s="8">
        <v>0</v>
      </c>
      <c r="C476" s="8">
        <v>21</v>
      </c>
      <c r="D476" s="8" t="s">
        <v>609</v>
      </c>
      <c r="E476" s="8" t="s">
        <v>609</v>
      </c>
      <c r="F476" s="21">
        <f t="shared" si="105"/>
        <v>0</v>
      </c>
      <c r="G476" s="9">
        <f t="shared" si="106"/>
        <v>2.1599302620169203</v>
      </c>
      <c r="H476" s="9">
        <f t="shared" si="107"/>
        <v>0</v>
      </c>
      <c r="I476" s="10">
        <f t="shared" si="108"/>
        <v>0</v>
      </c>
    </row>
    <row r="477" spans="1:9" x14ac:dyDescent="0.25">
      <c r="A477" s="8">
        <v>72</v>
      </c>
      <c r="B477" s="8">
        <v>0</v>
      </c>
      <c r="C477" s="8">
        <v>22</v>
      </c>
      <c r="D477" s="8" t="s">
        <v>590</v>
      </c>
      <c r="E477" s="8" t="s">
        <v>590</v>
      </c>
      <c r="F477" s="21">
        <f t="shared" si="105"/>
        <v>7.8848698379901924E-2</v>
      </c>
      <c r="G477" s="9">
        <f t="shared" si="106"/>
        <v>2.238778960396822</v>
      </c>
      <c r="H477" s="9">
        <f t="shared" si="107"/>
        <v>0</v>
      </c>
      <c r="I477" s="10">
        <f t="shared" si="108"/>
        <v>0</v>
      </c>
    </row>
    <row r="478" spans="1:9" x14ac:dyDescent="0.25">
      <c r="A478" s="8">
        <v>72</v>
      </c>
      <c r="B478" s="8">
        <v>0</v>
      </c>
      <c r="C478" s="8">
        <v>23</v>
      </c>
      <c r="D478" s="8" t="s">
        <v>589</v>
      </c>
      <c r="E478" s="8" t="s">
        <v>589</v>
      </c>
      <c r="F478" s="21">
        <f t="shared" si="105"/>
        <v>0.1850787666091831</v>
      </c>
      <c r="G478" s="9">
        <f t="shared" si="106"/>
        <v>2.4238577270060051</v>
      </c>
      <c r="H478" s="9">
        <f t="shared" si="107"/>
        <v>0</v>
      </c>
      <c r="I478" s="10">
        <f t="shared" si="108"/>
        <v>0</v>
      </c>
    </row>
    <row r="479" spans="1:9" x14ac:dyDescent="0.25">
      <c r="A479" s="8">
        <v>72</v>
      </c>
      <c r="B479" s="8">
        <v>0</v>
      </c>
      <c r="C479" s="8">
        <v>24</v>
      </c>
      <c r="D479" s="8" t="s">
        <v>834</v>
      </c>
      <c r="E479" s="8" t="s">
        <v>834</v>
      </c>
      <c r="F479" s="21">
        <f t="shared" si="105"/>
        <v>0</v>
      </c>
      <c r="G479" s="9">
        <f t="shared" si="106"/>
        <v>2.4238577270060051</v>
      </c>
      <c r="H479" s="9">
        <f t="shared" si="107"/>
        <v>0</v>
      </c>
      <c r="I479" s="10">
        <f t="shared" si="108"/>
        <v>0</v>
      </c>
    </row>
    <row r="480" spans="1:9" x14ac:dyDescent="0.25">
      <c r="A480" s="8">
        <v>72</v>
      </c>
      <c r="B480" s="8">
        <v>0</v>
      </c>
      <c r="C480" s="8">
        <v>25</v>
      </c>
      <c r="D480" s="8" t="s">
        <v>650</v>
      </c>
      <c r="E480" s="8" t="s">
        <v>650</v>
      </c>
      <c r="F480" s="21">
        <f t="shared" si="105"/>
        <v>0</v>
      </c>
      <c r="G480" s="9">
        <f t="shared" si="106"/>
        <v>2.4238577270060051</v>
      </c>
      <c r="H480" s="9">
        <f t="shared" si="107"/>
        <v>0</v>
      </c>
      <c r="I480" s="10">
        <f t="shared" si="108"/>
        <v>0</v>
      </c>
    </row>
    <row r="481" spans="1:9" x14ac:dyDescent="0.25">
      <c r="A481" s="8">
        <v>72</v>
      </c>
      <c r="B481" s="8">
        <v>0</v>
      </c>
      <c r="C481" s="8">
        <v>26</v>
      </c>
      <c r="D481" s="8" t="s">
        <v>980</v>
      </c>
      <c r="E481" s="8" t="s">
        <v>117</v>
      </c>
      <c r="F481" s="21">
        <f t="shared" si="105"/>
        <v>0</v>
      </c>
      <c r="G481" s="9">
        <f t="shared" si="106"/>
        <v>2.4238577270060051</v>
      </c>
      <c r="H481" s="9">
        <f t="shared" si="107"/>
        <v>0</v>
      </c>
      <c r="I481" s="10">
        <f t="shared" si="108"/>
        <v>0</v>
      </c>
    </row>
    <row r="482" spans="1:9" x14ac:dyDescent="0.25">
      <c r="A482" s="8">
        <v>72</v>
      </c>
      <c r="B482" s="8">
        <v>0</v>
      </c>
      <c r="C482" s="8">
        <v>27</v>
      </c>
      <c r="D482" s="8" t="s">
        <v>472</v>
      </c>
      <c r="E482" s="8" t="s">
        <v>472</v>
      </c>
      <c r="F482" s="21">
        <f t="shared" si="105"/>
        <v>0</v>
      </c>
      <c r="G482" s="9">
        <f t="shared" si="106"/>
        <v>2.4238577270060051</v>
      </c>
      <c r="H482" s="9">
        <f t="shared" si="107"/>
        <v>0</v>
      </c>
      <c r="I482" s="10">
        <f t="shared" si="108"/>
        <v>0</v>
      </c>
    </row>
    <row r="483" spans="1:9" x14ac:dyDescent="0.25">
      <c r="A483" s="8">
        <v>72</v>
      </c>
      <c r="B483" s="8">
        <v>0</v>
      </c>
      <c r="C483" s="8">
        <v>28</v>
      </c>
      <c r="D483" s="8" t="s">
        <v>973</v>
      </c>
      <c r="E483" s="8" t="s">
        <v>973</v>
      </c>
      <c r="F483" s="21">
        <f t="shared" si="105"/>
        <v>0</v>
      </c>
      <c r="G483" s="9">
        <f t="shared" si="106"/>
        <v>2.4238577270060051</v>
      </c>
      <c r="H483" s="9">
        <f t="shared" si="107"/>
        <v>0</v>
      </c>
      <c r="I483" s="10">
        <f t="shared" si="108"/>
        <v>0</v>
      </c>
    </row>
    <row r="484" spans="1:9" x14ac:dyDescent="0.25">
      <c r="A484" s="8">
        <v>72</v>
      </c>
      <c r="B484" s="8">
        <v>0</v>
      </c>
      <c r="C484" s="8">
        <v>29</v>
      </c>
      <c r="D484" s="8" t="s">
        <v>981</v>
      </c>
      <c r="E484" s="8" t="s">
        <v>981</v>
      </c>
      <c r="F484" s="21">
        <f t="shared" si="105"/>
        <v>0</v>
      </c>
      <c r="G484" s="9">
        <f t="shared" si="106"/>
        <v>2.4238577270060051</v>
      </c>
      <c r="H484" s="9">
        <f t="shared" si="107"/>
        <v>0</v>
      </c>
      <c r="I484" s="10">
        <f t="shared" si="108"/>
        <v>0</v>
      </c>
    </row>
    <row r="485" spans="1:9" x14ac:dyDescent="0.25">
      <c r="A485" s="8">
        <v>72</v>
      </c>
      <c r="B485" s="8">
        <v>0</v>
      </c>
      <c r="C485" s="8">
        <v>30</v>
      </c>
      <c r="D485" s="8" t="s">
        <v>982</v>
      </c>
      <c r="E485" s="8" t="s">
        <v>982</v>
      </c>
      <c r="F485" s="21">
        <f t="shared" si="105"/>
        <v>0</v>
      </c>
      <c r="G485" s="9">
        <f t="shared" si="106"/>
        <v>2.4238577270060051</v>
      </c>
      <c r="H485" s="9">
        <f t="shared" si="107"/>
        <v>0</v>
      </c>
      <c r="I485" s="10">
        <f t="shared" si="108"/>
        <v>0</v>
      </c>
    </row>
    <row r="486" spans="1:9" x14ac:dyDescent="0.25">
      <c r="A486" s="8">
        <v>72</v>
      </c>
      <c r="B486" s="8">
        <v>0</v>
      </c>
      <c r="C486" s="8">
        <v>31</v>
      </c>
      <c r="D486" s="8" t="s">
        <v>84</v>
      </c>
      <c r="E486" s="8" t="s">
        <v>84</v>
      </c>
      <c r="F486" s="21">
        <f t="shared" si="105"/>
        <v>0</v>
      </c>
      <c r="G486" s="9">
        <f t="shared" si="106"/>
        <v>2.4238577270060051</v>
      </c>
      <c r="H486" s="9">
        <f t="shared" si="107"/>
        <v>2.4238577270060051</v>
      </c>
      <c r="I486" s="10">
        <f t="shared" si="108"/>
        <v>0.57207881408581562</v>
      </c>
    </row>
    <row r="487" spans="1:9" x14ac:dyDescent="0.25">
      <c r="A487" s="8">
        <v>73</v>
      </c>
      <c r="B487" s="8">
        <v>0</v>
      </c>
      <c r="C487" s="8">
        <v>1</v>
      </c>
      <c r="D487" s="8" t="s">
        <v>591</v>
      </c>
      <c r="E487" s="8" t="s">
        <v>591</v>
      </c>
      <c r="F487" s="21">
        <f t="shared" si="105"/>
        <v>0.38828689650241466</v>
      </c>
      <c r="G487" s="9">
        <f t="shared" si="106"/>
        <v>0.38828689650241466</v>
      </c>
      <c r="H487" s="9">
        <f t="shared" si="107"/>
        <v>0</v>
      </c>
      <c r="I487" s="10">
        <f t="shared" si="108"/>
        <v>0</v>
      </c>
    </row>
    <row r="488" spans="1:9" x14ac:dyDescent="0.25">
      <c r="A488" s="8">
        <v>73</v>
      </c>
      <c r="B488" s="8">
        <v>0</v>
      </c>
      <c r="C488" s="8">
        <v>2</v>
      </c>
      <c r="D488" s="8" t="s">
        <v>406</v>
      </c>
      <c r="E488" s="8" t="s">
        <v>406</v>
      </c>
      <c r="F488" s="21">
        <f t="shared" si="105"/>
        <v>0.24458451471516018</v>
      </c>
      <c r="G488" s="9">
        <f t="shared" si="106"/>
        <v>0.63287141121757484</v>
      </c>
      <c r="H488" s="9">
        <f t="shared" si="107"/>
        <v>0</v>
      </c>
      <c r="I488" s="10">
        <f t="shared" si="108"/>
        <v>0</v>
      </c>
    </row>
    <row r="489" spans="1:9" x14ac:dyDescent="0.25">
      <c r="A489" s="8">
        <v>73</v>
      </c>
      <c r="B489" s="8">
        <v>0</v>
      </c>
      <c r="C489" s="8">
        <v>3</v>
      </c>
      <c r="D489" s="8" t="s">
        <v>831</v>
      </c>
      <c r="E489" s="8" t="s">
        <v>831</v>
      </c>
      <c r="F489" s="21">
        <f t="shared" si="105"/>
        <v>5.4053893630134742E-2</v>
      </c>
      <c r="G489" s="9">
        <f t="shared" si="106"/>
        <v>0.68692530484770953</v>
      </c>
      <c r="H489" s="9">
        <f t="shared" si="107"/>
        <v>0</v>
      </c>
      <c r="I489" s="10">
        <f t="shared" si="108"/>
        <v>0</v>
      </c>
    </row>
    <row r="490" spans="1:9" x14ac:dyDescent="0.25">
      <c r="A490" s="8">
        <v>73</v>
      </c>
      <c r="B490" s="8">
        <v>0</v>
      </c>
      <c r="C490" s="8">
        <v>4</v>
      </c>
      <c r="D490" s="8" t="s">
        <v>983</v>
      </c>
      <c r="E490" s="8" t="s">
        <v>983</v>
      </c>
      <c r="F490" s="21">
        <f t="shared" si="105"/>
        <v>0</v>
      </c>
      <c r="G490" s="9">
        <f t="shared" si="106"/>
        <v>0.68692530484770953</v>
      </c>
      <c r="H490" s="9">
        <f t="shared" si="107"/>
        <v>0</v>
      </c>
      <c r="I490" s="10">
        <f t="shared" si="108"/>
        <v>0</v>
      </c>
    </row>
    <row r="491" spans="1:9" x14ac:dyDescent="0.25">
      <c r="A491" s="8">
        <v>73</v>
      </c>
      <c r="B491" s="8">
        <v>0</v>
      </c>
      <c r="C491" s="8">
        <v>5</v>
      </c>
      <c r="D491" s="8" t="s">
        <v>984</v>
      </c>
      <c r="E491" s="8" t="s">
        <v>984</v>
      </c>
      <c r="F491" s="21">
        <f t="shared" si="105"/>
        <v>0</v>
      </c>
      <c r="G491" s="9">
        <f t="shared" si="106"/>
        <v>0.68692530484770953</v>
      </c>
      <c r="H491" s="9">
        <f t="shared" si="107"/>
        <v>0</v>
      </c>
      <c r="I491" s="10">
        <f t="shared" si="108"/>
        <v>0</v>
      </c>
    </row>
    <row r="492" spans="1:9" x14ac:dyDescent="0.25">
      <c r="A492" s="8">
        <v>73</v>
      </c>
      <c r="B492" s="8">
        <v>0</v>
      </c>
      <c r="C492" s="8">
        <v>6</v>
      </c>
      <c r="D492" s="8" t="s">
        <v>396</v>
      </c>
      <c r="E492" s="8" t="s">
        <v>396</v>
      </c>
      <c r="F492" s="21">
        <f t="shared" si="105"/>
        <v>0.21316997543746574</v>
      </c>
      <c r="G492" s="9">
        <f t="shared" si="106"/>
        <v>0.90009528028517527</v>
      </c>
      <c r="H492" s="9">
        <f t="shared" si="107"/>
        <v>0</v>
      </c>
      <c r="I492" s="10">
        <f t="shared" si="108"/>
        <v>0</v>
      </c>
    </row>
    <row r="493" spans="1:9" x14ac:dyDescent="0.25">
      <c r="A493" s="8">
        <v>73</v>
      </c>
      <c r="B493" s="8">
        <v>0</v>
      </c>
      <c r="C493" s="8">
        <v>7</v>
      </c>
      <c r="D493" s="8" t="s">
        <v>762</v>
      </c>
      <c r="E493" s="8" t="s">
        <v>762</v>
      </c>
      <c r="F493" s="21">
        <f t="shared" si="105"/>
        <v>0.12168145937203703</v>
      </c>
      <c r="G493" s="9">
        <f t="shared" si="106"/>
        <v>1.0217767396572124</v>
      </c>
      <c r="H493" s="9">
        <f t="shared" si="107"/>
        <v>0</v>
      </c>
      <c r="I493" s="10">
        <f t="shared" si="108"/>
        <v>0</v>
      </c>
    </row>
    <row r="494" spans="1:9" x14ac:dyDescent="0.25">
      <c r="A494" s="8">
        <v>73</v>
      </c>
      <c r="B494" s="8">
        <v>0</v>
      </c>
      <c r="C494" s="8">
        <v>8</v>
      </c>
      <c r="D494" s="8" t="s">
        <v>596</v>
      </c>
      <c r="E494" s="8" t="s">
        <v>596</v>
      </c>
      <c r="F494" s="21">
        <f t="shared" si="105"/>
        <v>0</v>
      </c>
      <c r="G494" s="9">
        <f t="shared" si="106"/>
        <v>1.0217767396572124</v>
      </c>
      <c r="H494" s="9">
        <f t="shared" si="107"/>
        <v>0</v>
      </c>
      <c r="I494" s="10">
        <f t="shared" si="108"/>
        <v>0</v>
      </c>
    </row>
    <row r="495" spans="1:9" x14ac:dyDescent="0.25">
      <c r="A495" s="8">
        <v>73</v>
      </c>
      <c r="B495" s="8">
        <v>0</v>
      </c>
      <c r="C495" s="8">
        <v>9</v>
      </c>
      <c r="D495" s="8" t="s">
        <v>457</v>
      </c>
      <c r="E495" s="8" t="s">
        <v>457</v>
      </c>
      <c r="F495" s="21">
        <f t="shared" si="105"/>
        <v>0.21066496659364073</v>
      </c>
      <c r="G495" s="9">
        <f t="shared" si="106"/>
        <v>1.232441706250853</v>
      </c>
      <c r="H495" s="9">
        <f t="shared" si="107"/>
        <v>0</v>
      </c>
      <c r="I495" s="10">
        <f t="shared" si="108"/>
        <v>0</v>
      </c>
    </row>
    <row r="496" spans="1:9" x14ac:dyDescent="0.25">
      <c r="A496" s="8">
        <v>73</v>
      </c>
      <c r="B496" s="8">
        <v>0</v>
      </c>
      <c r="C496" s="8">
        <v>10</v>
      </c>
      <c r="D496" s="8" t="s">
        <v>353</v>
      </c>
      <c r="E496" s="8" t="s">
        <v>353</v>
      </c>
      <c r="F496" s="21">
        <f t="shared" si="105"/>
        <v>0</v>
      </c>
      <c r="G496" s="9">
        <f t="shared" si="106"/>
        <v>1.232441706250853</v>
      </c>
      <c r="H496" s="9">
        <f t="shared" si="107"/>
        <v>0</v>
      </c>
      <c r="I496" s="10">
        <f t="shared" si="108"/>
        <v>0</v>
      </c>
    </row>
    <row r="497" spans="1:9" x14ac:dyDescent="0.25">
      <c r="A497" s="8">
        <v>73</v>
      </c>
      <c r="B497" s="8">
        <v>0</v>
      </c>
      <c r="C497" s="8">
        <v>11</v>
      </c>
      <c r="D497" s="8" t="s">
        <v>458</v>
      </c>
      <c r="E497" s="8" t="s">
        <v>458</v>
      </c>
      <c r="F497" s="21">
        <f t="shared" si="105"/>
        <v>0</v>
      </c>
      <c r="G497" s="9">
        <f t="shared" si="106"/>
        <v>1.232441706250853</v>
      </c>
      <c r="H497" s="9">
        <f t="shared" si="107"/>
        <v>0</v>
      </c>
      <c r="I497" s="10">
        <f t="shared" si="108"/>
        <v>0</v>
      </c>
    </row>
    <row r="498" spans="1:9" x14ac:dyDescent="0.25">
      <c r="A498" s="8">
        <v>73</v>
      </c>
      <c r="B498" s="8">
        <v>0</v>
      </c>
      <c r="C498" s="8">
        <v>12</v>
      </c>
      <c r="D498" s="8" t="s">
        <v>869</v>
      </c>
      <c r="E498" s="8" t="s">
        <v>869</v>
      </c>
      <c r="F498" s="21">
        <f t="shared" si="105"/>
        <v>0</v>
      </c>
      <c r="G498" s="9">
        <f t="shared" si="106"/>
        <v>1.232441706250853</v>
      </c>
      <c r="H498" s="9">
        <f t="shared" si="107"/>
        <v>0</v>
      </c>
      <c r="I498" s="10">
        <f t="shared" si="108"/>
        <v>0</v>
      </c>
    </row>
    <row r="499" spans="1:9" x14ac:dyDescent="0.25">
      <c r="A499" s="8">
        <v>73</v>
      </c>
      <c r="B499" s="8">
        <v>0</v>
      </c>
      <c r="C499" s="8">
        <v>13</v>
      </c>
      <c r="D499" s="8" t="s">
        <v>204</v>
      </c>
      <c r="E499" s="8" t="s">
        <v>204</v>
      </c>
      <c r="F499" s="21">
        <f t="shared" si="105"/>
        <v>0</v>
      </c>
      <c r="G499" s="9">
        <f t="shared" si="106"/>
        <v>1.232441706250853</v>
      </c>
      <c r="H499" s="9">
        <f t="shared" si="107"/>
        <v>0</v>
      </c>
      <c r="I499" s="10">
        <f t="shared" si="108"/>
        <v>0</v>
      </c>
    </row>
    <row r="500" spans="1:9" x14ac:dyDescent="0.25">
      <c r="A500" s="8">
        <v>73</v>
      </c>
      <c r="B500" s="8">
        <v>0</v>
      </c>
      <c r="C500" s="8">
        <v>14</v>
      </c>
      <c r="D500" s="8" t="s">
        <v>985</v>
      </c>
      <c r="E500" s="8" t="s">
        <v>985</v>
      </c>
      <c r="F500" s="21">
        <f t="shared" si="105"/>
        <v>0</v>
      </c>
      <c r="G500" s="9">
        <f t="shared" si="106"/>
        <v>1.232441706250853</v>
      </c>
      <c r="H500" s="9">
        <f t="shared" si="107"/>
        <v>0</v>
      </c>
      <c r="I500" s="10">
        <f t="shared" si="108"/>
        <v>0</v>
      </c>
    </row>
    <row r="501" spans="1:9" x14ac:dyDescent="0.25">
      <c r="A501" s="8">
        <v>73</v>
      </c>
      <c r="B501" s="8">
        <v>0</v>
      </c>
      <c r="C501" s="8">
        <v>15</v>
      </c>
      <c r="D501" s="8" t="s">
        <v>609</v>
      </c>
      <c r="E501" s="8" t="s">
        <v>609</v>
      </c>
      <c r="F501" s="21">
        <f t="shared" si="105"/>
        <v>0</v>
      </c>
      <c r="G501" s="9">
        <f t="shared" si="106"/>
        <v>1.232441706250853</v>
      </c>
      <c r="H501" s="9">
        <f t="shared" si="107"/>
        <v>0</v>
      </c>
      <c r="I501" s="10">
        <f t="shared" si="108"/>
        <v>0</v>
      </c>
    </row>
    <row r="502" spans="1:9" x14ac:dyDescent="0.25">
      <c r="A502" s="8">
        <v>73</v>
      </c>
      <c r="B502" s="8">
        <v>0</v>
      </c>
      <c r="C502" s="8">
        <v>16</v>
      </c>
      <c r="D502" s="8" t="s">
        <v>986</v>
      </c>
      <c r="E502" s="8" t="s">
        <v>986</v>
      </c>
      <c r="F502" s="21">
        <f t="shared" si="105"/>
        <v>0</v>
      </c>
      <c r="G502" s="9">
        <f t="shared" si="106"/>
        <v>1.232441706250853</v>
      </c>
      <c r="H502" s="9">
        <f t="shared" si="107"/>
        <v>0</v>
      </c>
      <c r="I502" s="10">
        <f t="shared" si="108"/>
        <v>0</v>
      </c>
    </row>
    <row r="503" spans="1:9" x14ac:dyDescent="0.25">
      <c r="A503" s="8">
        <v>73</v>
      </c>
      <c r="B503" s="8">
        <v>0</v>
      </c>
      <c r="C503" s="8">
        <v>17</v>
      </c>
      <c r="D503" s="8" t="s">
        <v>987</v>
      </c>
      <c r="E503" s="8" t="s">
        <v>987</v>
      </c>
      <c r="F503" s="21">
        <f t="shared" si="105"/>
        <v>0</v>
      </c>
      <c r="G503" s="9">
        <f t="shared" si="106"/>
        <v>1.232441706250853</v>
      </c>
      <c r="H503" s="9">
        <f t="shared" si="107"/>
        <v>0</v>
      </c>
      <c r="I503" s="10">
        <f t="shared" si="108"/>
        <v>0</v>
      </c>
    </row>
    <row r="504" spans="1:9" x14ac:dyDescent="0.25">
      <c r="A504" s="8">
        <v>73</v>
      </c>
      <c r="B504" s="8">
        <v>0</v>
      </c>
      <c r="C504" s="8">
        <v>18</v>
      </c>
      <c r="D504" s="8" t="s">
        <v>988</v>
      </c>
      <c r="E504" s="8" t="s">
        <v>989</v>
      </c>
      <c r="F504" s="21">
        <f t="shared" si="105"/>
        <v>0</v>
      </c>
      <c r="G504" s="9">
        <f t="shared" si="106"/>
        <v>1.232441706250853</v>
      </c>
      <c r="H504" s="9">
        <f t="shared" si="107"/>
        <v>0</v>
      </c>
      <c r="I504" s="10">
        <f t="shared" si="108"/>
        <v>0</v>
      </c>
    </row>
    <row r="505" spans="1:9" x14ac:dyDescent="0.25">
      <c r="A505" s="8">
        <v>73</v>
      </c>
      <c r="B505" s="8">
        <v>0</v>
      </c>
      <c r="C505" s="8">
        <v>19</v>
      </c>
      <c r="D505" s="8" t="s">
        <v>990</v>
      </c>
      <c r="E505" s="8" t="s">
        <v>822</v>
      </c>
      <c r="F505" s="21">
        <f t="shared" si="105"/>
        <v>0</v>
      </c>
      <c r="G505" s="9">
        <f t="shared" si="106"/>
        <v>1.232441706250853</v>
      </c>
      <c r="H505" s="9">
        <f t="shared" si="107"/>
        <v>0</v>
      </c>
      <c r="I505" s="10">
        <f t="shared" si="108"/>
        <v>0</v>
      </c>
    </row>
    <row r="506" spans="1:9" x14ac:dyDescent="0.25">
      <c r="A506" s="8">
        <v>73</v>
      </c>
      <c r="B506" s="8">
        <v>0</v>
      </c>
      <c r="C506" s="8">
        <v>20</v>
      </c>
      <c r="D506" s="8" t="s">
        <v>530</v>
      </c>
      <c r="E506" s="8" t="s">
        <v>530</v>
      </c>
      <c r="F506" s="21">
        <f t="shared" si="105"/>
        <v>6.3260862091922679E-2</v>
      </c>
      <c r="G506" s="9">
        <f t="shared" si="106"/>
        <v>1.2957025683427756</v>
      </c>
      <c r="H506" s="9">
        <f t="shared" si="107"/>
        <v>1.2957025683427756</v>
      </c>
      <c r="I506" s="10">
        <f t="shared" si="108"/>
        <v>0.30581167386465341</v>
      </c>
    </row>
    <row r="507" spans="1:9" x14ac:dyDescent="0.25">
      <c r="A507" s="8">
        <v>74</v>
      </c>
      <c r="B507" s="8">
        <v>1</v>
      </c>
      <c r="C507" s="8">
        <v>1</v>
      </c>
      <c r="D507" s="8" t="s">
        <v>98</v>
      </c>
      <c r="E507" s="8" t="s">
        <v>98</v>
      </c>
      <c r="F507" s="21">
        <f t="shared" si="105"/>
        <v>0.1860279587096455</v>
      </c>
      <c r="G507" s="9">
        <f t="shared" si="106"/>
        <v>0.1860279587096455</v>
      </c>
      <c r="H507" s="9">
        <f t="shared" si="107"/>
        <v>0</v>
      </c>
      <c r="I507" s="10">
        <f t="shared" si="108"/>
        <v>0</v>
      </c>
    </row>
    <row r="508" spans="1:9" x14ac:dyDescent="0.25">
      <c r="A508" s="8">
        <v>74</v>
      </c>
      <c r="B508" s="8">
        <v>1</v>
      </c>
      <c r="C508" s="8">
        <v>2</v>
      </c>
      <c r="D508" s="8" t="s">
        <v>138</v>
      </c>
      <c r="E508" s="8" t="s">
        <v>138</v>
      </c>
      <c r="F508" s="21">
        <f t="shared" si="105"/>
        <v>8.2280692270906605E-2</v>
      </c>
      <c r="G508" s="9">
        <f t="shared" si="106"/>
        <v>0.26830865098055212</v>
      </c>
      <c r="H508" s="9">
        <f t="shared" si="107"/>
        <v>0</v>
      </c>
      <c r="I508" s="10">
        <f t="shared" si="108"/>
        <v>0</v>
      </c>
    </row>
    <row r="509" spans="1:9" x14ac:dyDescent="0.25">
      <c r="A509" s="8">
        <v>74</v>
      </c>
      <c r="B509" s="8">
        <v>1</v>
      </c>
      <c r="C509" s="8">
        <v>3</v>
      </c>
      <c r="D509" s="8" t="s">
        <v>839</v>
      </c>
      <c r="E509" s="8" t="s">
        <v>839</v>
      </c>
      <c r="F509" s="21">
        <f t="shared" si="105"/>
        <v>0.26278039992759267</v>
      </c>
      <c r="G509" s="9">
        <f t="shared" si="106"/>
        <v>0.53108905090814473</v>
      </c>
      <c r="H509" s="9">
        <f t="shared" si="107"/>
        <v>0</v>
      </c>
      <c r="I509" s="10">
        <f t="shared" si="108"/>
        <v>0</v>
      </c>
    </row>
    <row r="510" spans="1:9" x14ac:dyDescent="0.25">
      <c r="A510" s="8">
        <v>74</v>
      </c>
      <c r="B510" s="8">
        <v>1</v>
      </c>
      <c r="C510" s="8">
        <v>4</v>
      </c>
      <c r="D510" s="8" t="s">
        <v>474</v>
      </c>
      <c r="E510" s="8" t="s">
        <v>474</v>
      </c>
      <c r="F510" s="21">
        <f t="shared" si="105"/>
        <v>8.6447563705555563E-2</v>
      </c>
      <c r="G510" s="9">
        <f t="shared" si="106"/>
        <v>0.61753661461370024</v>
      </c>
      <c r="H510" s="9">
        <f t="shared" si="107"/>
        <v>0</v>
      </c>
      <c r="I510" s="10">
        <f t="shared" si="108"/>
        <v>0</v>
      </c>
    </row>
    <row r="511" spans="1:9" x14ac:dyDescent="0.25">
      <c r="A511" s="8">
        <v>74</v>
      </c>
      <c r="B511" s="8">
        <v>1</v>
      </c>
      <c r="C511" s="8">
        <v>5</v>
      </c>
      <c r="D511" s="8" t="s">
        <v>991</v>
      </c>
      <c r="E511" s="8" t="s">
        <v>992</v>
      </c>
      <c r="F511" s="21">
        <f t="shared" si="105"/>
        <v>0</v>
      </c>
      <c r="G511" s="9">
        <f t="shared" si="106"/>
        <v>0.61753661461370024</v>
      </c>
      <c r="H511" s="9">
        <f t="shared" si="107"/>
        <v>0</v>
      </c>
      <c r="I511" s="10">
        <f t="shared" si="108"/>
        <v>0</v>
      </c>
    </row>
    <row r="512" spans="1:9" x14ac:dyDescent="0.25">
      <c r="A512" s="8">
        <v>74</v>
      </c>
      <c r="B512" s="8">
        <v>1</v>
      </c>
      <c r="C512" s="8">
        <v>6</v>
      </c>
      <c r="D512" s="8" t="s">
        <v>993</v>
      </c>
      <c r="E512" s="8" t="s">
        <v>994</v>
      </c>
      <c r="F512" s="21">
        <f t="shared" si="105"/>
        <v>0</v>
      </c>
      <c r="G512" s="9">
        <f t="shared" si="106"/>
        <v>0.61753661461370024</v>
      </c>
      <c r="H512" s="9">
        <f t="shared" si="107"/>
        <v>0</v>
      </c>
      <c r="I512" s="10">
        <f t="shared" si="108"/>
        <v>0</v>
      </c>
    </row>
    <row r="513" spans="1:9" x14ac:dyDescent="0.25">
      <c r="A513" s="8">
        <v>74</v>
      </c>
      <c r="B513" s="8">
        <v>1</v>
      </c>
      <c r="C513" s="8">
        <v>7</v>
      </c>
      <c r="D513" s="8" t="s">
        <v>530</v>
      </c>
      <c r="E513" s="8" t="s">
        <v>530</v>
      </c>
      <c r="F513" s="21">
        <f t="shared" si="105"/>
        <v>6.3260862091922679E-2</v>
      </c>
      <c r="G513" s="9">
        <f t="shared" si="106"/>
        <v>0.68079747670562296</v>
      </c>
      <c r="H513" s="9">
        <f t="shared" si="107"/>
        <v>0</v>
      </c>
      <c r="I513" s="10">
        <f t="shared" si="108"/>
        <v>0</v>
      </c>
    </row>
    <row r="514" spans="1:9" x14ac:dyDescent="0.25">
      <c r="A514" s="8">
        <v>74</v>
      </c>
      <c r="B514" s="8">
        <v>1</v>
      </c>
      <c r="C514" s="8">
        <v>8</v>
      </c>
      <c r="D514" s="8" t="s">
        <v>836</v>
      </c>
      <c r="E514" s="8" t="s">
        <v>836</v>
      </c>
      <c r="F514" s="21">
        <f t="shared" si="105"/>
        <v>5.970618016851853E-2</v>
      </c>
      <c r="G514" s="9">
        <f t="shared" si="106"/>
        <v>0.74050365687414144</v>
      </c>
      <c r="H514" s="9">
        <f t="shared" si="107"/>
        <v>0</v>
      </c>
      <c r="I514" s="10">
        <f t="shared" si="108"/>
        <v>0</v>
      </c>
    </row>
    <row r="515" spans="1:9" x14ac:dyDescent="0.25">
      <c r="A515" s="8">
        <v>74</v>
      </c>
      <c r="B515" s="8">
        <v>1</v>
      </c>
      <c r="C515" s="8">
        <v>9</v>
      </c>
      <c r="D515" s="8" t="s">
        <v>886</v>
      </c>
      <c r="E515" s="8" t="s">
        <v>886</v>
      </c>
      <c r="F515" s="21">
        <f t="shared" si="105"/>
        <v>0</v>
      </c>
      <c r="G515" s="9">
        <f t="shared" si="106"/>
        <v>0.74050365687414144</v>
      </c>
      <c r="H515" s="9">
        <f t="shared" si="107"/>
        <v>0</v>
      </c>
      <c r="I515" s="10">
        <f t="shared" si="108"/>
        <v>0</v>
      </c>
    </row>
    <row r="516" spans="1:9" x14ac:dyDescent="0.25">
      <c r="A516" s="8">
        <v>74</v>
      </c>
      <c r="B516" s="8">
        <v>1</v>
      </c>
      <c r="C516" s="8">
        <v>10</v>
      </c>
      <c r="D516" s="8" t="s">
        <v>470</v>
      </c>
      <c r="E516" s="8" t="s">
        <v>470</v>
      </c>
      <c r="F516" s="21">
        <f t="shared" ref="F516:F579" si="109">IF(ISERROR(VLOOKUP(E516,$N$2:$O$34,2,FALSE)),0,VLOOKUP(E516,$N$2:$O$34,2,FALSE))</f>
        <v>0.14346450892729593</v>
      </c>
      <c r="G516" s="9">
        <f t="shared" si="106"/>
        <v>0.88396816580143733</v>
      </c>
      <c r="H516" s="9">
        <f t="shared" si="107"/>
        <v>0</v>
      </c>
      <c r="I516" s="10">
        <f t="shared" si="108"/>
        <v>0</v>
      </c>
    </row>
    <row r="517" spans="1:9" x14ac:dyDescent="0.25">
      <c r="A517" s="8">
        <v>74</v>
      </c>
      <c r="B517" s="8">
        <v>1</v>
      </c>
      <c r="C517" s="8">
        <v>11</v>
      </c>
      <c r="D517" s="8" t="s">
        <v>471</v>
      </c>
      <c r="E517" s="8" t="s">
        <v>471</v>
      </c>
      <c r="F517" s="21">
        <f t="shared" si="109"/>
        <v>0</v>
      </c>
      <c r="G517" s="9">
        <f t="shared" si="106"/>
        <v>0.88396816580143733</v>
      </c>
      <c r="H517" s="9">
        <f t="shared" si="107"/>
        <v>0</v>
      </c>
      <c r="I517" s="10">
        <f t="shared" si="108"/>
        <v>0</v>
      </c>
    </row>
    <row r="518" spans="1:9" x14ac:dyDescent="0.25">
      <c r="A518" s="8">
        <v>74</v>
      </c>
      <c r="B518" s="8">
        <v>1</v>
      </c>
      <c r="C518" s="8">
        <v>12</v>
      </c>
      <c r="D518" s="8" t="s">
        <v>871</v>
      </c>
      <c r="E518" s="8" t="s">
        <v>871</v>
      </c>
      <c r="F518" s="21">
        <f t="shared" si="109"/>
        <v>0</v>
      </c>
      <c r="G518" s="9">
        <f t="shared" si="106"/>
        <v>0.88396816580143733</v>
      </c>
      <c r="H518" s="9">
        <f t="shared" si="107"/>
        <v>0</v>
      </c>
      <c r="I518" s="10">
        <f t="shared" si="108"/>
        <v>0</v>
      </c>
    </row>
    <row r="519" spans="1:9" x14ac:dyDescent="0.25">
      <c r="A519" s="8">
        <v>74</v>
      </c>
      <c r="B519" s="8">
        <v>1</v>
      </c>
      <c r="C519" s="8">
        <v>13</v>
      </c>
      <c r="D519" s="8" t="s">
        <v>852</v>
      </c>
      <c r="E519" s="8" t="s">
        <v>852</v>
      </c>
      <c r="F519" s="21">
        <f t="shared" si="109"/>
        <v>0</v>
      </c>
      <c r="G519" s="9">
        <f t="shared" si="106"/>
        <v>0.88396816580143733</v>
      </c>
      <c r="H519" s="9">
        <f t="shared" si="107"/>
        <v>0</v>
      </c>
      <c r="I519" s="10">
        <f t="shared" si="108"/>
        <v>0</v>
      </c>
    </row>
    <row r="520" spans="1:9" x14ac:dyDescent="0.25">
      <c r="A520" s="8">
        <v>74</v>
      </c>
      <c r="B520" s="8">
        <v>1</v>
      </c>
      <c r="C520" s="8">
        <v>14</v>
      </c>
      <c r="D520" s="8" t="s">
        <v>591</v>
      </c>
      <c r="E520" s="8" t="s">
        <v>591</v>
      </c>
      <c r="F520" s="21">
        <f t="shared" si="109"/>
        <v>0.38828689650241466</v>
      </c>
      <c r="G520" s="9">
        <f t="shared" si="106"/>
        <v>1.272255062303852</v>
      </c>
      <c r="H520" s="9">
        <f t="shared" si="107"/>
        <v>0</v>
      </c>
      <c r="I520" s="10">
        <f t="shared" si="108"/>
        <v>0</v>
      </c>
    </row>
    <row r="521" spans="1:9" x14ac:dyDescent="0.25">
      <c r="A521" s="8">
        <v>74</v>
      </c>
      <c r="B521" s="8">
        <v>1</v>
      </c>
      <c r="C521" s="8">
        <v>15</v>
      </c>
      <c r="D521" s="8" t="s">
        <v>849</v>
      </c>
      <c r="E521" s="8" t="s">
        <v>849</v>
      </c>
      <c r="F521" s="21">
        <f t="shared" si="109"/>
        <v>0</v>
      </c>
      <c r="G521" s="9">
        <f t="shared" si="106"/>
        <v>1.272255062303852</v>
      </c>
      <c r="H521" s="9">
        <f t="shared" si="107"/>
        <v>0</v>
      </c>
      <c r="I521" s="10">
        <f t="shared" si="108"/>
        <v>0</v>
      </c>
    </row>
    <row r="522" spans="1:9" x14ac:dyDescent="0.25">
      <c r="A522" s="8">
        <v>74</v>
      </c>
      <c r="B522" s="8">
        <v>1</v>
      </c>
      <c r="C522" s="8">
        <v>16</v>
      </c>
      <c r="D522" s="8" t="s">
        <v>832</v>
      </c>
      <c r="E522" s="8" t="s">
        <v>832</v>
      </c>
      <c r="F522" s="21">
        <f t="shared" si="109"/>
        <v>0.19124104637572778</v>
      </c>
      <c r="G522" s="9">
        <f t="shared" si="106"/>
        <v>1.4634961086795797</v>
      </c>
      <c r="H522" s="9">
        <f t="shared" si="107"/>
        <v>0</v>
      </c>
      <c r="I522" s="10">
        <f t="shared" si="108"/>
        <v>0</v>
      </c>
    </row>
    <row r="523" spans="1:9" x14ac:dyDescent="0.25">
      <c r="A523" s="8">
        <v>74</v>
      </c>
      <c r="B523" s="8">
        <v>1</v>
      </c>
      <c r="C523" s="8">
        <v>17</v>
      </c>
      <c r="D523" s="8" t="s">
        <v>406</v>
      </c>
      <c r="E523" s="8" t="s">
        <v>406</v>
      </c>
      <c r="F523" s="21">
        <f t="shared" si="109"/>
        <v>0.24458451471516018</v>
      </c>
      <c r="G523" s="9">
        <f t="shared" si="106"/>
        <v>1.7080806233947399</v>
      </c>
      <c r="H523" s="9">
        <f t="shared" si="107"/>
        <v>0</v>
      </c>
      <c r="I523" s="10">
        <f t="shared" si="108"/>
        <v>0</v>
      </c>
    </row>
    <row r="524" spans="1:9" x14ac:dyDescent="0.25">
      <c r="A524" s="8">
        <v>74</v>
      </c>
      <c r="B524" s="8">
        <v>1</v>
      </c>
      <c r="C524" s="8">
        <v>18</v>
      </c>
      <c r="D524" s="8" t="s">
        <v>860</v>
      </c>
      <c r="E524" s="8" t="s">
        <v>860</v>
      </c>
      <c r="F524" s="21">
        <f t="shared" si="109"/>
        <v>0</v>
      </c>
      <c r="G524" s="9">
        <f t="shared" si="106"/>
        <v>1.7080806233947399</v>
      </c>
      <c r="H524" s="9">
        <f t="shared" si="107"/>
        <v>0</v>
      </c>
      <c r="I524" s="10">
        <f t="shared" si="108"/>
        <v>0</v>
      </c>
    </row>
    <row r="525" spans="1:9" x14ac:dyDescent="0.25">
      <c r="A525" s="8">
        <v>74</v>
      </c>
      <c r="B525" s="8">
        <v>1</v>
      </c>
      <c r="C525" s="8">
        <v>19</v>
      </c>
      <c r="D525" s="8" t="s">
        <v>861</v>
      </c>
      <c r="E525" s="8" t="s">
        <v>861</v>
      </c>
      <c r="F525" s="21">
        <f t="shared" si="109"/>
        <v>0</v>
      </c>
      <c r="G525" s="9">
        <f t="shared" si="106"/>
        <v>1.7080806233947399</v>
      </c>
      <c r="H525" s="9">
        <f t="shared" si="107"/>
        <v>0</v>
      </c>
      <c r="I525" s="10">
        <f t="shared" si="108"/>
        <v>0</v>
      </c>
    </row>
    <row r="526" spans="1:9" x14ac:dyDescent="0.25">
      <c r="A526" s="8">
        <v>74</v>
      </c>
      <c r="B526" s="8">
        <v>1</v>
      </c>
      <c r="C526" s="8">
        <v>20</v>
      </c>
      <c r="D526" s="8" t="s">
        <v>114</v>
      </c>
      <c r="E526" s="8" t="s">
        <v>115</v>
      </c>
      <c r="F526" s="21">
        <f t="shared" si="109"/>
        <v>0</v>
      </c>
      <c r="G526" s="9">
        <f t="shared" si="106"/>
        <v>1.7080806233947399</v>
      </c>
      <c r="H526" s="9">
        <f t="shared" si="107"/>
        <v>0</v>
      </c>
      <c r="I526" s="10">
        <f t="shared" si="108"/>
        <v>0</v>
      </c>
    </row>
    <row r="527" spans="1:9" x14ac:dyDescent="0.25">
      <c r="A527" s="8">
        <v>74</v>
      </c>
      <c r="B527" s="8">
        <v>1</v>
      </c>
      <c r="C527" s="8">
        <v>21</v>
      </c>
      <c r="D527" s="8" t="s">
        <v>995</v>
      </c>
      <c r="E527" s="8" t="s">
        <v>995</v>
      </c>
      <c r="F527" s="21">
        <f t="shared" si="109"/>
        <v>0</v>
      </c>
      <c r="G527" s="9">
        <f t="shared" si="106"/>
        <v>1.7080806233947399</v>
      </c>
      <c r="H527" s="9">
        <f t="shared" si="107"/>
        <v>0</v>
      </c>
      <c r="I527" s="10">
        <f t="shared" si="108"/>
        <v>0</v>
      </c>
    </row>
    <row r="528" spans="1:9" x14ac:dyDescent="0.25">
      <c r="A528" s="8">
        <v>74</v>
      </c>
      <c r="B528" s="8">
        <v>1</v>
      </c>
      <c r="C528" s="8">
        <v>22</v>
      </c>
      <c r="D528" s="8" t="s">
        <v>996</v>
      </c>
      <c r="E528" s="8" t="s">
        <v>996</v>
      </c>
      <c r="F528" s="21">
        <f t="shared" si="109"/>
        <v>0</v>
      </c>
      <c r="G528" s="9">
        <f t="shared" si="106"/>
        <v>1.7080806233947399</v>
      </c>
      <c r="H528" s="9">
        <f t="shared" si="107"/>
        <v>0</v>
      </c>
      <c r="I528" s="10">
        <f t="shared" si="108"/>
        <v>0</v>
      </c>
    </row>
    <row r="529" spans="1:9" x14ac:dyDescent="0.25">
      <c r="A529" s="8">
        <v>74</v>
      </c>
      <c r="B529" s="8">
        <v>1</v>
      </c>
      <c r="C529" s="8">
        <v>23</v>
      </c>
      <c r="D529" s="8" t="s">
        <v>868</v>
      </c>
      <c r="E529" s="8" t="s">
        <v>868</v>
      </c>
      <c r="F529" s="21">
        <f t="shared" si="109"/>
        <v>7.099146914498633E-2</v>
      </c>
      <c r="G529" s="9">
        <f t="shared" si="106"/>
        <v>1.7790720925397263</v>
      </c>
      <c r="H529" s="9">
        <f t="shared" si="107"/>
        <v>0</v>
      </c>
      <c r="I529" s="10">
        <f t="shared" si="108"/>
        <v>0</v>
      </c>
    </row>
    <row r="530" spans="1:9" x14ac:dyDescent="0.25">
      <c r="A530" s="8">
        <v>74</v>
      </c>
      <c r="B530" s="8">
        <v>1</v>
      </c>
      <c r="C530" s="8">
        <v>24</v>
      </c>
      <c r="D530" s="8" t="s">
        <v>997</v>
      </c>
      <c r="E530" s="8" t="s">
        <v>997</v>
      </c>
      <c r="F530" s="21">
        <f t="shared" si="109"/>
        <v>0</v>
      </c>
      <c r="G530" s="9">
        <f t="shared" si="106"/>
        <v>1.7790720925397263</v>
      </c>
      <c r="H530" s="9">
        <f t="shared" si="107"/>
        <v>0</v>
      </c>
      <c r="I530" s="10">
        <f t="shared" si="108"/>
        <v>0</v>
      </c>
    </row>
    <row r="531" spans="1:9" x14ac:dyDescent="0.25">
      <c r="A531" s="8">
        <v>74</v>
      </c>
      <c r="B531" s="8">
        <v>1</v>
      </c>
      <c r="C531" s="8">
        <v>25</v>
      </c>
      <c r="D531" s="8" t="s">
        <v>822</v>
      </c>
      <c r="E531" s="8" t="s">
        <v>822</v>
      </c>
      <c r="F531" s="21">
        <f t="shared" si="109"/>
        <v>0</v>
      </c>
      <c r="G531" s="9">
        <f t="shared" ref="G531:G594" si="110">IF(C531=1,F531,F531+G530)</f>
        <v>1.7790720925397263</v>
      </c>
      <c r="H531" s="9">
        <f t="shared" ref="H531:H594" si="111">IF(C532=1,G531,0)</f>
        <v>0</v>
      </c>
      <c r="I531" s="10">
        <f t="shared" ref="I531:I594" si="112">H531/$L$2</f>
        <v>0</v>
      </c>
    </row>
    <row r="532" spans="1:9" x14ac:dyDescent="0.25">
      <c r="A532" s="8">
        <v>74</v>
      </c>
      <c r="B532" s="8">
        <v>1</v>
      </c>
      <c r="C532" s="8">
        <v>26</v>
      </c>
      <c r="D532" s="8" t="s">
        <v>511</v>
      </c>
      <c r="E532" s="8" t="s">
        <v>511</v>
      </c>
      <c r="F532" s="21">
        <f t="shared" si="109"/>
        <v>9.0659497420162896E-2</v>
      </c>
      <c r="G532" s="9">
        <f t="shared" si="110"/>
        <v>1.8697315899598892</v>
      </c>
      <c r="H532" s="9">
        <f t="shared" si="111"/>
        <v>0</v>
      </c>
      <c r="I532" s="10">
        <f t="shared" si="112"/>
        <v>0</v>
      </c>
    </row>
    <row r="533" spans="1:9" x14ac:dyDescent="0.25">
      <c r="A533" s="8">
        <v>74</v>
      </c>
      <c r="B533" s="8">
        <v>1</v>
      </c>
      <c r="C533" s="8">
        <v>27</v>
      </c>
      <c r="D533" s="8" t="s">
        <v>407</v>
      </c>
      <c r="E533" s="8" t="s">
        <v>407</v>
      </c>
      <c r="F533" s="21">
        <f t="shared" si="109"/>
        <v>0.15358200384985676</v>
      </c>
      <c r="G533" s="9">
        <f t="shared" si="110"/>
        <v>2.0233135938097462</v>
      </c>
      <c r="H533" s="9">
        <f t="shared" si="111"/>
        <v>0</v>
      </c>
      <c r="I533" s="10">
        <f t="shared" si="112"/>
        <v>0</v>
      </c>
    </row>
    <row r="534" spans="1:9" x14ac:dyDescent="0.25">
      <c r="A534" s="8">
        <v>74</v>
      </c>
      <c r="B534" s="8">
        <v>1</v>
      </c>
      <c r="C534" s="8">
        <v>28</v>
      </c>
      <c r="D534" s="8" t="s">
        <v>844</v>
      </c>
      <c r="E534" s="8" t="s">
        <v>844</v>
      </c>
      <c r="F534" s="21">
        <f t="shared" si="109"/>
        <v>0</v>
      </c>
      <c r="G534" s="9">
        <f t="shared" si="110"/>
        <v>2.0233135938097462</v>
      </c>
      <c r="H534" s="9">
        <f t="shared" si="111"/>
        <v>0</v>
      </c>
      <c r="I534" s="10">
        <f t="shared" si="112"/>
        <v>0</v>
      </c>
    </row>
    <row r="535" spans="1:9" x14ac:dyDescent="0.25">
      <c r="A535" s="8">
        <v>74</v>
      </c>
      <c r="B535" s="8">
        <v>1</v>
      </c>
      <c r="C535" s="8">
        <v>29</v>
      </c>
      <c r="D535" s="8" t="s">
        <v>518</v>
      </c>
      <c r="E535" s="8" t="s">
        <v>998</v>
      </c>
      <c r="F535" s="21">
        <f t="shared" si="109"/>
        <v>0</v>
      </c>
      <c r="G535" s="9">
        <f t="shared" si="110"/>
        <v>2.0233135938097462</v>
      </c>
      <c r="H535" s="9">
        <f t="shared" si="111"/>
        <v>0</v>
      </c>
      <c r="I535" s="10">
        <f t="shared" si="112"/>
        <v>0</v>
      </c>
    </row>
    <row r="536" spans="1:9" x14ac:dyDescent="0.25">
      <c r="A536" s="8">
        <v>74</v>
      </c>
      <c r="B536" s="8">
        <v>1</v>
      </c>
      <c r="C536" s="8">
        <v>30</v>
      </c>
      <c r="D536" s="8" t="s">
        <v>999</v>
      </c>
      <c r="E536" s="8" t="s">
        <v>532</v>
      </c>
      <c r="F536" s="21">
        <f t="shared" si="109"/>
        <v>0</v>
      </c>
      <c r="G536" s="9">
        <f t="shared" si="110"/>
        <v>2.0233135938097462</v>
      </c>
      <c r="H536" s="9">
        <f t="shared" si="111"/>
        <v>2.0233135938097462</v>
      </c>
      <c r="I536" s="10">
        <f t="shared" si="112"/>
        <v>0.47754240208650728</v>
      </c>
    </row>
    <row r="537" spans="1:9" x14ac:dyDescent="0.25">
      <c r="A537" s="8">
        <v>75</v>
      </c>
      <c r="B537" s="8">
        <v>1</v>
      </c>
      <c r="C537" s="8">
        <v>1</v>
      </c>
      <c r="D537" s="8" t="s">
        <v>840</v>
      </c>
      <c r="E537" s="8" t="s">
        <v>832</v>
      </c>
      <c r="F537" s="21">
        <f t="shared" si="109"/>
        <v>0.19124104637572778</v>
      </c>
      <c r="G537" s="9">
        <f t="shared" si="110"/>
        <v>0.19124104637572778</v>
      </c>
      <c r="H537" s="9">
        <f t="shared" si="111"/>
        <v>0</v>
      </c>
      <c r="I537" s="10">
        <f t="shared" si="112"/>
        <v>0</v>
      </c>
    </row>
    <row r="538" spans="1:9" x14ac:dyDescent="0.25">
      <c r="A538" s="8">
        <v>75</v>
      </c>
      <c r="B538" s="8">
        <v>1</v>
      </c>
      <c r="C538" s="8">
        <v>2</v>
      </c>
      <c r="D538" s="8" t="s">
        <v>607</v>
      </c>
      <c r="E538" s="8" t="s">
        <v>591</v>
      </c>
      <c r="F538" s="21">
        <f t="shared" si="109"/>
        <v>0.38828689650241466</v>
      </c>
      <c r="G538" s="9">
        <f t="shared" si="110"/>
        <v>0.57952794287814247</v>
      </c>
      <c r="H538" s="9">
        <f t="shared" si="111"/>
        <v>0</v>
      </c>
      <c r="I538" s="10">
        <f t="shared" si="112"/>
        <v>0</v>
      </c>
    </row>
    <row r="539" spans="1:9" x14ac:dyDescent="0.25">
      <c r="A539" s="8">
        <v>75</v>
      </c>
      <c r="B539" s="8">
        <v>1</v>
      </c>
      <c r="C539" s="8">
        <v>3</v>
      </c>
      <c r="D539" s="8" t="s">
        <v>878</v>
      </c>
      <c r="E539" s="8" t="s">
        <v>845</v>
      </c>
      <c r="F539" s="21">
        <f t="shared" si="109"/>
        <v>0</v>
      </c>
      <c r="G539" s="9">
        <f t="shared" si="110"/>
        <v>0.57952794287814247</v>
      </c>
      <c r="H539" s="9">
        <f t="shared" si="111"/>
        <v>0</v>
      </c>
      <c r="I539" s="10">
        <f t="shared" si="112"/>
        <v>0</v>
      </c>
    </row>
    <row r="540" spans="1:9" x14ac:dyDescent="0.25">
      <c r="A540" s="8">
        <v>75</v>
      </c>
      <c r="B540" s="8">
        <v>1</v>
      </c>
      <c r="C540" s="8">
        <v>4</v>
      </c>
      <c r="D540" s="8" t="s">
        <v>856</v>
      </c>
      <c r="E540" s="8" t="s">
        <v>762</v>
      </c>
      <c r="F540" s="21">
        <f t="shared" si="109"/>
        <v>0.12168145937203703</v>
      </c>
      <c r="G540" s="9">
        <f t="shared" si="110"/>
        <v>0.70120940225017947</v>
      </c>
      <c r="H540" s="9">
        <f t="shared" si="111"/>
        <v>0</v>
      </c>
      <c r="I540" s="10">
        <f t="shared" si="112"/>
        <v>0</v>
      </c>
    </row>
    <row r="541" spans="1:9" x14ac:dyDescent="0.25">
      <c r="A541" s="8">
        <v>75</v>
      </c>
      <c r="B541" s="8">
        <v>1</v>
      </c>
      <c r="C541" s="8">
        <v>5</v>
      </c>
      <c r="D541" s="8" t="s">
        <v>514</v>
      </c>
      <c r="E541" s="8" t="s">
        <v>406</v>
      </c>
      <c r="F541" s="21">
        <f t="shared" si="109"/>
        <v>0.24458451471516018</v>
      </c>
      <c r="G541" s="9">
        <f t="shared" si="110"/>
        <v>0.94579391696533965</v>
      </c>
      <c r="H541" s="9">
        <f t="shared" si="111"/>
        <v>0</v>
      </c>
      <c r="I541" s="10">
        <f t="shared" si="112"/>
        <v>0</v>
      </c>
    </row>
    <row r="542" spans="1:9" x14ac:dyDescent="0.25">
      <c r="A542" s="8">
        <v>75</v>
      </c>
      <c r="B542" s="8">
        <v>1</v>
      </c>
      <c r="C542" s="8">
        <v>6</v>
      </c>
      <c r="D542" s="8" t="s">
        <v>1000</v>
      </c>
      <c r="E542" s="8" t="s">
        <v>1000</v>
      </c>
      <c r="F542" s="21">
        <f t="shared" si="109"/>
        <v>0</v>
      </c>
      <c r="G542" s="9">
        <f t="shared" si="110"/>
        <v>0.94579391696533965</v>
      </c>
      <c r="H542" s="9">
        <f t="shared" si="111"/>
        <v>0</v>
      </c>
      <c r="I542" s="10">
        <f t="shared" si="112"/>
        <v>0</v>
      </c>
    </row>
    <row r="543" spans="1:9" x14ac:dyDescent="0.25">
      <c r="A543" s="8">
        <v>75</v>
      </c>
      <c r="B543" s="8">
        <v>1</v>
      </c>
      <c r="C543" s="8">
        <v>7</v>
      </c>
      <c r="D543" s="8" t="s">
        <v>870</v>
      </c>
      <c r="E543" s="8" t="s">
        <v>870</v>
      </c>
      <c r="F543" s="21">
        <f t="shared" si="109"/>
        <v>0</v>
      </c>
      <c r="G543" s="9">
        <f t="shared" si="110"/>
        <v>0.94579391696533965</v>
      </c>
      <c r="H543" s="9">
        <f t="shared" si="111"/>
        <v>0</v>
      </c>
      <c r="I543" s="10">
        <f t="shared" si="112"/>
        <v>0</v>
      </c>
    </row>
    <row r="544" spans="1:9" x14ac:dyDescent="0.25">
      <c r="A544" s="8">
        <v>75</v>
      </c>
      <c r="B544" s="8">
        <v>1</v>
      </c>
      <c r="C544" s="8">
        <v>8</v>
      </c>
      <c r="D544" s="8" t="s">
        <v>879</v>
      </c>
      <c r="E544" s="8" t="s">
        <v>879</v>
      </c>
      <c r="F544" s="21">
        <f t="shared" si="109"/>
        <v>0</v>
      </c>
      <c r="G544" s="9">
        <f t="shared" si="110"/>
        <v>0.94579391696533965</v>
      </c>
      <c r="H544" s="9">
        <f t="shared" si="111"/>
        <v>0</v>
      </c>
      <c r="I544" s="10">
        <f t="shared" si="112"/>
        <v>0</v>
      </c>
    </row>
    <row r="545" spans="1:9" x14ac:dyDescent="0.25">
      <c r="A545" s="8">
        <v>75</v>
      </c>
      <c r="B545" s="8">
        <v>1</v>
      </c>
      <c r="C545" s="8">
        <v>9</v>
      </c>
      <c r="D545" s="8" t="s">
        <v>880</v>
      </c>
      <c r="E545" s="8" t="s">
        <v>880</v>
      </c>
      <c r="F545" s="21">
        <f t="shared" si="109"/>
        <v>0</v>
      </c>
      <c r="G545" s="9">
        <f t="shared" si="110"/>
        <v>0.94579391696533965</v>
      </c>
      <c r="H545" s="9">
        <f t="shared" si="111"/>
        <v>0</v>
      </c>
      <c r="I545" s="10">
        <f t="shared" si="112"/>
        <v>0</v>
      </c>
    </row>
    <row r="546" spans="1:9" x14ac:dyDescent="0.25">
      <c r="A546" s="8">
        <v>75</v>
      </c>
      <c r="B546" s="8">
        <v>1</v>
      </c>
      <c r="C546" s="8">
        <v>10</v>
      </c>
      <c r="D546" s="8" t="s">
        <v>976</v>
      </c>
      <c r="E546" s="8" t="s">
        <v>976</v>
      </c>
      <c r="F546" s="21">
        <f t="shared" si="109"/>
        <v>0</v>
      </c>
      <c r="G546" s="9">
        <f t="shared" si="110"/>
        <v>0.94579391696533965</v>
      </c>
      <c r="H546" s="9">
        <f t="shared" si="111"/>
        <v>0</v>
      </c>
      <c r="I546" s="10">
        <f t="shared" si="112"/>
        <v>0</v>
      </c>
    </row>
    <row r="547" spans="1:9" x14ac:dyDescent="0.25">
      <c r="A547" s="8">
        <v>75</v>
      </c>
      <c r="B547" s="8">
        <v>1</v>
      </c>
      <c r="C547" s="8">
        <v>11</v>
      </c>
      <c r="D547" s="8" t="s">
        <v>975</v>
      </c>
      <c r="E547" s="8" t="s">
        <v>975</v>
      </c>
      <c r="F547" s="21">
        <f t="shared" si="109"/>
        <v>0</v>
      </c>
      <c r="G547" s="9">
        <f t="shared" si="110"/>
        <v>0.94579391696533965</v>
      </c>
      <c r="H547" s="9">
        <f t="shared" si="111"/>
        <v>0</v>
      </c>
      <c r="I547" s="10">
        <f t="shared" si="112"/>
        <v>0</v>
      </c>
    </row>
    <row r="548" spans="1:9" x14ac:dyDescent="0.25">
      <c r="A548" s="8">
        <v>75</v>
      </c>
      <c r="B548" s="8">
        <v>1</v>
      </c>
      <c r="C548" s="8">
        <v>12</v>
      </c>
      <c r="D548" s="8" t="s">
        <v>511</v>
      </c>
      <c r="E548" s="8" t="s">
        <v>511</v>
      </c>
      <c r="F548" s="21">
        <f t="shared" si="109"/>
        <v>9.0659497420162896E-2</v>
      </c>
      <c r="G548" s="9">
        <f t="shared" si="110"/>
        <v>1.0364534143855026</v>
      </c>
      <c r="H548" s="9">
        <f t="shared" si="111"/>
        <v>0</v>
      </c>
      <c r="I548" s="10">
        <f t="shared" si="112"/>
        <v>0</v>
      </c>
    </row>
    <row r="549" spans="1:9" x14ac:dyDescent="0.25">
      <c r="A549" s="8">
        <v>75</v>
      </c>
      <c r="B549" s="8">
        <v>1</v>
      </c>
      <c r="C549" s="8">
        <v>13</v>
      </c>
      <c r="D549" s="8" t="s">
        <v>995</v>
      </c>
      <c r="E549" s="8" t="s">
        <v>995</v>
      </c>
      <c r="F549" s="21">
        <f t="shared" si="109"/>
        <v>0</v>
      </c>
      <c r="G549" s="9">
        <f t="shared" si="110"/>
        <v>1.0364534143855026</v>
      </c>
      <c r="H549" s="9">
        <f t="shared" si="111"/>
        <v>0</v>
      </c>
      <c r="I549" s="10">
        <f t="shared" si="112"/>
        <v>0</v>
      </c>
    </row>
    <row r="550" spans="1:9" x14ac:dyDescent="0.25">
      <c r="A550" s="8">
        <v>75</v>
      </c>
      <c r="B550" s="8">
        <v>1</v>
      </c>
      <c r="C550" s="8">
        <v>14</v>
      </c>
      <c r="D550" s="8" t="s">
        <v>392</v>
      </c>
      <c r="E550" s="8" t="s">
        <v>392</v>
      </c>
      <c r="F550" s="21">
        <f t="shared" si="109"/>
        <v>0</v>
      </c>
      <c r="G550" s="9">
        <f t="shared" si="110"/>
        <v>1.0364534143855026</v>
      </c>
      <c r="H550" s="9">
        <f t="shared" si="111"/>
        <v>0</v>
      </c>
      <c r="I550" s="10">
        <f t="shared" si="112"/>
        <v>0</v>
      </c>
    </row>
    <row r="551" spans="1:9" x14ac:dyDescent="0.25">
      <c r="A551" s="8">
        <v>75</v>
      </c>
      <c r="B551" s="8">
        <v>1</v>
      </c>
      <c r="C551" s="8">
        <v>15</v>
      </c>
      <c r="D551" s="8" t="s">
        <v>396</v>
      </c>
      <c r="E551" s="8" t="s">
        <v>396</v>
      </c>
      <c r="F551" s="21">
        <f t="shared" si="109"/>
        <v>0.21316997543746574</v>
      </c>
      <c r="G551" s="9">
        <f t="shared" si="110"/>
        <v>1.2496233898229683</v>
      </c>
      <c r="H551" s="9">
        <f t="shared" si="111"/>
        <v>0</v>
      </c>
      <c r="I551" s="10">
        <f t="shared" si="112"/>
        <v>0</v>
      </c>
    </row>
    <row r="552" spans="1:9" x14ac:dyDescent="0.25">
      <c r="A552" s="8">
        <v>75</v>
      </c>
      <c r="B552" s="8">
        <v>1</v>
      </c>
      <c r="C552" s="8">
        <v>16</v>
      </c>
      <c r="D552" s="8" t="s">
        <v>972</v>
      </c>
      <c r="E552" s="8" t="s">
        <v>972</v>
      </c>
      <c r="F552" s="21">
        <f t="shared" si="109"/>
        <v>0</v>
      </c>
      <c r="G552" s="9">
        <f t="shared" si="110"/>
        <v>1.2496233898229683</v>
      </c>
      <c r="H552" s="9">
        <f t="shared" si="111"/>
        <v>0</v>
      </c>
      <c r="I552" s="10">
        <f t="shared" si="112"/>
        <v>0</v>
      </c>
    </row>
    <row r="553" spans="1:9" x14ac:dyDescent="0.25">
      <c r="A553" s="8">
        <v>75</v>
      </c>
      <c r="B553" s="8">
        <v>1</v>
      </c>
      <c r="C553" s="8">
        <v>17</v>
      </c>
      <c r="D553" s="8" t="s">
        <v>268</v>
      </c>
      <c r="E553" s="8" t="s">
        <v>268</v>
      </c>
      <c r="F553" s="21">
        <f t="shared" si="109"/>
        <v>0.11478957884773058</v>
      </c>
      <c r="G553" s="9">
        <f t="shared" si="110"/>
        <v>1.3644129686706989</v>
      </c>
      <c r="H553" s="9">
        <f t="shared" si="111"/>
        <v>0</v>
      </c>
      <c r="I553" s="10">
        <f t="shared" si="112"/>
        <v>0</v>
      </c>
    </row>
    <row r="554" spans="1:9" x14ac:dyDescent="0.25">
      <c r="A554" s="8">
        <v>75</v>
      </c>
      <c r="B554" s="8">
        <v>1</v>
      </c>
      <c r="C554" s="8">
        <v>18</v>
      </c>
      <c r="D554" s="8" t="s">
        <v>1001</v>
      </c>
      <c r="E554" s="8" t="s">
        <v>1001</v>
      </c>
      <c r="F554" s="21">
        <f t="shared" si="109"/>
        <v>0</v>
      </c>
      <c r="G554" s="9">
        <f t="shared" si="110"/>
        <v>1.3644129686706989</v>
      </c>
      <c r="H554" s="9">
        <f t="shared" si="111"/>
        <v>1.3644129686706989</v>
      </c>
      <c r="I554" s="10">
        <f t="shared" si="112"/>
        <v>0.3220287000939584</v>
      </c>
    </row>
    <row r="555" spans="1:9" x14ac:dyDescent="0.25">
      <c r="A555" s="8">
        <v>76</v>
      </c>
      <c r="B555" s="8">
        <v>0</v>
      </c>
      <c r="C555" s="8">
        <v>1</v>
      </c>
      <c r="D555" s="8" t="s">
        <v>926</v>
      </c>
      <c r="E555" s="8" t="s">
        <v>872</v>
      </c>
      <c r="F555" s="21">
        <f t="shared" si="109"/>
        <v>6.964226657146641E-2</v>
      </c>
      <c r="G555" s="9">
        <f t="shared" si="110"/>
        <v>6.964226657146641E-2</v>
      </c>
      <c r="H555" s="9">
        <f t="shared" si="111"/>
        <v>0</v>
      </c>
      <c r="I555" s="10">
        <f t="shared" si="112"/>
        <v>0</v>
      </c>
    </row>
    <row r="556" spans="1:9" x14ac:dyDescent="0.25">
      <c r="A556" s="8">
        <v>76</v>
      </c>
      <c r="B556" s="8">
        <v>0</v>
      </c>
      <c r="C556" s="8">
        <v>2</v>
      </c>
      <c r="D556" s="8" t="s">
        <v>607</v>
      </c>
      <c r="E556" s="8" t="s">
        <v>591</v>
      </c>
      <c r="F556" s="21">
        <f t="shared" si="109"/>
        <v>0.38828689650241466</v>
      </c>
      <c r="G556" s="9">
        <f t="shared" si="110"/>
        <v>0.4579291630738811</v>
      </c>
      <c r="H556" s="9">
        <f t="shared" si="111"/>
        <v>0</v>
      </c>
      <c r="I556" s="10">
        <f t="shared" si="112"/>
        <v>0</v>
      </c>
    </row>
    <row r="557" spans="1:9" x14ac:dyDescent="0.25">
      <c r="A557" s="8">
        <v>76</v>
      </c>
      <c r="B557" s="8">
        <v>0</v>
      </c>
      <c r="C557" s="8">
        <v>3</v>
      </c>
      <c r="D557" s="8" t="s">
        <v>589</v>
      </c>
      <c r="E557" s="8" t="s">
        <v>589</v>
      </c>
      <c r="F557" s="21">
        <f t="shared" si="109"/>
        <v>0.1850787666091831</v>
      </c>
      <c r="G557" s="9">
        <f t="shared" si="110"/>
        <v>0.64300792968306419</v>
      </c>
      <c r="H557" s="9">
        <f t="shared" si="111"/>
        <v>0</v>
      </c>
      <c r="I557" s="10">
        <f t="shared" si="112"/>
        <v>0</v>
      </c>
    </row>
    <row r="558" spans="1:9" x14ac:dyDescent="0.25">
      <c r="A558" s="8">
        <v>76</v>
      </c>
      <c r="B558" s="8">
        <v>0</v>
      </c>
      <c r="C558" s="8">
        <v>4</v>
      </c>
      <c r="D558" s="8" t="s">
        <v>590</v>
      </c>
      <c r="E558" s="8" t="s">
        <v>590</v>
      </c>
      <c r="F558" s="21">
        <f t="shared" si="109"/>
        <v>7.8848698379901924E-2</v>
      </c>
      <c r="G558" s="9">
        <f t="shared" si="110"/>
        <v>0.72185662806296613</v>
      </c>
      <c r="H558" s="9">
        <f t="shared" si="111"/>
        <v>0</v>
      </c>
      <c r="I558" s="10">
        <f t="shared" si="112"/>
        <v>0</v>
      </c>
    </row>
    <row r="559" spans="1:9" x14ac:dyDescent="0.25">
      <c r="A559" s="8">
        <v>76</v>
      </c>
      <c r="B559" s="8">
        <v>0</v>
      </c>
      <c r="C559" s="8">
        <v>5</v>
      </c>
      <c r="D559" s="8" t="s">
        <v>882</v>
      </c>
      <c r="E559" s="8" t="s">
        <v>457</v>
      </c>
      <c r="F559" s="21">
        <f t="shared" si="109"/>
        <v>0.21066496659364073</v>
      </c>
      <c r="G559" s="9">
        <f t="shared" si="110"/>
        <v>0.93252159465660689</v>
      </c>
      <c r="H559" s="9">
        <f t="shared" si="111"/>
        <v>0</v>
      </c>
      <c r="I559" s="10">
        <f t="shared" si="112"/>
        <v>0</v>
      </c>
    </row>
    <row r="560" spans="1:9" x14ac:dyDescent="0.25">
      <c r="A560" s="8">
        <v>76</v>
      </c>
      <c r="B560" s="8">
        <v>0</v>
      </c>
      <c r="C560" s="8">
        <v>6</v>
      </c>
      <c r="D560" s="8" t="s">
        <v>1002</v>
      </c>
      <c r="E560" s="8" t="s">
        <v>862</v>
      </c>
      <c r="F560" s="21">
        <f t="shared" si="109"/>
        <v>0</v>
      </c>
      <c r="G560" s="9">
        <f t="shared" si="110"/>
        <v>0.93252159465660689</v>
      </c>
      <c r="H560" s="9">
        <f t="shared" si="111"/>
        <v>0</v>
      </c>
      <c r="I560" s="10">
        <f t="shared" si="112"/>
        <v>0</v>
      </c>
    </row>
    <row r="561" spans="1:9" x14ac:dyDescent="0.25">
      <c r="A561" s="8">
        <v>76</v>
      </c>
      <c r="B561" s="8">
        <v>0</v>
      </c>
      <c r="C561" s="8">
        <v>7</v>
      </c>
      <c r="D561" s="8" t="s">
        <v>840</v>
      </c>
      <c r="E561" s="8" t="s">
        <v>832</v>
      </c>
      <c r="F561" s="21">
        <f t="shared" si="109"/>
        <v>0.19124104637572778</v>
      </c>
      <c r="G561" s="9">
        <f t="shared" si="110"/>
        <v>1.1237626410323347</v>
      </c>
      <c r="H561" s="9">
        <f t="shared" si="111"/>
        <v>0</v>
      </c>
      <c r="I561" s="10">
        <f t="shared" si="112"/>
        <v>0</v>
      </c>
    </row>
    <row r="562" spans="1:9" x14ac:dyDescent="0.25">
      <c r="A562" s="8">
        <v>76</v>
      </c>
      <c r="B562" s="8">
        <v>0</v>
      </c>
      <c r="C562" s="8">
        <v>8</v>
      </c>
      <c r="D562" s="8" t="s">
        <v>1003</v>
      </c>
      <c r="E562" s="8" t="s">
        <v>880</v>
      </c>
      <c r="F562" s="21">
        <f t="shared" si="109"/>
        <v>0</v>
      </c>
      <c r="G562" s="9">
        <f t="shared" si="110"/>
        <v>1.1237626410323347</v>
      </c>
      <c r="H562" s="9">
        <f t="shared" si="111"/>
        <v>0</v>
      </c>
      <c r="I562" s="10">
        <f t="shared" si="112"/>
        <v>0</v>
      </c>
    </row>
    <row r="563" spans="1:9" x14ac:dyDescent="0.25">
      <c r="A563" s="8">
        <v>76</v>
      </c>
      <c r="B563" s="8">
        <v>0</v>
      </c>
      <c r="C563" s="8">
        <v>9</v>
      </c>
      <c r="D563" s="8" t="s">
        <v>762</v>
      </c>
      <c r="E563" s="8" t="s">
        <v>762</v>
      </c>
      <c r="F563" s="21">
        <f t="shared" si="109"/>
        <v>0.12168145937203703</v>
      </c>
      <c r="G563" s="9">
        <f t="shared" si="110"/>
        <v>1.2454441004043717</v>
      </c>
      <c r="H563" s="9">
        <f t="shared" si="111"/>
        <v>0</v>
      </c>
      <c r="I563" s="10">
        <f t="shared" si="112"/>
        <v>0</v>
      </c>
    </row>
    <row r="564" spans="1:9" x14ac:dyDescent="0.25">
      <c r="A564" s="8">
        <v>76</v>
      </c>
      <c r="B564" s="8">
        <v>0</v>
      </c>
      <c r="C564" s="8">
        <v>10</v>
      </c>
      <c r="D564" s="8" t="s">
        <v>868</v>
      </c>
      <c r="E564" s="8" t="s">
        <v>868</v>
      </c>
      <c r="F564" s="21">
        <f t="shared" si="109"/>
        <v>7.099146914498633E-2</v>
      </c>
      <c r="G564" s="9">
        <f t="shared" si="110"/>
        <v>1.3164355695493581</v>
      </c>
      <c r="H564" s="9">
        <f t="shared" si="111"/>
        <v>0</v>
      </c>
      <c r="I564" s="10">
        <f t="shared" si="112"/>
        <v>0</v>
      </c>
    </row>
    <row r="565" spans="1:9" x14ac:dyDescent="0.25">
      <c r="A565" s="8">
        <v>76</v>
      </c>
      <c r="B565" s="8">
        <v>0</v>
      </c>
      <c r="C565" s="8">
        <v>11</v>
      </c>
      <c r="D565" s="8" t="s">
        <v>863</v>
      </c>
      <c r="E565" s="8" t="s">
        <v>863</v>
      </c>
      <c r="F565" s="21">
        <f t="shared" si="109"/>
        <v>0</v>
      </c>
      <c r="G565" s="9">
        <f t="shared" si="110"/>
        <v>1.3164355695493581</v>
      </c>
      <c r="H565" s="9">
        <f t="shared" si="111"/>
        <v>0</v>
      </c>
      <c r="I565" s="10">
        <f t="shared" si="112"/>
        <v>0</v>
      </c>
    </row>
    <row r="566" spans="1:9" x14ac:dyDescent="0.25">
      <c r="A566" s="8">
        <v>76</v>
      </c>
      <c r="B566" s="8">
        <v>0</v>
      </c>
      <c r="C566" s="8">
        <v>12</v>
      </c>
      <c r="D566" s="8" t="s">
        <v>510</v>
      </c>
      <c r="E566" s="8" t="s">
        <v>511</v>
      </c>
      <c r="F566" s="21">
        <f t="shared" si="109"/>
        <v>9.0659497420162896E-2</v>
      </c>
      <c r="G566" s="9">
        <f t="shared" si="110"/>
        <v>1.407095066969521</v>
      </c>
      <c r="H566" s="9">
        <f t="shared" si="111"/>
        <v>0</v>
      </c>
      <c r="I566" s="10">
        <f t="shared" si="112"/>
        <v>0</v>
      </c>
    </row>
    <row r="567" spans="1:9" x14ac:dyDescent="0.25">
      <c r="A567" s="8">
        <v>76</v>
      </c>
      <c r="B567" s="8">
        <v>0</v>
      </c>
      <c r="C567" s="8">
        <v>13</v>
      </c>
      <c r="D567" s="8" t="s">
        <v>514</v>
      </c>
      <c r="E567" s="8" t="s">
        <v>406</v>
      </c>
      <c r="F567" s="21">
        <f t="shared" si="109"/>
        <v>0.24458451471516018</v>
      </c>
      <c r="G567" s="9">
        <f t="shared" si="110"/>
        <v>1.6516795816846812</v>
      </c>
      <c r="H567" s="9">
        <f t="shared" si="111"/>
        <v>0</v>
      </c>
      <c r="I567" s="10">
        <f t="shared" si="112"/>
        <v>0</v>
      </c>
    </row>
    <row r="568" spans="1:9" x14ac:dyDescent="0.25">
      <c r="A568" s="8">
        <v>76</v>
      </c>
      <c r="B568" s="8">
        <v>0</v>
      </c>
      <c r="C568" s="8">
        <v>14</v>
      </c>
      <c r="D568" s="8" t="s">
        <v>873</v>
      </c>
      <c r="E568" s="8" t="s">
        <v>610</v>
      </c>
      <c r="F568" s="21">
        <f t="shared" si="109"/>
        <v>5.8287180542850016E-2</v>
      </c>
      <c r="G568" s="9">
        <f t="shared" si="110"/>
        <v>1.7099667622275312</v>
      </c>
      <c r="H568" s="9">
        <f t="shared" si="111"/>
        <v>0</v>
      </c>
      <c r="I568" s="10">
        <f t="shared" si="112"/>
        <v>0</v>
      </c>
    </row>
    <row r="569" spans="1:9" x14ac:dyDescent="0.25">
      <c r="A569" s="8">
        <v>76</v>
      </c>
      <c r="B569" s="8">
        <v>0</v>
      </c>
      <c r="C569" s="8">
        <v>15</v>
      </c>
      <c r="D569" s="8" t="s">
        <v>859</v>
      </c>
      <c r="E569" s="8" t="s">
        <v>859</v>
      </c>
      <c r="F569" s="21">
        <f t="shared" si="109"/>
        <v>0</v>
      </c>
      <c r="G569" s="9">
        <f t="shared" si="110"/>
        <v>1.7099667622275312</v>
      </c>
      <c r="H569" s="9">
        <f t="shared" si="111"/>
        <v>0</v>
      </c>
      <c r="I569" s="10">
        <f t="shared" si="112"/>
        <v>0</v>
      </c>
    </row>
    <row r="570" spans="1:9" x14ac:dyDescent="0.25">
      <c r="A570" s="8">
        <v>76</v>
      </c>
      <c r="B570" s="8">
        <v>0</v>
      </c>
      <c r="C570" s="8">
        <v>16</v>
      </c>
      <c r="D570" s="8" t="s">
        <v>98</v>
      </c>
      <c r="E570" s="8" t="s">
        <v>98</v>
      </c>
      <c r="F570" s="21">
        <f t="shared" si="109"/>
        <v>0.1860279587096455</v>
      </c>
      <c r="G570" s="9">
        <f t="shared" si="110"/>
        <v>1.8959947209371766</v>
      </c>
      <c r="H570" s="9">
        <f t="shared" si="111"/>
        <v>0</v>
      </c>
      <c r="I570" s="10">
        <f t="shared" si="112"/>
        <v>0</v>
      </c>
    </row>
    <row r="571" spans="1:9" x14ac:dyDescent="0.25">
      <c r="A571" s="8">
        <v>76</v>
      </c>
      <c r="B571" s="8">
        <v>0</v>
      </c>
      <c r="C571" s="8">
        <v>17</v>
      </c>
      <c r="D571" s="8" t="s">
        <v>138</v>
      </c>
      <c r="E571" s="8" t="s">
        <v>138</v>
      </c>
      <c r="F571" s="21">
        <f t="shared" si="109"/>
        <v>8.2280692270906605E-2</v>
      </c>
      <c r="G571" s="9">
        <f t="shared" si="110"/>
        <v>1.9782754132080831</v>
      </c>
      <c r="H571" s="9">
        <f t="shared" si="111"/>
        <v>0</v>
      </c>
      <c r="I571" s="10">
        <f t="shared" si="112"/>
        <v>0</v>
      </c>
    </row>
    <row r="572" spans="1:9" x14ac:dyDescent="0.25">
      <c r="A572" s="8">
        <v>76</v>
      </c>
      <c r="B572" s="8">
        <v>0</v>
      </c>
      <c r="C572" s="8">
        <v>18</v>
      </c>
      <c r="D572" s="8" t="s">
        <v>470</v>
      </c>
      <c r="E572" s="8" t="s">
        <v>470</v>
      </c>
      <c r="F572" s="21">
        <f t="shared" si="109"/>
        <v>0.14346450892729593</v>
      </c>
      <c r="G572" s="9">
        <f t="shared" si="110"/>
        <v>2.121739922135379</v>
      </c>
      <c r="H572" s="9">
        <f t="shared" si="111"/>
        <v>0</v>
      </c>
      <c r="I572" s="10">
        <f t="shared" si="112"/>
        <v>0</v>
      </c>
    </row>
    <row r="573" spans="1:9" x14ac:dyDescent="0.25">
      <c r="A573" s="8">
        <v>76</v>
      </c>
      <c r="B573" s="8">
        <v>0</v>
      </c>
      <c r="C573" s="8">
        <v>19</v>
      </c>
      <c r="D573" s="8" t="s">
        <v>950</v>
      </c>
      <c r="E573" s="8" t="s">
        <v>884</v>
      </c>
      <c r="F573" s="21">
        <f t="shared" si="109"/>
        <v>0</v>
      </c>
      <c r="G573" s="9">
        <f t="shared" si="110"/>
        <v>2.121739922135379</v>
      </c>
      <c r="H573" s="9">
        <f t="shared" si="111"/>
        <v>2.121739922135379</v>
      </c>
      <c r="I573" s="10">
        <f t="shared" si="112"/>
        <v>0.50077298057961928</v>
      </c>
    </row>
    <row r="574" spans="1:9" x14ac:dyDescent="0.25">
      <c r="A574" s="8">
        <v>77</v>
      </c>
      <c r="B574" s="8">
        <v>0</v>
      </c>
      <c r="C574" s="8">
        <v>1</v>
      </c>
      <c r="D574" s="8" t="s">
        <v>410</v>
      </c>
      <c r="E574" s="8" t="s">
        <v>410</v>
      </c>
      <c r="F574" s="21">
        <f t="shared" si="109"/>
        <v>0</v>
      </c>
      <c r="G574" s="9">
        <f t="shared" si="110"/>
        <v>0</v>
      </c>
      <c r="H574" s="9">
        <f t="shared" si="111"/>
        <v>0</v>
      </c>
      <c r="I574" s="10">
        <f t="shared" si="112"/>
        <v>0</v>
      </c>
    </row>
    <row r="575" spans="1:9" x14ac:dyDescent="0.25">
      <c r="A575" s="8">
        <v>77</v>
      </c>
      <c r="B575" s="8">
        <v>0</v>
      </c>
      <c r="C575" s="8">
        <v>2</v>
      </c>
      <c r="D575" s="8" t="s">
        <v>507</v>
      </c>
      <c r="E575" s="8" t="s">
        <v>508</v>
      </c>
      <c r="F575" s="21">
        <f t="shared" si="109"/>
        <v>0</v>
      </c>
      <c r="G575" s="9">
        <f t="shared" si="110"/>
        <v>0</v>
      </c>
      <c r="H575" s="9">
        <f t="shared" si="111"/>
        <v>0</v>
      </c>
      <c r="I575" s="10">
        <f t="shared" si="112"/>
        <v>0</v>
      </c>
    </row>
    <row r="576" spans="1:9" x14ac:dyDescent="0.25">
      <c r="A576" s="8">
        <v>77</v>
      </c>
      <c r="B576" s="8">
        <v>0</v>
      </c>
      <c r="C576" s="8">
        <v>3</v>
      </c>
      <c r="D576" s="8" t="s">
        <v>159</v>
      </c>
      <c r="E576" s="8" t="s">
        <v>160</v>
      </c>
      <c r="F576" s="21">
        <f t="shared" si="109"/>
        <v>0.11240836038436669</v>
      </c>
      <c r="G576" s="9">
        <f t="shared" si="110"/>
        <v>0.11240836038436669</v>
      </c>
      <c r="H576" s="9">
        <f t="shared" si="111"/>
        <v>0</v>
      </c>
      <c r="I576" s="10">
        <f t="shared" si="112"/>
        <v>0</v>
      </c>
    </row>
    <row r="577" spans="1:9" x14ac:dyDescent="0.25">
      <c r="A577" s="8">
        <v>77</v>
      </c>
      <c r="B577" s="8">
        <v>0</v>
      </c>
      <c r="C577" s="8">
        <v>4</v>
      </c>
      <c r="D577" s="8" t="s">
        <v>1004</v>
      </c>
      <c r="E577" s="8" t="s">
        <v>409</v>
      </c>
      <c r="F577" s="21">
        <f t="shared" si="109"/>
        <v>0</v>
      </c>
      <c r="G577" s="9">
        <f t="shared" si="110"/>
        <v>0.11240836038436669</v>
      </c>
      <c r="H577" s="9">
        <f t="shared" si="111"/>
        <v>0</v>
      </c>
      <c r="I577" s="10">
        <f t="shared" si="112"/>
        <v>0</v>
      </c>
    </row>
    <row r="578" spans="1:9" x14ac:dyDescent="0.25">
      <c r="A578" s="8">
        <v>77</v>
      </c>
      <c r="B578" s="8">
        <v>0</v>
      </c>
      <c r="C578" s="8">
        <v>5</v>
      </c>
      <c r="D578" s="8" t="s">
        <v>268</v>
      </c>
      <c r="E578" s="8" t="s">
        <v>268</v>
      </c>
      <c r="F578" s="21">
        <f t="shared" si="109"/>
        <v>0.11478957884773058</v>
      </c>
      <c r="G578" s="9">
        <f t="shared" si="110"/>
        <v>0.22719793923209727</v>
      </c>
      <c r="H578" s="9">
        <f t="shared" si="111"/>
        <v>0</v>
      </c>
      <c r="I578" s="10">
        <f t="shared" si="112"/>
        <v>0</v>
      </c>
    </row>
    <row r="579" spans="1:9" x14ac:dyDescent="0.25">
      <c r="A579" s="8">
        <v>77</v>
      </c>
      <c r="B579" s="8">
        <v>0</v>
      </c>
      <c r="C579" s="8">
        <v>6</v>
      </c>
      <c r="D579" s="8" t="s">
        <v>1001</v>
      </c>
      <c r="E579" s="8" t="s">
        <v>1001</v>
      </c>
      <c r="F579" s="21">
        <f t="shared" si="109"/>
        <v>0</v>
      </c>
      <c r="G579" s="9">
        <f t="shared" si="110"/>
        <v>0.22719793923209727</v>
      </c>
      <c r="H579" s="9">
        <f t="shared" si="111"/>
        <v>0</v>
      </c>
      <c r="I579" s="10">
        <f t="shared" si="112"/>
        <v>0</v>
      </c>
    </row>
    <row r="580" spans="1:9" x14ac:dyDescent="0.25">
      <c r="A580" s="8">
        <v>77</v>
      </c>
      <c r="B580" s="8">
        <v>0</v>
      </c>
      <c r="C580" s="8">
        <v>7</v>
      </c>
      <c r="D580" s="8" t="s">
        <v>396</v>
      </c>
      <c r="E580" s="8" t="s">
        <v>396</v>
      </c>
      <c r="F580" s="21">
        <f t="shared" ref="F580:F643" si="113">IF(ISERROR(VLOOKUP(E580,$N$2:$O$34,2,FALSE)),0,VLOOKUP(E580,$N$2:$O$34,2,FALSE))</f>
        <v>0.21316997543746574</v>
      </c>
      <c r="G580" s="9">
        <f t="shared" si="110"/>
        <v>0.44036791466956304</v>
      </c>
      <c r="H580" s="9">
        <f t="shared" si="111"/>
        <v>0</v>
      </c>
      <c r="I580" s="10">
        <f t="shared" si="112"/>
        <v>0</v>
      </c>
    </row>
    <row r="581" spans="1:9" x14ac:dyDescent="0.25">
      <c r="A581" s="8">
        <v>77</v>
      </c>
      <c r="B581" s="8">
        <v>0</v>
      </c>
      <c r="C581" s="8">
        <v>8</v>
      </c>
      <c r="D581" s="8" t="s">
        <v>480</v>
      </c>
      <c r="E581" s="8" t="s">
        <v>480</v>
      </c>
      <c r="F581" s="21">
        <f t="shared" si="113"/>
        <v>7.0304491668518529E-2</v>
      </c>
      <c r="G581" s="9">
        <f t="shared" si="110"/>
        <v>0.51067240633808153</v>
      </c>
      <c r="H581" s="9">
        <f t="shared" si="111"/>
        <v>0</v>
      </c>
      <c r="I581" s="10">
        <f t="shared" si="112"/>
        <v>0</v>
      </c>
    </row>
    <row r="582" spans="1:9" x14ac:dyDescent="0.25">
      <c r="A582" s="8">
        <v>77</v>
      </c>
      <c r="B582" s="8">
        <v>0</v>
      </c>
      <c r="C582" s="8">
        <v>9</v>
      </c>
      <c r="D582" s="8" t="s">
        <v>518</v>
      </c>
      <c r="E582" s="8" t="s">
        <v>998</v>
      </c>
      <c r="F582" s="21">
        <f t="shared" si="113"/>
        <v>0</v>
      </c>
      <c r="G582" s="9">
        <f t="shared" si="110"/>
        <v>0.51067240633808153</v>
      </c>
      <c r="H582" s="9">
        <f t="shared" si="111"/>
        <v>0</v>
      </c>
      <c r="I582" s="10">
        <f t="shared" si="112"/>
        <v>0</v>
      </c>
    </row>
    <row r="583" spans="1:9" x14ac:dyDescent="0.25">
      <c r="A583" s="8">
        <v>77</v>
      </c>
      <c r="B583" s="8">
        <v>0</v>
      </c>
      <c r="C583" s="8">
        <v>10</v>
      </c>
      <c r="D583" s="8" t="s">
        <v>999</v>
      </c>
      <c r="E583" s="8" t="s">
        <v>532</v>
      </c>
      <c r="F583" s="21">
        <f t="shared" si="113"/>
        <v>0</v>
      </c>
      <c r="G583" s="9">
        <f t="shared" si="110"/>
        <v>0.51067240633808153</v>
      </c>
      <c r="H583" s="9">
        <f t="shared" si="111"/>
        <v>0</v>
      </c>
      <c r="I583" s="10">
        <f t="shared" si="112"/>
        <v>0</v>
      </c>
    </row>
    <row r="584" spans="1:9" x14ac:dyDescent="0.25">
      <c r="A584" s="8">
        <v>77</v>
      </c>
      <c r="B584" s="8">
        <v>0</v>
      </c>
      <c r="C584" s="8">
        <v>11</v>
      </c>
      <c r="D584" s="8" t="s">
        <v>832</v>
      </c>
      <c r="E584" s="8" t="s">
        <v>832</v>
      </c>
      <c r="F584" s="21">
        <f t="shared" si="113"/>
        <v>0.19124104637572778</v>
      </c>
      <c r="G584" s="9">
        <f t="shared" si="110"/>
        <v>0.70191345271380934</v>
      </c>
      <c r="H584" s="9">
        <f t="shared" si="111"/>
        <v>0</v>
      </c>
      <c r="I584" s="10">
        <f t="shared" si="112"/>
        <v>0</v>
      </c>
    </row>
    <row r="585" spans="1:9" x14ac:dyDescent="0.25">
      <c r="A585" s="8">
        <v>77</v>
      </c>
      <c r="B585" s="8">
        <v>0</v>
      </c>
      <c r="C585" s="8">
        <v>12</v>
      </c>
      <c r="D585" s="8" t="s">
        <v>202</v>
      </c>
      <c r="E585" s="8" t="s">
        <v>202</v>
      </c>
      <c r="F585" s="21">
        <f t="shared" si="113"/>
        <v>0.21992442233500004</v>
      </c>
      <c r="G585" s="9">
        <f t="shared" si="110"/>
        <v>0.92183787504880943</v>
      </c>
      <c r="H585" s="9">
        <f t="shared" si="111"/>
        <v>0</v>
      </c>
      <c r="I585" s="10">
        <f t="shared" si="112"/>
        <v>0</v>
      </c>
    </row>
    <row r="586" spans="1:9" x14ac:dyDescent="0.25">
      <c r="A586" s="8">
        <v>77</v>
      </c>
      <c r="B586" s="8">
        <v>0</v>
      </c>
      <c r="C586" s="8">
        <v>13</v>
      </c>
      <c r="D586" s="8" t="s">
        <v>520</v>
      </c>
      <c r="E586" s="8" t="s">
        <v>520</v>
      </c>
      <c r="F586" s="21">
        <f t="shared" si="113"/>
        <v>0.1949932425165723</v>
      </c>
      <c r="G586" s="9">
        <f t="shared" si="110"/>
        <v>1.1168311175653818</v>
      </c>
      <c r="H586" s="9">
        <f t="shared" si="111"/>
        <v>0</v>
      </c>
      <c r="I586" s="10">
        <f t="shared" si="112"/>
        <v>0</v>
      </c>
    </row>
    <row r="587" spans="1:9" x14ac:dyDescent="0.25">
      <c r="A587" s="8">
        <v>77</v>
      </c>
      <c r="B587" s="8">
        <v>0</v>
      </c>
      <c r="C587" s="8">
        <v>14</v>
      </c>
      <c r="D587" s="8" t="s">
        <v>481</v>
      </c>
      <c r="E587" s="8" t="s">
        <v>481</v>
      </c>
      <c r="F587" s="21">
        <f t="shared" si="113"/>
        <v>0</v>
      </c>
      <c r="G587" s="9">
        <f t="shared" si="110"/>
        <v>1.1168311175653818</v>
      </c>
      <c r="H587" s="9">
        <f t="shared" si="111"/>
        <v>0</v>
      </c>
      <c r="I587" s="10">
        <f t="shared" si="112"/>
        <v>0</v>
      </c>
    </row>
    <row r="588" spans="1:9" x14ac:dyDescent="0.25">
      <c r="A588" s="8">
        <v>77</v>
      </c>
      <c r="B588" s="8">
        <v>0</v>
      </c>
      <c r="C588" s="8">
        <v>15</v>
      </c>
      <c r="D588" s="8" t="s">
        <v>1005</v>
      </c>
      <c r="E588" s="8" t="s">
        <v>1006</v>
      </c>
      <c r="F588" s="21">
        <f t="shared" si="113"/>
        <v>0</v>
      </c>
      <c r="G588" s="9">
        <f t="shared" si="110"/>
        <v>1.1168311175653818</v>
      </c>
      <c r="H588" s="9">
        <f t="shared" si="111"/>
        <v>0</v>
      </c>
      <c r="I588" s="10">
        <f t="shared" si="112"/>
        <v>0</v>
      </c>
    </row>
    <row r="589" spans="1:9" x14ac:dyDescent="0.25">
      <c r="A589" s="8">
        <v>77</v>
      </c>
      <c r="B589" s="8">
        <v>0</v>
      </c>
      <c r="C589" s="8">
        <v>16</v>
      </c>
      <c r="D589" s="8" t="s">
        <v>117</v>
      </c>
      <c r="E589" s="8" t="s">
        <v>117</v>
      </c>
      <c r="F589" s="21">
        <f t="shared" si="113"/>
        <v>0</v>
      </c>
      <c r="G589" s="9">
        <f t="shared" si="110"/>
        <v>1.1168311175653818</v>
      </c>
      <c r="H589" s="9">
        <f t="shared" si="111"/>
        <v>0</v>
      </c>
      <c r="I589" s="10">
        <f t="shared" si="112"/>
        <v>0</v>
      </c>
    </row>
    <row r="590" spans="1:9" x14ac:dyDescent="0.25">
      <c r="A590" s="8">
        <v>77</v>
      </c>
      <c r="B590" s="8">
        <v>0</v>
      </c>
      <c r="C590" s="8">
        <v>17</v>
      </c>
      <c r="D590" s="8" t="s">
        <v>472</v>
      </c>
      <c r="E590" s="8" t="s">
        <v>472</v>
      </c>
      <c r="F590" s="21">
        <f t="shared" si="113"/>
        <v>0</v>
      </c>
      <c r="G590" s="9">
        <f t="shared" si="110"/>
        <v>1.1168311175653818</v>
      </c>
      <c r="H590" s="9">
        <f t="shared" si="111"/>
        <v>0</v>
      </c>
      <c r="I590" s="10">
        <f t="shared" si="112"/>
        <v>0</v>
      </c>
    </row>
    <row r="591" spans="1:9" x14ac:dyDescent="0.25">
      <c r="A591" s="8">
        <v>77</v>
      </c>
      <c r="B591" s="8">
        <v>0</v>
      </c>
      <c r="C591" s="8">
        <v>18</v>
      </c>
      <c r="D591" s="8" t="s">
        <v>877</v>
      </c>
      <c r="E591" s="8" t="s">
        <v>877</v>
      </c>
      <c r="F591" s="21">
        <f t="shared" si="113"/>
        <v>0</v>
      </c>
      <c r="G591" s="9">
        <f t="shared" si="110"/>
        <v>1.1168311175653818</v>
      </c>
      <c r="H591" s="9">
        <f t="shared" si="111"/>
        <v>0</v>
      </c>
      <c r="I591" s="10">
        <f t="shared" si="112"/>
        <v>0</v>
      </c>
    </row>
    <row r="592" spans="1:9" x14ac:dyDescent="0.25">
      <c r="A592" s="8">
        <v>77</v>
      </c>
      <c r="B592" s="8">
        <v>0</v>
      </c>
      <c r="C592" s="8">
        <v>19</v>
      </c>
      <c r="D592" s="8" t="s">
        <v>1007</v>
      </c>
      <c r="E592" s="8" t="s">
        <v>1008</v>
      </c>
      <c r="F592" s="21">
        <f t="shared" si="113"/>
        <v>0</v>
      </c>
      <c r="G592" s="9">
        <f t="shared" si="110"/>
        <v>1.1168311175653818</v>
      </c>
      <c r="H592" s="9">
        <f t="shared" si="111"/>
        <v>0</v>
      </c>
      <c r="I592" s="10">
        <f t="shared" si="112"/>
        <v>0</v>
      </c>
    </row>
    <row r="593" spans="1:9" x14ac:dyDescent="0.25">
      <c r="A593" s="8">
        <v>77</v>
      </c>
      <c r="B593" s="8">
        <v>0</v>
      </c>
      <c r="C593" s="8">
        <v>20</v>
      </c>
      <c r="D593" s="8" t="s">
        <v>1009</v>
      </c>
      <c r="E593" s="8" t="s">
        <v>1009</v>
      </c>
      <c r="F593" s="21">
        <f t="shared" si="113"/>
        <v>0</v>
      </c>
      <c r="G593" s="9">
        <f t="shared" si="110"/>
        <v>1.1168311175653818</v>
      </c>
      <c r="H593" s="9">
        <f t="shared" si="111"/>
        <v>0</v>
      </c>
      <c r="I593" s="10">
        <f t="shared" si="112"/>
        <v>0</v>
      </c>
    </row>
    <row r="594" spans="1:9" x14ac:dyDescent="0.25">
      <c r="A594" s="8">
        <v>77</v>
      </c>
      <c r="B594" s="8">
        <v>0</v>
      </c>
      <c r="C594" s="8">
        <v>21</v>
      </c>
      <c r="D594" s="8" t="s">
        <v>880</v>
      </c>
      <c r="E594" s="8" t="s">
        <v>880</v>
      </c>
      <c r="F594" s="21">
        <f t="shared" si="113"/>
        <v>0</v>
      </c>
      <c r="G594" s="9">
        <f t="shared" si="110"/>
        <v>1.1168311175653818</v>
      </c>
      <c r="H594" s="9">
        <f t="shared" si="111"/>
        <v>0</v>
      </c>
      <c r="I594" s="10">
        <f t="shared" si="112"/>
        <v>0</v>
      </c>
    </row>
    <row r="595" spans="1:9" x14ac:dyDescent="0.25">
      <c r="A595" s="8">
        <v>77</v>
      </c>
      <c r="B595" s="8">
        <v>0</v>
      </c>
      <c r="C595" s="8">
        <v>22</v>
      </c>
      <c r="D595" s="8" t="s">
        <v>879</v>
      </c>
      <c r="E595" s="8" t="s">
        <v>879</v>
      </c>
      <c r="F595" s="21">
        <f t="shared" si="113"/>
        <v>0</v>
      </c>
      <c r="G595" s="9">
        <f t="shared" ref="G595:G658" si="114">IF(C595=1,F595,F595+G594)</f>
        <v>1.1168311175653818</v>
      </c>
      <c r="H595" s="9">
        <f t="shared" ref="H595:H658" si="115">IF(C596=1,G595,0)</f>
        <v>0</v>
      </c>
      <c r="I595" s="10">
        <f t="shared" ref="I595:I658" si="116">H595/$L$2</f>
        <v>0</v>
      </c>
    </row>
    <row r="596" spans="1:9" x14ac:dyDescent="0.25">
      <c r="A596" s="8">
        <v>77</v>
      </c>
      <c r="B596" s="8">
        <v>0</v>
      </c>
      <c r="C596" s="8">
        <v>23</v>
      </c>
      <c r="D596" s="8" t="s">
        <v>870</v>
      </c>
      <c r="E596" s="8" t="s">
        <v>870</v>
      </c>
      <c r="F596" s="21">
        <f t="shared" si="113"/>
        <v>0</v>
      </c>
      <c r="G596" s="9">
        <f t="shared" si="114"/>
        <v>1.1168311175653818</v>
      </c>
      <c r="H596" s="9">
        <f t="shared" si="115"/>
        <v>0</v>
      </c>
      <c r="I596" s="10">
        <f t="shared" si="116"/>
        <v>0</v>
      </c>
    </row>
    <row r="597" spans="1:9" x14ac:dyDescent="0.25">
      <c r="A597" s="8">
        <v>77</v>
      </c>
      <c r="B597" s="8">
        <v>0</v>
      </c>
      <c r="C597" s="8">
        <v>24</v>
      </c>
      <c r="D597" s="8" t="s">
        <v>590</v>
      </c>
      <c r="E597" s="8" t="s">
        <v>590</v>
      </c>
      <c r="F597" s="21">
        <f t="shared" si="113"/>
        <v>7.8848698379901924E-2</v>
      </c>
      <c r="G597" s="9">
        <f t="shared" si="114"/>
        <v>1.1956798159452837</v>
      </c>
      <c r="H597" s="9">
        <f t="shared" si="115"/>
        <v>0</v>
      </c>
      <c r="I597" s="10">
        <f t="shared" si="116"/>
        <v>0</v>
      </c>
    </row>
    <row r="598" spans="1:9" x14ac:dyDescent="0.25">
      <c r="A598" s="8">
        <v>77</v>
      </c>
      <c r="B598" s="8">
        <v>0</v>
      </c>
      <c r="C598" s="8">
        <v>25</v>
      </c>
      <c r="D598" s="8" t="s">
        <v>591</v>
      </c>
      <c r="E598" s="8" t="s">
        <v>591</v>
      </c>
      <c r="F598" s="21">
        <f t="shared" si="113"/>
        <v>0.38828689650241466</v>
      </c>
      <c r="G598" s="9">
        <f t="shared" si="114"/>
        <v>1.5839667124476984</v>
      </c>
      <c r="H598" s="9">
        <f t="shared" si="115"/>
        <v>0</v>
      </c>
      <c r="I598" s="10">
        <f t="shared" si="116"/>
        <v>0</v>
      </c>
    </row>
    <row r="599" spans="1:9" x14ac:dyDescent="0.25">
      <c r="A599" s="8">
        <v>77</v>
      </c>
      <c r="B599" s="8">
        <v>0</v>
      </c>
      <c r="C599" s="8">
        <v>26</v>
      </c>
      <c r="D599" s="8" t="s">
        <v>830</v>
      </c>
      <c r="E599" s="8" t="s">
        <v>830</v>
      </c>
      <c r="F599" s="21">
        <f t="shared" si="113"/>
        <v>0</v>
      </c>
      <c r="G599" s="9">
        <f t="shared" si="114"/>
        <v>1.5839667124476984</v>
      </c>
      <c r="H599" s="9">
        <f t="shared" si="115"/>
        <v>0</v>
      </c>
      <c r="I599" s="10">
        <f t="shared" si="116"/>
        <v>0</v>
      </c>
    </row>
    <row r="600" spans="1:9" x14ac:dyDescent="0.25">
      <c r="A600" s="8">
        <v>77</v>
      </c>
      <c r="B600" s="8">
        <v>0</v>
      </c>
      <c r="C600" s="8">
        <v>27</v>
      </c>
      <c r="D600" s="8" t="s">
        <v>859</v>
      </c>
      <c r="E600" s="8" t="s">
        <v>859</v>
      </c>
      <c r="F600" s="21">
        <f t="shared" si="113"/>
        <v>0</v>
      </c>
      <c r="G600" s="9">
        <f t="shared" si="114"/>
        <v>1.5839667124476984</v>
      </c>
      <c r="H600" s="9">
        <f t="shared" si="115"/>
        <v>0</v>
      </c>
      <c r="I600" s="10">
        <f t="shared" si="116"/>
        <v>0</v>
      </c>
    </row>
    <row r="601" spans="1:9" x14ac:dyDescent="0.25">
      <c r="A601" s="8">
        <v>77</v>
      </c>
      <c r="B601" s="8">
        <v>0</v>
      </c>
      <c r="C601" s="8">
        <v>28</v>
      </c>
      <c r="D601" s="8" t="s">
        <v>860</v>
      </c>
      <c r="E601" s="8" t="s">
        <v>860</v>
      </c>
      <c r="F601" s="21">
        <f t="shared" si="113"/>
        <v>0</v>
      </c>
      <c r="G601" s="9">
        <f t="shared" si="114"/>
        <v>1.5839667124476984</v>
      </c>
      <c r="H601" s="9">
        <f t="shared" si="115"/>
        <v>0</v>
      </c>
      <c r="I601" s="10">
        <f t="shared" si="116"/>
        <v>0</v>
      </c>
    </row>
    <row r="602" spans="1:9" x14ac:dyDescent="0.25">
      <c r="A602" s="8">
        <v>77</v>
      </c>
      <c r="B602" s="8">
        <v>0</v>
      </c>
      <c r="C602" s="8">
        <v>29</v>
      </c>
      <c r="D602" s="8" t="s">
        <v>861</v>
      </c>
      <c r="E602" s="8" t="s">
        <v>861</v>
      </c>
      <c r="F602" s="21">
        <f t="shared" si="113"/>
        <v>0</v>
      </c>
      <c r="G602" s="9">
        <f t="shared" si="114"/>
        <v>1.5839667124476984</v>
      </c>
      <c r="H602" s="9">
        <f t="shared" si="115"/>
        <v>0</v>
      </c>
      <c r="I602" s="10">
        <f t="shared" si="116"/>
        <v>0</v>
      </c>
    </row>
    <row r="603" spans="1:9" x14ac:dyDescent="0.25">
      <c r="A603" s="8">
        <v>77</v>
      </c>
      <c r="B603" s="8">
        <v>0</v>
      </c>
      <c r="C603" s="8">
        <v>30</v>
      </c>
      <c r="D603" s="8" t="s">
        <v>406</v>
      </c>
      <c r="E603" s="8" t="s">
        <v>406</v>
      </c>
      <c r="F603" s="21">
        <f t="shared" si="113"/>
        <v>0.24458451471516018</v>
      </c>
      <c r="G603" s="9">
        <f t="shared" si="114"/>
        <v>1.8285512271628586</v>
      </c>
      <c r="H603" s="9">
        <f t="shared" si="115"/>
        <v>0</v>
      </c>
      <c r="I603" s="10">
        <f t="shared" si="116"/>
        <v>0</v>
      </c>
    </row>
    <row r="604" spans="1:9" x14ac:dyDescent="0.25">
      <c r="A604" s="8">
        <v>77</v>
      </c>
      <c r="B604" s="8">
        <v>0</v>
      </c>
      <c r="C604" s="8">
        <v>31</v>
      </c>
      <c r="D604" s="8" t="s">
        <v>875</v>
      </c>
      <c r="E604" s="8" t="s">
        <v>875</v>
      </c>
      <c r="F604" s="21">
        <f t="shared" si="113"/>
        <v>0</v>
      </c>
      <c r="G604" s="9">
        <f t="shared" si="114"/>
        <v>1.8285512271628586</v>
      </c>
      <c r="H604" s="9">
        <f t="shared" si="115"/>
        <v>1.8285512271628586</v>
      </c>
      <c r="I604" s="10">
        <f t="shared" si="116"/>
        <v>0.43157459527239789</v>
      </c>
    </row>
    <row r="605" spans="1:9" x14ac:dyDescent="0.25">
      <c r="A605" s="8">
        <v>78</v>
      </c>
      <c r="B605" s="8">
        <v>0</v>
      </c>
      <c r="C605" s="8">
        <v>1</v>
      </c>
      <c r="D605" s="8" t="s">
        <v>1010</v>
      </c>
      <c r="E605" s="8" t="s">
        <v>1010</v>
      </c>
      <c r="F605" s="21">
        <f t="shared" si="113"/>
        <v>0</v>
      </c>
      <c r="G605" s="9">
        <f t="shared" si="114"/>
        <v>0</v>
      </c>
      <c r="H605" s="9">
        <f t="shared" si="115"/>
        <v>0</v>
      </c>
      <c r="I605" s="10">
        <f t="shared" si="116"/>
        <v>0</v>
      </c>
    </row>
    <row r="606" spans="1:9" x14ac:dyDescent="0.25">
      <c r="A606" s="8">
        <v>78</v>
      </c>
      <c r="B606" s="8">
        <v>0</v>
      </c>
      <c r="C606" s="8">
        <v>2</v>
      </c>
      <c r="D606" s="8" t="s">
        <v>277</v>
      </c>
      <c r="E606" s="8" t="s">
        <v>277</v>
      </c>
      <c r="F606" s="21">
        <f t="shared" si="113"/>
        <v>0</v>
      </c>
      <c r="G606" s="9">
        <f t="shared" si="114"/>
        <v>0</v>
      </c>
      <c r="H606" s="9">
        <f t="shared" si="115"/>
        <v>0</v>
      </c>
      <c r="I606" s="10">
        <f t="shared" si="116"/>
        <v>0</v>
      </c>
    </row>
    <row r="607" spans="1:9" x14ac:dyDescent="0.25">
      <c r="A607" s="8">
        <v>78</v>
      </c>
      <c r="B607" s="8">
        <v>0</v>
      </c>
      <c r="C607" s="8">
        <v>3</v>
      </c>
      <c r="D607" s="8" t="s">
        <v>813</v>
      </c>
      <c r="E607" s="8" t="s">
        <v>513</v>
      </c>
      <c r="F607" s="21">
        <f t="shared" si="113"/>
        <v>0</v>
      </c>
      <c r="G607" s="9">
        <f t="shared" si="114"/>
        <v>0</v>
      </c>
      <c r="H607" s="9">
        <f t="shared" si="115"/>
        <v>0</v>
      </c>
      <c r="I607" s="10">
        <f t="shared" si="116"/>
        <v>0</v>
      </c>
    </row>
    <row r="608" spans="1:9" x14ac:dyDescent="0.25">
      <c r="A608" s="8">
        <v>78</v>
      </c>
      <c r="B608" s="8">
        <v>0</v>
      </c>
      <c r="C608" s="8">
        <v>4</v>
      </c>
      <c r="D608" s="8" t="s">
        <v>590</v>
      </c>
      <c r="E608" s="8" t="s">
        <v>590</v>
      </c>
      <c r="F608" s="21">
        <f t="shared" si="113"/>
        <v>7.8848698379901924E-2</v>
      </c>
      <c r="G608" s="9">
        <f t="shared" si="114"/>
        <v>7.8848698379901924E-2</v>
      </c>
      <c r="H608" s="9">
        <f t="shared" si="115"/>
        <v>0</v>
      </c>
      <c r="I608" s="10">
        <f t="shared" si="116"/>
        <v>0</v>
      </c>
    </row>
    <row r="609" spans="1:9" x14ac:dyDescent="0.25">
      <c r="A609" s="8">
        <v>78</v>
      </c>
      <c r="B609" s="8">
        <v>0</v>
      </c>
      <c r="C609" s="8">
        <v>5</v>
      </c>
      <c r="D609" s="8" t="s">
        <v>824</v>
      </c>
      <c r="E609" s="8" t="s">
        <v>488</v>
      </c>
      <c r="F609" s="21">
        <f t="shared" si="113"/>
        <v>0</v>
      </c>
      <c r="G609" s="9">
        <f t="shared" si="114"/>
        <v>7.8848698379901924E-2</v>
      </c>
      <c r="H609" s="9">
        <f t="shared" si="115"/>
        <v>0</v>
      </c>
      <c r="I609" s="10">
        <f t="shared" si="116"/>
        <v>0</v>
      </c>
    </row>
    <row r="610" spans="1:9" x14ac:dyDescent="0.25">
      <c r="A610" s="8">
        <v>78</v>
      </c>
      <c r="B610" s="8">
        <v>0</v>
      </c>
      <c r="C610" s="8">
        <v>6</v>
      </c>
      <c r="D610" s="8" t="s">
        <v>856</v>
      </c>
      <c r="E610" s="8" t="s">
        <v>762</v>
      </c>
      <c r="F610" s="21">
        <f t="shared" si="113"/>
        <v>0.12168145937203703</v>
      </c>
      <c r="G610" s="9">
        <f t="shared" si="114"/>
        <v>0.20053015775193894</v>
      </c>
      <c r="H610" s="9">
        <f t="shared" si="115"/>
        <v>0</v>
      </c>
      <c r="I610" s="10">
        <f t="shared" si="116"/>
        <v>0</v>
      </c>
    </row>
    <row r="611" spans="1:9" x14ac:dyDescent="0.25">
      <c r="A611" s="8">
        <v>78</v>
      </c>
      <c r="B611" s="8">
        <v>0</v>
      </c>
      <c r="C611" s="8">
        <v>7</v>
      </c>
      <c r="D611" s="8" t="s">
        <v>867</v>
      </c>
      <c r="E611" s="8" t="s">
        <v>868</v>
      </c>
      <c r="F611" s="21">
        <f t="shared" si="113"/>
        <v>7.099146914498633E-2</v>
      </c>
      <c r="G611" s="9">
        <f t="shared" si="114"/>
        <v>0.27152162689692527</v>
      </c>
      <c r="H611" s="9">
        <f t="shared" si="115"/>
        <v>0</v>
      </c>
      <c r="I611" s="10">
        <f t="shared" si="116"/>
        <v>0</v>
      </c>
    </row>
    <row r="612" spans="1:9" x14ac:dyDescent="0.25">
      <c r="A612" s="8">
        <v>78</v>
      </c>
      <c r="B612" s="8">
        <v>0</v>
      </c>
      <c r="C612" s="8">
        <v>8</v>
      </c>
      <c r="D612" s="8" t="s">
        <v>840</v>
      </c>
      <c r="E612" s="8" t="s">
        <v>832</v>
      </c>
      <c r="F612" s="21">
        <f t="shared" si="113"/>
        <v>0.19124104637572778</v>
      </c>
      <c r="G612" s="9">
        <f t="shared" si="114"/>
        <v>0.46276267327265308</v>
      </c>
      <c r="H612" s="9">
        <f t="shared" si="115"/>
        <v>0</v>
      </c>
      <c r="I612" s="10">
        <f t="shared" si="116"/>
        <v>0</v>
      </c>
    </row>
    <row r="613" spans="1:9" x14ac:dyDescent="0.25">
      <c r="A613" s="8">
        <v>78</v>
      </c>
      <c r="B613" s="8">
        <v>0</v>
      </c>
      <c r="C613" s="8">
        <v>9</v>
      </c>
      <c r="D613" s="8" t="s">
        <v>607</v>
      </c>
      <c r="E613" s="8" t="s">
        <v>591</v>
      </c>
      <c r="F613" s="21">
        <f t="shared" si="113"/>
        <v>0.38828689650241466</v>
      </c>
      <c r="G613" s="9">
        <f t="shared" si="114"/>
        <v>0.85104956977506774</v>
      </c>
      <c r="H613" s="9">
        <f t="shared" si="115"/>
        <v>0</v>
      </c>
      <c r="I613" s="10">
        <f t="shared" si="116"/>
        <v>0</v>
      </c>
    </row>
    <row r="614" spans="1:9" x14ac:dyDescent="0.25">
      <c r="A614" s="8">
        <v>78</v>
      </c>
      <c r="B614" s="8">
        <v>0</v>
      </c>
      <c r="C614" s="8">
        <v>10</v>
      </c>
      <c r="D614" s="8" t="s">
        <v>831</v>
      </c>
      <c r="E614" s="8" t="s">
        <v>831</v>
      </c>
      <c r="F614" s="21">
        <f t="shared" si="113"/>
        <v>5.4053893630134742E-2</v>
      </c>
      <c r="G614" s="9">
        <f t="shared" si="114"/>
        <v>0.90510346340520242</v>
      </c>
      <c r="H614" s="9">
        <f t="shared" si="115"/>
        <v>0</v>
      </c>
      <c r="I614" s="10">
        <f t="shared" si="116"/>
        <v>0</v>
      </c>
    </row>
    <row r="615" spans="1:9" x14ac:dyDescent="0.25">
      <c r="A615" s="8">
        <v>78</v>
      </c>
      <c r="B615" s="8">
        <v>0</v>
      </c>
      <c r="C615" s="8">
        <v>11</v>
      </c>
      <c r="D615" s="8" t="s">
        <v>510</v>
      </c>
      <c r="E615" s="8" t="s">
        <v>511</v>
      </c>
      <c r="F615" s="21">
        <f t="shared" si="113"/>
        <v>9.0659497420162896E-2</v>
      </c>
      <c r="G615" s="9">
        <f t="shared" si="114"/>
        <v>0.99576296082536531</v>
      </c>
      <c r="H615" s="9">
        <f t="shared" si="115"/>
        <v>0</v>
      </c>
      <c r="I615" s="10">
        <f t="shared" si="116"/>
        <v>0</v>
      </c>
    </row>
    <row r="616" spans="1:9" x14ac:dyDescent="0.25">
      <c r="A616" s="8">
        <v>78</v>
      </c>
      <c r="B616" s="8">
        <v>0</v>
      </c>
      <c r="C616" s="8">
        <v>12</v>
      </c>
      <c r="D616" s="8" t="s">
        <v>514</v>
      </c>
      <c r="E616" s="8" t="s">
        <v>406</v>
      </c>
      <c r="F616" s="21">
        <f t="shared" si="113"/>
        <v>0.24458451471516018</v>
      </c>
      <c r="G616" s="9">
        <f t="shared" si="114"/>
        <v>1.2403474755405255</v>
      </c>
      <c r="H616" s="9">
        <f t="shared" si="115"/>
        <v>0</v>
      </c>
      <c r="I616" s="10">
        <f t="shared" si="116"/>
        <v>0</v>
      </c>
    </row>
    <row r="617" spans="1:9" x14ac:dyDescent="0.25">
      <c r="A617" s="8">
        <v>78</v>
      </c>
      <c r="B617" s="8">
        <v>0</v>
      </c>
      <c r="C617" s="8">
        <v>13</v>
      </c>
      <c r="D617" s="8" t="s">
        <v>876</v>
      </c>
      <c r="E617" s="8" t="s">
        <v>830</v>
      </c>
      <c r="F617" s="21">
        <f t="shared" si="113"/>
        <v>0</v>
      </c>
      <c r="G617" s="9">
        <f t="shared" si="114"/>
        <v>1.2403474755405255</v>
      </c>
      <c r="H617" s="9">
        <f t="shared" si="115"/>
        <v>0</v>
      </c>
      <c r="I617" s="10">
        <f t="shared" si="116"/>
        <v>0</v>
      </c>
    </row>
    <row r="618" spans="1:9" x14ac:dyDescent="0.25">
      <c r="A618" s="8">
        <v>78</v>
      </c>
      <c r="B618" s="8">
        <v>0</v>
      </c>
      <c r="C618" s="8">
        <v>14</v>
      </c>
      <c r="D618" s="8" t="s">
        <v>881</v>
      </c>
      <c r="E618" s="8" t="s">
        <v>859</v>
      </c>
      <c r="F618" s="21">
        <f t="shared" si="113"/>
        <v>0</v>
      </c>
      <c r="G618" s="9">
        <f t="shared" si="114"/>
        <v>1.2403474755405255</v>
      </c>
      <c r="H618" s="9">
        <f t="shared" si="115"/>
        <v>0</v>
      </c>
      <c r="I618" s="10">
        <f t="shared" si="116"/>
        <v>0</v>
      </c>
    </row>
    <row r="619" spans="1:9" x14ac:dyDescent="0.25">
      <c r="A619" s="8">
        <v>78</v>
      </c>
      <c r="B619" s="8">
        <v>0</v>
      </c>
      <c r="C619" s="8">
        <v>15</v>
      </c>
      <c r="D619" s="8" t="s">
        <v>117</v>
      </c>
      <c r="E619" s="8" t="s">
        <v>117</v>
      </c>
      <c r="F619" s="21">
        <f t="shared" si="113"/>
        <v>0</v>
      </c>
      <c r="G619" s="9">
        <f t="shared" si="114"/>
        <v>1.2403474755405255</v>
      </c>
      <c r="H619" s="9">
        <f t="shared" si="115"/>
        <v>0</v>
      </c>
      <c r="I619" s="10">
        <f t="shared" si="116"/>
        <v>0</v>
      </c>
    </row>
    <row r="620" spans="1:9" x14ac:dyDescent="0.25">
      <c r="A620" s="8">
        <v>78</v>
      </c>
      <c r="B620" s="8">
        <v>0</v>
      </c>
      <c r="C620" s="8">
        <v>16</v>
      </c>
      <c r="D620" s="8" t="s">
        <v>457</v>
      </c>
      <c r="E620" s="8" t="s">
        <v>457</v>
      </c>
      <c r="F620" s="21">
        <f t="shared" si="113"/>
        <v>0.21066496659364073</v>
      </c>
      <c r="G620" s="9">
        <f t="shared" si="114"/>
        <v>1.4510124421341661</v>
      </c>
      <c r="H620" s="9">
        <f t="shared" si="115"/>
        <v>0</v>
      </c>
      <c r="I620" s="10">
        <f t="shared" si="116"/>
        <v>0</v>
      </c>
    </row>
    <row r="621" spans="1:9" x14ac:dyDescent="0.25">
      <c r="A621" s="8">
        <v>78</v>
      </c>
      <c r="B621" s="8">
        <v>0</v>
      </c>
      <c r="C621" s="8">
        <v>17</v>
      </c>
      <c r="D621" s="8" t="s">
        <v>609</v>
      </c>
      <c r="E621" s="8" t="s">
        <v>609</v>
      </c>
      <c r="F621" s="21">
        <f t="shared" si="113"/>
        <v>0</v>
      </c>
      <c r="G621" s="9">
        <f t="shared" si="114"/>
        <v>1.4510124421341661</v>
      </c>
      <c r="H621" s="9">
        <f t="shared" si="115"/>
        <v>0</v>
      </c>
      <c r="I621" s="10">
        <f t="shared" si="116"/>
        <v>0</v>
      </c>
    </row>
    <row r="622" spans="1:9" x14ac:dyDescent="0.25">
      <c r="A622" s="8">
        <v>78</v>
      </c>
      <c r="B622" s="8">
        <v>0</v>
      </c>
      <c r="C622" s="8">
        <v>18</v>
      </c>
      <c r="D622" s="8" t="s">
        <v>869</v>
      </c>
      <c r="E622" s="8" t="s">
        <v>869</v>
      </c>
      <c r="F622" s="21">
        <f t="shared" si="113"/>
        <v>0</v>
      </c>
      <c r="G622" s="9">
        <f t="shared" si="114"/>
        <v>1.4510124421341661</v>
      </c>
      <c r="H622" s="9">
        <f t="shared" si="115"/>
        <v>0</v>
      </c>
      <c r="I622" s="10">
        <f t="shared" si="116"/>
        <v>0</v>
      </c>
    </row>
    <row r="623" spans="1:9" x14ac:dyDescent="0.25">
      <c r="A623" s="8">
        <v>78</v>
      </c>
      <c r="B623" s="8">
        <v>0</v>
      </c>
      <c r="C623" s="8">
        <v>19</v>
      </c>
      <c r="D623" s="8" t="s">
        <v>526</v>
      </c>
      <c r="E623" s="8" t="s">
        <v>526</v>
      </c>
      <c r="F623" s="21">
        <f t="shared" si="113"/>
        <v>0</v>
      </c>
      <c r="G623" s="9">
        <f t="shared" si="114"/>
        <v>1.4510124421341661</v>
      </c>
      <c r="H623" s="9">
        <f t="shared" si="115"/>
        <v>0</v>
      </c>
      <c r="I623" s="10">
        <f t="shared" si="116"/>
        <v>0</v>
      </c>
    </row>
    <row r="624" spans="1:9" x14ac:dyDescent="0.25">
      <c r="A624" s="8">
        <v>78</v>
      </c>
      <c r="B624" s="8">
        <v>0</v>
      </c>
      <c r="C624" s="8">
        <v>20</v>
      </c>
      <c r="D624" s="8" t="s">
        <v>118</v>
      </c>
      <c r="E624" s="8" t="s">
        <v>118</v>
      </c>
      <c r="F624" s="21">
        <f t="shared" si="113"/>
        <v>0</v>
      </c>
      <c r="G624" s="9">
        <f t="shared" si="114"/>
        <v>1.4510124421341661</v>
      </c>
      <c r="H624" s="9">
        <f t="shared" si="115"/>
        <v>0</v>
      </c>
      <c r="I624" s="10">
        <f t="shared" si="116"/>
        <v>0</v>
      </c>
    </row>
    <row r="625" spans="1:9" x14ac:dyDescent="0.25">
      <c r="A625" s="8">
        <v>78</v>
      </c>
      <c r="B625" s="8">
        <v>0</v>
      </c>
      <c r="C625" s="8">
        <v>21</v>
      </c>
      <c r="D625" s="8" t="s">
        <v>98</v>
      </c>
      <c r="E625" s="8" t="s">
        <v>98</v>
      </c>
      <c r="F625" s="21">
        <f t="shared" si="113"/>
        <v>0.1860279587096455</v>
      </c>
      <c r="G625" s="9">
        <f t="shared" si="114"/>
        <v>1.6370404008438117</v>
      </c>
      <c r="H625" s="9">
        <f t="shared" si="115"/>
        <v>0</v>
      </c>
      <c r="I625" s="10">
        <f t="shared" si="116"/>
        <v>0</v>
      </c>
    </row>
    <row r="626" spans="1:9" x14ac:dyDescent="0.25">
      <c r="A626" s="8">
        <v>78</v>
      </c>
      <c r="B626" s="8">
        <v>0</v>
      </c>
      <c r="C626" s="8">
        <v>22</v>
      </c>
      <c r="D626" s="8" t="s">
        <v>138</v>
      </c>
      <c r="E626" s="8" t="s">
        <v>138</v>
      </c>
      <c r="F626" s="21">
        <f t="shared" si="113"/>
        <v>8.2280692270906605E-2</v>
      </c>
      <c r="G626" s="9">
        <f t="shared" si="114"/>
        <v>1.7193210931147183</v>
      </c>
      <c r="H626" s="9">
        <f t="shared" si="115"/>
        <v>0</v>
      </c>
      <c r="I626" s="10">
        <f t="shared" si="116"/>
        <v>0</v>
      </c>
    </row>
    <row r="627" spans="1:9" x14ac:dyDescent="0.25">
      <c r="A627" s="8">
        <v>78</v>
      </c>
      <c r="B627" s="8">
        <v>0</v>
      </c>
      <c r="C627" s="8">
        <v>23</v>
      </c>
      <c r="D627" s="8" t="s">
        <v>837</v>
      </c>
      <c r="E627" s="8" t="s">
        <v>837</v>
      </c>
      <c r="F627" s="21">
        <f t="shared" si="113"/>
        <v>0</v>
      </c>
      <c r="G627" s="9">
        <f t="shared" si="114"/>
        <v>1.7193210931147183</v>
      </c>
      <c r="H627" s="9">
        <f t="shared" si="115"/>
        <v>0</v>
      </c>
      <c r="I627" s="10">
        <f t="shared" si="116"/>
        <v>0</v>
      </c>
    </row>
    <row r="628" spans="1:9" x14ac:dyDescent="0.25">
      <c r="A628" s="8">
        <v>78</v>
      </c>
      <c r="B628" s="8">
        <v>0</v>
      </c>
      <c r="C628" s="8">
        <v>24</v>
      </c>
      <c r="D628" s="8" t="s">
        <v>589</v>
      </c>
      <c r="E628" s="8" t="s">
        <v>589</v>
      </c>
      <c r="F628" s="21">
        <f t="shared" si="113"/>
        <v>0.1850787666091831</v>
      </c>
      <c r="G628" s="9">
        <f t="shared" si="114"/>
        <v>1.9043998597239014</v>
      </c>
      <c r="H628" s="9">
        <f t="shared" si="115"/>
        <v>0</v>
      </c>
      <c r="I628" s="10">
        <f t="shared" si="116"/>
        <v>0</v>
      </c>
    </row>
    <row r="629" spans="1:9" x14ac:dyDescent="0.25">
      <c r="A629" s="8">
        <v>78</v>
      </c>
      <c r="B629" s="8">
        <v>0</v>
      </c>
      <c r="C629" s="8">
        <v>25</v>
      </c>
      <c r="D629" s="8" t="s">
        <v>395</v>
      </c>
      <c r="E629" s="8" t="s">
        <v>396</v>
      </c>
      <c r="F629" s="21">
        <f t="shared" si="113"/>
        <v>0.21316997543746574</v>
      </c>
      <c r="G629" s="9">
        <f t="shared" si="114"/>
        <v>2.1175698351613672</v>
      </c>
      <c r="H629" s="9">
        <f t="shared" si="115"/>
        <v>0</v>
      </c>
      <c r="I629" s="10">
        <f t="shared" si="116"/>
        <v>0</v>
      </c>
    </row>
    <row r="630" spans="1:9" x14ac:dyDescent="0.25">
      <c r="A630" s="8">
        <v>78</v>
      </c>
      <c r="B630" s="8">
        <v>0</v>
      </c>
      <c r="C630" s="8">
        <v>26</v>
      </c>
      <c r="D630" s="8" t="s">
        <v>926</v>
      </c>
      <c r="E630" s="8" t="s">
        <v>872</v>
      </c>
      <c r="F630" s="21">
        <f t="shared" si="113"/>
        <v>6.964226657146641E-2</v>
      </c>
      <c r="G630" s="9">
        <f t="shared" si="114"/>
        <v>2.1872121017328334</v>
      </c>
      <c r="H630" s="9">
        <f t="shared" si="115"/>
        <v>0</v>
      </c>
      <c r="I630" s="10">
        <f t="shared" si="116"/>
        <v>0</v>
      </c>
    </row>
    <row r="631" spans="1:9" x14ac:dyDescent="0.25">
      <c r="A631" s="8">
        <v>78</v>
      </c>
      <c r="B631" s="8">
        <v>0</v>
      </c>
      <c r="C631" s="8">
        <v>27</v>
      </c>
      <c r="D631" s="8" t="s">
        <v>267</v>
      </c>
      <c r="E631" s="8" t="s">
        <v>268</v>
      </c>
      <c r="F631" s="21">
        <f t="shared" si="113"/>
        <v>0.11478957884773058</v>
      </c>
      <c r="G631" s="9">
        <f t="shared" si="114"/>
        <v>2.3020016805805641</v>
      </c>
      <c r="H631" s="9">
        <f t="shared" si="115"/>
        <v>0</v>
      </c>
      <c r="I631" s="10">
        <f t="shared" si="116"/>
        <v>0</v>
      </c>
    </row>
    <row r="632" spans="1:9" x14ac:dyDescent="0.25">
      <c r="A632" s="8">
        <v>78</v>
      </c>
      <c r="B632" s="8">
        <v>0</v>
      </c>
      <c r="C632" s="8">
        <v>28</v>
      </c>
      <c r="D632" s="8" t="s">
        <v>1011</v>
      </c>
      <c r="E632" s="8" t="s">
        <v>972</v>
      </c>
      <c r="F632" s="21">
        <f t="shared" si="113"/>
        <v>0</v>
      </c>
      <c r="G632" s="9">
        <f t="shared" si="114"/>
        <v>2.3020016805805641</v>
      </c>
      <c r="H632" s="9">
        <f t="shared" si="115"/>
        <v>0</v>
      </c>
      <c r="I632" s="10">
        <f t="shared" si="116"/>
        <v>0</v>
      </c>
    </row>
    <row r="633" spans="1:9" x14ac:dyDescent="0.25">
      <c r="A633" s="8">
        <v>78</v>
      </c>
      <c r="B633" s="8">
        <v>0</v>
      </c>
      <c r="C633" s="8">
        <v>29</v>
      </c>
      <c r="D633" s="8" t="s">
        <v>975</v>
      </c>
      <c r="E633" s="8" t="s">
        <v>975</v>
      </c>
      <c r="F633" s="21">
        <f t="shared" si="113"/>
        <v>0</v>
      </c>
      <c r="G633" s="9">
        <f t="shared" si="114"/>
        <v>2.3020016805805641</v>
      </c>
      <c r="H633" s="9">
        <f t="shared" si="115"/>
        <v>0</v>
      </c>
      <c r="I633" s="10">
        <f t="shared" si="116"/>
        <v>0</v>
      </c>
    </row>
    <row r="634" spans="1:9" x14ac:dyDescent="0.25">
      <c r="A634" s="8">
        <v>78</v>
      </c>
      <c r="B634" s="8">
        <v>0</v>
      </c>
      <c r="C634" s="8">
        <v>30</v>
      </c>
      <c r="D634" s="8" t="s">
        <v>870</v>
      </c>
      <c r="E634" s="8" t="s">
        <v>870</v>
      </c>
      <c r="F634" s="21">
        <f t="shared" si="113"/>
        <v>0</v>
      </c>
      <c r="G634" s="9">
        <f t="shared" si="114"/>
        <v>2.3020016805805641</v>
      </c>
      <c r="H634" s="9">
        <f t="shared" si="115"/>
        <v>0</v>
      </c>
      <c r="I634" s="10">
        <f t="shared" si="116"/>
        <v>0</v>
      </c>
    </row>
    <row r="635" spans="1:9" x14ac:dyDescent="0.25">
      <c r="A635" s="8">
        <v>78</v>
      </c>
      <c r="B635" s="8">
        <v>0</v>
      </c>
      <c r="C635" s="8">
        <v>31</v>
      </c>
      <c r="D635" s="8" t="s">
        <v>879</v>
      </c>
      <c r="E635" s="8" t="s">
        <v>879</v>
      </c>
      <c r="F635" s="21">
        <f t="shared" si="113"/>
        <v>0</v>
      </c>
      <c r="G635" s="9">
        <f t="shared" si="114"/>
        <v>2.3020016805805641</v>
      </c>
      <c r="H635" s="9">
        <f t="shared" si="115"/>
        <v>0</v>
      </c>
      <c r="I635" s="10">
        <f t="shared" si="116"/>
        <v>0</v>
      </c>
    </row>
    <row r="636" spans="1:9" x14ac:dyDescent="0.25">
      <c r="A636" s="8">
        <v>78</v>
      </c>
      <c r="B636" s="8">
        <v>0</v>
      </c>
      <c r="C636" s="8">
        <v>32</v>
      </c>
      <c r="D636" s="8" t="s">
        <v>849</v>
      </c>
      <c r="E636" s="8" t="s">
        <v>849</v>
      </c>
      <c r="F636" s="21">
        <f t="shared" si="113"/>
        <v>0</v>
      </c>
      <c r="G636" s="9">
        <f t="shared" si="114"/>
        <v>2.3020016805805641</v>
      </c>
      <c r="H636" s="9">
        <f t="shared" si="115"/>
        <v>0</v>
      </c>
      <c r="I636" s="10">
        <f t="shared" si="116"/>
        <v>0</v>
      </c>
    </row>
    <row r="637" spans="1:9" x14ac:dyDescent="0.25">
      <c r="A637" s="8">
        <v>78</v>
      </c>
      <c r="B637" s="8">
        <v>0</v>
      </c>
      <c r="C637" s="8">
        <v>33</v>
      </c>
      <c r="D637" s="8" t="s">
        <v>1012</v>
      </c>
      <c r="E637" s="8" t="s">
        <v>1012</v>
      </c>
      <c r="F637" s="21">
        <f t="shared" si="113"/>
        <v>0</v>
      </c>
      <c r="G637" s="9">
        <f t="shared" si="114"/>
        <v>2.3020016805805641</v>
      </c>
      <c r="H637" s="9">
        <f t="shared" si="115"/>
        <v>2.3020016805805641</v>
      </c>
      <c r="I637" s="10">
        <f t="shared" si="116"/>
        <v>0.5433183543642951</v>
      </c>
    </row>
    <row r="638" spans="1:9" x14ac:dyDescent="0.25">
      <c r="A638" s="8">
        <v>79</v>
      </c>
      <c r="B638" s="8">
        <v>0</v>
      </c>
      <c r="C638" s="8">
        <v>1</v>
      </c>
      <c r="D638" s="8" t="s">
        <v>474</v>
      </c>
      <c r="E638" s="8" t="s">
        <v>474</v>
      </c>
      <c r="F638" s="21">
        <f t="shared" si="113"/>
        <v>8.6447563705555563E-2</v>
      </c>
      <c r="G638" s="9">
        <f t="shared" si="114"/>
        <v>8.6447563705555563E-2</v>
      </c>
      <c r="H638" s="9">
        <f t="shared" si="115"/>
        <v>0</v>
      </c>
      <c r="I638" s="10">
        <f t="shared" si="116"/>
        <v>0</v>
      </c>
    </row>
    <row r="639" spans="1:9" x14ac:dyDescent="0.25">
      <c r="A639" s="8">
        <v>79</v>
      </c>
      <c r="B639" s="8">
        <v>0</v>
      </c>
      <c r="C639" s="8">
        <v>2</v>
      </c>
      <c r="D639" s="8" t="s">
        <v>839</v>
      </c>
      <c r="E639" s="8" t="s">
        <v>839</v>
      </c>
      <c r="F639" s="21">
        <f t="shared" si="113"/>
        <v>0.26278039992759267</v>
      </c>
      <c r="G639" s="9">
        <f t="shared" si="114"/>
        <v>0.34922796363314823</v>
      </c>
      <c r="H639" s="9">
        <f t="shared" si="115"/>
        <v>0</v>
      </c>
      <c r="I639" s="10">
        <f t="shared" si="116"/>
        <v>0</v>
      </c>
    </row>
    <row r="640" spans="1:9" x14ac:dyDescent="0.25">
      <c r="A640" s="8">
        <v>79</v>
      </c>
      <c r="B640" s="8">
        <v>0</v>
      </c>
      <c r="C640" s="8">
        <v>3</v>
      </c>
      <c r="D640" s="8" t="s">
        <v>406</v>
      </c>
      <c r="E640" s="8" t="s">
        <v>406</v>
      </c>
      <c r="F640" s="21">
        <f t="shared" si="113"/>
        <v>0.24458451471516018</v>
      </c>
      <c r="G640" s="9">
        <f t="shared" si="114"/>
        <v>0.59381247834830841</v>
      </c>
      <c r="H640" s="9">
        <f t="shared" si="115"/>
        <v>0</v>
      </c>
      <c r="I640" s="10">
        <f t="shared" si="116"/>
        <v>0</v>
      </c>
    </row>
    <row r="641" spans="1:9" x14ac:dyDescent="0.25">
      <c r="A641" s="8">
        <v>79</v>
      </c>
      <c r="B641" s="8">
        <v>0</v>
      </c>
      <c r="C641" s="8">
        <v>4</v>
      </c>
      <c r="D641" s="8" t="s">
        <v>610</v>
      </c>
      <c r="E641" s="8" t="s">
        <v>610</v>
      </c>
      <c r="F641" s="21">
        <f t="shared" si="113"/>
        <v>5.8287180542850016E-2</v>
      </c>
      <c r="G641" s="9">
        <f t="shared" si="114"/>
        <v>0.6520996588911584</v>
      </c>
      <c r="H641" s="9">
        <f t="shared" si="115"/>
        <v>0</v>
      </c>
      <c r="I641" s="10">
        <f t="shared" si="116"/>
        <v>0</v>
      </c>
    </row>
    <row r="642" spans="1:9" x14ac:dyDescent="0.25">
      <c r="A642" s="8">
        <v>79</v>
      </c>
      <c r="B642" s="8">
        <v>0</v>
      </c>
      <c r="C642" s="8">
        <v>5</v>
      </c>
      <c r="D642" s="8" t="s">
        <v>511</v>
      </c>
      <c r="E642" s="8" t="s">
        <v>511</v>
      </c>
      <c r="F642" s="21">
        <f t="shared" si="113"/>
        <v>9.0659497420162896E-2</v>
      </c>
      <c r="G642" s="9">
        <f t="shared" si="114"/>
        <v>0.74275915631132128</v>
      </c>
      <c r="H642" s="9">
        <f t="shared" si="115"/>
        <v>0</v>
      </c>
      <c r="I642" s="10">
        <f t="shared" si="116"/>
        <v>0</v>
      </c>
    </row>
    <row r="643" spans="1:9" x14ac:dyDescent="0.25">
      <c r="A643" s="8">
        <v>79</v>
      </c>
      <c r="B643" s="8">
        <v>0</v>
      </c>
      <c r="C643" s="8">
        <v>6</v>
      </c>
      <c r="D643" s="8" t="s">
        <v>591</v>
      </c>
      <c r="E643" s="8" t="s">
        <v>591</v>
      </c>
      <c r="F643" s="21">
        <f t="shared" si="113"/>
        <v>0.38828689650241466</v>
      </c>
      <c r="G643" s="9">
        <f t="shared" si="114"/>
        <v>1.131046052813736</v>
      </c>
      <c r="H643" s="9">
        <f t="shared" si="115"/>
        <v>0</v>
      </c>
      <c r="I643" s="10">
        <f t="shared" si="116"/>
        <v>0</v>
      </c>
    </row>
    <row r="644" spans="1:9" x14ac:dyDescent="0.25">
      <c r="A644" s="8">
        <v>79</v>
      </c>
      <c r="B644" s="8">
        <v>0</v>
      </c>
      <c r="C644" s="8">
        <v>7</v>
      </c>
      <c r="D644" s="8" t="s">
        <v>832</v>
      </c>
      <c r="E644" s="8" t="s">
        <v>832</v>
      </c>
      <c r="F644" s="21">
        <f t="shared" ref="F644:F707" si="117">IF(ISERROR(VLOOKUP(E644,$N$2:$O$34,2,FALSE)),0,VLOOKUP(E644,$N$2:$O$34,2,FALSE))</f>
        <v>0.19124104637572778</v>
      </c>
      <c r="G644" s="9">
        <f t="shared" si="114"/>
        <v>1.3222870991894637</v>
      </c>
      <c r="H644" s="9">
        <f t="shared" si="115"/>
        <v>0</v>
      </c>
      <c r="I644" s="10">
        <f t="shared" si="116"/>
        <v>0</v>
      </c>
    </row>
    <row r="645" spans="1:9" x14ac:dyDescent="0.25">
      <c r="A645" s="8">
        <v>79</v>
      </c>
      <c r="B645" s="8">
        <v>0</v>
      </c>
      <c r="C645" s="8">
        <v>8</v>
      </c>
      <c r="D645" s="8" t="s">
        <v>775</v>
      </c>
      <c r="E645" s="8" t="s">
        <v>775</v>
      </c>
      <c r="F645" s="21">
        <f t="shared" si="117"/>
        <v>0</v>
      </c>
      <c r="G645" s="9">
        <f t="shared" si="114"/>
        <v>1.3222870991894637</v>
      </c>
      <c r="H645" s="9">
        <f t="shared" si="115"/>
        <v>0</v>
      </c>
      <c r="I645" s="10">
        <f t="shared" si="116"/>
        <v>0</v>
      </c>
    </row>
    <row r="646" spans="1:9" x14ac:dyDescent="0.25">
      <c r="A646" s="8">
        <v>79</v>
      </c>
      <c r="B646" s="8">
        <v>0</v>
      </c>
      <c r="C646" s="8">
        <v>9</v>
      </c>
      <c r="D646" s="8" t="s">
        <v>457</v>
      </c>
      <c r="E646" s="8" t="s">
        <v>457</v>
      </c>
      <c r="F646" s="21">
        <f t="shared" si="117"/>
        <v>0.21066496659364073</v>
      </c>
      <c r="G646" s="9">
        <f t="shared" si="114"/>
        <v>1.5329520657831044</v>
      </c>
      <c r="H646" s="9">
        <f t="shared" si="115"/>
        <v>0</v>
      </c>
      <c r="I646" s="10">
        <f t="shared" si="116"/>
        <v>0</v>
      </c>
    </row>
    <row r="647" spans="1:9" x14ac:dyDescent="0.25">
      <c r="A647" s="8">
        <v>79</v>
      </c>
      <c r="B647" s="8">
        <v>0</v>
      </c>
      <c r="C647" s="8">
        <v>10</v>
      </c>
      <c r="D647" s="8" t="s">
        <v>472</v>
      </c>
      <c r="E647" s="8" t="s">
        <v>472</v>
      </c>
      <c r="F647" s="21">
        <f t="shared" si="117"/>
        <v>0</v>
      </c>
      <c r="G647" s="9">
        <f t="shared" si="114"/>
        <v>1.5329520657831044</v>
      </c>
      <c r="H647" s="9">
        <f t="shared" si="115"/>
        <v>0</v>
      </c>
      <c r="I647" s="10">
        <f t="shared" si="116"/>
        <v>0</v>
      </c>
    </row>
    <row r="648" spans="1:9" x14ac:dyDescent="0.25">
      <c r="A648" s="8">
        <v>79</v>
      </c>
      <c r="B648" s="8">
        <v>0</v>
      </c>
      <c r="C648" s="8">
        <v>11</v>
      </c>
      <c r="D648" s="8" t="s">
        <v>471</v>
      </c>
      <c r="E648" s="8" t="s">
        <v>471</v>
      </c>
      <c r="F648" s="21">
        <f t="shared" si="117"/>
        <v>0</v>
      </c>
      <c r="G648" s="9">
        <f t="shared" si="114"/>
        <v>1.5329520657831044</v>
      </c>
      <c r="H648" s="9">
        <f t="shared" si="115"/>
        <v>0</v>
      </c>
      <c r="I648" s="10">
        <f t="shared" si="116"/>
        <v>0</v>
      </c>
    </row>
    <row r="649" spans="1:9" x14ac:dyDescent="0.25">
      <c r="A649" s="8">
        <v>79</v>
      </c>
      <c r="B649" s="8">
        <v>0</v>
      </c>
      <c r="C649" s="8">
        <v>12</v>
      </c>
      <c r="D649" s="8" t="s">
        <v>871</v>
      </c>
      <c r="E649" s="8" t="s">
        <v>871</v>
      </c>
      <c r="F649" s="21">
        <f t="shared" si="117"/>
        <v>0</v>
      </c>
      <c r="G649" s="9">
        <f t="shared" si="114"/>
        <v>1.5329520657831044</v>
      </c>
      <c r="H649" s="9">
        <f t="shared" si="115"/>
        <v>0</v>
      </c>
      <c r="I649" s="10">
        <f t="shared" si="116"/>
        <v>0</v>
      </c>
    </row>
    <row r="650" spans="1:9" x14ac:dyDescent="0.25">
      <c r="A650" s="8">
        <v>79</v>
      </c>
      <c r="B650" s="8">
        <v>0</v>
      </c>
      <c r="C650" s="8">
        <v>13</v>
      </c>
      <c r="D650" s="8" t="s">
        <v>609</v>
      </c>
      <c r="E650" s="8" t="s">
        <v>609</v>
      </c>
      <c r="F650" s="21">
        <f t="shared" si="117"/>
        <v>0</v>
      </c>
      <c r="G650" s="9">
        <f t="shared" si="114"/>
        <v>1.5329520657831044</v>
      </c>
      <c r="H650" s="9">
        <f t="shared" si="115"/>
        <v>0</v>
      </c>
      <c r="I650" s="10">
        <f t="shared" si="116"/>
        <v>0</v>
      </c>
    </row>
    <row r="651" spans="1:9" x14ac:dyDescent="0.25">
      <c r="A651" s="8">
        <v>79</v>
      </c>
      <c r="B651" s="8">
        <v>0</v>
      </c>
      <c r="C651" s="8">
        <v>14</v>
      </c>
      <c r="D651" s="8" t="s">
        <v>869</v>
      </c>
      <c r="E651" s="8" t="s">
        <v>869</v>
      </c>
      <c r="F651" s="21">
        <f t="shared" si="117"/>
        <v>0</v>
      </c>
      <c r="G651" s="9">
        <f t="shared" si="114"/>
        <v>1.5329520657831044</v>
      </c>
      <c r="H651" s="9">
        <f t="shared" si="115"/>
        <v>0</v>
      </c>
      <c r="I651" s="10">
        <f t="shared" si="116"/>
        <v>0</v>
      </c>
    </row>
    <row r="652" spans="1:9" x14ac:dyDescent="0.25">
      <c r="A652" s="8">
        <v>79</v>
      </c>
      <c r="B652" s="8">
        <v>0</v>
      </c>
      <c r="C652" s="8">
        <v>15</v>
      </c>
      <c r="D652" s="8" t="s">
        <v>138</v>
      </c>
      <c r="E652" s="8" t="s">
        <v>138</v>
      </c>
      <c r="F652" s="21">
        <f t="shared" si="117"/>
        <v>8.2280692270906605E-2</v>
      </c>
      <c r="G652" s="9">
        <f t="shared" si="114"/>
        <v>1.6152327580540109</v>
      </c>
      <c r="H652" s="9">
        <f t="shared" si="115"/>
        <v>0</v>
      </c>
      <c r="I652" s="10">
        <f t="shared" si="116"/>
        <v>0</v>
      </c>
    </row>
    <row r="653" spans="1:9" x14ac:dyDescent="0.25">
      <c r="A653" s="8">
        <v>79</v>
      </c>
      <c r="B653" s="8">
        <v>0</v>
      </c>
      <c r="C653" s="8">
        <v>16</v>
      </c>
      <c r="D653" s="8" t="s">
        <v>457</v>
      </c>
      <c r="E653" s="8" t="s">
        <v>457</v>
      </c>
      <c r="F653" s="21">
        <f t="shared" si="117"/>
        <v>0.21066496659364073</v>
      </c>
      <c r="G653" s="9">
        <f t="shared" si="114"/>
        <v>1.8258977246476515</v>
      </c>
      <c r="H653" s="9">
        <f t="shared" si="115"/>
        <v>0</v>
      </c>
      <c r="I653" s="10">
        <f t="shared" si="116"/>
        <v>0</v>
      </c>
    </row>
    <row r="654" spans="1:9" x14ac:dyDescent="0.25">
      <c r="A654" s="8">
        <v>79</v>
      </c>
      <c r="B654" s="8">
        <v>0</v>
      </c>
      <c r="C654" s="8">
        <v>17</v>
      </c>
      <c r="D654" s="8" t="s">
        <v>859</v>
      </c>
      <c r="E654" s="8" t="s">
        <v>859</v>
      </c>
      <c r="F654" s="21">
        <f t="shared" si="117"/>
        <v>0</v>
      </c>
      <c r="G654" s="9">
        <f t="shared" si="114"/>
        <v>1.8258977246476515</v>
      </c>
      <c r="H654" s="9">
        <f t="shared" si="115"/>
        <v>0</v>
      </c>
      <c r="I654" s="10">
        <f t="shared" si="116"/>
        <v>0</v>
      </c>
    </row>
    <row r="655" spans="1:9" x14ac:dyDescent="0.25">
      <c r="A655" s="8">
        <v>79</v>
      </c>
      <c r="B655" s="8">
        <v>0</v>
      </c>
      <c r="C655" s="8">
        <v>18</v>
      </c>
      <c r="D655" s="8" t="s">
        <v>590</v>
      </c>
      <c r="E655" s="8" t="s">
        <v>590</v>
      </c>
      <c r="F655" s="21">
        <f t="shared" si="117"/>
        <v>7.8848698379901924E-2</v>
      </c>
      <c r="G655" s="9">
        <f t="shared" si="114"/>
        <v>1.9047464230275535</v>
      </c>
      <c r="H655" s="9">
        <f t="shared" si="115"/>
        <v>0</v>
      </c>
      <c r="I655" s="10">
        <f t="shared" si="116"/>
        <v>0</v>
      </c>
    </row>
    <row r="656" spans="1:9" x14ac:dyDescent="0.25">
      <c r="A656" s="8">
        <v>79</v>
      </c>
      <c r="B656" s="8">
        <v>0</v>
      </c>
      <c r="C656" s="8">
        <v>19</v>
      </c>
      <c r="D656" s="8" t="s">
        <v>651</v>
      </c>
      <c r="E656" s="8" t="s">
        <v>651</v>
      </c>
      <c r="F656" s="21">
        <f t="shared" si="117"/>
        <v>0</v>
      </c>
      <c r="G656" s="9">
        <f t="shared" si="114"/>
        <v>1.9047464230275535</v>
      </c>
      <c r="H656" s="9">
        <f t="shared" si="115"/>
        <v>0</v>
      </c>
      <c r="I656" s="10">
        <f t="shared" si="116"/>
        <v>0</v>
      </c>
    </row>
    <row r="657" spans="1:9" x14ac:dyDescent="0.25">
      <c r="A657" s="8">
        <v>79</v>
      </c>
      <c r="B657" s="8">
        <v>0</v>
      </c>
      <c r="C657" s="8">
        <v>20</v>
      </c>
      <c r="D657" s="8" t="s">
        <v>1013</v>
      </c>
      <c r="E657" s="8" t="s">
        <v>1013</v>
      </c>
      <c r="F657" s="21">
        <f t="shared" si="117"/>
        <v>0</v>
      </c>
      <c r="G657" s="9">
        <f t="shared" si="114"/>
        <v>1.9047464230275535</v>
      </c>
      <c r="H657" s="9">
        <f t="shared" si="115"/>
        <v>0</v>
      </c>
      <c r="I657" s="10">
        <f t="shared" si="116"/>
        <v>0</v>
      </c>
    </row>
    <row r="658" spans="1:9" x14ac:dyDescent="0.25">
      <c r="A658" s="8">
        <v>79</v>
      </c>
      <c r="B658" s="8">
        <v>0</v>
      </c>
      <c r="C658" s="8">
        <v>21</v>
      </c>
      <c r="D658" s="8" t="s">
        <v>829</v>
      </c>
      <c r="E658" s="8" t="s">
        <v>829</v>
      </c>
      <c r="F658" s="21">
        <f t="shared" si="117"/>
        <v>0</v>
      </c>
      <c r="G658" s="9">
        <f t="shared" si="114"/>
        <v>1.9047464230275535</v>
      </c>
      <c r="H658" s="9">
        <f t="shared" si="115"/>
        <v>0</v>
      </c>
      <c r="I658" s="10">
        <f t="shared" si="116"/>
        <v>0</v>
      </c>
    </row>
    <row r="659" spans="1:9" x14ac:dyDescent="0.25">
      <c r="A659" s="8">
        <v>79</v>
      </c>
      <c r="B659" s="8">
        <v>0</v>
      </c>
      <c r="C659" s="8">
        <v>22</v>
      </c>
      <c r="D659" s="8" t="s">
        <v>470</v>
      </c>
      <c r="E659" s="8" t="s">
        <v>470</v>
      </c>
      <c r="F659" s="21">
        <f t="shared" si="117"/>
        <v>0.14346450892729593</v>
      </c>
      <c r="G659" s="9">
        <f t="shared" ref="G659:G710" si="118">IF(C659=1,F659,F659+G658)</f>
        <v>2.0482109319548494</v>
      </c>
      <c r="H659" s="9">
        <f t="shared" ref="H659:H710" si="119">IF(C660=1,G659,0)</f>
        <v>0</v>
      </c>
      <c r="I659" s="10">
        <f t="shared" ref="I659:I710" si="120">H659/$L$2</f>
        <v>0</v>
      </c>
    </row>
    <row r="660" spans="1:9" x14ac:dyDescent="0.25">
      <c r="A660" s="8">
        <v>79</v>
      </c>
      <c r="B660" s="8">
        <v>0</v>
      </c>
      <c r="C660" s="8">
        <v>23</v>
      </c>
      <c r="D660" s="8" t="s">
        <v>98</v>
      </c>
      <c r="E660" s="8" t="s">
        <v>98</v>
      </c>
      <c r="F660" s="21">
        <f t="shared" si="117"/>
        <v>0.1860279587096455</v>
      </c>
      <c r="G660" s="9">
        <f t="shared" si="118"/>
        <v>2.234238890664495</v>
      </c>
      <c r="H660" s="9">
        <f t="shared" si="119"/>
        <v>0</v>
      </c>
      <c r="I660" s="10">
        <f t="shared" si="120"/>
        <v>0</v>
      </c>
    </row>
    <row r="661" spans="1:9" x14ac:dyDescent="0.25">
      <c r="A661" s="8">
        <v>79</v>
      </c>
      <c r="B661" s="8">
        <v>0</v>
      </c>
      <c r="C661" s="8">
        <v>24</v>
      </c>
      <c r="D661" s="8" t="s">
        <v>546</v>
      </c>
      <c r="E661" s="8" t="s">
        <v>546</v>
      </c>
      <c r="F661" s="21">
        <f t="shared" si="117"/>
        <v>0</v>
      </c>
      <c r="G661" s="9">
        <f t="shared" si="118"/>
        <v>2.234238890664495</v>
      </c>
      <c r="H661" s="9">
        <f t="shared" si="119"/>
        <v>0</v>
      </c>
      <c r="I661" s="10">
        <f t="shared" si="120"/>
        <v>0</v>
      </c>
    </row>
    <row r="662" spans="1:9" x14ac:dyDescent="0.25">
      <c r="A662" s="8">
        <v>79</v>
      </c>
      <c r="B662" s="8">
        <v>0</v>
      </c>
      <c r="C662" s="8">
        <v>25</v>
      </c>
      <c r="D662" s="8" t="s">
        <v>886</v>
      </c>
      <c r="E662" s="8" t="s">
        <v>886</v>
      </c>
      <c r="F662" s="21">
        <f t="shared" si="117"/>
        <v>0</v>
      </c>
      <c r="G662" s="9">
        <f t="shared" si="118"/>
        <v>2.234238890664495</v>
      </c>
      <c r="H662" s="9">
        <f t="shared" si="119"/>
        <v>0</v>
      </c>
      <c r="I662" s="10">
        <f t="shared" si="120"/>
        <v>0</v>
      </c>
    </row>
    <row r="663" spans="1:9" x14ac:dyDescent="0.25">
      <c r="A663" s="8">
        <v>79</v>
      </c>
      <c r="B663" s="8">
        <v>0</v>
      </c>
      <c r="C663" s="8">
        <v>26</v>
      </c>
      <c r="D663" s="8" t="s">
        <v>266</v>
      </c>
      <c r="E663" s="8" t="s">
        <v>266</v>
      </c>
      <c r="F663" s="21">
        <f t="shared" si="117"/>
        <v>5.7932959236466394E-2</v>
      </c>
      <c r="G663" s="9">
        <f t="shared" si="118"/>
        <v>2.2921718499009613</v>
      </c>
      <c r="H663" s="9">
        <f t="shared" si="119"/>
        <v>0</v>
      </c>
      <c r="I663" s="10">
        <f t="shared" si="120"/>
        <v>0</v>
      </c>
    </row>
    <row r="664" spans="1:9" x14ac:dyDescent="0.25">
      <c r="A664" s="8">
        <v>79</v>
      </c>
      <c r="B664" s="8">
        <v>0</v>
      </c>
      <c r="C664" s="8">
        <v>27</v>
      </c>
      <c r="D664" s="8" t="s">
        <v>522</v>
      </c>
      <c r="E664" s="8" t="s">
        <v>522</v>
      </c>
      <c r="F664" s="21">
        <f t="shared" si="117"/>
        <v>0</v>
      </c>
      <c r="G664" s="9">
        <f t="shared" si="118"/>
        <v>2.2921718499009613</v>
      </c>
      <c r="H664" s="9">
        <f t="shared" si="119"/>
        <v>2.2921718499009613</v>
      </c>
      <c r="I664" s="10">
        <f t="shared" si="120"/>
        <v>0.54099831807866805</v>
      </c>
    </row>
    <row r="665" spans="1:9" x14ac:dyDescent="0.25">
      <c r="A665" s="8">
        <v>80</v>
      </c>
      <c r="B665" s="8">
        <v>1</v>
      </c>
      <c r="C665" s="8">
        <v>1</v>
      </c>
      <c r="D665" s="8" t="s">
        <v>832</v>
      </c>
      <c r="E665" s="8" t="s">
        <v>832</v>
      </c>
      <c r="F665" s="21">
        <f t="shared" si="117"/>
        <v>0.19124104637572778</v>
      </c>
      <c r="G665" s="9">
        <f t="shared" si="118"/>
        <v>0.19124104637572778</v>
      </c>
      <c r="H665" s="9">
        <f t="shared" si="119"/>
        <v>0</v>
      </c>
      <c r="I665" s="10">
        <f t="shared" si="120"/>
        <v>0</v>
      </c>
    </row>
    <row r="666" spans="1:9" x14ac:dyDescent="0.25">
      <c r="A666" s="8">
        <v>80</v>
      </c>
      <c r="B666" s="8">
        <v>1</v>
      </c>
      <c r="C666" s="8">
        <v>2</v>
      </c>
      <c r="D666" s="8" t="s">
        <v>396</v>
      </c>
      <c r="E666" s="8" t="s">
        <v>396</v>
      </c>
      <c r="F666" s="21">
        <f t="shared" si="117"/>
        <v>0.21316997543746574</v>
      </c>
      <c r="G666" s="9">
        <f t="shared" si="118"/>
        <v>0.40441102181319355</v>
      </c>
      <c r="H666" s="9">
        <f t="shared" si="119"/>
        <v>0</v>
      </c>
      <c r="I666" s="10">
        <f t="shared" si="120"/>
        <v>0</v>
      </c>
    </row>
    <row r="667" spans="1:9" x14ac:dyDescent="0.25">
      <c r="A667" s="8">
        <v>80</v>
      </c>
      <c r="B667" s="8">
        <v>1</v>
      </c>
      <c r="C667" s="8">
        <v>3</v>
      </c>
      <c r="D667" s="8" t="s">
        <v>972</v>
      </c>
      <c r="E667" s="8" t="s">
        <v>972</v>
      </c>
      <c r="F667" s="21">
        <f t="shared" si="117"/>
        <v>0</v>
      </c>
      <c r="G667" s="9">
        <f t="shared" si="118"/>
        <v>0.40441102181319355</v>
      </c>
      <c r="H667" s="9">
        <f t="shared" si="119"/>
        <v>0</v>
      </c>
      <c r="I667" s="10">
        <f t="shared" si="120"/>
        <v>0</v>
      </c>
    </row>
    <row r="668" spans="1:9" x14ac:dyDescent="0.25">
      <c r="A668" s="8">
        <v>80</v>
      </c>
      <c r="B668" s="8">
        <v>1</v>
      </c>
      <c r="C668" s="8">
        <v>4</v>
      </c>
      <c r="D668" s="8" t="s">
        <v>457</v>
      </c>
      <c r="E668" s="8" t="s">
        <v>457</v>
      </c>
      <c r="F668" s="21">
        <f t="shared" si="117"/>
        <v>0.21066496659364073</v>
      </c>
      <c r="G668" s="9">
        <f t="shared" si="118"/>
        <v>0.61507598840683431</v>
      </c>
      <c r="H668" s="9">
        <f t="shared" si="119"/>
        <v>0</v>
      </c>
      <c r="I668" s="10">
        <f t="shared" si="120"/>
        <v>0</v>
      </c>
    </row>
    <row r="669" spans="1:9" x14ac:dyDescent="0.25">
      <c r="A669" s="8">
        <v>80</v>
      </c>
      <c r="B669" s="8">
        <v>1</v>
      </c>
      <c r="C669" s="8">
        <v>5</v>
      </c>
      <c r="D669" s="8" t="s">
        <v>609</v>
      </c>
      <c r="E669" s="8" t="s">
        <v>609</v>
      </c>
      <c r="F669" s="21">
        <f t="shared" si="117"/>
        <v>0</v>
      </c>
      <c r="G669" s="9">
        <f t="shared" si="118"/>
        <v>0.61507598840683431</v>
      </c>
      <c r="H669" s="9">
        <f t="shared" si="119"/>
        <v>0</v>
      </c>
      <c r="I669" s="10">
        <f t="shared" si="120"/>
        <v>0</v>
      </c>
    </row>
    <row r="670" spans="1:9" x14ac:dyDescent="0.25">
      <c r="A670" s="8">
        <v>80</v>
      </c>
      <c r="B670" s="8">
        <v>1</v>
      </c>
      <c r="C670" s="8">
        <v>6</v>
      </c>
      <c r="D670" s="8" t="s">
        <v>392</v>
      </c>
      <c r="E670" s="8" t="s">
        <v>392</v>
      </c>
      <c r="F670" s="21">
        <f t="shared" si="117"/>
        <v>0</v>
      </c>
      <c r="G670" s="9">
        <f t="shared" si="118"/>
        <v>0.61507598840683431</v>
      </c>
      <c r="H670" s="9">
        <f t="shared" si="119"/>
        <v>0</v>
      </c>
      <c r="I670" s="10">
        <f t="shared" si="120"/>
        <v>0</v>
      </c>
    </row>
    <row r="671" spans="1:9" x14ac:dyDescent="0.25">
      <c r="A671" s="8">
        <v>80</v>
      </c>
      <c r="B671" s="8">
        <v>1</v>
      </c>
      <c r="C671" s="8">
        <v>7</v>
      </c>
      <c r="D671" s="8" t="s">
        <v>872</v>
      </c>
      <c r="E671" s="8" t="s">
        <v>872</v>
      </c>
      <c r="F671" s="21">
        <f t="shared" si="117"/>
        <v>6.964226657146641E-2</v>
      </c>
      <c r="G671" s="9">
        <f t="shared" si="118"/>
        <v>0.68471825497830074</v>
      </c>
      <c r="H671" s="9">
        <f t="shared" si="119"/>
        <v>0</v>
      </c>
      <c r="I671" s="10">
        <f t="shared" si="120"/>
        <v>0</v>
      </c>
    </row>
    <row r="672" spans="1:9" x14ac:dyDescent="0.25">
      <c r="A672" s="8">
        <v>80</v>
      </c>
      <c r="B672" s="8">
        <v>1</v>
      </c>
      <c r="C672" s="8">
        <v>8</v>
      </c>
      <c r="D672" s="8" t="s">
        <v>591</v>
      </c>
      <c r="E672" s="8" t="s">
        <v>591</v>
      </c>
      <c r="F672" s="21">
        <f t="shared" si="117"/>
        <v>0.38828689650241466</v>
      </c>
      <c r="G672" s="9">
        <f t="shared" si="118"/>
        <v>1.0730051514807153</v>
      </c>
      <c r="H672" s="9">
        <f t="shared" si="119"/>
        <v>0</v>
      </c>
      <c r="I672" s="10">
        <f t="shared" si="120"/>
        <v>0</v>
      </c>
    </row>
    <row r="673" spans="1:9" x14ac:dyDescent="0.25">
      <c r="A673" s="8">
        <v>80</v>
      </c>
      <c r="B673" s="8">
        <v>1</v>
      </c>
      <c r="C673" s="8">
        <v>9</v>
      </c>
      <c r="D673" s="8" t="s">
        <v>406</v>
      </c>
      <c r="E673" s="8" t="s">
        <v>406</v>
      </c>
      <c r="F673" s="21">
        <f t="shared" si="117"/>
        <v>0.24458451471516018</v>
      </c>
      <c r="G673" s="9">
        <f t="shared" si="118"/>
        <v>1.3175896661958755</v>
      </c>
      <c r="H673" s="9">
        <f t="shared" si="119"/>
        <v>0</v>
      </c>
      <c r="I673" s="10">
        <f t="shared" si="120"/>
        <v>0</v>
      </c>
    </row>
    <row r="674" spans="1:9" x14ac:dyDescent="0.25">
      <c r="A674" s="8">
        <v>80</v>
      </c>
      <c r="B674" s="8">
        <v>1</v>
      </c>
      <c r="C674" s="8">
        <v>10</v>
      </c>
      <c r="D674" s="8" t="s">
        <v>407</v>
      </c>
      <c r="E674" s="8" t="s">
        <v>407</v>
      </c>
      <c r="F674" s="21">
        <f t="shared" si="117"/>
        <v>0.15358200384985676</v>
      </c>
      <c r="G674" s="9">
        <f t="shared" si="118"/>
        <v>1.4711716700457322</v>
      </c>
      <c r="H674" s="9">
        <f t="shared" si="119"/>
        <v>0</v>
      </c>
      <c r="I674" s="10">
        <f t="shared" si="120"/>
        <v>0</v>
      </c>
    </row>
    <row r="675" spans="1:9" x14ac:dyDescent="0.25">
      <c r="A675" s="8">
        <v>80</v>
      </c>
      <c r="B675" s="8">
        <v>1</v>
      </c>
      <c r="C675" s="8">
        <v>11</v>
      </c>
      <c r="D675" s="8" t="s">
        <v>474</v>
      </c>
      <c r="E675" s="8" t="s">
        <v>474</v>
      </c>
      <c r="F675" s="21">
        <f t="shared" si="117"/>
        <v>8.6447563705555563E-2</v>
      </c>
      <c r="G675" s="9">
        <f t="shared" si="118"/>
        <v>1.5576192337512877</v>
      </c>
      <c r="H675" s="9">
        <f t="shared" si="119"/>
        <v>0</v>
      </c>
      <c r="I675" s="10">
        <f t="shared" si="120"/>
        <v>0</v>
      </c>
    </row>
    <row r="676" spans="1:9" x14ac:dyDescent="0.25">
      <c r="A676" s="8">
        <v>80</v>
      </c>
      <c r="B676" s="8">
        <v>1</v>
      </c>
      <c r="C676" s="8">
        <v>12</v>
      </c>
      <c r="D676" s="8" t="s">
        <v>839</v>
      </c>
      <c r="E676" s="8" t="s">
        <v>839</v>
      </c>
      <c r="F676" s="21">
        <f t="shared" si="117"/>
        <v>0.26278039992759267</v>
      </c>
      <c r="G676" s="9">
        <f t="shared" si="118"/>
        <v>1.8203996336788804</v>
      </c>
      <c r="H676" s="9">
        <f t="shared" si="119"/>
        <v>0</v>
      </c>
      <c r="I676" s="10">
        <f t="shared" si="120"/>
        <v>0</v>
      </c>
    </row>
    <row r="677" spans="1:9" x14ac:dyDescent="0.25">
      <c r="A677" s="8">
        <v>80</v>
      </c>
      <c r="B677" s="8">
        <v>1</v>
      </c>
      <c r="C677" s="8">
        <v>13</v>
      </c>
      <c r="D677" s="8" t="s">
        <v>864</v>
      </c>
      <c r="E677" s="8" t="s">
        <v>864</v>
      </c>
      <c r="F677" s="21">
        <f t="shared" si="117"/>
        <v>0</v>
      </c>
      <c r="G677" s="9">
        <f t="shared" si="118"/>
        <v>1.8203996336788804</v>
      </c>
      <c r="H677" s="9">
        <f t="shared" si="119"/>
        <v>0</v>
      </c>
      <c r="I677" s="10">
        <f t="shared" si="120"/>
        <v>0</v>
      </c>
    </row>
    <row r="678" spans="1:9" x14ac:dyDescent="0.25">
      <c r="A678" s="8">
        <v>80</v>
      </c>
      <c r="B678" s="8">
        <v>1</v>
      </c>
      <c r="C678" s="8">
        <v>14</v>
      </c>
      <c r="D678" s="8" t="s">
        <v>159</v>
      </c>
      <c r="E678" s="8" t="s">
        <v>160</v>
      </c>
      <c r="F678" s="21">
        <f t="shared" si="117"/>
        <v>0.11240836038436669</v>
      </c>
      <c r="G678" s="9">
        <f t="shared" si="118"/>
        <v>1.932807994063247</v>
      </c>
      <c r="H678" s="9">
        <f t="shared" si="119"/>
        <v>0</v>
      </c>
      <c r="I678" s="10">
        <f t="shared" si="120"/>
        <v>0</v>
      </c>
    </row>
    <row r="679" spans="1:9" x14ac:dyDescent="0.25">
      <c r="A679" s="8">
        <v>80</v>
      </c>
      <c r="B679" s="8">
        <v>1</v>
      </c>
      <c r="C679" s="8">
        <v>15</v>
      </c>
      <c r="D679" s="8" t="s">
        <v>831</v>
      </c>
      <c r="E679" s="8" t="s">
        <v>831</v>
      </c>
      <c r="F679" s="21">
        <f t="shared" si="117"/>
        <v>5.4053893630134742E-2</v>
      </c>
      <c r="G679" s="9">
        <f t="shared" si="118"/>
        <v>1.9868618876933817</v>
      </c>
      <c r="H679" s="9">
        <f t="shared" si="119"/>
        <v>0</v>
      </c>
      <c r="I679" s="10">
        <f t="shared" si="120"/>
        <v>0</v>
      </c>
    </row>
    <row r="680" spans="1:9" x14ac:dyDescent="0.25">
      <c r="A680" s="8">
        <v>80</v>
      </c>
      <c r="B680" s="8">
        <v>1</v>
      </c>
      <c r="C680" s="8">
        <v>16</v>
      </c>
      <c r="D680" s="8" t="s">
        <v>853</v>
      </c>
      <c r="E680" s="8" t="s">
        <v>853</v>
      </c>
      <c r="F680" s="21">
        <f t="shared" si="117"/>
        <v>0</v>
      </c>
      <c r="G680" s="9">
        <f t="shared" si="118"/>
        <v>1.9868618876933817</v>
      </c>
      <c r="H680" s="9">
        <f t="shared" si="119"/>
        <v>0</v>
      </c>
      <c r="I680" s="10">
        <f t="shared" si="120"/>
        <v>0</v>
      </c>
    </row>
    <row r="681" spans="1:9" x14ac:dyDescent="0.25">
      <c r="A681" s="8">
        <v>80</v>
      </c>
      <c r="B681" s="8">
        <v>1</v>
      </c>
      <c r="C681" s="8">
        <v>17</v>
      </c>
      <c r="D681" s="8" t="s">
        <v>1014</v>
      </c>
      <c r="E681" s="8" t="s">
        <v>1014</v>
      </c>
      <c r="F681" s="21">
        <f t="shared" si="117"/>
        <v>0</v>
      </c>
      <c r="G681" s="9">
        <f t="shared" si="118"/>
        <v>1.9868618876933817</v>
      </c>
      <c r="H681" s="9">
        <f t="shared" si="119"/>
        <v>0</v>
      </c>
      <c r="I681" s="10">
        <f t="shared" si="120"/>
        <v>0</v>
      </c>
    </row>
    <row r="682" spans="1:9" x14ac:dyDescent="0.25">
      <c r="A682" s="8">
        <v>80</v>
      </c>
      <c r="B682" s="8">
        <v>1</v>
      </c>
      <c r="C682" s="8">
        <v>18</v>
      </c>
      <c r="D682" s="8" t="s">
        <v>395</v>
      </c>
      <c r="E682" s="8" t="s">
        <v>396</v>
      </c>
      <c r="F682" s="21">
        <f t="shared" si="117"/>
        <v>0.21316997543746574</v>
      </c>
      <c r="G682" s="9">
        <f t="shared" si="118"/>
        <v>2.2000318631308473</v>
      </c>
      <c r="H682" s="9">
        <f t="shared" si="119"/>
        <v>0</v>
      </c>
      <c r="I682" s="10">
        <f t="shared" si="120"/>
        <v>0</v>
      </c>
    </row>
    <row r="683" spans="1:9" x14ac:dyDescent="0.25">
      <c r="A683" s="8">
        <v>80</v>
      </c>
      <c r="B683" s="8">
        <v>1</v>
      </c>
      <c r="C683" s="8">
        <v>19</v>
      </c>
      <c r="D683" s="8" t="s">
        <v>868</v>
      </c>
      <c r="E683" s="8" t="s">
        <v>868</v>
      </c>
      <c r="F683" s="21">
        <f t="shared" si="117"/>
        <v>7.099146914498633E-2</v>
      </c>
      <c r="G683" s="9">
        <f t="shared" si="118"/>
        <v>2.2710233322758335</v>
      </c>
      <c r="H683" s="9">
        <f t="shared" si="119"/>
        <v>0</v>
      </c>
      <c r="I683" s="10">
        <f t="shared" si="120"/>
        <v>0</v>
      </c>
    </row>
    <row r="684" spans="1:9" x14ac:dyDescent="0.25">
      <c r="A684" s="8">
        <v>80</v>
      </c>
      <c r="B684" s="8">
        <v>1</v>
      </c>
      <c r="C684" s="8">
        <v>20</v>
      </c>
      <c r="D684" s="8" t="s">
        <v>458</v>
      </c>
      <c r="E684" s="8" t="s">
        <v>458</v>
      </c>
      <c r="F684" s="21">
        <f t="shared" si="117"/>
        <v>0</v>
      </c>
      <c r="G684" s="9">
        <f t="shared" si="118"/>
        <v>2.2710233322758335</v>
      </c>
      <c r="H684" s="9">
        <f t="shared" si="119"/>
        <v>0</v>
      </c>
      <c r="I684" s="10">
        <f t="shared" si="120"/>
        <v>0</v>
      </c>
    </row>
    <row r="685" spans="1:9" x14ac:dyDescent="0.25">
      <c r="A685" s="8">
        <v>80</v>
      </c>
      <c r="B685" s="8">
        <v>1</v>
      </c>
      <c r="C685" s="8">
        <v>21</v>
      </c>
      <c r="D685" s="8" t="s">
        <v>204</v>
      </c>
      <c r="E685" s="8" t="s">
        <v>204</v>
      </c>
      <c r="F685" s="21">
        <f t="shared" si="117"/>
        <v>0</v>
      </c>
      <c r="G685" s="9">
        <f t="shared" si="118"/>
        <v>2.2710233322758335</v>
      </c>
      <c r="H685" s="9">
        <f t="shared" si="119"/>
        <v>0</v>
      </c>
      <c r="I685" s="10">
        <f t="shared" si="120"/>
        <v>0</v>
      </c>
    </row>
    <row r="686" spans="1:9" x14ac:dyDescent="0.25">
      <c r="A686" s="8">
        <v>80</v>
      </c>
      <c r="B686" s="8">
        <v>1</v>
      </c>
      <c r="C686" s="8">
        <v>22</v>
      </c>
      <c r="D686" s="8" t="s">
        <v>184</v>
      </c>
      <c r="E686" s="8" t="s">
        <v>184</v>
      </c>
      <c r="F686" s="21">
        <f t="shared" si="117"/>
        <v>0</v>
      </c>
      <c r="G686" s="9">
        <f t="shared" si="118"/>
        <v>2.2710233322758335</v>
      </c>
      <c r="H686" s="9">
        <f t="shared" si="119"/>
        <v>0</v>
      </c>
      <c r="I686" s="10">
        <f t="shared" si="120"/>
        <v>0</v>
      </c>
    </row>
    <row r="687" spans="1:9" x14ac:dyDescent="0.25">
      <c r="A687" s="8">
        <v>80</v>
      </c>
      <c r="B687" s="8">
        <v>1</v>
      </c>
      <c r="C687" s="8">
        <v>23</v>
      </c>
      <c r="D687" s="8" t="s">
        <v>869</v>
      </c>
      <c r="E687" s="8" t="s">
        <v>869</v>
      </c>
      <c r="F687" s="21">
        <f t="shared" si="117"/>
        <v>0</v>
      </c>
      <c r="G687" s="9">
        <f t="shared" si="118"/>
        <v>2.2710233322758335</v>
      </c>
      <c r="H687" s="9">
        <f t="shared" si="119"/>
        <v>0</v>
      </c>
      <c r="I687" s="10">
        <f t="shared" si="120"/>
        <v>0</v>
      </c>
    </row>
    <row r="688" spans="1:9" x14ac:dyDescent="0.25">
      <c r="A688" s="8">
        <v>80</v>
      </c>
      <c r="B688" s="8">
        <v>1</v>
      </c>
      <c r="C688" s="8">
        <v>24</v>
      </c>
      <c r="D688" s="8" t="s">
        <v>530</v>
      </c>
      <c r="E688" s="8" t="s">
        <v>530</v>
      </c>
      <c r="F688" s="21">
        <f t="shared" si="117"/>
        <v>6.3260862091922679E-2</v>
      </c>
      <c r="G688" s="9">
        <f t="shared" si="118"/>
        <v>2.3342841943677564</v>
      </c>
      <c r="H688" s="9">
        <f t="shared" si="119"/>
        <v>0</v>
      </c>
      <c r="I688" s="10">
        <f t="shared" si="120"/>
        <v>0</v>
      </c>
    </row>
    <row r="689" spans="1:9" x14ac:dyDescent="0.25">
      <c r="A689" s="8">
        <v>80</v>
      </c>
      <c r="B689" s="8">
        <v>1</v>
      </c>
      <c r="C689" s="8">
        <v>25</v>
      </c>
      <c r="D689" s="8" t="s">
        <v>842</v>
      </c>
      <c r="E689" s="8" t="s">
        <v>842</v>
      </c>
      <c r="F689" s="21">
        <f t="shared" si="117"/>
        <v>0</v>
      </c>
      <c r="G689" s="9">
        <f t="shared" si="118"/>
        <v>2.3342841943677564</v>
      </c>
      <c r="H689" s="9">
        <f t="shared" si="119"/>
        <v>0</v>
      </c>
      <c r="I689" s="10">
        <f t="shared" si="120"/>
        <v>0</v>
      </c>
    </row>
    <row r="690" spans="1:9" x14ac:dyDescent="0.25">
      <c r="A690" s="8">
        <v>80</v>
      </c>
      <c r="B690" s="8">
        <v>1</v>
      </c>
      <c r="C690" s="8">
        <v>26</v>
      </c>
      <c r="D690" s="8" t="s">
        <v>1015</v>
      </c>
      <c r="E690" s="8" t="s">
        <v>1015</v>
      </c>
      <c r="F690" s="21">
        <f t="shared" si="117"/>
        <v>0</v>
      </c>
      <c r="G690" s="9">
        <f t="shared" si="118"/>
        <v>2.3342841943677564</v>
      </c>
      <c r="H690" s="9">
        <f t="shared" si="119"/>
        <v>0</v>
      </c>
      <c r="I690" s="10">
        <f t="shared" si="120"/>
        <v>0</v>
      </c>
    </row>
    <row r="691" spans="1:9" x14ac:dyDescent="0.25">
      <c r="A691" s="8">
        <v>80</v>
      </c>
      <c r="B691" s="8">
        <v>1</v>
      </c>
      <c r="C691" s="8">
        <v>27</v>
      </c>
      <c r="D691" s="8" t="s">
        <v>490</v>
      </c>
      <c r="E691" s="8" t="s">
        <v>491</v>
      </c>
      <c r="F691" s="21">
        <f t="shared" si="117"/>
        <v>0</v>
      </c>
      <c r="G691" s="9">
        <f t="shared" si="118"/>
        <v>2.3342841943677564</v>
      </c>
      <c r="H691" s="9">
        <f t="shared" si="119"/>
        <v>2.3342841943677564</v>
      </c>
      <c r="I691" s="10">
        <f t="shared" si="120"/>
        <v>0.55093767211439182</v>
      </c>
    </row>
    <row r="692" spans="1:9" x14ac:dyDescent="0.25">
      <c r="A692" s="8">
        <v>81</v>
      </c>
      <c r="B692" s="8">
        <v>1</v>
      </c>
      <c r="C692" s="8">
        <v>1</v>
      </c>
      <c r="D692" s="8" t="s">
        <v>407</v>
      </c>
      <c r="E692" s="8" t="s">
        <v>407</v>
      </c>
      <c r="F692" s="21">
        <f t="shared" si="117"/>
        <v>0.15358200384985676</v>
      </c>
      <c r="G692" s="9">
        <f t="shared" si="118"/>
        <v>0.15358200384985676</v>
      </c>
      <c r="H692" s="9">
        <f t="shared" si="119"/>
        <v>0</v>
      </c>
      <c r="I692" s="10">
        <f t="shared" si="120"/>
        <v>0</v>
      </c>
    </row>
    <row r="693" spans="1:9" x14ac:dyDescent="0.25">
      <c r="A693" s="8">
        <v>81</v>
      </c>
      <c r="B693" s="8">
        <v>1</v>
      </c>
      <c r="C693" s="8">
        <v>2</v>
      </c>
      <c r="D693" s="8" t="s">
        <v>839</v>
      </c>
      <c r="E693" s="8" t="s">
        <v>839</v>
      </c>
      <c r="F693" s="21">
        <f t="shared" si="117"/>
        <v>0.26278039992759267</v>
      </c>
      <c r="G693" s="9">
        <f t="shared" si="118"/>
        <v>0.41636240377744943</v>
      </c>
      <c r="H693" s="9">
        <f t="shared" si="119"/>
        <v>0</v>
      </c>
      <c r="I693" s="10">
        <f t="shared" si="120"/>
        <v>0</v>
      </c>
    </row>
    <row r="694" spans="1:9" x14ac:dyDescent="0.25">
      <c r="A694" s="8">
        <v>81</v>
      </c>
      <c r="B694" s="8">
        <v>1</v>
      </c>
      <c r="C694" s="8">
        <v>3</v>
      </c>
      <c r="D694" s="8" t="s">
        <v>406</v>
      </c>
      <c r="E694" s="8" t="s">
        <v>406</v>
      </c>
      <c r="F694" s="21">
        <f t="shared" si="117"/>
        <v>0.24458451471516018</v>
      </c>
      <c r="G694" s="9">
        <f t="shared" si="118"/>
        <v>0.66094691849260956</v>
      </c>
      <c r="H694" s="9">
        <f t="shared" si="119"/>
        <v>0</v>
      </c>
      <c r="I694" s="10">
        <f t="shared" si="120"/>
        <v>0</v>
      </c>
    </row>
    <row r="695" spans="1:9" x14ac:dyDescent="0.25">
      <c r="A695" s="8">
        <v>81</v>
      </c>
      <c r="B695" s="8">
        <v>1</v>
      </c>
      <c r="C695" s="8">
        <v>4</v>
      </c>
      <c r="D695" s="8" t="s">
        <v>480</v>
      </c>
      <c r="E695" s="8" t="s">
        <v>480</v>
      </c>
      <c r="F695" s="21">
        <f t="shared" si="117"/>
        <v>7.0304491668518529E-2</v>
      </c>
      <c r="G695" s="9">
        <f t="shared" si="118"/>
        <v>0.73125141016112805</v>
      </c>
      <c r="H695" s="9">
        <f t="shared" si="119"/>
        <v>0</v>
      </c>
      <c r="I695" s="10">
        <f t="shared" si="120"/>
        <v>0</v>
      </c>
    </row>
    <row r="696" spans="1:9" x14ac:dyDescent="0.25">
      <c r="A696" s="8">
        <v>81</v>
      </c>
      <c r="B696" s="8">
        <v>1</v>
      </c>
      <c r="C696" s="8">
        <v>5</v>
      </c>
      <c r="D696" s="8" t="s">
        <v>832</v>
      </c>
      <c r="E696" s="8" t="s">
        <v>832</v>
      </c>
      <c r="F696" s="21">
        <f t="shared" si="117"/>
        <v>0.19124104637572778</v>
      </c>
      <c r="G696" s="9">
        <f t="shared" si="118"/>
        <v>0.92249245653685585</v>
      </c>
      <c r="H696" s="9">
        <f t="shared" si="119"/>
        <v>0</v>
      </c>
      <c r="I696" s="10">
        <f t="shared" si="120"/>
        <v>0</v>
      </c>
    </row>
    <row r="697" spans="1:9" x14ac:dyDescent="0.25">
      <c r="A697" s="8">
        <v>81</v>
      </c>
      <c r="B697" s="8">
        <v>1</v>
      </c>
      <c r="C697" s="8">
        <v>6</v>
      </c>
      <c r="D697" s="8" t="s">
        <v>474</v>
      </c>
      <c r="E697" s="8" t="s">
        <v>474</v>
      </c>
      <c r="F697" s="21">
        <f t="shared" si="117"/>
        <v>8.6447563705555563E-2</v>
      </c>
      <c r="G697" s="9">
        <f t="shared" si="118"/>
        <v>1.0089400202424115</v>
      </c>
      <c r="H697" s="9">
        <f t="shared" si="119"/>
        <v>0</v>
      </c>
      <c r="I697" s="10">
        <f t="shared" si="120"/>
        <v>0</v>
      </c>
    </row>
    <row r="698" spans="1:9" x14ac:dyDescent="0.25">
      <c r="A698" s="8">
        <v>81</v>
      </c>
      <c r="B698" s="8">
        <v>1</v>
      </c>
      <c r="C698" s="8">
        <v>7</v>
      </c>
      <c r="D698" s="8" t="s">
        <v>408</v>
      </c>
      <c r="E698" s="8" t="s">
        <v>408</v>
      </c>
      <c r="F698" s="21">
        <f t="shared" si="117"/>
        <v>0</v>
      </c>
      <c r="G698" s="9">
        <f t="shared" si="118"/>
        <v>1.0089400202424115</v>
      </c>
      <c r="H698" s="9">
        <f t="shared" si="119"/>
        <v>0</v>
      </c>
      <c r="I698" s="10">
        <f t="shared" si="120"/>
        <v>0</v>
      </c>
    </row>
    <row r="699" spans="1:9" x14ac:dyDescent="0.25">
      <c r="A699" s="8">
        <v>81</v>
      </c>
      <c r="B699" s="8">
        <v>1</v>
      </c>
      <c r="C699" s="8">
        <v>8</v>
      </c>
      <c r="D699" s="8" t="s">
        <v>865</v>
      </c>
      <c r="E699" s="8" t="s">
        <v>865</v>
      </c>
      <c r="F699" s="21">
        <f t="shared" si="117"/>
        <v>0</v>
      </c>
      <c r="G699" s="9">
        <f t="shared" si="118"/>
        <v>1.0089400202424115</v>
      </c>
      <c r="H699" s="9">
        <f t="shared" si="119"/>
        <v>0</v>
      </c>
      <c r="I699" s="10">
        <f t="shared" si="120"/>
        <v>0</v>
      </c>
    </row>
    <row r="700" spans="1:9" x14ac:dyDescent="0.25">
      <c r="A700" s="8">
        <v>81</v>
      </c>
      <c r="B700" s="8">
        <v>1</v>
      </c>
      <c r="C700" s="8">
        <v>9</v>
      </c>
      <c r="D700" s="8" t="s">
        <v>596</v>
      </c>
      <c r="E700" s="8" t="s">
        <v>596</v>
      </c>
      <c r="F700" s="21">
        <f t="shared" si="117"/>
        <v>0</v>
      </c>
      <c r="G700" s="9">
        <f t="shared" si="118"/>
        <v>1.0089400202424115</v>
      </c>
      <c r="H700" s="9">
        <f t="shared" si="119"/>
        <v>0</v>
      </c>
      <c r="I700" s="10">
        <f t="shared" si="120"/>
        <v>0</v>
      </c>
    </row>
    <row r="701" spans="1:9" x14ac:dyDescent="0.25">
      <c r="A701" s="8">
        <v>81</v>
      </c>
      <c r="B701" s="8">
        <v>1</v>
      </c>
      <c r="C701" s="8">
        <v>10</v>
      </c>
      <c r="D701" s="8" t="s">
        <v>869</v>
      </c>
      <c r="E701" s="8" t="s">
        <v>869</v>
      </c>
      <c r="F701" s="21">
        <f t="shared" si="117"/>
        <v>0</v>
      </c>
      <c r="G701" s="9">
        <f t="shared" si="118"/>
        <v>1.0089400202424115</v>
      </c>
      <c r="H701" s="9">
        <f t="shared" si="119"/>
        <v>0</v>
      </c>
      <c r="I701" s="10">
        <f t="shared" si="120"/>
        <v>0</v>
      </c>
    </row>
    <row r="702" spans="1:9" x14ac:dyDescent="0.25">
      <c r="A702" s="8">
        <v>81</v>
      </c>
      <c r="B702" s="8">
        <v>1</v>
      </c>
      <c r="C702" s="8">
        <v>11</v>
      </c>
      <c r="D702" s="8" t="s">
        <v>836</v>
      </c>
      <c r="E702" s="8" t="s">
        <v>836</v>
      </c>
      <c r="F702" s="21">
        <f t="shared" si="117"/>
        <v>5.970618016851853E-2</v>
      </c>
      <c r="G702" s="9">
        <f t="shared" si="118"/>
        <v>1.0686462004109301</v>
      </c>
      <c r="H702" s="9">
        <f t="shared" si="119"/>
        <v>0</v>
      </c>
      <c r="I702" s="10">
        <f t="shared" si="120"/>
        <v>0</v>
      </c>
    </row>
    <row r="703" spans="1:9" x14ac:dyDescent="0.25">
      <c r="A703" s="8">
        <v>81</v>
      </c>
      <c r="B703" s="8">
        <v>1</v>
      </c>
      <c r="C703" s="8">
        <v>12</v>
      </c>
      <c r="D703" s="8" t="s">
        <v>98</v>
      </c>
      <c r="E703" s="8" t="s">
        <v>98</v>
      </c>
      <c r="F703" s="21">
        <f t="shared" si="117"/>
        <v>0.1860279587096455</v>
      </c>
      <c r="G703" s="9">
        <f t="shared" si="118"/>
        <v>1.2546741591205754</v>
      </c>
      <c r="H703" s="9">
        <f t="shared" si="119"/>
        <v>0</v>
      </c>
      <c r="I703" s="10">
        <f t="shared" si="120"/>
        <v>0</v>
      </c>
    </row>
    <row r="704" spans="1:9" x14ac:dyDescent="0.25">
      <c r="A704" s="8">
        <v>81</v>
      </c>
      <c r="B704" s="8">
        <v>1</v>
      </c>
      <c r="C704" s="8">
        <v>13</v>
      </c>
      <c r="D704" s="8" t="s">
        <v>138</v>
      </c>
      <c r="E704" s="8" t="s">
        <v>138</v>
      </c>
      <c r="F704" s="21">
        <f t="shared" si="117"/>
        <v>8.2280692270906605E-2</v>
      </c>
      <c r="G704" s="9">
        <f t="shared" si="118"/>
        <v>1.336954851391482</v>
      </c>
      <c r="H704" s="9">
        <f t="shared" si="119"/>
        <v>0</v>
      </c>
      <c r="I704" s="10">
        <f t="shared" si="120"/>
        <v>0</v>
      </c>
    </row>
    <row r="705" spans="1:9" x14ac:dyDescent="0.25">
      <c r="A705" s="8">
        <v>81</v>
      </c>
      <c r="B705" s="8">
        <v>1</v>
      </c>
      <c r="C705" s="8">
        <v>14</v>
      </c>
      <c r="D705" s="8" t="s">
        <v>470</v>
      </c>
      <c r="E705" s="8" t="s">
        <v>470</v>
      </c>
      <c r="F705" s="21">
        <f t="shared" si="117"/>
        <v>0.14346450892729593</v>
      </c>
      <c r="G705" s="9">
        <f t="shared" si="118"/>
        <v>1.4804193603187779</v>
      </c>
      <c r="H705" s="9">
        <f t="shared" si="119"/>
        <v>0</v>
      </c>
      <c r="I705" s="10">
        <f t="shared" si="120"/>
        <v>0</v>
      </c>
    </row>
    <row r="706" spans="1:9" x14ac:dyDescent="0.25">
      <c r="A706" s="8">
        <v>81</v>
      </c>
      <c r="B706" s="8">
        <v>1</v>
      </c>
      <c r="C706" s="8">
        <v>15</v>
      </c>
      <c r="D706" s="8" t="s">
        <v>591</v>
      </c>
      <c r="E706" s="8" t="s">
        <v>591</v>
      </c>
      <c r="F706" s="21">
        <f t="shared" si="117"/>
        <v>0.38828689650241466</v>
      </c>
      <c r="G706" s="9">
        <f t="shared" si="118"/>
        <v>1.8687062568211925</v>
      </c>
      <c r="H706" s="9">
        <f t="shared" si="119"/>
        <v>0</v>
      </c>
      <c r="I706" s="10">
        <f t="shared" si="120"/>
        <v>0</v>
      </c>
    </row>
    <row r="707" spans="1:9" x14ac:dyDescent="0.25">
      <c r="A707" s="8">
        <v>81</v>
      </c>
      <c r="B707" s="8">
        <v>1</v>
      </c>
      <c r="C707" s="8">
        <v>16</v>
      </c>
      <c r="D707" s="8" t="s">
        <v>978</v>
      </c>
      <c r="E707" s="8" t="s">
        <v>978</v>
      </c>
      <c r="F707" s="21">
        <f t="shared" si="117"/>
        <v>0</v>
      </c>
      <c r="G707" s="9">
        <f t="shared" si="118"/>
        <v>1.8687062568211925</v>
      </c>
      <c r="H707" s="9">
        <f t="shared" si="119"/>
        <v>0</v>
      </c>
      <c r="I707" s="10">
        <f t="shared" si="120"/>
        <v>0</v>
      </c>
    </row>
    <row r="708" spans="1:9" x14ac:dyDescent="0.25">
      <c r="A708" s="8">
        <v>81</v>
      </c>
      <c r="B708" s="8">
        <v>1</v>
      </c>
      <c r="C708" s="8">
        <v>17</v>
      </c>
      <c r="D708" s="8" t="s">
        <v>1016</v>
      </c>
      <c r="E708" s="8" t="s">
        <v>1016</v>
      </c>
      <c r="F708" s="21">
        <f t="shared" ref="F708:F710" si="121">IF(ISERROR(VLOOKUP(E708,$N$2:$O$34,2,FALSE)),0,VLOOKUP(E708,$N$2:$O$34,2,FALSE))</f>
        <v>0</v>
      </c>
      <c r="G708" s="9">
        <f t="shared" si="118"/>
        <v>1.8687062568211925</v>
      </c>
      <c r="H708" s="9">
        <f t="shared" si="119"/>
        <v>0</v>
      </c>
      <c r="I708" s="10">
        <f t="shared" si="120"/>
        <v>0</v>
      </c>
    </row>
    <row r="709" spans="1:9" x14ac:dyDescent="0.25">
      <c r="A709" s="8">
        <v>81</v>
      </c>
      <c r="B709" s="8">
        <v>1</v>
      </c>
      <c r="C709" s="8">
        <v>18</v>
      </c>
      <c r="D709" s="8" t="s">
        <v>831</v>
      </c>
      <c r="E709" s="8" t="s">
        <v>831</v>
      </c>
      <c r="F709" s="21">
        <f t="shared" si="121"/>
        <v>5.4053893630134742E-2</v>
      </c>
      <c r="G709" s="9">
        <f t="shared" si="118"/>
        <v>1.9227601504513272</v>
      </c>
      <c r="H709" s="9">
        <f t="shared" si="119"/>
        <v>0</v>
      </c>
      <c r="I709" s="10">
        <f t="shared" si="120"/>
        <v>0</v>
      </c>
    </row>
    <row r="710" spans="1:9" x14ac:dyDescent="0.25">
      <c r="A710" s="8">
        <v>81</v>
      </c>
      <c r="B710" s="8">
        <v>1</v>
      </c>
      <c r="C710" s="8">
        <v>19</v>
      </c>
      <c r="D710" s="8" t="s">
        <v>853</v>
      </c>
      <c r="E710" s="8" t="s">
        <v>853</v>
      </c>
      <c r="F710" s="21">
        <f t="shared" si="121"/>
        <v>0</v>
      </c>
      <c r="G710" s="9">
        <f t="shared" si="118"/>
        <v>1.9227601504513272</v>
      </c>
      <c r="H710" s="9">
        <f t="shared" si="119"/>
        <v>1.9227601504513272</v>
      </c>
      <c r="I710" s="10">
        <f t="shared" si="120"/>
        <v>0.45380978197939192</v>
      </c>
    </row>
    <row r="711" spans="1:9" x14ac:dyDescent="0.25">
      <c r="C711">
        <v>1</v>
      </c>
    </row>
    <row r="713" spans="1:9" x14ac:dyDescent="0.25">
      <c r="C713">
        <f>COUNTIF(C2:C710,1)</f>
        <v>54</v>
      </c>
      <c r="F713">
        <v>33</v>
      </c>
    </row>
  </sheetData>
  <sortState xmlns:xlrd2="http://schemas.microsoft.com/office/spreadsheetml/2017/richdata2" ref="N2:AW214">
    <sortCondition descending="1" ref="O2:O214"/>
  </sortState>
  <conditionalFormatting sqref="I2:I710">
    <cfRule type="cellIs" dxfId="4" priority="2" operator="notEqual">
      <formula>0</formula>
    </cfRule>
  </conditionalFormatting>
  <conditionalFormatting sqref="F2:F710">
    <cfRule type="cellIs" dxfId="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494"/>
  <sheetViews>
    <sheetView tabSelected="1" workbookViewId="0">
      <selection activeCell="A12" sqref="A12:XFD21"/>
    </sheetView>
  </sheetViews>
  <sheetFormatPr baseColWidth="10" defaultRowHeight="15" x14ac:dyDescent="0.25"/>
  <cols>
    <col min="1" max="1" width="11.42578125" style="10"/>
    <col min="2" max="2" width="25.42578125" style="10" bestFit="1" customWidth="1"/>
    <col min="3" max="3" width="21.5703125" style="10" bestFit="1" customWidth="1"/>
    <col min="4" max="4" width="34.85546875" style="10" hidden="1" customWidth="1"/>
    <col min="5" max="5" width="32.85546875" style="10" bestFit="1" customWidth="1"/>
    <col min="14" max="14" width="24.28515625" bestFit="1" customWidth="1"/>
  </cols>
  <sheetData>
    <row r="1" spans="1:41" x14ac:dyDescent="0.25">
      <c r="A1" s="10" t="s">
        <v>0</v>
      </c>
      <c r="B1" s="10" t="s">
        <v>15</v>
      </c>
      <c r="C1" s="10" t="s">
        <v>3</v>
      </c>
      <c r="D1" s="10" t="s">
        <v>2</v>
      </c>
      <c r="E1" s="10" t="s">
        <v>14</v>
      </c>
      <c r="N1" t="s">
        <v>1285</v>
      </c>
      <c r="O1" t="s">
        <v>1286</v>
      </c>
      <c r="P1" t="s">
        <v>1312</v>
      </c>
      <c r="Q1">
        <v>1</v>
      </c>
      <c r="R1">
        <v>2</v>
      </c>
      <c r="S1" s="9">
        <v>3</v>
      </c>
      <c r="T1" s="9">
        <v>4</v>
      </c>
      <c r="U1" s="9">
        <v>5</v>
      </c>
      <c r="V1" s="9">
        <v>6</v>
      </c>
      <c r="W1" s="9">
        <v>7</v>
      </c>
      <c r="X1" s="9">
        <v>8</v>
      </c>
      <c r="Y1" s="9">
        <v>9</v>
      </c>
      <c r="Z1" s="9">
        <v>10</v>
      </c>
      <c r="AA1" s="9">
        <v>11</v>
      </c>
      <c r="AB1" s="9">
        <v>12</v>
      </c>
      <c r="AC1" s="9">
        <v>13</v>
      </c>
      <c r="AD1" s="9">
        <v>14</v>
      </c>
      <c r="AE1" s="9">
        <v>15</v>
      </c>
      <c r="AF1" s="9">
        <v>16</v>
      </c>
      <c r="AG1" s="9">
        <v>17</v>
      </c>
      <c r="AH1" s="9">
        <v>18</v>
      </c>
      <c r="AI1" s="9">
        <v>19</v>
      </c>
      <c r="AJ1" s="9">
        <v>20</v>
      </c>
      <c r="AK1" s="9">
        <v>21</v>
      </c>
      <c r="AL1" s="9">
        <v>22</v>
      </c>
      <c r="AM1" s="9">
        <v>23</v>
      </c>
      <c r="AN1" s="9">
        <v>24</v>
      </c>
      <c r="AO1" s="9">
        <v>25</v>
      </c>
    </row>
    <row r="2" spans="1:41" x14ac:dyDescent="0.25">
      <c r="A2" s="10">
        <v>28</v>
      </c>
      <c r="B2" s="10">
        <v>1</v>
      </c>
      <c r="C2" s="10">
        <v>1</v>
      </c>
      <c r="D2" s="10" t="s">
        <v>95</v>
      </c>
      <c r="E2" s="10" t="s">
        <v>96</v>
      </c>
      <c r="F2" s="20">
        <f>IF(ISERROR(VLOOKUP(E2,$N$2:$O$26,2,FALSE)),0,VLOOKUP(E2,$N$2:$O$26,2,FALSE))</f>
        <v>0.15277763868518518</v>
      </c>
      <c r="G2" s="9">
        <f>IF(C2=1,F2,0)</f>
        <v>0.15277763868518518</v>
      </c>
      <c r="H2" s="9">
        <f t="shared" ref="H2:H3" si="0">IF(C3=1,G2,0)</f>
        <v>0</v>
      </c>
      <c r="I2" s="10">
        <f>H2/$L$2</f>
        <v>0</v>
      </c>
      <c r="L2" s="23">
        <f>SUM(O2:O26)</f>
        <v>3.5191483947182851</v>
      </c>
      <c r="M2">
        <v>1</v>
      </c>
      <c r="N2" s="33" t="s">
        <v>1025</v>
      </c>
      <c r="O2" s="22">
        <f t="shared" ref="O2:O65" si="1">SUM(Q2:AO2)/54</f>
        <v>0.74503946296296297</v>
      </c>
      <c r="P2" s="9">
        <f t="shared" ref="P2:P65" si="2">COUNTIF($E$2:$E$491,N2)</f>
        <v>44</v>
      </c>
      <c r="Q2" s="9">
        <f t="shared" ref="Q2:Z11" si="3">COUNTIFS($C$2:$C$491,Q$1,$E$2:$E$491,$N2)*0.9^(Q$1-1)</f>
        <v>25</v>
      </c>
      <c r="R2" s="9">
        <f t="shared" si="3"/>
        <v>8.1</v>
      </c>
      <c r="S2" s="9">
        <f t="shared" si="3"/>
        <v>3.24</v>
      </c>
      <c r="T2" s="9">
        <f t="shared" si="3"/>
        <v>1.4580000000000002</v>
      </c>
      <c r="U2" s="9">
        <f t="shared" si="3"/>
        <v>1.3122000000000003</v>
      </c>
      <c r="V2" s="9">
        <f t="shared" si="3"/>
        <v>0.59049000000000018</v>
      </c>
      <c r="W2" s="9">
        <f t="shared" si="3"/>
        <v>0.53144100000000016</v>
      </c>
      <c r="X2" s="9">
        <f t="shared" si="3"/>
        <v>0</v>
      </c>
      <c r="Y2" s="9">
        <f t="shared" si="3"/>
        <v>0</v>
      </c>
      <c r="Z2" s="9">
        <f t="shared" si="3"/>
        <v>0</v>
      </c>
      <c r="AA2" s="9">
        <f t="shared" ref="AA2:AO11" si="4">COUNTIFS($C$2:$C$491,AA$1,$E$2:$E$491,$N2)*0.9^(AA$1-1)</f>
        <v>0</v>
      </c>
      <c r="AB2" s="9">
        <f t="shared" si="4"/>
        <v>0</v>
      </c>
      <c r="AC2" s="9">
        <f t="shared" si="4"/>
        <v>0</v>
      </c>
      <c r="AD2" s="9">
        <f t="shared" si="4"/>
        <v>0</v>
      </c>
      <c r="AE2" s="9">
        <f t="shared" si="4"/>
        <v>0</v>
      </c>
      <c r="AF2" s="9">
        <f t="shared" si="4"/>
        <v>0</v>
      </c>
      <c r="AG2" s="9">
        <f t="shared" si="4"/>
        <v>0</v>
      </c>
      <c r="AH2" s="9">
        <f t="shared" si="4"/>
        <v>0</v>
      </c>
      <c r="AI2" s="9">
        <f t="shared" si="4"/>
        <v>0</v>
      </c>
      <c r="AJ2" s="9">
        <f t="shared" si="4"/>
        <v>0</v>
      </c>
      <c r="AK2" s="9">
        <f t="shared" si="4"/>
        <v>0</v>
      </c>
      <c r="AL2" s="9">
        <f t="shared" si="4"/>
        <v>0</v>
      </c>
      <c r="AM2" s="9">
        <f t="shared" si="4"/>
        <v>0</v>
      </c>
      <c r="AN2" s="9">
        <f t="shared" si="4"/>
        <v>0</v>
      </c>
      <c r="AO2" s="9">
        <f t="shared" si="4"/>
        <v>0</v>
      </c>
    </row>
    <row r="3" spans="1:41" x14ac:dyDescent="0.25">
      <c r="A3" s="10">
        <v>28</v>
      </c>
      <c r="B3" s="10">
        <v>1</v>
      </c>
      <c r="C3" s="10">
        <f>C2+1</f>
        <v>2</v>
      </c>
      <c r="D3" s="10" t="s">
        <v>1025</v>
      </c>
      <c r="E3" s="10" t="s">
        <v>1025</v>
      </c>
      <c r="F3" s="21">
        <f>IF(ISERROR(VLOOKUP(E3,$N$2:$O$26,2,FALSE)),0,VLOOKUP(E3,$N$2:$O$26,2,FALSE))</f>
        <v>0.74503946296296297</v>
      </c>
      <c r="G3" s="9">
        <f t="shared" ref="G3" si="5">IF(C3=1,F3,F3+G2)</f>
        <v>0.89781710164814821</v>
      </c>
      <c r="H3" s="9">
        <f t="shared" si="0"/>
        <v>0</v>
      </c>
      <c r="I3" s="10">
        <f t="shared" ref="I3" si="6">H3/$L$2</f>
        <v>0</v>
      </c>
      <c r="M3">
        <v>2</v>
      </c>
      <c r="N3" s="33" t="s">
        <v>78</v>
      </c>
      <c r="O3" s="22">
        <f t="shared" si="1"/>
        <v>0.29933123888888891</v>
      </c>
      <c r="P3" s="9">
        <f t="shared" si="2"/>
        <v>19</v>
      </c>
      <c r="Q3" s="9">
        <f t="shared" si="3"/>
        <v>3</v>
      </c>
      <c r="R3" s="9">
        <f t="shared" si="3"/>
        <v>9.9</v>
      </c>
      <c r="S3" s="9">
        <f t="shared" si="3"/>
        <v>0.81</v>
      </c>
      <c r="T3" s="9">
        <f t="shared" si="3"/>
        <v>0.72900000000000009</v>
      </c>
      <c r="U3" s="9">
        <f t="shared" si="3"/>
        <v>0.65610000000000013</v>
      </c>
      <c r="V3" s="9">
        <f t="shared" si="3"/>
        <v>0.59049000000000018</v>
      </c>
      <c r="W3" s="9">
        <f t="shared" si="3"/>
        <v>0</v>
      </c>
      <c r="X3" s="9">
        <f t="shared" si="3"/>
        <v>0.47829690000000014</v>
      </c>
      <c r="Y3" s="9">
        <f t="shared" si="3"/>
        <v>0</v>
      </c>
      <c r="Z3" s="9">
        <f t="shared" si="3"/>
        <v>0</v>
      </c>
      <c r="AA3" s="9">
        <f t="shared" si="4"/>
        <v>0</v>
      </c>
      <c r="AB3" s="9">
        <f t="shared" si="4"/>
        <v>0</v>
      </c>
      <c r="AC3" s="9">
        <f t="shared" si="4"/>
        <v>0</v>
      </c>
      <c r="AD3" s="9">
        <f t="shared" si="4"/>
        <v>0</v>
      </c>
      <c r="AE3" s="9">
        <f t="shared" si="4"/>
        <v>0</v>
      </c>
      <c r="AF3" s="9">
        <f t="shared" si="4"/>
        <v>0</v>
      </c>
      <c r="AG3" s="9">
        <f t="shared" si="4"/>
        <v>0</v>
      </c>
      <c r="AH3" s="9">
        <f t="shared" si="4"/>
        <v>0</v>
      </c>
      <c r="AI3" s="9">
        <f t="shared" si="4"/>
        <v>0</v>
      </c>
      <c r="AJ3" s="9">
        <f t="shared" si="4"/>
        <v>0</v>
      </c>
      <c r="AK3" s="9">
        <f t="shared" si="4"/>
        <v>0</v>
      </c>
      <c r="AL3" s="9">
        <f t="shared" si="4"/>
        <v>0</v>
      </c>
      <c r="AM3" s="9">
        <f t="shared" si="4"/>
        <v>0</v>
      </c>
      <c r="AN3" s="9">
        <f t="shared" si="4"/>
        <v>0</v>
      </c>
      <c r="AO3" s="9">
        <f t="shared" si="4"/>
        <v>0</v>
      </c>
    </row>
    <row r="4" spans="1:41" x14ac:dyDescent="0.25">
      <c r="A4" s="10">
        <v>28</v>
      </c>
      <c r="B4" s="10">
        <v>1</v>
      </c>
      <c r="C4" s="10">
        <f t="shared" ref="C4:C5" si="7">C3+1</f>
        <v>3</v>
      </c>
      <c r="D4" s="4" t="s">
        <v>1032</v>
      </c>
      <c r="E4" s="4" t="s">
        <v>1033</v>
      </c>
      <c r="F4" s="21">
        <f t="shared" ref="F4:F67" si="8">IF(ISERROR(VLOOKUP(E4,$N$2:$O$26,2,FALSE)),0,VLOOKUP(E4,$N$2:$O$26,2,FALSE))</f>
        <v>0.24600840936048496</v>
      </c>
      <c r="G4" s="9">
        <f t="shared" ref="G4:G23" si="9">IF(C4=1,F4,F4+G3)</f>
        <v>1.1438255110086333</v>
      </c>
      <c r="H4" s="9">
        <f t="shared" ref="H4:H23" si="10">IF(C5=1,G4,0)</f>
        <v>0</v>
      </c>
      <c r="I4" s="10">
        <f t="shared" ref="I4:I23" si="11">H4/$L$2</f>
        <v>0</v>
      </c>
      <c r="M4" s="9">
        <v>3</v>
      </c>
      <c r="N4" s="34" t="s">
        <v>1033</v>
      </c>
      <c r="O4" s="22">
        <f t="shared" si="1"/>
        <v>0.24600840936048496</v>
      </c>
      <c r="P4" s="9">
        <f t="shared" si="2"/>
        <v>19</v>
      </c>
      <c r="Q4" s="9">
        <f t="shared" si="3"/>
        <v>4</v>
      </c>
      <c r="R4" s="9">
        <f t="shared" si="3"/>
        <v>3.6</v>
      </c>
      <c r="S4" s="9">
        <f t="shared" si="3"/>
        <v>0.81</v>
      </c>
      <c r="T4" s="9">
        <f t="shared" si="3"/>
        <v>0</v>
      </c>
      <c r="U4" s="9">
        <f t="shared" si="3"/>
        <v>1.9683000000000004</v>
      </c>
      <c r="V4" s="9">
        <f t="shared" si="3"/>
        <v>1.1809800000000004</v>
      </c>
      <c r="W4" s="9">
        <f t="shared" si="3"/>
        <v>0</v>
      </c>
      <c r="X4" s="9">
        <f t="shared" si="3"/>
        <v>0.47829690000000014</v>
      </c>
      <c r="Y4" s="9">
        <f t="shared" si="3"/>
        <v>0.43046721000000016</v>
      </c>
      <c r="Z4" s="9">
        <f t="shared" si="3"/>
        <v>0</v>
      </c>
      <c r="AA4" s="9">
        <f t="shared" si="4"/>
        <v>0.34867844010000015</v>
      </c>
      <c r="AB4" s="9">
        <f t="shared" si="4"/>
        <v>0</v>
      </c>
      <c r="AC4" s="9">
        <f t="shared" si="4"/>
        <v>0.28242953648100017</v>
      </c>
      <c r="AD4" s="9">
        <f t="shared" si="4"/>
        <v>0</v>
      </c>
      <c r="AE4" s="9">
        <f t="shared" si="4"/>
        <v>0</v>
      </c>
      <c r="AF4" s="9">
        <f t="shared" si="4"/>
        <v>0</v>
      </c>
      <c r="AG4" s="9">
        <f t="shared" si="4"/>
        <v>0.18530201888518424</v>
      </c>
      <c r="AH4" s="9">
        <f t="shared" si="4"/>
        <v>0</v>
      </c>
      <c r="AI4" s="9">
        <f t="shared" si="4"/>
        <v>0</v>
      </c>
      <c r="AJ4" s="9">
        <f t="shared" si="4"/>
        <v>0</v>
      </c>
      <c r="AK4" s="9">
        <f t="shared" si="4"/>
        <v>0</v>
      </c>
      <c r="AL4" s="9">
        <f t="shared" si="4"/>
        <v>0</v>
      </c>
      <c r="AM4" s="9">
        <f t="shared" si="4"/>
        <v>0</v>
      </c>
      <c r="AN4" s="9">
        <f t="shared" si="4"/>
        <v>0</v>
      </c>
      <c r="AO4" s="9">
        <f t="shared" si="4"/>
        <v>0</v>
      </c>
    </row>
    <row r="5" spans="1:41" x14ac:dyDescent="0.25">
      <c r="A5" s="10">
        <v>28</v>
      </c>
      <c r="B5" s="10">
        <v>1</v>
      </c>
      <c r="C5" s="10">
        <f t="shared" si="7"/>
        <v>4</v>
      </c>
      <c r="D5" s="4" t="s">
        <v>1036</v>
      </c>
      <c r="E5" s="4" t="s">
        <v>1037</v>
      </c>
      <c r="F5" s="21">
        <f t="shared" si="8"/>
        <v>6.4399674316419742E-2</v>
      </c>
      <c r="G5" s="9">
        <f t="shared" si="9"/>
        <v>1.208225185325053</v>
      </c>
      <c r="H5" s="9">
        <f t="shared" si="10"/>
        <v>1.208225185325053</v>
      </c>
      <c r="I5" s="10">
        <f t="shared" si="11"/>
        <v>0.34332885397456331</v>
      </c>
      <c r="M5" s="9">
        <v>4</v>
      </c>
      <c r="N5" s="33" t="s">
        <v>110</v>
      </c>
      <c r="O5" s="22">
        <f t="shared" si="1"/>
        <v>0.1739869597138817</v>
      </c>
      <c r="P5" s="9">
        <f t="shared" si="2"/>
        <v>14</v>
      </c>
      <c r="Q5" s="9">
        <f t="shared" si="3"/>
        <v>0</v>
      </c>
      <c r="R5" s="9">
        <f t="shared" si="3"/>
        <v>0.9</v>
      </c>
      <c r="S5" s="9">
        <f t="shared" si="3"/>
        <v>3.24</v>
      </c>
      <c r="T5" s="9">
        <f t="shared" si="3"/>
        <v>1.4580000000000002</v>
      </c>
      <c r="U5" s="9">
        <f t="shared" si="3"/>
        <v>1.9683000000000004</v>
      </c>
      <c r="V5" s="9">
        <f t="shared" si="3"/>
        <v>0.59049000000000018</v>
      </c>
      <c r="W5" s="9">
        <f t="shared" si="3"/>
        <v>0.53144100000000016</v>
      </c>
      <c r="X5" s="9">
        <f t="shared" si="3"/>
        <v>0.47829690000000014</v>
      </c>
      <c r="Y5" s="9">
        <f t="shared" si="3"/>
        <v>0</v>
      </c>
      <c r="Z5" s="9">
        <f t="shared" si="3"/>
        <v>0</v>
      </c>
      <c r="AA5" s="9">
        <f t="shared" si="4"/>
        <v>0</v>
      </c>
      <c r="AB5" s="9">
        <f t="shared" si="4"/>
        <v>0</v>
      </c>
      <c r="AC5" s="9">
        <f t="shared" si="4"/>
        <v>0</v>
      </c>
      <c r="AD5" s="9">
        <f t="shared" si="4"/>
        <v>0</v>
      </c>
      <c r="AE5" s="9">
        <f t="shared" si="4"/>
        <v>0.22876792454961015</v>
      </c>
      <c r="AF5" s="9">
        <f t="shared" si="4"/>
        <v>0</v>
      </c>
      <c r="AG5" s="9">
        <f t="shared" si="4"/>
        <v>0</v>
      </c>
      <c r="AH5" s="9">
        <f t="shared" si="4"/>
        <v>0</v>
      </c>
      <c r="AI5" s="9">
        <f t="shared" si="4"/>
        <v>0</v>
      </c>
      <c r="AJ5" s="9">
        <f t="shared" si="4"/>
        <v>0</v>
      </c>
      <c r="AK5" s="9">
        <f t="shared" si="4"/>
        <v>0</v>
      </c>
      <c r="AL5" s="9">
        <f t="shared" si="4"/>
        <v>0</v>
      </c>
      <c r="AM5" s="9">
        <f t="shared" si="4"/>
        <v>0</v>
      </c>
      <c r="AN5" s="9">
        <f t="shared" si="4"/>
        <v>0</v>
      </c>
      <c r="AO5" s="9">
        <f t="shared" si="4"/>
        <v>0</v>
      </c>
    </row>
    <row r="6" spans="1:41" x14ac:dyDescent="0.25">
      <c r="A6" s="10">
        <v>29</v>
      </c>
      <c r="B6" s="10">
        <v>0</v>
      </c>
      <c r="C6" s="10">
        <v>1</v>
      </c>
      <c r="D6" s="4" t="s">
        <v>1068</v>
      </c>
      <c r="E6" s="4" t="s">
        <v>502</v>
      </c>
      <c r="F6" s="21">
        <f t="shared" si="8"/>
        <v>0</v>
      </c>
      <c r="G6" s="9">
        <f t="shared" si="9"/>
        <v>0</v>
      </c>
      <c r="H6" s="9">
        <f t="shared" si="10"/>
        <v>0</v>
      </c>
      <c r="I6" s="10">
        <f t="shared" si="11"/>
        <v>0</v>
      </c>
      <c r="M6" s="9">
        <v>5</v>
      </c>
      <c r="N6" s="33" t="s">
        <v>1029</v>
      </c>
      <c r="O6" s="22">
        <f t="shared" si="1"/>
        <v>0.1660164240740741</v>
      </c>
      <c r="P6" s="9">
        <f t="shared" si="2"/>
        <v>11</v>
      </c>
      <c r="Q6" s="9">
        <f t="shared" si="3"/>
        <v>4</v>
      </c>
      <c r="R6" s="9">
        <f t="shared" si="3"/>
        <v>0</v>
      </c>
      <c r="S6" s="9">
        <f t="shared" si="3"/>
        <v>3.24</v>
      </c>
      <c r="T6" s="9">
        <f t="shared" si="3"/>
        <v>0</v>
      </c>
      <c r="U6" s="9">
        <f t="shared" si="3"/>
        <v>0.65610000000000013</v>
      </c>
      <c r="V6" s="9">
        <f t="shared" si="3"/>
        <v>0.59049000000000018</v>
      </c>
      <c r="W6" s="9">
        <f t="shared" si="3"/>
        <v>0</v>
      </c>
      <c r="X6" s="9">
        <f t="shared" si="3"/>
        <v>0.47829690000000014</v>
      </c>
      <c r="Y6" s="9">
        <f t="shared" si="3"/>
        <v>0</v>
      </c>
      <c r="Z6" s="9">
        <f t="shared" si="3"/>
        <v>0</v>
      </c>
      <c r="AA6" s="9">
        <f t="shared" si="4"/>
        <v>0</v>
      </c>
      <c r="AB6" s="9">
        <f t="shared" si="4"/>
        <v>0</v>
      </c>
      <c r="AC6" s="9">
        <f t="shared" si="4"/>
        <v>0</v>
      </c>
      <c r="AD6" s="9">
        <f t="shared" si="4"/>
        <v>0</v>
      </c>
      <c r="AE6" s="9">
        <f t="shared" si="4"/>
        <v>0</v>
      </c>
      <c r="AF6" s="9">
        <f t="shared" si="4"/>
        <v>0</v>
      </c>
      <c r="AG6" s="9">
        <f t="shared" si="4"/>
        <v>0</v>
      </c>
      <c r="AH6" s="9">
        <f t="shared" si="4"/>
        <v>0</v>
      </c>
      <c r="AI6" s="9">
        <f t="shared" si="4"/>
        <v>0</v>
      </c>
      <c r="AJ6" s="9">
        <f t="shared" si="4"/>
        <v>0</v>
      </c>
      <c r="AK6" s="9">
        <f t="shared" si="4"/>
        <v>0</v>
      </c>
      <c r="AL6" s="9">
        <f t="shared" si="4"/>
        <v>0</v>
      </c>
      <c r="AM6" s="9">
        <f t="shared" si="4"/>
        <v>0</v>
      </c>
      <c r="AN6" s="9">
        <f t="shared" si="4"/>
        <v>0</v>
      </c>
      <c r="AO6" s="9">
        <f t="shared" si="4"/>
        <v>0</v>
      </c>
    </row>
    <row r="7" spans="1:41" x14ac:dyDescent="0.25">
      <c r="A7" s="10">
        <v>29</v>
      </c>
      <c r="B7" s="10">
        <v>0</v>
      </c>
      <c r="C7" s="10">
        <f>C6+1</f>
        <v>2</v>
      </c>
      <c r="D7" s="4" t="s">
        <v>1069</v>
      </c>
      <c r="E7" s="4" t="s">
        <v>1069</v>
      </c>
      <c r="F7" s="21">
        <f t="shared" si="8"/>
        <v>0</v>
      </c>
      <c r="G7" s="9">
        <f t="shared" si="9"/>
        <v>0</v>
      </c>
      <c r="H7" s="9">
        <f t="shared" si="10"/>
        <v>0</v>
      </c>
      <c r="I7" s="10">
        <f t="shared" si="11"/>
        <v>0</v>
      </c>
      <c r="M7" s="9">
        <v>6</v>
      </c>
      <c r="N7" s="33" t="s">
        <v>1038</v>
      </c>
      <c r="O7" s="22">
        <f t="shared" si="1"/>
        <v>0.1538647816666667</v>
      </c>
      <c r="P7" s="9">
        <f t="shared" si="2"/>
        <v>12</v>
      </c>
      <c r="Q7" s="9">
        <f t="shared" si="3"/>
        <v>0</v>
      </c>
      <c r="R7" s="9">
        <f t="shared" si="3"/>
        <v>0.9</v>
      </c>
      <c r="S7" s="9">
        <f t="shared" si="3"/>
        <v>2.4300000000000002</v>
      </c>
      <c r="T7" s="9">
        <f t="shared" si="3"/>
        <v>1.4580000000000002</v>
      </c>
      <c r="U7" s="9">
        <f t="shared" si="3"/>
        <v>1.9683000000000004</v>
      </c>
      <c r="V7" s="9">
        <f t="shared" si="3"/>
        <v>0.59049000000000018</v>
      </c>
      <c r="W7" s="9">
        <f t="shared" si="3"/>
        <v>0.53144100000000016</v>
      </c>
      <c r="X7" s="9">
        <f t="shared" si="3"/>
        <v>0</v>
      </c>
      <c r="Y7" s="9">
        <f t="shared" si="3"/>
        <v>0.43046721000000016</v>
      </c>
      <c r="Z7" s="9">
        <f t="shared" si="3"/>
        <v>0</v>
      </c>
      <c r="AA7" s="9">
        <f t="shared" si="4"/>
        <v>0</v>
      </c>
      <c r="AB7" s="9">
        <f t="shared" si="4"/>
        <v>0</v>
      </c>
      <c r="AC7" s="9">
        <f t="shared" si="4"/>
        <v>0</v>
      </c>
      <c r="AD7" s="9">
        <f t="shared" si="4"/>
        <v>0</v>
      </c>
      <c r="AE7" s="9">
        <f t="shared" si="4"/>
        <v>0</v>
      </c>
      <c r="AF7" s="9">
        <f t="shared" si="4"/>
        <v>0</v>
      </c>
      <c r="AG7" s="9">
        <f t="shared" si="4"/>
        <v>0</v>
      </c>
      <c r="AH7" s="9">
        <f t="shared" si="4"/>
        <v>0</v>
      </c>
      <c r="AI7" s="9">
        <f t="shared" si="4"/>
        <v>0</v>
      </c>
      <c r="AJ7" s="9">
        <f t="shared" si="4"/>
        <v>0</v>
      </c>
      <c r="AK7" s="9">
        <f t="shared" si="4"/>
        <v>0</v>
      </c>
      <c r="AL7" s="9">
        <f t="shared" si="4"/>
        <v>0</v>
      </c>
      <c r="AM7" s="9">
        <f t="shared" si="4"/>
        <v>0</v>
      </c>
      <c r="AN7" s="9">
        <f t="shared" si="4"/>
        <v>0</v>
      </c>
      <c r="AO7" s="9">
        <f t="shared" si="4"/>
        <v>0</v>
      </c>
    </row>
    <row r="8" spans="1:41" x14ac:dyDescent="0.25">
      <c r="A8" s="10">
        <v>30</v>
      </c>
      <c r="B8" s="10">
        <v>1</v>
      </c>
      <c r="C8" s="10">
        <v>1</v>
      </c>
      <c r="D8" s="4" t="s">
        <v>903</v>
      </c>
      <c r="E8" s="4" t="s">
        <v>903</v>
      </c>
      <c r="F8" s="21">
        <f t="shared" si="8"/>
        <v>0</v>
      </c>
      <c r="G8" s="9">
        <f t="shared" si="9"/>
        <v>0</v>
      </c>
      <c r="H8" s="9">
        <f t="shared" si="10"/>
        <v>0</v>
      </c>
      <c r="I8" s="10">
        <f t="shared" si="11"/>
        <v>0</v>
      </c>
      <c r="M8" s="9">
        <v>7</v>
      </c>
      <c r="N8" s="33" t="s">
        <v>96</v>
      </c>
      <c r="O8" s="22">
        <f t="shared" si="1"/>
        <v>0.15277763868518518</v>
      </c>
      <c r="P8" s="9">
        <f t="shared" si="2"/>
        <v>12</v>
      </c>
      <c r="Q8" s="9">
        <f t="shared" si="3"/>
        <v>1</v>
      </c>
      <c r="R8" s="9">
        <f t="shared" si="3"/>
        <v>0.9</v>
      </c>
      <c r="S8" s="9">
        <f t="shared" si="3"/>
        <v>0.81</v>
      </c>
      <c r="T8" s="9">
        <f t="shared" si="3"/>
        <v>2.1870000000000003</v>
      </c>
      <c r="U8" s="9">
        <f t="shared" si="3"/>
        <v>1.3122000000000003</v>
      </c>
      <c r="V8" s="9">
        <f t="shared" si="3"/>
        <v>0.59049000000000018</v>
      </c>
      <c r="W8" s="9">
        <f t="shared" si="3"/>
        <v>1.0628820000000003</v>
      </c>
      <c r="X8" s="9">
        <f t="shared" si="3"/>
        <v>0</v>
      </c>
      <c r="Y8" s="9">
        <f t="shared" si="3"/>
        <v>0</v>
      </c>
      <c r="Z8" s="9">
        <f t="shared" si="3"/>
        <v>0.38742048900000015</v>
      </c>
      <c r="AA8" s="9">
        <f t="shared" si="4"/>
        <v>0</v>
      </c>
      <c r="AB8" s="9">
        <f t="shared" si="4"/>
        <v>0</v>
      </c>
      <c r="AC8" s="9">
        <f t="shared" si="4"/>
        <v>0</v>
      </c>
      <c r="AD8" s="9">
        <f t="shared" si="4"/>
        <v>0</v>
      </c>
      <c r="AE8" s="9">
        <f t="shared" si="4"/>
        <v>0</v>
      </c>
      <c r="AF8" s="9">
        <f t="shared" si="4"/>
        <v>0</v>
      </c>
      <c r="AG8" s="9">
        <f t="shared" si="4"/>
        <v>0</v>
      </c>
      <c r="AH8" s="9">
        <f t="shared" si="4"/>
        <v>0</v>
      </c>
      <c r="AI8" s="9">
        <f t="shared" si="4"/>
        <v>0</v>
      </c>
      <c r="AJ8" s="9">
        <f t="shared" si="4"/>
        <v>0</v>
      </c>
      <c r="AK8" s="9">
        <f t="shared" si="4"/>
        <v>0</v>
      </c>
      <c r="AL8" s="9">
        <f t="shared" si="4"/>
        <v>0</v>
      </c>
      <c r="AM8" s="9">
        <f t="shared" si="4"/>
        <v>0</v>
      </c>
      <c r="AN8" s="9">
        <f t="shared" si="4"/>
        <v>0</v>
      </c>
      <c r="AO8" s="9">
        <f t="shared" si="4"/>
        <v>0</v>
      </c>
    </row>
    <row r="9" spans="1:41" x14ac:dyDescent="0.25">
      <c r="A9" s="10">
        <v>30</v>
      </c>
      <c r="B9" s="10">
        <v>1</v>
      </c>
      <c r="C9" s="10">
        <v>2</v>
      </c>
      <c r="D9" s="4" t="s">
        <v>1070</v>
      </c>
      <c r="E9" s="4" t="s">
        <v>1070</v>
      </c>
      <c r="F9" s="21">
        <f t="shared" si="8"/>
        <v>0</v>
      </c>
      <c r="G9" s="9">
        <f t="shared" si="9"/>
        <v>0</v>
      </c>
      <c r="H9" s="9">
        <f t="shared" si="10"/>
        <v>0</v>
      </c>
      <c r="I9" s="10">
        <f t="shared" si="11"/>
        <v>0</v>
      </c>
      <c r="M9" s="9">
        <v>8</v>
      </c>
      <c r="N9" s="33" t="s">
        <v>79</v>
      </c>
      <c r="O9" s="22">
        <f t="shared" si="1"/>
        <v>0.14426559441187523</v>
      </c>
      <c r="P9" s="9">
        <f t="shared" si="2"/>
        <v>14</v>
      </c>
      <c r="Q9" s="9">
        <f t="shared" si="3"/>
        <v>0</v>
      </c>
      <c r="R9" s="9">
        <f t="shared" si="3"/>
        <v>3.6</v>
      </c>
      <c r="S9" s="9">
        <f t="shared" si="3"/>
        <v>0</v>
      </c>
      <c r="T9" s="9">
        <f t="shared" si="3"/>
        <v>0</v>
      </c>
      <c r="U9" s="9">
        <f t="shared" si="3"/>
        <v>0.65610000000000013</v>
      </c>
      <c r="V9" s="9">
        <f t="shared" si="3"/>
        <v>0.59049000000000018</v>
      </c>
      <c r="W9" s="9">
        <f t="shared" si="3"/>
        <v>1.0628820000000003</v>
      </c>
      <c r="X9" s="9">
        <f t="shared" si="3"/>
        <v>0.47829690000000014</v>
      </c>
      <c r="Y9" s="9">
        <f t="shared" si="3"/>
        <v>0</v>
      </c>
      <c r="Z9" s="9">
        <f t="shared" si="3"/>
        <v>0.38742048900000015</v>
      </c>
      <c r="AA9" s="9">
        <f t="shared" si="4"/>
        <v>0.34867844010000015</v>
      </c>
      <c r="AB9" s="9">
        <f t="shared" si="4"/>
        <v>0.31381059609000017</v>
      </c>
      <c r="AC9" s="9">
        <f t="shared" si="4"/>
        <v>0</v>
      </c>
      <c r="AD9" s="9">
        <f t="shared" si="4"/>
        <v>0.25418658283290019</v>
      </c>
      <c r="AE9" s="9">
        <f t="shared" si="4"/>
        <v>0</v>
      </c>
      <c r="AF9" s="9">
        <f t="shared" si="4"/>
        <v>0</v>
      </c>
      <c r="AG9" s="9">
        <f t="shared" si="4"/>
        <v>0</v>
      </c>
      <c r="AH9" s="9">
        <f t="shared" si="4"/>
        <v>0</v>
      </c>
      <c r="AI9" s="9">
        <f t="shared" si="4"/>
        <v>0</v>
      </c>
      <c r="AJ9" s="9">
        <f t="shared" si="4"/>
        <v>0</v>
      </c>
      <c r="AK9" s="9">
        <f t="shared" si="4"/>
        <v>0</v>
      </c>
      <c r="AL9" s="9">
        <f t="shared" si="4"/>
        <v>0</v>
      </c>
      <c r="AM9" s="9">
        <f t="shared" si="4"/>
        <v>9.8477090218361235E-2</v>
      </c>
      <c r="AN9" s="9">
        <f t="shared" si="4"/>
        <v>0</v>
      </c>
      <c r="AO9" s="9">
        <f t="shared" si="4"/>
        <v>0</v>
      </c>
    </row>
    <row r="10" spans="1:41" x14ac:dyDescent="0.25">
      <c r="A10" s="10">
        <v>30</v>
      </c>
      <c r="B10" s="10">
        <v>1</v>
      </c>
      <c r="C10" s="10">
        <v>3</v>
      </c>
      <c r="D10" s="4" t="s">
        <v>1071</v>
      </c>
      <c r="E10" s="4" t="s">
        <v>1071</v>
      </c>
      <c r="F10" s="21">
        <f t="shared" si="8"/>
        <v>0</v>
      </c>
      <c r="G10" s="9">
        <f t="shared" si="9"/>
        <v>0</v>
      </c>
      <c r="H10" s="9">
        <f t="shared" si="10"/>
        <v>0</v>
      </c>
      <c r="I10" s="10">
        <f t="shared" si="11"/>
        <v>0</v>
      </c>
      <c r="M10" s="9">
        <v>9</v>
      </c>
      <c r="N10" s="33" t="s">
        <v>211</v>
      </c>
      <c r="O10" s="22">
        <f t="shared" si="1"/>
        <v>0.14240133333333335</v>
      </c>
      <c r="P10" s="9">
        <f t="shared" si="2"/>
        <v>11</v>
      </c>
      <c r="Q10" s="9">
        <f t="shared" si="3"/>
        <v>0</v>
      </c>
      <c r="R10" s="9">
        <f t="shared" si="3"/>
        <v>1.8</v>
      </c>
      <c r="S10" s="9">
        <f t="shared" si="3"/>
        <v>0.81</v>
      </c>
      <c r="T10" s="9">
        <f t="shared" si="3"/>
        <v>1.4580000000000002</v>
      </c>
      <c r="U10" s="9">
        <f t="shared" si="3"/>
        <v>1.9683000000000004</v>
      </c>
      <c r="V10" s="9">
        <f t="shared" si="3"/>
        <v>0.59049000000000018</v>
      </c>
      <c r="W10" s="9">
        <f t="shared" si="3"/>
        <v>1.0628820000000003</v>
      </c>
      <c r="X10" s="9">
        <f t="shared" si="3"/>
        <v>0</v>
      </c>
      <c r="Y10" s="9">
        <f t="shared" si="3"/>
        <v>0</v>
      </c>
      <c r="Z10" s="9">
        <f t="shared" si="3"/>
        <v>0</v>
      </c>
      <c r="AA10" s="9">
        <f t="shared" si="4"/>
        <v>0</v>
      </c>
      <c r="AB10" s="9">
        <f t="shared" si="4"/>
        <v>0</v>
      </c>
      <c r="AC10" s="9">
        <f t="shared" si="4"/>
        <v>0</v>
      </c>
      <c r="AD10" s="9">
        <f t="shared" si="4"/>
        <v>0</v>
      </c>
      <c r="AE10" s="9">
        <f t="shared" si="4"/>
        <v>0</v>
      </c>
      <c r="AF10" s="9">
        <f t="shared" si="4"/>
        <v>0</v>
      </c>
      <c r="AG10" s="9">
        <f t="shared" si="4"/>
        <v>0</v>
      </c>
      <c r="AH10" s="9">
        <f t="shared" si="4"/>
        <v>0</v>
      </c>
      <c r="AI10" s="9">
        <f t="shared" si="4"/>
        <v>0</v>
      </c>
      <c r="AJ10" s="9">
        <f t="shared" si="4"/>
        <v>0</v>
      </c>
      <c r="AK10" s="9">
        <f t="shared" si="4"/>
        <v>0</v>
      </c>
      <c r="AL10" s="9">
        <f t="shared" si="4"/>
        <v>0</v>
      </c>
      <c r="AM10" s="9">
        <f t="shared" si="4"/>
        <v>0</v>
      </c>
      <c r="AN10" s="9">
        <f t="shared" si="4"/>
        <v>0</v>
      </c>
      <c r="AO10" s="9">
        <f t="shared" si="4"/>
        <v>0</v>
      </c>
    </row>
    <row r="11" spans="1:41" x14ac:dyDescent="0.25">
      <c r="A11" s="10">
        <v>31</v>
      </c>
      <c r="B11" s="10">
        <v>0</v>
      </c>
      <c r="C11" s="10">
        <v>1</v>
      </c>
      <c r="D11" s="10" t="s">
        <v>1025</v>
      </c>
      <c r="E11" s="10" t="s">
        <v>1025</v>
      </c>
      <c r="F11" s="21">
        <f t="shared" si="8"/>
        <v>0.74503946296296297</v>
      </c>
      <c r="G11" s="9">
        <f t="shared" si="9"/>
        <v>0.74503946296296297</v>
      </c>
      <c r="H11" s="9">
        <f t="shared" si="10"/>
        <v>0.74503946296296297</v>
      </c>
      <c r="I11" s="10">
        <f t="shared" si="11"/>
        <v>0.21171015808289179</v>
      </c>
      <c r="M11" s="9">
        <v>10</v>
      </c>
      <c r="N11" s="33" t="s">
        <v>83</v>
      </c>
      <c r="O11" s="22">
        <f t="shared" si="1"/>
        <v>0.13776182400166667</v>
      </c>
      <c r="P11" s="9">
        <f t="shared" si="2"/>
        <v>11</v>
      </c>
      <c r="Q11" s="9">
        <f t="shared" si="3"/>
        <v>0</v>
      </c>
      <c r="R11" s="9">
        <f t="shared" si="3"/>
        <v>0.9</v>
      </c>
      <c r="S11" s="9">
        <f t="shared" si="3"/>
        <v>3.24</v>
      </c>
      <c r="T11" s="9">
        <f t="shared" si="3"/>
        <v>0.72900000000000009</v>
      </c>
      <c r="U11" s="9">
        <f t="shared" si="3"/>
        <v>0.65610000000000013</v>
      </c>
      <c r="V11" s="9">
        <f t="shared" si="3"/>
        <v>0.59049000000000018</v>
      </c>
      <c r="W11" s="9">
        <f t="shared" si="3"/>
        <v>0.53144100000000016</v>
      </c>
      <c r="X11" s="9">
        <f t="shared" si="3"/>
        <v>0.47829690000000014</v>
      </c>
      <c r="Y11" s="9">
        <f t="shared" si="3"/>
        <v>0</v>
      </c>
      <c r="Z11" s="9">
        <f t="shared" si="3"/>
        <v>0</v>
      </c>
      <c r="AA11" s="9">
        <f t="shared" si="4"/>
        <v>0</v>
      </c>
      <c r="AB11" s="9">
        <f t="shared" si="4"/>
        <v>0.31381059609000017</v>
      </c>
      <c r="AC11" s="9">
        <f t="shared" si="4"/>
        <v>0</v>
      </c>
      <c r="AD11" s="9">
        <f t="shared" si="4"/>
        <v>0</v>
      </c>
      <c r="AE11" s="9">
        <f t="shared" si="4"/>
        <v>0</v>
      </c>
      <c r="AF11" s="9">
        <f t="shared" si="4"/>
        <v>0</v>
      </c>
      <c r="AG11" s="9">
        <f t="shared" si="4"/>
        <v>0</v>
      </c>
      <c r="AH11" s="9">
        <f t="shared" si="4"/>
        <v>0</v>
      </c>
      <c r="AI11" s="9">
        <f t="shared" si="4"/>
        <v>0</v>
      </c>
      <c r="AJ11" s="9">
        <f t="shared" si="4"/>
        <v>0</v>
      </c>
      <c r="AK11" s="9">
        <f t="shared" si="4"/>
        <v>0</v>
      </c>
      <c r="AL11" s="9">
        <f t="shared" si="4"/>
        <v>0</v>
      </c>
      <c r="AM11" s="9">
        <f t="shared" si="4"/>
        <v>0</v>
      </c>
      <c r="AN11" s="9">
        <f t="shared" si="4"/>
        <v>0</v>
      </c>
      <c r="AO11" s="9">
        <f t="shared" si="4"/>
        <v>0</v>
      </c>
    </row>
    <row r="12" spans="1:41" x14ac:dyDescent="0.25">
      <c r="A12" s="10">
        <v>32</v>
      </c>
      <c r="B12" s="10">
        <v>1</v>
      </c>
      <c r="C12" s="10">
        <v>1</v>
      </c>
      <c r="D12" s="10" t="s">
        <v>1029</v>
      </c>
      <c r="E12" s="10" t="s">
        <v>1029</v>
      </c>
      <c r="F12" s="21">
        <f t="shared" si="8"/>
        <v>0.1660164240740741</v>
      </c>
      <c r="G12" s="9">
        <f t="shared" si="9"/>
        <v>0.1660164240740741</v>
      </c>
      <c r="H12" s="9">
        <f t="shared" si="10"/>
        <v>0</v>
      </c>
      <c r="I12" s="10">
        <f t="shared" si="11"/>
        <v>0</v>
      </c>
      <c r="M12" s="9">
        <v>11</v>
      </c>
      <c r="N12" s="33" t="s">
        <v>84</v>
      </c>
      <c r="O12" s="22">
        <f t="shared" si="1"/>
        <v>0.13658386971481851</v>
      </c>
      <c r="P12" s="9">
        <f t="shared" si="2"/>
        <v>12</v>
      </c>
      <c r="Q12" s="9">
        <f t="shared" ref="Q12:Z21" si="12">COUNTIFS($C$2:$C$491,Q$1,$E$2:$E$491,$N12)*0.9^(Q$1-1)</f>
        <v>1</v>
      </c>
      <c r="R12" s="9">
        <f t="shared" si="12"/>
        <v>0</v>
      </c>
      <c r="S12" s="9">
        <f t="shared" si="12"/>
        <v>0.81</v>
      </c>
      <c r="T12" s="9">
        <f t="shared" si="12"/>
        <v>2.1870000000000003</v>
      </c>
      <c r="U12" s="9">
        <f t="shared" si="12"/>
        <v>1.9683000000000004</v>
      </c>
      <c r="V12" s="9">
        <f t="shared" si="12"/>
        <v>0.59049000000000018</v>
      </c>
      <c r="W12" s="9">
        <f t="shared" si="12"/>
        <v>0</v>
      </c>
      <c r="X12" s="9">
        <f t="shared" si="12"/>
        <v>0</v>
      </c>
      <c r="Y12" s="9">
        <f t="shared" si="12"/>
        <v>0.43046721000000016</v>
      </c>
      <c r="Z12" s="9">
        <f t="shared" si="12"/>
        <v>0</v>
      </c>
      <c r="AA12" s="9">
        <f t="shared" ref="AA12:AO21" si="13">COUNTIFS($C$2:$C$491,AA$1,$E$2:$E$491,$N12)*0.9^(AA$1-1)</f>
        <v>0</v>
      </c>
      <c r="AB12" s="9">
        <f t="shared" si="13"/>
        <v>0</v>
      </c>
      <c r="AC12" s="9">
        <f t="shared" si="13"/>
        <v>0</v>
      </c>
      <c r="AD12" s="9">
        <f t="shared" si="13"/>
        <v>0.25418658283290019</v>
      </c>
      <c r="AE12" s="9">
        <f t="shared" si="13"/>
        <v>0</v>
      </c>
      <c r="AF12" s="9">
        <f t="shared" si="13"/>
        <v>0</v>
      </c>
      <c r="AG12" s="9">
        <f t="shared" si="13"/>
        <v>0</v>
      </c>
      <c r="AH12" s="9">
        <f t="shared" si="13"/>
        <v>0</v>
      </c>
      <c r="AI12" s="9">
        <f t="shared" si="13"/>
        <v>0</v>
      </c>
      <c r="AJ12" s="9">
        <f t="shared" si="13"/>
        <v>0.13508517176729934</v>
      </c>
      <c r="AK12" s="9">
        <f t="shared" si="13"/>
        <v>0</v>
      </c>
      <c r="AL12" s="9">
        <f t="shared" si="13"/>
        <v>0</v>
      </c>
      <c r="AM12" s="9">
        <f t="shared" si="13"/>
        <v>0</v>
      </c>
      <c r="AN12" s="9">
        <f t="shared" si="13"/>
        <v>0</v>
      </c>
      <c r="AO12" s="9">
        <f t="shared" si="13"/>
        <v>0</v>
      </c>
    </row>
    <row r="13" spans="1:41" x14ac:dyDescent="0.25">
      <c r="A13" s="10">
        <v>32</v>
      </c>
      <c r="B13" s="10">
        <v>1</v>
      </c>
      <c r="C13" s="10">
        <f>C12+1</f>
        <v>2</v>
      </c>
      <c r="D13" s="10" t="s">
        <v>1072</v>
      </c>
      <c r="E13" s="10" t="s">
        <v>1089</v>
      </c>
      <c r="F13" s="21">
        <f t="shared" si="8"/>
        <v>0</v>
      </c>
      <c r="G13" s="9">
        <f t="shared" si="9"/>
        <v>0.1660164240740741</v>
      </c>
      <c r="H13" s="9">
        <f t="shared" si="10"/>
        <v>0</v>
      </c>
      <c r="I13" s="10">
        <f t="shared" si="11"/>
        <v>0</v>
      </c>
      <c r="M13" s="9">
        <v>12</v>
      </c>
      <c r="N13" s="33" t="s">
        <v>266</v>
      </c>
      <c r="O13" s="22">
        <f t="shared" si="1"/>
        <v>0.11061904220293826</v>
      </c>
      <c r="P13" s="9">
        <f t="shared" si="2"/>
        <v>11</v>
      </c>
      <c r="Q13" s="9">
        <f t="shared" si="12"/>
        <v>1</v>
      </c>
      <c r="R13" s="9">
        <f t="shared" si="12"/>
        <v>0</v>
      </c>
      <c r="S13" s="9">
        <f t="shared" si="12"/>
        <v>0.81</v>
      </c>
      <c r="T13" s="9">
        <f t="shared" si="12"/>
        <v>0.72900000000000009</v>
      </c>
      <c r="U13" s="9">
        <f t="shared" si="12"/>
        <v>0.65610000000000013</v>
      </c>
      <c r="V13" s="9">
        <f t="shared" si="12"/>
        <v>1.1809800000000004</v>
      </c>
      <c r="W13" s="9">
        <f t="shared" si="12"/>
        <v>0</v>
      </c>
      <c r="X13" s="9">
        <f t="shared" si="12"/>
        <v>0.47829690000000014</v>
      </c>
      <c r="Y13" s="9">
        <f t="shared" si="12"/>
        <v>0</v>
      </c>
      <c r="Z13" s="9">
        <f t="shared" si="12"/>
        <v>0.38742048900000015</v>
      </c>
      <c r="AA13" s="9">
        <f t="shared" si="13"/>
        <v>0</v>
      </c>
      <c r="AB13" s="9">
        <f t="shared" si="13"/>
        <v>0</v>
      </c>
      <c r="AC13" s="9">
        <f t="shared" si="13"/>
        <v>0.56485907296200033</v>
      </c>
      <c r="AD13" s="9">
        <f t="shared" si="13"/>
        <v>0</v>
      </c>
      <c r="AE13" s="9">
        <f t="shared" si="13"/>
        <v>0</v>
      </c>
      <c r="AF13" s="9">
        <f t="shared" si="13"/>
        <v>0</v>
      </c>
      <c r="AG13" s="9">
        <f t="shared" si="13"/>
        <v>0</v>
      </c>
      <c r="AH13" s="9">
        <f t="shared" si="13"/>
        <v>0.16677181699666582</v>
      </c>
      <c r="AI13" s="9">
        <f t="shared" si="13"/>
        <v>0</v>
      </c>
      <c r="AJ13" s="9">
        <f t="shared" si="13"/>
        <v>0</v>
      </c>
      <c r="AK13" s="9">
        <f t="shared" si="13"/>
        <v>0</v>
      </c>
      <c r="AL13" s="9">
        <f t="shared" si="13"/>
        <v>0</v>
      </c>
      <c r="AM13" s="9">
        <f t="shared" si="13"/>
        <v>0</v>
      </c>
      <c r="AN13" s="9">
        <f t="shared" si="13"/>
        <v>0</v>
      </c>
      <c r="AO13" s="9">
        <f t="shared" si="13"/>
        <v>0</v>
      </c>
    </row>
    <row r="14" spans="1:41" x14ac:dyDescent="0.25">
      <c r="A14" s="10">
        <v>32</v>
      </c>
      <c r="B14" s="10">
        <v>1</v>
      </c>
      <c r="C14" s="10">
        <f t="shared" ref="C14:C22" si="14">C13+1</f>
        <v>3</v>
      </c>
      <c r="D14" s="10" t="s">
        <v>1038</v>
      </c>
      <c r="E14" s="10" t="s">
        <v>1038</v>
      </c>
      <c r="F14" s="21">
        <f t="shared" si="8"/>
        <v>0.1538647816666667</v>
      </c>
      <c r="G14" s="9">
        <f t="shared" si="9"/>
        <v>0.3198812057407408</v>
      </c>
      <c r="H14" s="9">
        <f t="shared" si="10"/>
        <v>0</v>
      </c>
      <c r="I14" s="10">
        <f t="shared" si="11"/>
        <v>0</v>
      </c>
      <c r="M14" s="9">
        <v>13</v>
      </c>
      <c r="N14" s="33" t="s">
        <v>566</v>
      </c>
      <c r="O14" s="22">
        <f t="shared" si="1"/>
        <v>9.843620412838705E-2</v>
      </c>
      <c r="P14" s="9">
        <f t="shared" si="2"/>
        <v>8</v>
      </c>
      <c r="Q14" s="9">
        <f t="shared" si="12"/>
        <v>2</v>
      </c>
      <c r="R14" s="9">
        <f t="shared" si="12"/>
        <v>0</v>
      </c>
      <c r="S14" s="9">
        <f t="shared" si="12"/>
        <v>0.81</v>
      </c>
      <c r="T14" s="9">
        <f t="shared" si="12"/>
        <v>0</v>
      </c>
      <c r="U14" s="9">
        <f t="shared" si="12"/>
        <v>1.3122000000000003</v>
      </c>
      <c r="V14" s="9">
        <f t="shared" si="12"/>
        <v>0.59049000000000018</v>
      </c>
      <c r="W14" s="9">
        <f t="shared" si="12"/>
        <v>0</v>
      </c>
      <c r="X14" s="9">
        <f t="shared" si="12"/>
        <v>0</v>
      </c>
      <c r="Y14" s="9">
        <f t="shared" si="12"/>
        <v>0</v>
      </c>
      <c r="Z14" s="9">
        <f t="shared" si="12"/>
        <v>0</v>
      </c>
      <c r="AA14" s="9">
        <f t="shared" si="13"/>
        <v>0.34867844010000015</v>
      </c>
      <c r="AB14" s="9">
        <f t="shared" si="13"/>
        <v>0</v>
      </c>
      <c r="AC14" s="9">
        <f t="shared" si="13"/>
        <v>0</v>
      </c>
      <c r="AD14" s="9">
        <f t="shared" si="13"/>
        <v>0.25418658283290019</v>
      </c>
      <c r="AE14" s="9">
        <f t="shared" si="13"/>
        <v>0</v>
      </c>
      <c r="AF14" s="9">
        <f t="shared" si="13"/>
        <v>0</v>
      </c>
      <c r="AG14" s="9">
        <f t="shared" si="13"/>
        <v>0</v>
      </c>
      <c r="AH14" s="9">
        <f t="shared" si="13"/>
        <v>0</v>
      </c>
      <c r="AI14" s="9">
        <f t="shared" si="13"/>
        <v>0</v>
      </c>
      <c r="AJ14" s="9">
        <f t="shared" si="13"/>
        <v>0</v>
      </c>
      <c r="AK14" s="9">
        <f t="shared" si="13"/>
        <v>0</v>
      </c>
      <c r="AL14" s="9">
        <f t="shared" si="13"/>
        <v>0</v>
      </c>
      <c r="AM14" s="9">
        <f t="shared" si="13"/>
        <v>0</v>
      </c>
      <c r="AN14" s="9">
        <f t="shared" si="13"/>
        <v>0</v>
      </c>
      <c r="AO14" s="9">
        <f t="shared" si="13"/>
        <v>0</v>
      </c>
    </row>
    <row r="15" spans="1:41" x14ac:dyDescent="0.25">
      <c r="A15" s="10">
        <v>32</v>
      </c>
      <c r="B15" s="10">
        <v>1</v>
      </c>
      <c r="C15" s="10">
        <f t="shared" si="14"/>
        <v>4</v>
      </c>
      <c r="D15" s="10" t="s">
        <v>95</v>
      </c>
      <c r="E15" s="10" t="s">
        <v>96</v>
      </c>
      <c r="F15" s="21">
        <f t="shared" si="8"/>
        <v>0.15277763868518518</v>
      </c>
      <c r="G15" s="9">
        <f t="shared" si="9"/>
        <v>0.47265884442592598</v>
      </c>
      <c r="H15" s="9">
        <f t="shared" si="10"/>
        <v>0</v>
      </c>
      <c r="I15" s="10">
        <f t="shared" si="11"/>
        <v>0</v>
      </c>
      <c r="M15" s="9">
        <v>14</v>
      </c>
      <c r="N15" s="33" t="s">
        <v>1034</v>
      </c>
      <c r="O15" s="22">
        <f t="shared" si="1"/>
        <v>9.5584491093016671E-2</v>
      </c>
      <c r="P15" s="9">
        <f t="shared" si="2"/>
        <v>9</v>
      </c>
      <c r="Q15" s="9">
        <f t="shared" si="12"/>
        <v>0</v>
      </c>
      <c r="R15" s="9">
        <f t="shared" si="12"/>
        <v>0.9</v>
      </c>
      <c r="S15" s="9">
        <f t="shared" si="12"/>
        <v>1.62</v>
      </c>
      <c r="T15" s="9">
        <f t="shared" si="12"/>
        <v>0</v>
      </c>
      <c r="U15" s="9">
        <f t="shared" si="12"/>
        <v>0.65610000000000013</v>
      </c>
      <c r="V15" s="9">
        <f t="shared" si="12"/>
        <v>0.59049000000000018</v>
      </c>
      <c r="W15" s="9">
        <f t="shared" si="12"/>
        <v>0</v>
      </c>
      <c r="X15" s="9">
        <f t="shared" si="12"/>
        <v>0.47829690000000014</v>
      </c>
      <c r="Y15" s="9">
        <f t="shared" si="12"/>
        <v>0</v>
      </c>
      <c r="Z15" s="9">
        <f t="shared" si="12"/>
        <v>0</v>
      </c>
      <c r="AA15" s="9">
        <f t="shared" si="13"/>
        <v>0.34867844010000015</v>
      </c>
      <c r="AB15" s="9">
        <f t="shared" si="13"/>
        <v>0.31381059609000017</v>
      </c>
      <c r="AC15" s="9">
        <f t="shared" si="13"/>
        <v>0</v>
      </c>
      <c r="AD15" s="9">
        <f t="shared" si="13"/>
        <v>0.25418658283290019</v>
      </c>
      <c r="AE15" s="9">
        <f t="shared" si="13"/>
        <v>0</v>
      </c>
      <c r="AF15" s="9">
        <f t="shared" si="13"/>
        <v>0</v>
      </c>
      <c r="AG15" s="9">
        <f t="shared" si="13"/>
        <v>0</v>
      </c>
      <c r="AH15" s="9">
        <f t="shared" si="13"/>
        <v>0</v>
      </c>
      <c r="AI15" s="9">
        <f t="shared" si="13"/>
        <v>0</v>
      </c>
      <c r="AJ15" s="9">
        <f t="shared" si="13"/>
        <v>0</v>
      </c>
      <c r="AK15" s="9">
        <f t="shared" si="13"/>
        <v>0</v>
      </c>
      <c r="AL15" s="9">
        <f t="shared" si="13"/>
        <v>0</v>
      </c>
      <c r="AM15" s="9">
        <f t="shared" si="13"/>
        <v>0</v>
      </c>
      <c r="AN15" s="9">
        <f t="shared" si="13"/>
        <v>0</v>
      </c>
      <c r="AO15" s="9">
        <f t="shared" si="13"/>
        <v>0</v>
      </c>
    </row>
    <row r="16" spans="1:41" x14ac:dyDescent="0.25">
      <c r="A16" s="10">
        <v>32</v>
      </c>
      <c r="B16" s="10">
        <v>1</v>
      </c>
      <c r="C16" s="10">
        <f t="shared" si="14"/>
        <v>5</v>
      </c>
      <c r="D16" s="10" t="s">
        <v>1025</v>
      </c>
      <c r="E16" s="10" t="s">
        <v>1025</v>
      </c>
      <c r="F16" s="21">
        <f t="shared" si="8"/>
        <v>0.74503946296296297</v>
      </c>
      <c r="G16" s="9">
        <f t="shared" si="9"/>
        <v>1.217698307388889</v>
      </c>
      <c r="H16" s="9">
        <f t="shared" si="10"/>
        <v>0</v>
      </c>
      <c r="I16" s="10">
        <f t="shared" si="11"/>
        <v>0</v>
      </c>
      <c r="M16" s="9">
        <v>15</v>
      </c>
      <c r="N16" s="33" t="s">
        <v>82</v>
      </c>
      <c r="O16" s="22">
        <f t="shared" si="1"/>
        <v>9.3540568500000018E-2</v>
      </c>
      <c r="P16" s="9">
        <f t="shared" si="2"/>
        <v>9</v>
      </c>
      <c r="Q16" s="9">
        <f t="shared" si="12"/>
        <v>0</v>
      </c>
      <c r="R16" s="9">
        <f t="shared" si="12"/>
        <v>0</v>
      </c>
      <c r="S16" s="9">
        <f t="shared" si="12"/>
        <v>0</v>
      </c>
      <c r="T16" s="9">
        <f t="shared" si="12"/>
        <v>1.4580000000000002</v>
      </c>
      <c r="U16" s="9">
        <f t="shared" si="12"/>
        <v>0</v>
      </c>
      <c r="V16" s="9">
        <f t="shared" si="12"/>
        <v>1.1809800000000004</v>
      </c>
      <c r="W16" s="9">
        <f t="shared" si="12"/>
        <v>1.5943230000000006</v>
      </c>
      <c r="X16" s="9">
        <f t="shared" si="12"/>
        <v>0</v>
      </c>
      <c r="Y16" s="9">
        <f t="shared" si="12"/>
        <v>0.43046721000000016</v>
      </c>
      <c r="Z16" s="9">
        <f t="shared" si="12"/>
        <v>0.38742048900000015</v>
      </c>
      <c r="AA16" s="9">
        <f t="shared" si="13"/>
        <v>0</v>
      </c>
      <c r="AB16" s="9">
        <f t="shared" si="13"/>
        <v>0</v>
      </c>
      <c r="AC16" s="9">
        <f t="shared" si="13"/>
        <v>0</v>
      </c>
      <c r="AD16" s="9">
        <f t="shared" si="13"/>
        <v>0</v>
      </c>
      <c r="AE16" s="9">
        <f t="shared" si="13"/>
        <v>0</v>
      </c>
      <c r="AF16" s="9">
        <f t="shared" si="13"/>
        <v>0</v>
      </c>
      <c r="AG16" s="9">
        <f t="shared" si="13"/>
        <v>0</v>
      </c>
      <c r="AH16" s="9">
        <f t="shared" si="13"/>
        <v>0</v>
      </c>
      <c r="AI16" s="9">
        <f t="shared" si="13"/>
        <v>0</v>
      </c>
      <c r="AJ16" s="9">
        <f t="shared" si="13"/>
        <v>0</v>
      </c>
      <c r="AK16" s="9">
        <f t="shared" si="13"/>
        <v>0</v>
      </c>
      <c r="AL16" s="9">
        <f t="shared" si="13"/>
        <v>0</v>
      </c>
      <c r="AM16" s="9">
        <f t="shared" si="13"/>
        <v>0</v>
      </c>
      <c r="AN16" s="9">
        <f t="shared" si="13"/>
        <v>0</v>
      </c>
      <c r="AO16" s="9">
        <f t="shared" si="13"/>
        <v>0</v>
      </c>
    </row>
    <row r="17" spans="1:41" x14ac:dyDescent="0.25">
      <c r="A17" s="10">
        <v>32</v>
      </c>
      <c r="B17" s="10">
        <v>1</v>
      </c>
      <c r="C17" s="10">
        <f t="shared" si="14"/>
        <v>6</v>
      </c>
      <c r="D17" s="10" t="s">
        <v>1073</v>
      </c>
      <c r="E17" s="10" t="s">
        <v>1074</v>
      </c>
      <c r="F17" s="21">
        <f t="shared" si="8"/>
        <v>0</v>
      </c>
      <c r="G17" s="9">
        <f t="shared" si="9"/>
        <v>1.217698307388889</v>
      </c>
      <c r="H17" s="9">
        <f t="shared" si="10"/>
        <v>0</v>
      </c>
      <c r="I17" s="10">
        <f t="shared" si="11"/>
        <v>0</v>
      </c>
      <c r="M17" s="9">
        <v>16</v>
      </c>
      <c r="N17" s="33" t="s">
        <v>624</v>
      </c>
      <c r="O17" s="22">
        <f t="shared" si="1"/>
        <v>8.8395868518518536E-2</v>
      </c>
      <c r="P17" s="9">
        <f t="shared" si="2"/>
        <v>7</v>
      </c>
      <c r="Q17" s="9">
        <f t="shared" si="12"/>
        <v>1</v>
      </c>
      <c r="R17" s="9">
        <f t="shared" si="12"/>
        <v>0</v>
      </c>
      <c r="S17" s="9">
        <f t="shared" si="12"/>
        <v>0</v>
      </c>
      <c r="T17" s="9">
        <f t="shared" si="12"/>
        <v>1.4580000000000002</v>
      </c>
      <c r="U17" s="9">
        <f t="shared" si="12"/>
        <v>0.65610000000000013</v>
      </c>
      <c r="V17" s="9">
        <f t="shared" si="12"/>
        <v>1.1809800000000004</v>
      </c>
      <c r="W17" s="9">
        <f t="shared" si="12"/>
        <v>0</v>
      </c>
      <c r="X17" s="9">
        <f t="shared" si="12"/>
        <v>0.47829690000000014</v>
      </c>
      <c r="Y17" s="9">
        <f t="shared" si="12"/>
        <v>0</v>
      </c>
      <c r="Z17" s="9">
        <f t="shared" si="12"/>
        <v>0</v>
      </c>
      <c r="AA17" s="9">
        <f t="shared" si="13"/>
        <v>0</v>
      </c>
      <c r="AB17" s="9">
        <f t="shared" si="13"/>
        <v>0</v>
      </c>
      <c r="AC17" s="9">
        <f t="shared" si="13"/>
        <v>0</v>
      </c>
      <c r="AD17" s="9">
        <f t="shared" si="13"/>
        <v>0</v>
      </c>
      <c r="AE17" s="9">
        <f t="shared" si="13"/>
        <v>0</v>
      </c>
      <c r="AF17" s="9">
        <f t="shared" si="13"/>
        <v>0</v>
      </c>
      <c r="AG17" s="9">
        <f t="shared" si="13"/>
        <v>0</v>
      </c>
      <c r="AH17" s="9">
        <f t="shared" si="13"/>
        <v>0</v>
      </c>
      <c r="AI17" s="9">
        <f t="shared" si="13"/>
        <v>0</v>
      </c>
      <c r="AJ17" s="9">
        <f t="shared" si="13"/>
        <v>0</v>
      </c>
      <c r="AK17" s="9">
        <f t="shared" si="13"/>
        <v>0</v>
      </c>
      <c r="AL17" s="9">
        <f t="shared" si="13"/>
        <v>0</v>
      </c>
      <c r="AM17" s="9">
        <f t="shared" si="13"/>
        <v>0</v>
      </c>
      <c r="AN17" s="9">
        <f t="shared" si="13"/>
        <v>0</v>
      </c>
      <c r="AO17" s="9">
        <f t="shared" si="13"/>
        <v>0</v>
      </c>
    </row>
    <row r="18" spans="1:41" x14ac:dyDescent="0.25">
      <c r="A18" s="10">
        <v>32</v>
      </c>
      <c r="B18" s="10">
        <v>1</v>
      </c>
      <c r="C18" s="10">
        <f t="shared" si="14"/>
        <v>7</v>
      </c>
      <c r="D18" s="10" t="s">
        <v>1075</v>
      </c>
      <c r="E18" s="10" t="s">
        <v>1076</v>
      </c>
      <c r="F18" s="21">
        <f t="shared" si="8"/>
        <v>0</v>
      </c>
      <c r="G18" s="9">
        <f t="shared" si="9"/>
        <v>1.217698307388889</v>
      </c>
      <c r="H18" s="9">
        <f t="shared" si="10"/>
        <v>0</v>
      </c>
      <c r="I18" s="10">
        <f t="shared" si="11"/>
        <v>0</v>
      </c>
      <c r="M18" s="9">
        <v>17</v>
      </c>
      <c r="N18" s="33" t="s">
        <v>1055</v>
      </c>
      <c r="O18" s="22">
        <f t="shared" si="1"/>
        <v>8.537037037037036E-2</v>
      </c>
      <c r="P18" s="9">
        <f t="shared" si="2"/>
        <v>5</v>
      </c>
      <c r="Q18" s="9">
        <f t="shared" si="12"/>
        <v>2</v>
      </c>
      <c r="R18" s="9">
        <f t="shared" si="12"/>
        <v>1.8</v>
      </c>
      <c r="S18" s="9">
        <f t="shared" si="12"/>
        <v>0.81</v>
      </c>
      <c r="T18" s="9">
        <f t="shared" si="12"/>
        <v>0</v>
      </c>
      <c r="U18" s="9">
        <f t="shared" si="12"/>
        <v>0</v>
      </c>
      <c r="V18" s="9">
        <f t="shared" si="12"/>
        <v>0</v>
      </c>
      <c r="W18" s="9">
        <f t="shared" si="12"/>
        <v>0</v>
      </c>
      <c r="X18" s="9">
        <f t="shared" si="12"/>
        <v>0</v>
      </c>
      <c r="Y18" s="9">
        <f t="shared" si="12"/>
        <v>0</v>
      </c>
      <c r="Z18" s="9">
        <f t="shared" si="12"/>
        <v>0</v>
      </c>
      <c r="AA18" s="9">
        <f t="shared" si="13"/>
        <v>0</v>
      </c>
      <c r="AB18" s="9">
        <f t="shared" si="13"/>
        <v>0</v>
      </c>
      <c r="AC18" s="9">
        <f t="shared" si="13"/>
        <v>0</v>
      </c>
      <c r="AD18" s="9">
        <f t="shared" si="13"/>
        <v>0</v>
      </c>
      <c r="AE18" s="9">
        <f t="shared" si="13"/>
        <v>0</v>
      </c>
      <c r="AF18" s="9">
        <f t="shared" si="13"/>
        <v>0</v>
      </c>
      <c r="AG18" s="9">
        <f t="shared" si="13"/>
        <v>0</v>
      </c>
      <c r="AH18" s="9">
        <f t="shared" si="13"/>
        <v>0</v>
      </c>
      <c r="AI18" s="9">
        <f t="shared" si="13"/>
        <v>0</v>
      </c>
      <c r="AJ18" s="9">
        <f t="shared" si="13"/>
        <v>0</v>
      </c>
      <c r="AK18" s="9">
        <f t="shared" si="13"/>
        <v>0</v>
      </c>
      <c r="AL18" s="9">
        <f t="shared" si="13"/>
        <v>0</v>
      </c>
      <c r="AM18" s="9">
        <f t="shared" si="13"/>
        <v>0</v>
      </c>
      <c r="AN18" s="9">
        <f t="shared" si="13"/>
        <v>0</v>
      </c>
      <c r="AO18" s="9">
        <f t="shared" si="13"/>
        <v>0</v>
      </c>
    </row>
    <row r="19" spans="1:41" x14ac:dyDescent="0.25">
      <c r="A19" s="10">
        <v>32</v>
      </c>
      <c r="B19" s="10">
        <v>1</v>
      </c>
      <c r="C19" s="10">
        <f t="shared" si="14"/>
        <v>8</v>
      </c>
      <c r="D19" s="10" t="s">
        <v>1032</v>
      </c>
      <c r="E19" s="10" t="s">
        <v>1033</v>
      </c>
      <c r="F19" s="21">
        <f t="shared" si="8"/>
        <v>0.24600840936048496</v>
      </c>
      <c r="G19" s="9">
        <f t="shared" si="9"/>
        <v>1.4637067167493738</v>
      </c>
      <c r="H19" s="9">
        <f t="shared" si="10"/>
        <v>0</v>
      </c>
      <c r="I19" s="10">
        <f t="shared" si="11"/>
        <v>0</v>
      </c>
      <c r="M19" s="9">
        <v>18</v>
      </c>
      <c r="N19" s="33" t="s">
        <v>80</v>
      </c>
      <c r="O19" s="22">
        <f t="shared" si="1"/>
        <v>7.8166895320669658E-2</v>
      </c>
      <c r="P19" s="9">
        <f t="shared" si="2"/>
        <v>9</v>
      </c>
      <c r="Q19" s="9">
        <f t="shared" si="12"/>
        <v>0</v>
      </c>
      <c r="R19" s="9">
        <f t="shared" si="12"/>
        <v>0.9</v>
      </c>
      <c r="S19" s="9">
        <f t="shared" si="12"/>
        <v>0.81</v>
      </c>
      <c r="T19" s="9">
        <f t="shared" si="12"/>
        <v>0</v>
      </c>
      <c r="U19" s="9">
        <f t="shared" si="12"/>
        <v>0</v>
      </c>
      <c r="V19" s="9">
        <f t="shared" si="12"/>
        <v>0.59049000000000018</v>
      </c>
      <c r="W19" s="9">
        <f t="shared" si="12"/>
        <v>0</v>
      </c>
      <c r="X19" s="9">
        <f t="shared" si="12"/>
        <v>0</v>
      </c>
      <c r="Y19" s="9">
        <f t="shared" si="12"/>
        <v>1.2914016300000004</v>
      </c>
      <c r="Z19" s="9">
        <f t="shared" si="12"/>
        <v>0</v>
      </c>
      <c r="AA19" s="9">
        <f t="shared" si="13"/>
        <v>0</v>
      </c>
      <c r="AB19" s="9">
        <f t="shared" si="13"/>
        <v>0.31381059609000017</v>
      </c>
      <c r="AC19" s="9">
        <f t="shared" si="13"/>
        <v>0</v>
      </c>
      <c r="AD19" s="9">
        <f t="shared" si="13"/>
        <v>0</v>
      </c>
      <c r="AE19" s="9">
        <f t="shared" si="13"/>
        <v>0</v>
      </c>
      <c r="AF19" s="9">
        <f t="shared" si="13"/>
        <v>0.20589113209464913</v>
      </c>
      <c r="AG19" s="9">
        <f t="shared" si="13"/>
        <v>0</v>
      </c>
      <c r="AH19" s="9">
        <f t="shared" si="13"/>
        <v>0</v>
      </c>
      <c r="AI19" s="9">
        <f t="shared" si="13"/>
        <v>0</v>
      </c>
      <c r="AJ19" s="9">
        <f t="shared" si="13"/>
        <v>0</v>
      </c>
      <c r="AK19" s="9">
        <f t="shared" si="13"/>
        <v>0</v>
      </c>
      <c r="AL19" s="9">
        <f t="shared" si="13"/>
        <v>0.10941898913151248</v>
      </c>
      <c r="AM19" s="9">
        <f t="shared" si="13"/>
        <v>0</v>
      </c>
      <c r="AN19" s="9">
        <f t="shared" si="13"/>
        <v>0</v>
      </c>
      <c r="AO19" s="9">
        <f t="shared" si="13"/>
        <v>0</v>
      </c>
    </row>
    <row r="20" spans="1:41" x14ac:dyDescent="0.25">
      <c r="A20" s="10">
        <v>32</v>
      </c>
      <c r="B20" s="10">
        <v>1</v>
      </c>
      <c r="C20" s="10">
        <f t="shared" si="14"/>
        <v>9</v>
      </c>
      <c r="D20" s="10" t="s">
        <v>1077</v>
      </c>
      <c r="E20" s="10" t="s">
        <v>1078</v>
      </c>
      <c r="F20" s="21">
        <f t="shared" si="8"/>
        <v>0</v>
      </c>
      <c r="G20" s="9">
        <f t="shared" si="9"/>
        <v>1.4637067167493738</v>
      </c>
      <c r="H20" s="9">
        <f t="shared" si="10"/>
        <v>0</v>
      </c>
      <c r="I20" s="10">
        <f t="shared" si="11"/>
        <v>0</v>
      </c>
      <c r="M20" s="9">
        <v>19</v>
      </c>
      <c r="N20" s="33" t="s">
        <v>139</v>
      </c>
      <c r="O20" s="22">
        <f t="shared" si="1"/>
        <v>6.8884035185185183E-2</v>
      </c>
      <c r="P20" s="9">
        <f t="shared" si="2"/>
        <v>5</v>
      </c>
      <c r="Q20" s="9">
        <f t="shared" si="12"/>
        <v>1</v>
      </c>
      <c r="R20" s="9">
        <f t="shared" si="12"/>
        <v>0.9</v>
      </c>
      <c r="S20" s="9">
        <f t="shared" si="12"/>
        <v>0.81</v>
      </c>
      <c r="T20" s="9">
        <f t="shared" si="12"/>
        <v>0</v>
      </c>
      <c r="U20" s="9">
        <f t="shared" si="12"/>
        <v>0</v>
      </c>
      <c r="V20" s="9">
        <f t="shared" si="12"/>
        <v>0</v>
      </c>
      <c r="W20" s="9">
        <f t="shared" si="12"/>
        <v>0.53144100000000016</v>
      </c>
      <c r="X20" s="9">
        <f t="shared" si="12"/>
        <v>0.47829690000000014</v>
      </c>
      <c r="Y20" s="9">
        <f t="shared" si="12"/>
        <v>0</v>
      </c>
      <c r="Z20" s="9">
        <f t="shared" si="12"/>
        <v>0</v>
      </c>
      <c r="AA20" s="9">
        <f t="shared" si="13"/>
        <v>0</v>
      </c>
      <c r="AB20" s="9">
        <f t="shared" si="13"/>
        <v>0</v>
      </c>
      <c r="AC20" s="9">
        <f t="shared" si="13"/>
        <v>0</v>
      </c>
      <c r="AD20" s="9">
        <f t="shared" si="13"/>
        <v>0</v>
      </c>
      <c r="AE20" s="9">
        <f t="shared" si="13"/>
        <v>0</v>
      </c>
      <c r="AF20" s="9">
        <f t="shared" si="13"/>
        <v>0</v>
      </c>
      <c r="AG20" s="9">
        <f t="shared" si="13"/>
        <v>0</v>
      </c>
      <c r="AH20" s="9">
        <f t="shared" si="13"/>
        <v>0</v>
      </c>
      <c r="AI20" s="9">
        <f t="shared" si="13"/>
        <v>0</v>
      </c>
      <c r="AJ20" s="9">
        <f t="shared" si="13"/>
        <v>0</v>
      </c>
      <c r="AK20" s="9">
        <f t="shared" si="13"/>
        <v>0</v>
      </c>
      <c r="AL20" s="9">
        <f t="shared" si="13"/>
        <v>0</v>
      </c>
      <c r="AM20" s="9">
        <f t="shared" si="13"/>
        <v>0</v>
      </c>
      <c r="AN20" s="9">
        <f t="shared" si="13"/>
        <v>0</v>
      </c>
      <c r="AO20" s="9">
        <f t="shared" si="13"/>
        <v>0</v>
      </c>
    </row>
    <row r="21" spans="1:41" x14ac:dyDescent="0.25">
      <c r="A21" s="10">
        <v>32</v>
      </c>
      <c r="B21" s="10">
        <v>1</v>
      </c>
      <c r="C21" s="10">
        <f t="shared" si="14"/>
        <v>10</v>
      </c>
      <c r="D21" s="10" t="s">
        <v>1079</v>
      </c>
      <c r="E21" s="10" t="s">
        <v>1080</v>
      </c>
      <c r="F21" s="21">
        <f t="shared" si="8"/>
        <v>0</v>
      </c>
      <c r="G21" s="9">
        <f t="shared" si="9"/>
        <v>1.4637067167493738</v>
      </c>
      <c r="H21" s="9">
        <f t="shared" si="10"/>
        <v>0</v>
      </c>
      <c r="I21" s="10">
        <f t="shared" si="11"/>
        <v>0</v>
      </c>
      <c r="M21" s="9">
        <v>20</v>
      </c>
      <c r="N21" s="34" t="s">
        <v>1037</v>
      </c>
      <c r="O21" s="22">
        <f t="shared" si="1"/>
        <v>6.4399674316419742E-2</v>
      </c>
      <c r="P21" s="9">
        <f t="shared" si="2"/>
        <v>6</v>
      </c>
      <c r="Q21" s="9">
        <f t="shared" si="12"/>
        <v>0</v>
      </c>
      <c r="R21" s="9">
        <f t="shared" si="12"/>
        <v>0</v>
      </c>
      <c r="S21" s="9">
        <f t="shared" si="12"/>
        <v>0.81</v>
      </c>
      <c r="T21" s="9">
        <f t="shared" si="12"/>
        <v>2.1870000000000003</v>
      </c>
      <c r="U21" s="9">
        <f t="shared" si="12"/>
        <v>0</v>
      </c>
      <c r="V21" s="9">
        <f t="shared" si="12"/>
        <v>0</v>
      </c>
      <c r="W21" s="9">
        <f t="shared" si="12"/>
        <v>0</v>
      </c>
      <c r="X21" s="9">
        <f t="shared" si="12"/>
        <v>0</v>
      </c>
      <c r="Y21" s="9">
        <f t="shared" si="12"/>
        <v>0</v>
      </c>
      <c r="Z21" s="9">
        <f t="shared" si="12"/>
        <v>0</v>
      </c>
      <c r="AA21" s="9">
        <f t="shared" si="13"/>
        <v>0</v>
      </c>
      <c r="AB21" s="9">
        <f t="shared" si="13"/>
        <v>0.31381059609000017</v>
      </c>
      <c r="AC21" s="9">
        <f t="shared" si="13"/>
        <v>0</v>
      </c>
      <c r="AD21" s="9">
        <f t="shared" si="13"/>
        <v>0</v>
      </c>
      <c r="AE21" s="9">
        <f t="shared" si="13"/>
        <v>0</v>
      </c>
      <c r="AF21" s="9">
        <f t="shared" si="13"/>
        <v>0</v>
      </c>
      <c r="AG21" s="9">
        <f t="shared" si="13"/>
        <v>0</v>
      </c>
      <c r="AH21" s="9">
        <f t="shared" si="13"/>
        <v>0.16677181699666582</v>
      </c>
      <c r="AI21" s="9">
        <f t="shared" si="13"/>
        <v>0</v>
      </c>
      <c r="AJ21" s="9">
        <f t="shared" si="13"/>
        <v>0</v>
      </c>
      <c r="AK21" s="9">
        <f t="shared" si="13"/>
        <v>0</v>
      </c>
      <c r="AL21" s="9">
        <f t="shared" si="13"/>
        <v>0</v>
      </c>
      <c r="AM21" s="9">
        <f t="shared" si="13"/>
        <v>0</v>
      </c>
      <c r="AN21" s="9">
        <f t="shared" si="13"/>
        <v>0</v>
      </c>
      <c r="AO21" s="9">
        <f t="shared" si="13"/>
        <v>0</v>
      </c>
    </row>
    <row r="22" spans="1:41" x14ac:dyDescent="0.25">
      <c r="A22" s="10">
        <v>32</v>
      </c>
      <c r="B22" s="10">
        <v>1</v>
      </c>
      <c r="C22" s="10">
        <f t="shared" si="14"/>
        <v>11</v>
      </c>
      <c r="D22" s="10" t="s">
        <v>1039</v>
      </c>
      <c r="E22" s="10" t="s">
        <v>1034</v>
      </c>
      <c r="F22" s="21">
        <f t="shared" si="8"/>
        <v>9.5584491093016671E-2</v>
      </c>
      <c r="G22" s="9">
        <f t="shared" si="9"/>
        <v>1.5592912078423904</v>
      </c>
      <c r="H22" s="9">
        <f t="shared" si="10"/>
        <v>1.5592912078423904</v>
      </c>
      <c r="I22" s="10">
        <f t="shared" si="11"/>
        <v>0.44308765444010634</v>
      </c>
      <c r="M22" s="9">
        <v>21</v>
      </c>
      <c r="N22" s="33" t="s">
        <v>1045</v>
      </c>
      <c r="O22" s="22">
        <f t="shared" si="1"/>
        <v>6.3144914637521518E-2</v>
      </c>
      <c r="P22" s="9">
        <f t="shared" si="2"/>
        <v>8</v>
      </c>
      <c r="Q22" s="9">
        <f t="shared" ref="Q22:Z31" si="15">COUNTIFS($C$2:$C$491,Q$1,$E$2:$E$491,$N22)*0.9^(Q$1-1)</f>
        <v>1</v>
      </c>
      <c r="R22" s="9">
        <f t="shared" si="15"/>
        <v>0</v>
      </c>
      <c r="S22" s="9">
        <f t="shared" si="15"/>
        <v>0</v>
      </c>
      <c r="T22" s="9">
        <f t="shared" si="15"/>
        <v>0</v>
      </c>
      <c r="U22" s="9">
        <f t="shared" si="15"/>
        <v>0</v>
      </c>
      <c r="V22" s="9">
        <f t="shared" si="15"/>
        <v>0</v>
      </c>
      <c r="W22" s="9">
        <f t="shared" si="15"/>
        <v>0.53144100000000016</v>
      </c>
      <c r="X22" s="9">
        <f t="shared" si="15"/>
        <v>0.47829690000000014</v>
      </c>
      <c r="Y22" s="9">
        <f t="shared" si="15"/>
        <v>0</v>
      </c>
      <c r="Z22" s="9">
        <f t="shared" si="15"/>
        <v>0.38742048900000015</v>
      </c>
      <c r="AA22" s="9">
        <f t="shared" ref="AA22:AO31" si="16">COUNTIFS($C$2:$C$491,AA$1,$E$2:$E$491,$N22)*0.9^(AA$1-1)</f>
        <v>0.69735688020000031</v>
      </c>
      <c r="AB22" s="9">
        <f t="shared" si="16"/>
        <v>0</v>
      </c>
      <c r="AC22" s="9">
        <f t="shared" si="16"/>
        <v>0</v>
      </c>
      <c r="AD22" s="9">
        <f t="shared" si="16"/>
        <v>0</v>
      </c>
      <c r="AE22" s="9">
        <f t="shared" si="16"/>
        <v>0</v>
      </c>
      <c r="AF22" s="9">
        <f t="shared" si="16"/>
        <v>0.20589113209464913</v>
      </c>
      <c r="AG22" s="9">
        <f t="shared" si="16"/>
        <v>0</v>
      </c>
      <c r="AH22" s="9">
        <f t="shared" si="16"/>
        <v>0</v>
      </c>
      <c r="AI22" s="9">
        <f t="shared" si="16"/>
        <v>0</v>
      </c>
      <c r="AJ22" s="9">
        <f t="shared" si="16"/>
        <v>0</v>
      </c>
      <c r="AK22" s="9">
        <f t="shared" si="16"/>
        <v>0</v>
      </c>
      <c r="AL22" s="9">
        <f t="shared" si="16"/>
        <v>0.10941898913151248</v>
      </c>
      <c r="AM22" s="9">
        <f t="shared" si="16"/>
        <v>0</v>
      </c>
      <c r="AN22" s="9">
        <f t="shared" si="16"/>
        <v>0</v>
      </c>
      <c r="AO22" s="9">
        <f t="shared" si="16"/>
        <v>0</v>
      </c>
    </row>
    <row r="23" spans="1:41" x14ac:dyDescent="0.25">
      <c r="A23" s="10">
        <v>33</v>
      </c>
      <c r="B23" s="10">
        <v>0</v>
      </c>
      <c r="C23" s="10">
        <v>1</v>
      </c>
      <c r="D23" s="10" t="s">
        <v>1024</v>
      </c>
      <c r="E23" s="10" t="s">
        <v>1025</v>
      </c>
      <c r="F23" s="21">
        <f t="shared" si="8"/>
        <v>0.74503946296296297</v>
      </c>
      <c r="G23" s="9">
        <f t="shared" si="9"/>
        <v>0.74503946296296297</v>
      </c>
      <c r="H23" s="9">
        <f t="shared" si="10"/>
        <v>0</v>
      </c>
      <c r="I23" s="10">
        <f t="shared" si="11"/>
        <v>0</v>
      </c>
      <c r="M23" s="9">
        <v>22</v>
      </c>
      <c r="N23" s="33" t="s">
        <v>1156</v>
      </c>
      <c r="O23" s="22">
        <f t="shared" si="1"/>
        <v>4.7651461650000011E-2</v>
      </c>
      <c r="P23" s="9">
        <f t="shared" si="2"/>
        <v>5</v>
      </c>
      <c r="Q23" s="9">
        <f t="shared" si="15"/>
        <v>0</v>
      </c>
      <c r="R23" s="9">
        <f t="shared" si="15"/>
        <v>0</v>
      </c>
      <c r="S23" s="9">
        <f t="shared" si="15"/>
        <v>0</v>
      </c>
      <c r="T23" s="9">
        <f t="shared" si="15"/>
        <v>0</v>
      </c>
      <c r="U23" s="9">
        <f t="shared" si="15"/>
        <v>0.65610000000000013</v>
      </c>
      <c r="V23" s="9">
        <f t="shared" si="15"/>
        <v>1.1809800000000004</v>
      </c>
      <c r="W23" s="9">
        <f t="shared" si="15"/>
        <v>0</v>
      </c>
      <c r="X23" s="9">
        <f t="shared" si="15"/>
        <v>0</v>
      </c>
      <c r="Y23" s="9">
        <f t="shared" si="15"/>
        <v>0</v>
      </c>
      <c r="Z23" s="9">
        <f t="shared" si="15"/>
        <v>0.38742048900000015</v>
      </c>
      <c r="AA23" s="9">
        <f t="shared" si="16"/>
        <v>0.34867844010000015</v>
      </c>
      <c r="AB23" s="9">
        <f t="shared" si="16"/>
        <v>0</v>
      </c>
      <c r="AC23" s="9">
        <f t="shared" si="16"/>
        <v>0</v>
      </c>
      <c r="AD23" s="9">
        <f t="shared" si="16"/>
        <v>0</v>
      </c>
      <c r="AE23" s="9">
        <f t="shared" si="16"/>
        <v>0</v>
      </c>
      <c r="AF23" s="9">
        <f t="shared" si="16"/>
        <v>0</v>
      </c>
      <c r="AG23" s="9">
        <f t="shared" si="16"/>
        <v>0</v>
      </c>
      <c r="AH23" s="9">
        <f t="shared" si="16"/>
        <v>0</v>
      </c>
      <c r="AI23" s="9">
        <f t="shared" si="16"/>
        <v>0</v>
      </c>
      <c r="AJ23" s="9">
        <f t="shared" si="16"/>
        <v>0</v>
      </c>
      <c r="AK23" s="9">
        <f t="shared" si="16"/>
        <v>0</v>
      </c>
      <c r="AL23" s="9">
        <f t="shared" si="16"/>
        <v>0</v>
      </c>
      <c r="AM23" s="9">
        <f t="shared" si="16"/>
        <v>0</v>
      </c>
      <c r="AN23" s="9">
        <f t="shared" si="16"/>
        <v>0</v>
      </c>
      <c r="AO23" s="9">
        <f t="shared" si="16"/>
        <v>0</v>
      </c>
    </row>
    <row r="24" spans="1:41" x14ac:dyDescent="0.25">
      <c r="A24" s="10">
        <v>33</v>
      </c>
      <c r="B24" s="10">
        <v>0</v>
      </c>
      <c r="C24" s="10">
        <f>C23+1</f>
        <v>2</v>
      </c>
      <c r="D24" s="10" t="s">
        <v>1031</v>
      </c>
      <c r="E24" s="10" t="s">
        <v>78</v>
      </c>
      <c r="F24" s="21">
        <f t="shared" si="8"/>
        <v>0.29933123888888891</v>
      </c>
      <c r="G24" s="9">
        <f t="shared" ref="G24:G87" si="17">IF(C24=1,F24,F24+G23)</f>
        <v>1.044370701851852</v>
      </c>
      <c r="H24" s="9">
        <f t="shared" ref="H24:H87" si="18">IF(C25=1,G24,0)</f>
        <v>0</v>
      </c>
      <c r="I24" s="10">
        <f t="shared" ref="I24:I87" si="19">H24/$L$2</f>
        <v>0</v>
      </c>
      <c r="M24" s="9">
        <v>23</v>
      </c>
      <c r="N24" s="33" t="s">
        <v>1062</v>
      </c>
      <c r="O24" s="22">
        <f t="shared" si="1"/>
        <v>4.5166666666666667E-2</v>
      </c>
      <c r="P24" s="9">
        <f t="shared" si="2"/>
        <v>3</v>
      </c>
      <c r="Q24" s="9">
        <f t="shared" si="15"/>
        <v>0</v>
      </c>
      <c r="R24" s="9">
        <f t="shared" si="15"/>
        <v>0.9</v>
      </c>
      <c r="S24" s="9">
        <f t="shared" si="15"/>
        <v>0.81</v>
      </c>
      <c r="T24" s="9">
        <f t="shared" si="15"/>
        <v>0.72900000000000009</v>
      </c>
      <c r="U24" s="9">
        <f t="shared" si="15"/>
        <v>0</v>
      </c>
      <c r="V24" s="9">
        <f t="shared" si="15"/>
        <v>0</v>
      </c>
      <c r="W24" s="9">
        <f t="shared" si="15"/>
        <v>0</v>
      </c>
      <c r="X24" s="9">
        <f t="shared" si="15"/>
        <v>0</v>
      </c>
      <c r="Y24" s="9">
        <f t="shared" si="15"/>
        <v>0</v>
      </c>
      <c r="Z24" s="9">
        <f t="shared" si="15"/>
        <v>0</v>
      </c>
      <c r="AA24" s="9">
        <f t="shared" si="16"/>
        <v>0</v>
      </c>
      <c r="AB24" s="9">
        <f t="shared" si="16"/>
        <v>0</v>
      </c>
      <c r="AC24" s="9">
        <f t="shared" si="16"/>
        <v>0</v>
      </c>
      <c r="AD24" s="9">
        <f t="shared" si="16"/>
        <v>0</v>
      </c>
      <c r="AE24" s="9">
        <f t="shared" si="16"/>
        <v>0</v>
      </c>
      <c r="AF24" s="9">
        <f t="shared" si="16"/>
        <v>0</v>
      </c>
      <c r="AG24" s="9">
        <f t="shared" si="16"/>
        <v>0</v>
      </c>
      <c r="AH24" s="9">
        <f t="shared" si="16"/>
        <v>0</v>
      </c>
      <c r="AI24" s="9">
        <f t="shared" si="16"/>
        <v>0</v>
      </c>
      <c r="AJ24" s="9">
        <f t="shared" si="16"/>
        <v>0</v>
      </c>
      <c r="AK24" s="9">
        <f t="shared" si="16"/>
        <v>0</v>
      </c>
      <c r="AL24" s="9">
        <f t="shared" si="16"/>
        <v>0</v>
      </c>
      <c r="AM24" s="9">
        <f t="shared" si="16"/>
        <v>0</v>
      </c>
      <c r="AN24" s="9">
        <f t="shared" si="16"/>
        <v>0</v>
      </c>
      <c r="AO24" s="9">
        <f t="shared" si="16"/>
        <v>0</v>
      </c>
    </row>
    <row r="25" spans="1:41" x14ac:dyDescent="0.25">
      <c r="A25" s="10">
        <v>33</v>
      </c>
      <c r="B25" s="10">
        <v>0</v>
      </c>
      <c r="C25" s="10">
        <f>C24+1</f>
        <v>3</v>
      </c>
      <c r="D25" s="10" t="s">
        <v>1081</v>
      </c>
      <c r="E25" s="10" t="s">
        <v>1081</v>
      </c>
      <c r="F25" s="21">
        <f t="shared" si="8"/>
        <v>0</v>
      </c>
      <c r="G25" s="9">
        <f t="shared" si="17"/>
        <v>1.044370701851852</v>
      </c>
      <c r="H25" s="9">
        <f t="shared" si="18"/>
        <v>1.044370701851852</v>
      </c>
      <c r="I25" s="10">
        <f t="shared" si="19"/>
        <v>0.29676802018900256</v>
      </c>
      <c r="M25" s="9">
        <v>24</v>
      </c>
      <c r="N25" s="33" t="s">
        <v>1117</v>
      </c>
      <c r="O25" s="22">
        <f t="shared" si="1"/>
        <v>4.2190683333333333E-2</v>
      </c>
      <c r="P25" s="9">
        <f t="shared" si="2"/>
        <v>3</v>
      </c>
      <c r="Q25" s="9">
        <f t="shared" si="15"/>
        <v>0</v>
      </c>
      <c r="R25" s="9">
        <f t="shared" si="15"/>
        <v>1.8</v>
      </c>
      <c r="S25" s="9">
        <f t="shared" si="15"/>
        <v>0</v>
      </c>
      <c r="T25" s="9">
        <f t="shared" si="15"/>
        <v>0</v>
      </c>
      <c r="U25" s="9">
        <f t="shared" si="15"/>
        <v>0</v>
      </c>
      <c r="V25" s="9">
        <f t="shared" si="15"/>
        <v>0</v>
      </c>
      <c r="W25" s="9">
        <f t="shared" si="15"/>
        <v>0</v>
      </c>
      <c r="X25" s="9">
        <f t="shared" si="15"/>
        <v>0.47829690000000014</v>
      </c>
      <c r="Y25" s="9">
        <f t="shared" si="15"/>
        <v>0</v>
      </c>
      <c r="Z25" s="9">
        <f t="shared" si="15"/>
        <v>0</v>
      </c>
      <c r="AA25" s="9">
        <f t="shared" si="16"/>
        <v>0</v>
      </c>
      <c r="AB25" s="9">
        <f t="shared" si="16"/>
        <v>0</v>
      </c>
      <c r="AC25" s="9">
        <f t="shared" si="16"/>
        <v>0</v>
      </c>
      <c r="AD25" s="9">
        <f t="shared" si="16"/>
        <v>0</v>
      </c>
      <c r="AE25" s="9">
        <f t="shared" si="16"/>
        <v>0</v>
      </c>
      <c r="AF25" s="9">
        <f t="shared" si="16"/>
        <v>0</v>
      </c>
      <c r="AG25" s="9">
        <f t="shared" si="16"/>
        <v>0</v>
      </c>
      <c r="AH25" s="9">
        <f t="shared" si="16"/>
        <v>0</v>
      </c>
      <c r="AI25" s="9">
        <f t="shared" si="16"/>
        <v>0</v>
      </c>
      <c r="AJ25" s="9">
        <f t="shared" si="16"/>
        <v>0</v>
      </c>
      <c r="AK25" s="9">
        <f t="shared" si="16"/>
        <v>0</v>
      </c>
      <c r="AL25" s="9">
        <f t="shared" si="16"/>
        <v>0</v>
      </c>
      <c r="AM25" s="9">
        <f t="shared" si="16"/>
        <v>0</v>
      </c>
      <c r="AN25" s="9">
        <f t="shared" si="16"/>
        <v>0</v>
      </c>
      <c r="AO25" s="9">
        <f t="shared" si="16"/>
        <v>0</v>
      </c>
    </row>
    <row r="26" spans="1:41" x14ac:dyDescent="0.25">
      <c r="A26" s="10">
        <v>34</v>
      </c>
      <c r="B26" s="10">
        <v>1</v>
      </c>
      <c r="C26" s="10">
        <v>1</v>
      </c>
      <c r="D26" s="10" t="s">
        <v>1025</v>
      </c>
      <c r="E26" s="10" t="s">
        <v>1025</v>
      </c>
      <c r="F26" s="21">
        <f t="shared" si="8"/>
        <v>0.74503946296296297</v>
      </c>
      <c r="G26" s="9">
        <f t="shared" si="17"/>
        <v>0.74503946296296297</v>
      </c>
      <c r="H26" s="9">
        <f t="shared" si="18"/>
        <v>0</v>
      </c>
      <c r="I26" s="10">
        <f t="shared" si="19"/>
        <v>0</v>
      </c>
      <c r="M26" s="9">
        <v>25</v>
      </c>
      <c r="N26" s="33" t="s">
        <v>1044</v>
      </c>
      <c r="O26" s="22">
        <f t="shared" si="1"/>
        <v>3.9559981981419738E-2</v>
      </c>
      <c r="P26" s="9">
        <f t="shared" si="2"/>
        <v>4</v>
      </c>
      <c r="Q26" s="9">
        <f t="shared" si="15"/>
        <v>0</v>
      </c>
      <c r="R26" s="9">
        <f t="shared" si="15"/>
        <v>0</v>
      </c>
      <c r="S26" s="9">
        <f t="shared" si="15"/>
        <v>0.81</v>
      </c>
      <c r="T26" s="9">
        <f t="shared" si="15"/>
        <v>0.72900000000000009</v>
      </c>
      <c r="U26" s="9">
        <f t="shared" si="15"/>
        <v>0</v>
      </c>
      <c r="V26" s="9">
        <f t="shared" si="15"/>
        <v>0</v>
      </c>
      <c r="W26" s="9">
        <f t="shared" si="15"/>
        <v>0</v>
      </c>
      <c r="X26" s="9">
        <f t="shared" si="15"/>
        <v>0</v>
      </c>
      <c r="Y26" s="9">
        <f t="shared" si="15"/>
        <v>0.43046721000000016</v>
      </c>
      <c r="Z26" s="9">
        <f t="shared" si="15"/>
        <v>0</v>
      </c>
      <c r="AA26" s="9">
        <f t="shared" si="16"/>
        <v>0</v>
      </c>
      <c r="AB26" s="9">
        <f t="shared" si="16"/>
        <v>0</v>
      </c>
      <c r="AC26" s="9">
        <f t="shared" si="16"/>
        <v>0</v>
      </c>
      <c r="AD26" s="9">
        <f t="shared" si="16"/>
        <v>0</v>
      </c>
      <c r="AE26" s="9">
        <f t="shared" si="16"/>
        <v>0</v>
      </c>
      <c r="AF26" s="9">
        <f t="shared" si="16"/>
        <v>0</v>
      </c>
      <c r="AG26" s="9">
        <f t="shared" si="16"/>
        <v>0</v>
      </c>
      <c r="AH26" s="9">
        <f t="shared" si="16"/>
        <v>0.16677181699666582</v>
      </c>
      <c r="AI26" s="9">
        <f t="shared" si="16"/>
        <v>0</v>
      </c>
      <c r="AJ26" s="9">
        <f t="shared" si="16"/>
        <v>0</v>
      </c>
      <c r="AK26" s="9">
        <f t="shared" si="16"/>
        <v>0</v>
      </c>
      <c r="AL26" s="9">
        <f t="shared" si="16"/>
        <v>0</v>
      </c>
      <c r="AM26" s="9">
        <f t="shared" si="16"/>
        <v>0</v>
      </c>
      <c r="AN26" s="9">
        <f t="shared" si="16"/>
        <v>0</v>
      </c>
      <c r="AO26" s="9">
        <f t="shared" si="16"/>
        <v>0</v>
      </c>
    </row>
    <row r="27" spans="1:41" x14ac:dyDescent="0.25">
      <c r="A27" s="10">
        <v>34</v>
      </c>
      <c r="B27" s="10">
        <v>1</v>
      </c>
      <c r="C27" s="10">
        <v>2</v>
      </c>
      <c r="D27" s="10" t="s">
        <v>78</v>
      </c>
      <c r="E27" s="10" t="s">
        <v>78</v>
      </c>
      <c r="F27" s="21">
        <f t="shared" si="8"/>
        <v>0.29933123888888891</v>
      </c>
      <c r="G27" s="9">
        <f t="shared" si="17"/>
        <v>1.044370701851852</v>
      </c>
      <c r="H27" s="9">
        <f t="shared" si="18"/>
        <v>0</v>
      </c>
      <c r="I27" s="10">
        <f t="shared" si="19"/>
        <v>0</v>
      </c>
      <c r="N27" s="2" t="s">
        <v>1054</v>
      </c>
      <c r="O27" s="35">
        <f t="shared" si="1"/>
        <v>3.9435000000000012E-2</v>
      </c>
      <c r="P27" s="9">
        <f t="shared" si="2"/>
        <v>3</v>
      </c>
      <c r="Q27" s="9">
        <f t="shared" si="15"/>
        <v>0</v>
      </c>
      <c r="R27" s="9">
        <f t="shared" si="15"/>
        <v>0</v>
      </c>
      <c r="S27" s="9">
        <f t="shared" si="15"/>
        <v>0.81</v>
      </c>
      <c r="T27" s="9">
        <f t="shared" si="15"/>
        <v>0.72900000000000009</v>
      </c>
      <c r="U27" s="9">
        <f t="shared" si="15"/>
        <v>0</v>
      </c>
      <c r="V27" s="9">
        <f t="shared" si="15"/>
        <v>0.59049000000000018</v>
      </c>
      <c r="W27" s="9">
        <f t="shared" si="15"/>
        <v>0</v>
      </c>
      <c r="X27" s="9">
        <f t="shared" si="15"/>
        <v>0</v>
      </c>
      <c r="Y27" s="9">
        <f t="shared" si="15"/>
        <v>0</v>
      </c>
      <c r="Z27" s="9">
        <f t="shared" si="15"/>
        <v>0</v>
      </c>
      <c r="AA27" s="9">
        <f t="shared" si="16"/>
        <v>0</v>
      </c>
      <c r="AB27" s="9">
        <f t="shared" si="16"/>
        <v>0</v>
      </c>
      <c r="AC27" s="9">
        <f t="shared" si="16"/>
        <v>0</v>
      </c>
      <c r="AD27" s="9">
        <f t="shared" si="16"/>
        <v>0</v>
      </c>
      <c r="AE27" s="9">
        <f t="shared" si="16"/>
        <v>0</v>
      </c>
      <c r="AF27" s="9">
        <f t="shared" si="16"/>
        <v>0</v>
      </c>
      <c r="AG27" s="9">
        <f t="shared" si="16"/>
        <v>0</v>
      </c>
      <c r="AH27" s="9">
        <f t="shared" si="16"/>
        <v>0</v>
      </c>
      <c r="AI27" s="9">
        <f t="shared" si="16"/>
        <v>0</v>
      </c>
      <c r="AJ27" s="9">
        <f t="shared" si="16"/>
        <v>0</v>
      </c>
      <c r="AK27" s="9">
        <f t="shared" si="16"/>
        <v>0</v>
      </c>
      <c r="AL27" s="9">
        <f t="shared" si="16"/>
        <v>0</v>
      </c>
      <c r="AM27" s="9">
        <f t="shared" si="16"/>
        <v>0</v>
      </c>
      <c r="AN27" s="9">
        <f t="shared" si="16"/>
        <v>0</v>
      </c>
      <c r="AO27" s="9">
        <f t="shared" si="16"/>
        <v>0</v>
      </c>
    </row>
    <row r="28" spans="1:41" x14ac:dyDescent="0.25">
      <c r="A28" s="10">
        <v>34</v>
      </c>
      <c r="B28" s="10">
        <v>1</v>
      </c>
      <c r="C28" s="10">
        <v>3</v>
      </c>
      <c r="D28" s="10" t="s">
        <v>1054</v>
      </c>
      <c r="E28" s="10" t="s">
        <v>1054</v>
      </c>
      <c r="F28" s="21">
        <f t="shared" si="8"/>
        <v>0</v>
      </c>
      <c r="G28" s="9">
        <f t="shared" si="17"/>
        <v>1.044370701851852</v>
      </c>
      <c r="H28" s="9">
        <f t="shared" si="18"/>
        <v>1.044370701851852</v>
      </c>
      <c r="I28" s="10">
        <f t="shared" si="19"/>
        <v>0.29676802018900256</v>
      </c>
      <c r="N28" s="2" t="s">
        <v>789</v>
      </c>
      <c r="O28" s="35">
        <f t="shared" si="1"/>
        <v>3.6471615000000006E-2</v>
      </c>
      <c r="P28" s="9">
        <f t="shared" si="2"/>
        <v>3</v>
      </c>
      <c r="Q28" s="9">
        <f t="shared" si="15"/>
        <v>0</v>
      </c>
      <c r="R28" s="9">
        <f t="shared" si="15"/>
        <v>0</v>
      </c>
      <c r="S28" s="9">
        <f t="shared" si="15"/>
        <v>0.81</v>
      </c>
      <c r="T28" s="9">
        <f t="shared" si="15"/>
        <v>0.72900000000000009</v>
      </c>
      <c r="U28" s="9">
        <f t="shared" si="15"/>
        <v>0</v>
      </c>
      <c r="V28" s="9">
        <f t="shared" si="15"/>
        <v>0</v>
      </c>
      <c r="W28" s="9">
        <f t="shared" si="15"/>
        <v>0</v>
      </c>
      <c r="X28" s="9">
        <f t="shared" si="15"/>
        <v>0</v>
      </c>
      <c r="Y28" s="9">
        <f t="shared" si="15"/>
        <v>0.43046721000000016</v>
      </c>
      <c r="Z28" s="9">
        <f t="shared" si="15"/>
        <v>0</v>
      </c>
      <c r="AA28" s="9">
        <f t="shared" si="16"/>
        <v>0</v>
      </c>
      <c r="AB28" s="9">
        <f t="shared" si="16"/>
        <v>0</v>
      </c>
      <c r="AC28" s="9">
        <f t="shared" si="16"/>
        <v>0</v>
      </c>
      <c r="AD28" s="9">
        <f t="shared" si="16"/>
        <v>0</v>
      </c>
      <c r="AE28" s="9">
        <f t="shared" si="16"/>
        <v>0</v>
      </c>
      <c r="AF28" s="9">
        <f t="shared" si="16"/>
        <v>0</v>
      </c>
      <c r="AG28" s="9">
        <f t="shared" si="16"/>
        <v>0</v>
      </c>
      <c r="AH28" s="9">
        <f t="shared" si="16"/>
        <v>0</v>
      </c>
      <c r="AI28" s="9">
        <f t="shared" si="16"/>
        <v>0</v>
      </c>
      <c r="AJ28" s="9">
        <f t="shared" si="16"/>
        <v>0</v>
      </c>
      <c r="AK28" s="9">
        <f t="shared" si="16"/>
        <v>0</v>
      </c>
      <c r="AL28" s="9">
        <f t="shared" si="16"/>
        <v>0</v>
      </c>
      <c r="AM28" s="9">
        <f t="shared" si="16"/>
        <v>0</v>
      </c>
      <c r="AN28" s="9">
        <f t="shared" si="16"/>
        <v>0</v>
      </c>
      <c r="AO28" s="9">
        <f t="shared" si="16"/>
        <v>0</v>
      </c>
    </row>
    <row r="29" spans="1:41" x14ac:dyDescent="0.25">
      <c r="A29" s="10">
        <v>35</v>
      </c>
      <c r="B29" s="10">
        <v>1</v>
      </c>
      <c r="C29" s="10">
        <v>1</v>
      </c>
      <c r="D29" s="10" t="s">
        <v>1025</v>
      </c>
      <c r="E29" s="10" t="s">
        <v>1025</v>
      </c>
      <c r="F29" s="21">
        <f t="shared" si="8"/>
        <v>0.74503946296296297</v>
      </c>
      <c r="G29" s="9">
        <f t="shared" si="17"/>
        <v>0.74503946296296297</v>
      </c>
      <c r="H29" s="9">
        <f t="shared" si="18"/>
        <v>0</v>
      </c>
      <c r="I29" s="10">
        <f t="shared" si="19"/>
        <v>0</v>
      </c>
      <c r="N29" s="2" t="s">
        <v>1109</v>
      </c>
      <c r="O29" s="35">
        <f t="shared" si="1"/>
        <v>3.577650000000001E-2</v>
      </c>
      <c r="P29" s="9">
        <f t="shared" si="2"/>
        <v>3</v>
      </c>
      <c r="Q29" s="9">
        <f t="shared" si="15"/>
        <v>0</v>
      </c>
      <c r="R29" s="9">
        <f t="shared" si="15"/>
        <v>0</v>
      </c>
      <c r="S29" s="9">
        <f t="shared" si="15"/>
        <v>0.81</v>
      </c>
      <c r="T29" s="9">
        <f t="shared" si="15"/>
        <v>0</v>
      </c>
      <c r="U29" s="9">
        <f t="shared" si="15"/>
        <v>0</v>
      </c>
      <c r="V29" s="9">
        <f t="shared" si="15"/>
        <v>0.59049000000000018</v>
      </c>
      <c r="W29" s="9">
        <f t="shared" si="15"/>
        <v>0.53144100000000016</v>
      </c>
      <c r="X29" s="9">
        <f t="shared" si="15"/>
        <v>0</v>
      </c>
      <c r="Y29" s="9">
        <f t="shared" si="15"/>
        <v>0</v>
      </c>
      <c r="Z29" s="9">
        <f t="shared" si="15"/>
        <v>0</v>
      </c>
      <c r="AA29" s="9">
        <f t="shared" si="16"/>
        <v>0</v>
      </c>
      <c r="AB29" s="9">
        <f t="shared" si="16"/>
        <v>0</v>
      </c>
      <c r="AC29" s="9">
        <f t="shared" si="16"/>
        <v>0</v>
      </c>
      <c r="AD29" s="9">
        <f t="shared" si="16"/>
        <v>0</v>
      </c>
      <c r="AE29" s="9">
        <f t="shared" si="16"/>
        <v>0</v>
      </c>
      <c r="AF29" s="9">
        <f t="shared" si="16"/>
        <v>0</v>
      </c>
      <c r="AG29" s="9">
        <f t="shared" si="16"/>
        <v>0</v>
      </c>
      <c r="AH29" s="9">
        <f t="shared" si="16"/>
        <v>0</v>
      </c>
      <c r="AI29" s="9">
        <f t="shared" si="16"/>
        <v>0</v>
      </c>
      <c r="AJ29" s="9">
        <f t="shared" si="16"/>
        <v>0</v>
      </c>
      <c r="AK29" s="9">
        <f t="shared" si="16"/>
        <v>0</v>
      </c>
      <c r="AL29" s="9">
        <f t="shared" si="16"/>
        <v>0</v>
      </c>
      <c r="AM29" s="9">
        <f t="shared" si="16"/>
        <v>0</v>
      </c>
      <c r="AN29" s="9">
        <f t="shared" si="16"/>
        <v>0</v>
      </c>
      <c r="AO29" s="9">
        <f t="shared" si="16"/>
        <v>0</v>
      </c>
    </row>
    <row r="30" spans="1:41" x14ac:dyDescent="0.25">
      <c r="A30" s="10">
        <v>35</v>
      </c>
      <c r="B30" s="10">
        <v>1</v>
      </c>
      <c r="C30" s="10">
        <f>C29+1</f>
        <v>2</v>
      </c>
      <c r="D30" s="10" t="s">
        <v>1032</v>
      </c>
      <c r="E30" s="10" t="s">
        <v>1033</v>
      </c>
      <c r="F30" s="21">
        <f t="shared" si="8"/>
        <v>0.24600840936048496</v>
      </c>
      <c r="G30" s="9">
        <f t="shared" si="17"/>
        <v>0.99104787232344793</v>
      </c>
      <c r="H30" s="9">
        <f t="shared" si="18"/>
        <v>0</v>
      </c>
      <c r="I30" s="10">
        <f t="shared" si="19"/>
        <v>0</v>
      </c>
      <c r="N30" s="2" t="s">
        <v>206</v>
      </c>
      <c r="O30" s="35">
        <f t="shared" si="1"/>
        <v>3.3730176601500003E-2</v>
      </c>
      <c r="P30" s="9">
        <f t="shared" si="2"/>
        <v>3</v>
      </c>
      <c r="Q30" s="9">
        <f t="shared" si="15"/>
        <v>0</v>
      </c>
      <c r="R30" s="9">
        <f t="shared" si="15"/>
        <v>0</v>
      </c>
      <c r="S30" s="9">
        <f t="shared" si="15"/>
        <v>0.81</v>
      </c>
      <c r="T30" s="9">
        <f t="shared" si="15"/>
        <v>0.72900000000000009</v>
      </c>
      <c r="U30" s="9">
        <f t="shared" si="15"/>
        <v>0</v>
      </c>
      <c r="V30" s="9">
        <f t="shared" si="15"/>
        <v>0</v>
      </c>
      <c r="W30" s="9">
        <f t="shared" si="15"/>
        <v>0</v>
      </c>
      <c r="X30" s="9">
        <f t="shared" si="15"/>
        <v>0</v>
      </c>
      <c r="Y30" s="9">
        <f t="shared" si="15"/>
        <v>0</v>
      </c>
      <c r="Z30" s="9">
        <f t="shared" si="15"/>
        <v>0</v>
      </c>
      <c r="AA30" s="9">
        <f t="shared" si="16"/>
        <v>0</v>
      </c>
      <c r="AB30" s="9">
        <f t="shared" si="16"/>
        <v>0</v>
      </c>
      <c r="AC30" s="9">
        <f t="shared" si="16"/>
        <v>0.28242953648100017</v>
      </c>
      <c r="AD30" s="9">
        <f t="shared" si="16"/>
        <v>0</v>
      </c>
      <c r="AE30" s="9">
        <f t="shared" si="16"/>
        <v>0</v>
      </c>
      <c r="AF30" s="9">
        <f t="shared" si="16"/>
        <v>0</v>
      </c>
      <c r="AG30" s="9">
        <f t="shared" si="16"/>
        <v>0</v>
      </c>
      <c r="AH30" s="9">
        <f t="shared" si="16"/>
        <v>0</v>
      </c>
      <c r="AI30" s="9">
        <f t="shared" si="16"/>
        <v>0</v>
      </c>
      <c r="AJ30" s="9">
        <f t="shared" si="16"/>
        <v>0</v>
      </c>
      <c r="AK30" s="9">
        <f t="shared" si="16"/>
        <v>0</v>
      </c>
      <c r="AL30" s="9">
        <f t="shared" si="16"/>
        <v>0</v>
      </c>
      <c r="AM30" s="9">
        <f t="shared" si="16"/>
        <v>0</v>
      </c>
      <c r="AN30" s="9">
        <f t="shared" si="16"/>
        <v>0</v>
      </c>
      <c r="AO30" s="9">
        <f t="shared" si="16"/>
        <v>0</v>
      </c>
    </row>
    <row r="31" spans="1:41" x14ac:dyDescent="0.25">
      <c r="A31" s="10">
        <v>35</v>
      </c>
      <c r="B31" s="10">
        <v>1</v>
      </c>
      <c r="C31" s="10">
        <f t="shared" ref="C31:C38" si="20">C30+1</f>
        <v>3</v>
      </c>
      <c r="D31" s="10" t="s">
        <v>1082</v>
      </c>
      <c r="E31" s="10" t="s">
        <v>1083</v>
      </c>
      <c r="F31" s="21">
        <f t="shared" si="8"/>
        <v>0</v>
      </c>
      <c r="G31" s="9">
        <f t="shared" si="17"/>
        <v>0.99104787232344793</v>
      </c>
      <c r="H31" s="9">
        <f t="shared" si="18"/>
        <v>0</v>
      </c>
      <c r="I31" s="10">
        <f t="shared" si="19"/>
        <v>0</v>
      </c>
      <c r="N31" s="30" t="s">
        <v>502</v>
      </c>
      <c r="O31" s="35">
        <f t="shared" si="1"/>
        <v>3.3518518518518517E-2</v>
      </c>
      <c r="P31" s="9">
        <f t="shared" si="2"/>
        <v>2</v>
      </c>
      <c r="Q31" s="9">
        <f t="shared" si="15"/>
        <v>1</v>
      </c>
      <c r="R31" s="9">
        <f t="shared" si="15"/>
        <v>0</v>
      </c>
      <c r="S31" s="9">
        <f t="shared" si="15"/>
        <v>0.81</v>
      </c>
      <c r="T31" s="9">
        <f t="shared" si="15"/>
        <v>0</v>
      </c>
      <c r="U31" s="9">
        <f t="shared" si="15"/>
        <v>0</v>
      </c>
      <c r="V31" s="9">
        <f t="shared" si="15"/>
        <v>0</v>
      </c>
      <c r="W31" s="9">
        <f t="shared" si="15"/>
        <v>0</v>
      </c>
      <c r="X31" s="9">
        <f t="shared" si="15"/>
        <v>0</v>
      </c>
      <c r="Y31" s="9">
        <f t="shared" si="15"/>
        <v>0</v>
      </c>
      <c r="Z31" s="9">
        <f t="shared" si="15"/>
        <v>0</v>
      </c>
      <c r="AA31" s="9">
        <f t="shared" si="16"/>
        <v>0</v>
      </c>
      <c r="AB31" s="9">
        <f t="shared" si="16"/>
        <v>0</v>
      </c>
      <c r="AC31" s="9">
        <f t="shared" si="16"/>
        <v>0</v>
      </c>
      <c r="AD31" s="9">
        <f t="shared" si="16"/>
        <v>0</v>
      </c>
      <c r="AE31" s="9">
        <f t="shared" si="16"/>
        <v>0</v>
      </c>
      <c r="AF31" s="9">
        <f t="shared" si="16"/>
        <v>0</v>
      </c>
      <c r="AG31" s="9">
        <f t="shared" si="16"/>
        <v>0</v>
      </c>
      <c r="AH31" s="9">
        <f t="shared" si="16"/>
        <v>0</v>
      </c>
      <c r="AI31" s="9">
        <f t="shared" si="16"/>
        <v>0</v>
      </c>
      <c r="AJ31" s="9">
        <f t="shared" si="16"/>
        <v>0</v>
      </c>
      <c r="AK31" s="9">
        <f t="shared" si="16"/>
        <v>0</v>
      </c>
      <c r="AL31" s="9">
        <f t="shared" si="16"/>
        <v>0</v>
      </c>
      <c r="AM31" s="9">
        <f t="shared" si="16"/>
        <v>0</v>
      </c>
      <c r="AN31" s="9">
        <f t="shared" si="16"/>
        <v>0</v>
      </c>
      <c r="AO31" s="9">
        <f t="shared" si="16"/>
        <v>0</v>
      </c>
    </row>
    <row r="32" spans="1:41" x14ac:dyDescent="0.25">
      <c r="A32" s="10">
        <v>35</v>
      </c>
      <c r="B32" s="10">
        <v>1</v>
      </c>
      <c r="C32" s="10">
        <f t="shared" si="20"/>
        <v>4</v>
      </c>
      <c r="D32" s="10" t="s">
        <v>1035</v>
      </c>
      <c r="E32" s="10" t="s">
        <v>1084</v>
      </c>
      <c r="F32" s="21">
        <f t="shared" si="8"/>
        <v>0</v>
      </c>
      <c r="G32" s="9">
        <f t="shared" si="17"/>
        <v>0.99104787232344793</v>
      </c>
      <c r="H32" s="9">
        <f t="shared" si="18"/>
        <v>0</v>
      </c>
      <c r="I32" s="10">
        <f t="shared" si="19"/>
        <v>0</v>
      </c>
      <c r="N32" s="30" t="s">
        <v>1071</v>
      </c>
      <c r="O32" s="35">
        <f t="shared" si="1"/>
        <v>3.1666666666666669E-2</v>
      </c>
      <c r="P32" s="9">
        <f t="shared" si="2"/>
        <v>2</v>
      </c>
      <c r="Q32" s="9">
        <f t="shared" ref="Q32:Z41" si="21">COUNTIFS($C$2:$C$491,Q$1,$E$2:$E$491,$N32)*0.9^(Q$1-1)</f>
        <v>0</v>
      </c>
      <c r="R32" s="9">
        <f t="shared" si="21"/>
        <v>0.9</v>
      </c>
      <c r="S32" s="9">
        <f t="shared" si="21"/>
        <v>0.81</v>
      </c>
      <c r="T32" s="9">
        <f t="shared" si="21"/>
        <v>0</v>
      </c>
      <c r="U32" s="9">
        <f t="shared" si="21"/>
        <v>0</v>
      </c>
      <c r="V32" s="9">
        <f t="shared" si="21"/>
        <v>0</v>
      </c>
      <c r="W32" s="9">
        <f t="shared" si="21"/>
        <v>0</v>
      </c>
      <c r="X32" s="9">
        <f t="shared" si="21"/>
        <v>0</v>
      </c>
      <c r="Y32" s="9">
        <f t="shared" si="21"/>
        <v>0</v>
      </c>
      <c r="Z32" s="9">
        <f t="shared" si="21"/>
        <v>0</v>
      </c>
      <c r="AA32" s="9">
        <f t="shared" ref="AA32:AO41" si="22">COUNTIFS($C$2:$C$491,AA$1,$E$2:$E$491,$N32)*0.9^(AA$1-1)</f>
        <v>0</v>
      </c>
      <c r="AB32" s="9">
        <f t="shared" si="22"/>
        <v>0</v>
      </c>
      <c r="AC32" s="9">
        <f t="shared" si="22"/>
        <v>0</v>
      </c>
      <c r="AD32" s="9">
        <f t="shared" si="22"/>
        <v>0</v>
      </c>
      <c r="AE32" s="9">
        <f t="shared" si="22"/>
        <v>0</v>
      </c>
      <c r="AF32" s="9">
        <f t="shared" si="22"/>
        <v>0</v>
      </c>
      <c r="AG32" s="9">
        <f t="shared" si="22"/>
        <v>0</v>
      </c>
      <c r="AH32" s="9">
        <f t="shared" si="22"/>
        <v>0</v>
      </c>
      <c r="AI32" s="9">
        <f t="shared" si="22"/>
        <v>0</v>
      </c>
      <c r="AJ32" s="9">
        <f t="shared" si="22"/>
        <v>0</v>
      </c>
      <c r="AK32" s="9">
        <f t="shared" si="22"/>
        <v>0</v>
      </c>
      <c r="AL32" s="9">
        <f t="shared" si="22"/>
        <v>0</v>
      </c>
      <c r="AM32" s="9">
        <f t="shared" si="22"/>
        <v>0</v>
      </c>
      <c r="AN32" s="9">
        <f t="shared" si="22"/>
        <v>0</v>
      </c>
      <c r="AO32" s="9">
        <f t="shared" si="22"/>
        <v>0</v>
      </c>
    </row>
    <row r="33" spans="1:41" x14ac:dyDescent="0.25">
      <c r="A33" s="10">
        <v>35</v>
      </c>
      <c r="B33" s="10">
        <v>1</v>
      </c>
      <c r="C33" s="10">
        <f t="shared" si="20"/>
        <v>5</v>
      </c>
      <c r="D33" s="10" t="s">
        <v>1038</v>
      </c>
      <c r="E33" s="10" t="s">
        <v>1038</v>
      </c>
      <c r="F33" s="21">
        <f t="shared" si="8"/>
        <v>0.1538647816666667</v>
      </c>
      <c r="G33" s="9">
        <f t="shared" si="17"/>
        <v>1.1449126539901147</v>
      </c>
      <c r="H33" s="9">
        <f t="shared" si="18"/>
        <v>0</v>
      </c>
      <c r="I33" s="10">
        <f t="shared" si="19"/>
        <v>0</v>
      </c>
      <c r="N33" s="2" t="s">
        <v>1081</v>
      </c>
      <c r="O33" s="35">
        <f t="shared" si="1"/>
        <v>2.6358927254949992E-2</v>
      </c>
      <c r="P33" s="9">
        <f t="shared" si="2"/>
        <v>3</v>
      </c>
      <c r="Q33" s="9">
        <f t="shared" si="21"/>
        <v>0</v>
      </c>
      <c r="R33" s="9">
        <f t="shared" si="21"/>
        <v>0</v>
      </c>
      <c r="S33" s="9">
        <f t="shared" si="21"/>
        <v>0.81</v>
      </c>
      <c r="T33" s="9">
        <f t="shared" si="21"/>
        <v>0</v>
      </c>
      <c r="U33" s="9">
        <f t="shared" si="21"/>
        <v>0</v>
      </c>
      <c r="V33" s="9">
        <f t="shared" si="21"/>
        <v>0</v>
      </c>
      <c r="W33" s="9">
        <f t="shared" si="21"/>
        <v>0</v>
      </c>
      <c r="X33" s="9">
        <f t="shared" si="21"/>
        <v>0.47829690000000014</v>
      </c>
      <c r="Y33" s="9">
        <f t="shared" si="21"/>
        <v>0</v>
      </c>
      <c r="Z33" s="9">
        <f t="shared" si="21"/>
        <v>0</v>
      </c>
      <c r="AA33" s="9">
        <f t="shared" si="22"/>
        <v>0</v>
      </c>
      <c r="AB33" s="9">
        <f t="shared" si="22"/>
        <v>0</v>
      </c>
      <c r="AC33" s="9">
        <f t="shared" si="22"/>
        <v>0</v>
      </c>
      <c r="AD33" s="9">
        <f t="shared" si="22"/>
        <v>0</v>
      </c>
      <c r="AE33" s="9">
        <f t="shared" si="22"/>
        <v>0</v>
      </c>
      <c r="AF33" s="9">
        <f t="shared" si="22"/>
        <v>0</v>
      </c>
      <c r="AG33" s="9">
        <f t="shared" si="22"/>
        <v>0</v>
      </c>
      <c r="AH33" s="9">
        <f t="shared" si="22"/>
        <v>0</v>
      </c>
      <c r="AI33" s="9">
        <f t="shared" si="22"/>
        <v>0</v>
      </c>
      <c r="AJ33" s="9">
        <f t="shared" si="22"/>
        <v>0.13508517176729934</v>
      </c>
      <c r="AK33" s="9">
        <f t="shared" si="22"/>
        <v>0</v>
      </c>
      <c r="AL33" s="9">
        <f t="shared" si="22"/>
        <v>0</v>
      </c>
      <c r="AM33" s="9">
        <f t="shared" si="22"/>
        <v>0</v>
      </c>
      <c r="AN33" s="9">
        <f t="shared" si="22"/>
        <v>0</v>
      </c>
      <c r="AO33" s="9">
        <f t="shared" si="22"/>
        <v>0</v>
      </c>
    </row>
    <row r="34" spans="1:41" x14ac:dyDescent="0.25">
      <c r="A34" s="10">
        <v>35</v>
      </c>
      <c r="B34" s="10">
        <v>1</v>
      </c>
      <c r="C34" s="10">
        <f t="shared" si="20"/>
        <v>6</v>
      </c>
      <c r="D34" s="10" t="s">
        <v>1054</v>
      </c>
      <c r="E34" s="10" t="s">
        <v>1054</v>
      </c>
      <c r="F34" s="21">
        <f t="shared" si="8"/>
        <v>0</v>
      </c>
      <c r="G34" s="9">
        <f t="shared" si="17"/>
        <v>1.1449126539901147</v>
      </c>
      <c r="H34" s="9">
        <f t="shared" si="18"/>
        <v>0</v>
      </c>
      <c r="I34" s="10">
        <f t="shared" si="19"/>
        <v>0</v>
      </c>
      <c r="N34" s="2" t="s">
        <v>1129</v>
      </c>
      <c r="O34" s="35">
        <f t="shared" si="1"/>
        <v>2.5650000000000003E-2</v>
      </c>
      <c r="P34" s="9">
        <f t="shared" si="2"/>
        <v>2</v>
      </c>
      <c r="Q34" s="9">
        <f t="shared" si="21"/>
        <v>0</v>
      </c>
      <c r="R34" s="9">
        <f t="shared" si="21"/>
        <v>0</v>
      </c>
      <c r="S34" s="9">
        <f t="shared" si="21"/>
        <v>0</v>
      </c>
      <c r="T34" s="9">
        <f t="shared" si="21"/>
        <v>0.72900000000000009</v>
      </c>
      <c r="U34" s="9">
        <f t="shared" si="21"/>
        <v>0.65610000000000013</v>
      </c>
      <c r="V34" s="9">
        <f t="shared" si="21"/>
        <v>0</v>
      </c>
      <c r="W34" s="9">
        <f t="shared" si="21"/>
        <v>0</v>
      </c>
      <c r="X34" s="9">
        <f t="shared" si="21"/>
        <v>0</v>
      </c>
      <c r="Y34" s="9">
        <f t="shared" si="21"/>
        <v>0</v>
      </c>
      <c r="Z34" s="9">
        <f t="shared" si="21"/>
        <v>0</v>
      </c>
      <c r="AA34" s="9">
        <f t="shared" si="22"/>
        <v>0</v>
      </c>
      <c r="AB34" s="9">
        <f t="shared" si="22"/>
        <v>0</v>
      </c>
      <c r="AC34" s="9">
        <f t="shared" si="22"/>
        <v>0</v>
      </c>
      <c r="AD34" s="9">
        <f t="shared" si="22"/>
        <v>0</v>
      </c>
      <c r="AE34" s="9">
        <f t="shared" si="22"/>
        <v>0</v>
      </c>
      <c r="AF34" s="9">
        <f t="shared" si="22"/>
        <v>0</v>
      </c>
      <c r="AG34" s="9">
        <f t="shared" si="22"/>
        <v>0</v>
      </c>
      <c r="AH34" s="9">
        <f t="shared" si="22"/>
        <v>0</v>
      </c>
      <c r="AI34" s="9">
        <f t="shared" si="22"/>
        <v>0</v>
      </c>
      <c r="AJ34" s="9">
        <f t="shared" si="22"/>
        <v>0</v>
      </c>
      <c r="AK34" s="9">
        <f t="shared" si="22"/>
        <v>0</v>
      </c>
      <c r="AL34" s="9">
        <f t="shared" si="22"/>
        <v>0</v>
      </c>
      <c r="AM34" s="9">
        <f t="shared" si="22"/>
        <v>0</v>
      </c>
      <c r="AN34" s="9">
        <f t="shared" si="22"/>
        <v>0</v>
      </c>
      <c r="AO34" s="9">
        <f t="shared" si="22"/>
        <v>0</v>
      </c>
    </row>
    <row r="35" spans="1:41" x14ac:dyDescent="0.25">
      <c r="A35" s="10">
        <v>35</v>
      </c>
      <c r="B35" s="10">
        <v>1</v>
      </c>
      <c r="C35" s="10">
        <f t="shared" si="20"/>
        <v>7</v>
      </c>
      <c r="D35" s="10" t="s">
        <v>210</v>
      </c>
      <c r="E35" s="10" t="s">
        <v>211</v>
      </c>
      <c r="F35" s="21">
        <f t="shared" si="8"/>
        <v>0.14240133333333335</v>
      </c>
      <c r="G35" s="9">
        <f t="shared" si="17"/>
        <v>1.287313987323448</v>
      </c>
      <c r="H35" s="9">
        <f t="shared" si="18"/>
        <v>0</v>
      </c>
      <c r="I35" s="10">
        <f t="shared" si="19"/>
        <v>0</v>
      </c>
      <c r="N35" s="2" t="s">
        <v>1089</v>
      </c>
      <c r="O35" s="35">
        <f t="shared" si="1"/>
        <v>2.4638281666666668E-2</v>
      </c>
      <c r="P35" s="9">
        <f t="shared" si="2"/>
        <v>2</v>
      </c>
      <c r="Q35" s="9">
        <f t="shared" si="21"/>
        <v>0</v>
      </c>
      <c r="R35" s="9">
        <f t="shared" si="21"/>
        <v>0.9</v>
      </c>
      <c r="S35" s="9">
        <f t="shared" si="21"/>
        <v>0</v>
      </c>
      <c r="T35" s="9">
        <f t="shared" si="21"/>
        <v>0</v>
      </c>
      <c r="U35" s="9">
        <f t="shared" si="21"/>
        <v>0</v>
      </c>
      <c r="V35" s="9">
        <f t="shared" si="21"/>
        <v>0</v>
      </c>
      <c r="W35" s="9">
        <f t="shared" si="21"/>
        <v>0</v>
      </c>
      <c r="X35" s="9">
        <f t="shared" si="21"/>
        <v>0</v>
      </c>
      <c r="Y35" s="9">
        <f t="shared" si="21"/>
        <v>0.43046721000000016</v>
      </c>
      <c r="Z35" s="9">
        <f t="shared" si="21"/>
        <v>0</v>
      </c>
      <c r="AA35" s="9">
        <f t="shared" si="22"/>
        <v>0</v>
      </c>
      <c r="AB35" s="9">
        <f t="shared" si="22"/>
        <v>0</v>
      </c>
      <c r="AC35" s="9">
        <f t="shared" si="22"/>
        <v>0</v>
      </c>
      <c r="AD35" s="9">
        <f t="shared" si="22"/>
        <v>0</v>
      </c>
      <c r="AE35" s="9">
        <f t="shared" si="22"/>
        <v>0</v>
      </c>
      <c r="AF35" s="9">
        <f t="shared" si="22"/>
        <v>0</v>
      </c>
      <c r="AG35" s="9">
        <f t="shared" si="22"/>
        <v>0</v>
      </c>
      <c r="AH35" s="9">
        <f t="shared" si="22"/>
        <v>0</v>
      </c>
      <c r="AI35" s="9">
        <f t="shared" si="22"/>
        <v>0</v>
      </c>
      <c r="AJ35" s="9">
        <f t="shared" si="22"/>
        <v>0</v>
      </c>
      <c r="AK35" s="9">
        <f t="shared" si="22"/>
        <v>0</v>
      </c>
      <c r="AL35" s="9">
        <f t="shared" si="22"/>
        <v>0</v>
      </c>
      <c r="AM35" s="9">
        <f t="shared" si="22"/>
        <v>0</v>
      </c>
      <c r="AN35" s="9">
        <f t="shared" si="22"/>
        <v>0</v>
      </c>
      <c r="AO35" s="9">
        <f t="shared" si="22"/>
        <v>0</v>
      </c>
    </row>
    <row r="36" spans="1:41" x14ac:dyDescent="0.25">
      <c r="A36" s="10">
        <v>35</v>
      </c>
      <c r="B36" s="10">
        <v>1</v>
      </c>
      <c r="C36" s="10">
        <f t="shared" si="20"/>
        <v>8</v>
      </c>
      <c r="D36" s="10" t="s">
        <v>755</v>
      </c>
      <c r="E36" s="10" t="s">
        <v>624</v>
      </c>
      <c r="F36" s="21">
        <f t="shared" si="8"/>
        <v>8.8395868518518536E-2</v>
      </c>
      <c r="G36" s="9">
        <f t="shared" si="17"/>
        <v>1.3757098558419665</v>
      </c>
      <c r="H36" s="9">
        <f t="shared" si="18"/>
        <v>0</v>
      </c>
      <c r="I36" s="10">
        <f t="shared" si="19"/>
        <v>0</v>
      </c>
      <c r="N36" s="2" t="s">
        <v>1040</v>
      </c>
      <c r="O36" s="35">
        <f t="shared" si="1"/>
        <v>2.3841120166666667E-2</v>
      </c>
      <c r="P36" s="9">
        <f t="shared" si="2"/>
        <v>2</v>
      </c>
      <c r="Q36" s="9">
        <f t="shared" si="21"/>
        <v>0</v>
      </c>
      <c r="R36" s="9">
        <f t="shared" si="21"/>
        <v>0.9</v>
      </c>
      <c r="S36" s="9">
        <f t="shared" si="21"/>
        <v>0</v>
      </c>
      <c r="T36" s="9">
        <f t="shared" si="21"/>
        <v>0</v>
      </c>
      <c r="U36" s="9">
        <f t="shared" si="21"/>
        <v>0</v>
      </c>
      <c r="V36" s="9">
        <f t="shared" si="21"/>
        <v>0</v>
      </c>
      <c r="W36" s="9">
        <f t="shared" si="21"/>
        <v>0</v>
      </c>
      <c r="X36" s="9">
        <f t="shared" si="21"/>
        <v>0</v>
      </c>
      <c r="Y36" s="9">
        <f t="shared" si="21"/>
        <v>0</v>
      </c>
      <c r="Z36" s="9">
        <f t="shared" si="21"/>
        <v>0.38742048900000015</v>
      </c>
      <c r="AA36" s="9">
        <f t="shared" si="22"/>
        <v>0</v>
      </c>
      <c r="AB36" s="9">
        <f t="shared" si="22"/>
        <v>0</v>
      </c>
      <c r="AC36" s="9">
        <f t="shared" si="22"/>
        <v>0</v>
      </c>
      <c r="AD36" s="9">
        <f t="shared" si="22"/>
        <v>0</v>
      </c>
      <c r="AE36" s="9">
        <f t="shared" si="22"/>
        <v>0</v>
      </c>
      <c r="AF36" s="9">
        <f t="shared" si="22"/>
        <v>0</v>
      </c>
      <c r="AG36" s="9">
        <f t="shared" si="22"/>
        <v>0</v>
      </c>
      <c r="AH36" s="9">
        <f t="shared" si="22"/>
        <v>0</v>
      </c>
      <c r="AI36" s="9">
        <f t="shared" si="22"/>
        <v>0</v>
      </c>
      <c r="AJ36" s="9">
        <f t="shared" si="22"/>
        <v>0</v>
      </c>
      <c r="AK36" s="9">
        <f t="shared" si="22"/>
        <v>0</v>
      </c>
      <c r="AL36" s="9">
        <f t="shared" si="22"/>
        <v>0</v>
      </c>
      <c r="AM36" s="9">
        <f t="shared" si="22"/>
        <v>0</v>
      </c>
      <c r="AN36" s="9">
        <f t="shared" si="22"/>
        <v>0</v>
      </c>
      <c r="AO36" s="9">
        <f t="shared" si="22"/>
        <v>0</v>
      </c>
    </row>
    <row r="37" spans="1:41" x14ac:dyDescent="0.25">
      <c r="A37" s="10">
        <v>35</v>
      </c>
      <c r="B37" s="10">
        <v>1</v>
      </c>
      <c r="C37" s="10">
        <f t="shared" si="20"/>
        <v>9</v>
      </c>
      <c r="D37" s="10" t="s">
        <v>1057</v>
      </c>
      <c r="E37" s="10" t="s">
        <v>1057</v>
      </c>
      <c r="F37" s="21">
        <f t="shared" si="8"/>
        <v>0</v>
      </c>
      <c r="G37" s="9">
        <f t="shared" si="17"/>
        <v>1.3757098558419665</v>
      </c>
      <c r="H37" s="9">
        <f t="shared" si="18"/>
        <v>0</v>
      </c>
      <c r="I37" s="10">
        <f t="shared" si="19"/>
        <v>0</v>
      </c>
      <c r="N37" s="2" t="s">
        <v>122</v>
      </c>
      <c r="O37" s="35">
        <f t="shared" si="1"/>
        <v>2.2174453500000003E-2</v>
      </c>
      <c r="P37" s="9">
        <f t="shared" si="2"/>
        <v>2</v>
      </c>
      <c r="Q37" s="9">
        <f t="shared" si="21"/>
        <v>0</v>
      </c>
      <c r="R37" s="9">
        <f t="shared" si="21"/>
        <v>0</v>
      </c>
      <c r="S37" s="9">
        <f t="shared" si="21"/>
        <v>0.81</v>
      </c>
      <c r="T37" s="9">
        <f t="shared" si="21"/>
        <v>0</v>
      </c>
      <c r="U37" s="9">
        <f t="shared" si="21"/>
        <v>0</v>
      </c>
      <c r="V37" s="9">
        <f t="shared" si="21"/>
        <v>0</v>
      </c>
      <c r="W37" s="9">
        <f t="shared" si="21"/>
        <v>0</v>
      </c>
      <c r="X37" s="9">
        <f t="shared" si="21"/>
        <v>0</v>
      </c>
      <c r="Y37" s="9">
        <f t="shared" si="21"/>
        <v>0</v>
      </c>
      <c r="Z37" s="9">
        <f t="shared" si="21"/>
        <v>0.38742048900000015</v>
      </c>
      <c r="AA37" s="9">
        <f t="shared" si="22"/>
        <v>0</v>
      </c>
      <c r="AB37" s="9">
        <f t="shared" si="22"/>
        <v>0</v>
      </c>
      <c r="AC37" s="9">
        <f t="shared" si="22"/>
        <v>0</v>
      </c>
      <c r="AD37" s="9">
        <f t="shared" si="22"/>
        <v>0</v>
      </c>
      <c r="AE37" s="9">
        <f t="shared" si="22"/>
        <v>0</v>
      </c>
      <c r="AF37" s="9">
        <f t="shared" si="22"/>
        <v>0</v>
      </c>
      <c r="AG37" s="9">
        <f t="shared" si="22"/>
        <v>0</v>
      </c>
      <c r="AH37" s="9">
        <f t="shared" si="22"/>
        <v>0</v>
      </c>
      <c r="AI37" s="9">
        <f t="shared" si="22"/>
        <v>0</v>
      </c>
      <c r="AJ37" s="9">
        <f t="shared" si="22"/>
        <v>0</v>
      </c>
      <c r="AK37" s="9">
        <f t="shared" si="22"/>
        <v>0</v>
      </c>
      <c r="AL37" s="9">
        <f t="shared" si="22"/>
        <v>0</v>
      </c>
      <c r="AM37" s="9">
        <f t="shared" si="22"/>
        <v>0</v>
      </c>
      <c r="AN37" s="9">
        <f t="shared" si="22"/>
        <v>0</v>
      </c>
      <c r="AO37" s="9">
        <f t="shared" si="22"/>
        <v>0</v>
      </c>
    </row>
    <row r="38" spans="1:41" x14ac:dyDescent="0.25">
      <c r="A38" s="10">
        <v>35</v>
      </c>
      <c r="B38" s="10">
        <v>1</v>
      </c>
      <c r="C38" s="10">
        <f t="shared" si="20"/>
        <v>10</v>
      </c>
      <c r="D38" s="10" t="s">
        <v>1065</v>
      </c>
      <c r="E38" s="10" t="s">
        <v>1065</v>
      </c>
      <c r="F38" s="21">
        <f t="shared" si="8"/>
        <v>0</v>
      </c>
      <c r="G38" s="9">
        <f t="shared" si="17"/>
        <v>1.3757098558419665</v>
      </c>
      <c r="H38" s="9">
        <f t="shared" si="18"/>
        <v>1.3757098558419665</v>
      </c>
      <c r="I38" s="10">
        <f t="shared" si="19"/>
        <v>0.39092124046451154</v>
      </c>
      <c r="N38" s="2" t="s">
        <v>1100</v>
      </c>
      <c r="O38" s="35">
        <f t="shared" si="1"/>
        <v>2.1771366300000008E-2</v>
      </c>
      <c r="P38" s="9">
        <f t="shared" si="2"/>
        <v>3</v>
      </c>
      <c r="Q38" s="9">
        <f t="shared" si="21"/>
        <v>0</v>
      </c>
      <c r="R38" s="9">
        <f t="shared" si="21"/>
        <v>0</v>
      </c>
      <c r="S38" s="9">
        <f t="shared" si="21"/>
        <v>0</v>
      </c>
      <c r="T38" s="9">
        <f t="shared" si="21"/>
        <v>0</v>
      </c>
      <c r="U38" s="9">
        <f t="shared" si="21"/>
        <v>0</v>
      </c>
      <c r="V38" s="9">
        <f t="shared" si="21"/>
        <v>0</v>
      </c>
      <c r="W38" s="9">
        <f t="shared" si="21"/>
        <v>0</v>
      </c>
      <c r="X38" s="9">
        <f t="shared" si="21"/>
        <v>0.47829690000000014</v>
      </c>
      <c r="Y38" s="9">
        <f t="shared" si="21"/>
        <v>0</v>
      </c>
      <c r="Z38" s="9">
        <f t="shared" si="21"/>
        <v>0</v>
      </c>
      <c r="AA38" s="9">
        <f t="shared" si="22"/>
        <v>0.69735688020000031</v>
      </c>
      <c r="AB38" s="9">
        <f t="shared" si="22"/>
        <v>0</v>
      </c>
      <c r="AC38" s="9">
        <f t="shared" si="22"/>
        <v>0</v>
      </c>
      <c r="AD38" s="9">
        <f t="shared" si="22"/>
        <v>0</v>
      </c>
      <c r="AE38" s="9">
        <f t="shared" si="22"/>
        <v>0</v>
      </c>
      <c r="AF38" s="9">
        <f t="shared" si="22"/>
        <v>0</v>
      </c>
      <c r="AG38" s="9">
        <f t="shared" si="22"/>
        <v>0</v>
      </c>
      <c r="AH38" s="9">
        <f t="shared" si="22"/>
        <v>0</v>
      </c>
      <c r="AI38" s="9">
        <f t="shared" si="22"/>
        <v>0</v>
      </c>
      <c r="AJ38" s="9">
        <f t="shared" si="22"/>
        <v>0</v>
      </c>
      <c r="AK38" s="9">
        <f t="shared" si="22"/>
        <v>0</v>
      </c>
      <c r="AL38" s="9">
        <f t="shared" si="22"/>
        <v>0</v>
      </c>
      <c r="AM38" s="9">
        <f t="shared" si="22"/>
        <v>0</v>
      </c>
      <c r="AN38" s="9">
        <f t="shared" si="22"/>
        <v>0</v>
      </c>
      <c r="AO38" s="9">
        <f t="shared" si="22"/>
        <v>0</v>
      </c>
    </row>
    <row r="39" spans="1:41" x14ac:dyDescent="0.25">
      <c r="A39" s="10">
        <v>36</v>
      </c>
      <c r="B39" s="10">
        <v>0</v>
      </c>
      <c r="C39" s="10">
        <v>1</v>
      </c>
      <c r="D39" s="10" t="s">
        <v>1024</v>
      </c>
      <c r="E39" s="10" t="s">
        <v>1025</v>
      </c>
      <c r="F39" s="21">
        <f t="shared" si="8"/>
        <v>0.74503946296296297</v>
      </c>
      <c r="G39" s="9">
        <f t="shared" si="17"/>
        <v>0.74503946296296297</v>
      </c>
      <c r="H39" s="9">
        <f t="shared" si="18"/>
        <v>0</v>
      </c>
      <c r="I39" s="10">
        <f t="shared" si="19"/>
        <v>0</v>
      </c>
      <c r="N39" s="2" t="s">
        <v>1049</v>
      </c>
      <c r="O39" s="35">
        <f t="shared" si="1"/>
        <v>2.168614528327777E-2</v>
      </c>
      <c r="P39" s="9">
        <f t="shared" si="2"/>
        <v>3</v>
      </c>
      <c r="Q39" s="9">
        <f t="shared" si="21"/>
        <v>0</v>
      </c>
      <c r="R39" s="9">
        <f t="shared" si="21"/>
        <v>0</v>
      </c>
      <c r="S39" s="9">
        <f t="shared" si="21"/>
        <v>0</v>
      </c>
      <c r="T39" s="9">
        <f t="shared" si="21"/>
        <v>0</v>
      </c>
      <c r="U39" s="9">
        <f t="shared" si="21"/>
        <v>0</v>
      </c>
      <c r="V39" s="9">
        <f t="shared" si="21"/>
        <v>0.59049000000000018</v>
      </c>
      <c r="W39" s="9">
        <f t="shared" si="21"/>
        <v>0</v>
      </c>
      <c r="X39" s="9">
        <f t="shared" si="21"/>
        <v>0</v>
      </c>
      <c r="Y39" s="9">
        <f t="shared" si="21"/>
        <v>0.43046721000000016</v>
      </c>
      <c r="Z39" s="9">
        <f t="shared" si="21"/>
        <v>0</v>
      </c>
      <c r="AA39" s="9">
        <f t="shared" si="22"/>
        <v>0</v>
      </c>
      <c r="AB39" s="9">
        <f t="shared" si="22"/>
        <v>0</v>
      </c>
      <c r="AC39" s="9">
        <f t="shared" si="22"/>
        <v>0</v>
      </c>
      <c r="AD39" s="9">
        <f t="shared" si="22"/>
        <v>0</v>
      </c>
      <c r="AE39" s="9">
        <f t="shared" si="22"/>
        <v>0</v>
      </c>
      <c r="AF39" s="9">
        <f t="shared" si="22"/>
        <v>0</v>
      </c>
      <c r="AG39" s="9">
        <f t="shared" si="22"/>
        <v>0</v>
      </c>
      <c r="AH39" s="9">
        <f t="shared" si="22"/>
        <v>0</v>
      </c>
      <c r="AI39" s="9">
        <f t="shared" si="22"/>
        <v>0.15009463529699923</v>
      </c>
      <c r="AJ39" s="9">
        <f t="shared" si="22"/>
        <v>0</v>
      </c>
      <c r="AK39" s="9">
        <f t="shared" si="22"/>
        <v>0</v>
      </c>
      <c r="AL39" s="9">
        <f t="shared" si="22"/>
        <v>0</v>
      </c>
      <c r="AM39" s="9">
        <f t="shared" si="22"/>
        <v>0</v>
      </c>
      <c r="AN39" s="9">
        <f t="shared" si="22"/>
        <v>0</v>
      </c>
      <c r="AO39" s="9">
        <f t="shared" si="22"/>
        <v>0</v>
      </c>
    </row>
    <row r="40" spans="1:41" x14ac:dyDescent="0.25">
      <c r="A40" s="10">
        <v>36</v>
      </c>
      <c r="B40" s="10">
        <v>0</v>
      </c>
      <c r="C40" s="10">
        <f>C39+1</f>
        <v>2</v>
      </c>
      <c r="D40" s="10" t="s">
        <v>78</v>
      </c>
      <c r="E40" s="10" t="s">
        <v>78</v>
      </c>
      <c r="F40" s="21">
        <f t="shared" si="8"/>
        <v>0.29933123888888891</v>
      </c>
      <c r="G40" s="9">
        <f t="shared" si="17"/>
        <v>1.044370701851852</v>
      </c>
      <c r="H40" s="9">
        <f t="shared" si="18"/>
        <v>0</v>
      </c>
      <c r="I40" s="10">
        <f t="shared" si="19"/>
        <v>0</v>
      </c>
      <c r="N40" s="2" t="s">
        <v>1059</v>
      </c>
      <c r="O40" s="35">
        <f t="shared" si="1"/>
        <v>2.1528684751500007E-2</v>
      </c>
      <c r="P40" s="9">
        <f t="shared" si="2"/>
        <v>3</v>
      </c>
      <c r="Q40" s="9">
        <f t="shared" si="21"/>
        <v>0</v>
      </c>
      <c r="R40" s="9">
        <f t="shared" si="21"/>
        <v>0</v>
      </c>
      <c r="S40" s="9">
        <f t="shared" si="21"/>
        <v>0</v>
      </c>
      <c r="T40" s="9">
        <f t="shared" si="21"/>
        <v>0</v>
      </c>
      <c r="U40" s="9">
        <f t="shared" si="21"/>
        <v>0</v>
      </c>
      <c r="V40" s="9">
        <f t="shared" si="21"/>
        <v>0</v>
      </c>
      <c r="W40" s="9">
        <f t="shared" si="21"/>
        <v>0.53144100000000016</v>
      </c>
      <c r="X40" s="9">
        <f t="shared" si="21"/>
        <v>0</v>
      </c>
      <c r="Y40" s="9">
        <f t="shared" si="21"/>
        <v>0</v>
      </c>
      <c r="Z40" s="9">
        <f t="shared" si="21"/>
        <v>0</v>
      </c>
      <c r="AA40" s="9">
        <f t="shared" si="22"/>
        <v>0.34867844010000015</v>
      </c>
      <c r="AB40" s="9">
        <f t="shared" si="22"/>
        <v>0</v>
      </c>
      <c r="AC40" s="9">
        <f t="shared" si="22"/>
        <v>0.28242953648100017</v>
      </c>
      <c r="AD40" s="9">
        <f t="shared" si="22"/>
        <v>0</v>
      </c>
      <c r="AE40" s="9">
        <f t="shared" si="22"/>
        <v>0</v>
      </c>
      <c r="AF40" s="9">
        <f t="shared" si="22"/>
        <v>0</v>
      </c>
      <c r="AG40" s="9">
        <f t="shared" si="22"/>
        <v>0</v>
      </c>
      <c r="AH40" s="9">
        <f t="shared" si="22"/>
        <v>0</v>
      </c>
      <c r="AI40" s="9">
        <f t="shared" si="22"/>
        <v>0</v>
      </c>
      <c r="AJ40" s="9">
        <f t="shared" si="22"/>
        <v>0</v>
      </c>
      <c r="AK40" s="9">
        <f t="shared" si="22"/>
        <v>0</v>
      </c>
      <c r="AL40" s="9">
        <f t="shared" si="22"/>
        <v>0</v>
      </c>
      <c r="AM40" s="9">
        <f t="shared" si="22"/>
        <v>0</v>
      </c>
      <c r="AN40" s="9">
        <f t="shared" si="22"/>
        <v>0</v>
      </c>
      <c r="AO40" s="9">
        <f t="shared" si="22"/>
        <v>0</v>
      </c>
    </row>
    <row r="41" spans="1:41" x14ac:dyDescent="0.25">
      <c r="A41" s="10">
        <v>36</v>
      </c>
      <c r="B41" s="10">
        <v>0</v>
      </c>
      <c r="C41" s="10">
        <f t="shared" ref="C41:C44" si="23">C40+1</f>
        <v>3</v>
      </c>
      <c r="D41" s="10" t="s">
        <v>630</v>
      </c>
      <c r="E41" s="10" t="s">
        <v>630</v>
      </c>
      <c r="F41" s="21">
        <f t="shared" si="8"/>
        <v>0</v>
      </c>
      <c r="G41" s="9">
        <f t="shared" si="17"/>
        <v>1.044370701851852</v>
      </c>
      <c r="H41" s="9">
        <f t="shared" si="18"/>
        <v>0</v>
      </c>
      <c r="I41" s="10">
        <f t="shared" si="19"/>
        <v>0</v>
      </c>
      <c r="N41" s="2" t="s">
        <v>1097</v>
      </c>
      <c r="O41" s="35">
        <f t="shared" si="1"/>
        <v>2.1471615000000006E-2</v>
      </c>
      <c r="P41" s="9">
        <f t="shared" si="2"/>
        <v>2</v>
      </c>
      <c r="Q41" s="9">
        <f t="shared" si="21"/>
        <v>0</v>
      </c>
      <c r="R41" s="9">
        <f t="shared" si="21"/>
        <v>0</v>
      </c>
      <c r="S41" s="9">
        <f t="shared" si="21"/>
        <v>0</v>
      </c>
      <c r="T41" s="9">
        <f t="shared" si="21"/>
        <v>0.72900000000000009</v>
      </c>
      <c r="U41" s="9">
        <f t="shared" si="21"/>
        <v>0</v>
      </c>
      <c r="V41" s="9">
        <f t="shared" si="21"/>
        <v>0</v>
      </c>
      <c r="W41" s="9">
        <f t="shared" si="21"/>
        <v>0</v>
      </c>
      <c r="X41" s="9">
        <f t="shared" si="21"/>
        <v>0</v>
      </c>
      <c r="Y41" s="9">
        <f t="shared" si="21"/>
        <v>0.43046721000000016</v>
      </c>
      <c r="Z41" s="9">
        <f t="shared" si="21"/>
        <v>0</v>
      </c>
      <c r="AA41" s="9">
        <f t="shared" si="22"/>
        <v>0</v>
      </c>
      <c r="AB41" s="9">
        <f t="shared" si="22"/>
        <v>0</v>
      </c>
      <c r="AC41" s="9">
        <f t="shared" si="22"/>
        <v>0</v>
      </c>
      <c r="AD41" s="9">
        <f t="shared" si="22"/>
        <v>0</v>
      </c>
      <c r="AE41" s="9">
        <f t="shared" si="22"/>
        <v>0</v>
      </c>
      <c r="AF41" s="9">
        <f t="shared" si="22"/>
        <v>0</v>
      </c>
      <c r="AG41" s="9">
        <f t="shared" si="22"/>
        <v>0</v>
      </c>
      <c r="AH41" s="9">
        <f t="shared" si="22"/>
        <v>0</v>
      </c>
      <c r="AI41" s="9">
        <f t="shared" si="22"/>
        <v>0</v>
      </c>
      <c r="AJ41" s="9">
        <f t="shared" si="22"/>
        <v>0</v>
      </c>
      <c r="AK41" s="9">
        <f t="shared" si="22"/>
        <v>0</v>
      </c>
      <c r="AL41" s="9">
        <f t="shared" si="22"/>
        <v>0</v>
      </c>
      <c r="AM41" s="9">
        <f t="shared" si="22"/>
        <v>0</v>
      </c>
      <c r="AN41" s="9">
        <f t="shared" si="22"/>
        <v>0</v>
      </c>
      <c r="AO41" s="9">
        <f t="shared" si="22"/>
        <v>0</v>
      </c>
    </row>
    <row r="42" spans="1:41" x14ac:dyDescent="0.25">
      <c r="A42" s="10">
        <v>36</v>
      </c>
      <c r="B42" s="10">
        <v>0</v>
      </c>
      <c r="C42" s="10">
        <f t="shared" si="23"/>
        <v>4</v>
      </c>
      <c r="D42" s="10" t="s">
        <v>1085</v>
      </c>
      <c r="E42" s="10" t="s">
        <v>1086</v>
      </c>
      <c r="F42" s="21">
        <f t="shared" si="8"/>
        <v>0</v>
      </c>
      <c r="G42" s="9">
        <f t="shared" si="17"/>
        <v>1.044370701851852</v>
      </c>
      <c r="H42" s="9">
        <f t="shared" si="18"/>
        <v>0</v>
      </c>
      <c r="I42" s="10">
        <f t="shared" si="19"/>
        <v>0</v>
      </c>
      <c r="N42" s="2" t="s">
        <v>1099</v>
      </c>
      <c r="O42" s="35">
        <f t="shared" si="1"/>
        <v>2.095737583500001E-2</v>
      </c>
      <c r="P42" s="9">
        <f t="shared" si="2"/>
        <v>3</v>
      </c>
      <c r="Q42" s="9">
        <f t="shared" ref="Q42:Z51" si="24">COUNTIFS($C$2:$C$491,Q$1,$E$2:$E$491,$N42)*0.9^(Q$1-1)</f>
        <v>0</v>
      </c>
      <c r="R42" s="9">
        <f t="shared" si="24"/>
        <v>0</v>
      </c>
      <c r="S42" s="9">
        <f t="shared" si="24"/>
        <v>0</v>
      </c>
      <c r="T42" s="9">
        <f t="shared" si="24"/>
        <v>0</v>
      </c>
      <c r="U42" s="9">
        <f t="shared" si="24"/>
        <v>0</v>
      </c>
      <c r="V42" s="9">
        <f t="shared" si="24"/>
        <v>0</v>
      </c>
      <c r="W42" s="9">
        <f t="shared" si="24"/>
        <v>0</v>
      </c>
      <c r="X42" s="9">
        <f t="shared" si="24"/>
        <v>0</v>
      </c>
      <c r="Y42" s="9">
        <f t="shared" si="24"/>
        <v>0.43046721000000016</v>
      </c>
      <c r="Z42" s="9">
        <f t="shared" si="24"/>
        <v>0.38742048900000015</v>
      </c>
      <c r="AA42" s="9">
        <f t="shared" ref="AA42:AO51" si="25">COUNTIFS($C$2:$C$491,AA$1,$E$2:$E$491,$N42)*0.9^(AA$1-1)</f>
        <v>0</v>
      </c>
      <c r="AB42" s="9">
        <f t="shared" si="25"/>
        <v>0.31381059609000017</v>
      </c>
      <c r="AC42" s="9">
        <f t="shared" si="25"/>
        <v>0</v>
      </c>
      <c r="AD42" s="9">
        <f t="shared" si="25"/>
        <v>0</v>
      </c>
      <c r="AE42" s="9">
        <f t="shared" si="25"/>
        <v>0</v>
      </c>
      <c r="AF42" s="9">
        <f t="shared" si="25"/>
        <v>0</v>
      </c>
      <c r="AG42" s="9">
        <f t="shared" si="25"/>
        <v>0</v>
      </c>
      <c r="AH42" s="9">
        <f t="shared" si="25"/>
        <v>0</v>
      </c>
      <c r="AI42" s="9">
        <f t="shared" si="25"/>
        <v>0</v>
      </c>
      <c r="AJ42" s="9">
        <f t="shared" si="25"/>
        <v>0</v>
      </c>
      <c r="AK42" s="9">
        <f t="shared" si="25"/>
        <v>0</v>
      </c>
      <c r="AL42" s="9">
        <f t="shared" si="25"/>
        <v>0</v>
      </c>
      <c r="AM42" s="9">
        <f t="shared" si="25"/>
        <v>0</v>
      </c>
      <c r="AN42" s="9">
        <f t="shared" si="25"/>
        <v>0</v>
      </c>
      <c r="AO42" s="9">
        <f t="shared" si="25"/>
        <v>0</v>
      </c>
    </row>
    <row r="43" spans="1:41" x14ac:dyDescent="0.25">
      <c r="A43" s="10">
        <v>36</v>
      </c>
      <c r="B43" s="10">
        <v>0</v>
      </c>
      <c r="C43" s="10">
        <f t="shared" si="23"/>
        <v>5</v>
      </c>
      <c r="D43" s="10" t="s">
        <v>184</v>
      </c>
      <c r="E43" s="10" t="s">
        <v>184</v>
      </c>
      <c r="F43" s="21">
        <f t="shared" si="8"/>
        <v>0</v>
      </c>
      <c r="G43" s="9">
        <f t="shared" si="17"/>
        <v>1.044370701851852</v>
      </c>
      <c r="H43" s="9">
        <f t="shared" si="18"/>
        <v>0</v>
      </c>
      <c r="I43" s="10">
        <f t="shared" si="19"/>
        <v>0</v>
      </c>
      <c r="N43" s="2" t="s">
        <v>1027</v>
      </c>
      <c r="O43" s="35">
        <f t="shared" si="1"/>
        <v>2.0622886094430009E-2</v>
      </c>
      <c r="P43" s="9">
        <f t="shared" si="2"/>
        <v>3</v>
      </c>
      <c r="Q43" s="9">
        <f t="shared" si="24"/>
        <v>0</v>
      </c>
      <c r="R43" s="9">
        <f t="shared" si="24"/>
        <v>0</v>
      </c>
      <c r="S43" s="9">
        <f t="shared" si="24"/>
        <v>0</v>
      </c>
      <c r="T43" s="9">
        <f t="shared" si="24"/>
        <v>0</v>
      </c>
      <c r="U43" s="9">
        <f t="shared" si="24"/>
        <v>0.65610000000000013</v>
      </c>
      <c r="V43" s="9">
        <f t="shared" si="24"/>
        <v>0</v>
      </c>
      <c r="W43" s="9">
        <f t="shared" si="24"/>
        <v>0</v>
      </c>
      <c r="X43" s="9">
        <f t="shared" si="24"/>
        <v>0</v>
      </c>
      <c r="Y43" s="9">
        <f t="shared" si="24"/>
        <v>0</v>
      </c>
      <c r="Z43" s="9">
        <f t="shared" si="24"/>
        <v>0</v>
      </c>
      <c r="AA43" s="9">
        <f t="shared" si="25"/>
        <v>0</v>
      </c>
      <c r="AB43" s="9">
        <f t="shared" si="25"/>
        <v>0</v>
      </c>
      <c r="AC43" s="9">
        <f t="shared" si="25"/>
        <v>0</v>
      </c>
      <c r="AD43" s="9">
        <f t="shared" si="25"/>
        <v>0</v>
      </c>
      <c r="AE43" s="9">
        <f t="shared" si="25"/>
        <v>0.45753584909922029</v>
      </c>
      <c r="AF43" s="9">
        <f t="shared" si="25"/>
        <v>0</v>
      </c>
      <c r="AG43" s="9">
        <f t="shared" si="25"/>
        <v>0</v>
      </c>
      <c r="AH43" s="9">
        <f t="shared" si="25"/>
        <v>0</v>
      </c>
      <c r="AI43" s="9">
        <f t="shared" si="25"/>
        <v>0</v>
      </c>
      <c r="AJ43" s="9">
        <f t="shared" si="25"/>
        <v>0</v>
      </c>
      <c r="AK43" s="9">
        <f t="shared" si="25"/>
        <v>0</v>
      </c>
      <c r="AL43" s="9">
        <f t="shared" si="25"/>
        <v>0</v>
      </c>
      <c r="AM43" s="9">
        <f t="shared" si="25"/>
        <v>0</v>
      </c>
      <c r="AN43" s="9">
        <f t="shared" si="25"/>
        <v>0</v>
      </c>
      <c r="AO43" s="9">
        <f t="shared" si="25"/>
        <v>0</v>
      </c>
    </row>
    <row r="44" spans="1:41" x14ac:dyDescent="0.25">
      <c r="A44" s="10">
        <v>36</v>
      </c>
      <c r="B44" s="10">
        <v>0</v>
      </c>
      <c r="C44" s="10">
        <f t="shared" si="23"/>
        <v>6</v>
      </c>
      <c r="D44" s="10" t="s">
        <v>565</v>
      </c>
      <c r="E44" s="10" t="s">
        <v>566</v>
      </c>
      <c r="F44" s="21">
        <f t="shared" si="8"/>
        <v>9.843620412838705E-2</v>
      </c>
      <c r="G44" s="9">
        <f t="shared" si="17"/>
        <v>1.142806905980239</v>
      </c>
      <c r="H44" s="9">
        <f t="shared" si="18"/>
        <v>1.142806905980239</v>
      </c>
      <c r="I44" s="10">
        <f t="shared" si="19"/>
        <v>0.32473961816882208</v>
      </c>
      <c r="N44" s="2" t="s">
        <v>1078</v>
      </c>
      <c r="O44" s="35">
        <f t="shared" si="1"/>
        <v>1.8906615000000009E-2</v>
      </c>
      <c r="P44" s="9">
        <f t="shared" si="2"/>
        <v>2</v>
      </c>
      <c r="Q44" s="9">
        <f t="shared" si="24"/>
        <v>0</v>
      </c>
      <c r="R44" s="9">
        <f t="shared" si="24"/>
        <v>0</v>
      </c>
      <c r="S44" s="9">
        <f t="shared" si="24"/>
        <v>0</v>
      </c>
      <c r="T44" s="9">
        <f t="shared" si="24"/>
        <v>0</v>
      </c>
      <c r="U44" s="9">
        <f t="shared" si="24"/>
        <v>0</v>
      </c>
      <c r="V44" s="9">
        <f t="shared" si="24"/>
        <v>0.59049000000000018</v>
      </c>
      <c r="W44" s="9">
        <f t="shared" si="24"/>
        <v>0</v>
      </c>
      <c r="X44" s="9">
        <f t="shared" si="24"/>
        <v>0</v>
      </c>
      <c r="Y44" s="9">
        <f t="shared" si="24"/>
        <v>0.43046721000000016</v>
      </c>
      <c r="Z44" s="9">
        <f t="shared" si="24"/>
        <v>0</v>
      </c>
      <c r="AA44" s="9">
        <f t="shared" si="25"/>
        <v>0</v>
      </c>
      <c r="AB44" s="9">
        <f t="shared" si="25"/>
        <v>0</v>
      </c>
      <c r="AC44" s="9">
        <f t="shared" si="25"/>
        <v>0</v>
      </c>
      <c r="AD44" s="9">
        <f t="shared" si="25"/>
        <v>0</v>
      </c>
      <c r="AE44" s="9">
        <f t="shared" si="25"/>
        <v>0</v>
      </c>
      <c r="AF44" s="9">
        <f t="shared" si="25"/>
        <v>0</v>
      </c>
      <c r="AG44" s="9">
        <f t="shared" si="25"/>
        <v>0</v>
      </c>
      <c r="AH44" s="9">
        <f t="shared" si="25"/>
        <v>0</v>
      </c>
      <c r="AI44" s="9">
        <f t="shared" si="25"/>
        <v>0</v>
      </c>
      <c r="AJ44" s="9">
        <f t="shared" si="25"/>
        <v>0</v>
      </c>
      <c r="AK44" s="9">
        <f t="shared" si="25"/>
        <v>0</v>
      </c>
      <c r="AL44" s="9">
        <f t="shared" si="25"/>
        <v>0</v>
      </c>
      <c r="AM44" s="9">
        <f t="shared" si="25"/>
        <v>0</v>
      </c>
      <c r="AN44" s="9">
        <f t="shared" si="25"/>
        <v>0</v>
      </c>
      <c r="AO44" s="9">
        <f t="shared" si="25"/>
        <v>0</v>
      </c>
    </row>
    <row r="45" spans="1:41" x14ac:dyDescent="0.25">
      <c r="A45" s="10">
        <v>37</v>
      </c>
      <c r="B45" s="10">
        <v>1</v>
      </c>
      <c r="C45" s="10">
        <v>1</v>
      </c>
      <c r="D45" s="10" t="s">
        <v>1087</v>
      </c>
      <c r="E45" s="10" t="s">
        <v>1087</v>
      </c>
      <c r="F45" s="21">
        <f t="shared" si="8"/>
        <v>0</v>
      </c>
      <c r="G45" s="9">
        <f t="shared" si="17"/>
        <v>0</v>
      </c>
      <c r="H45" s="9">
        <f t="shared" si="18"/>
        <v>0</v>
      </c>
      <c r="I45" s="10">
        <f t="shared" si="19"/>
        <v>0</v>
      </c>
      <c r="N45" s="2" t="s">
        <v>1067</v>
      </c>
      <c r="O45" s="35">
        <f t="shared" si="1"/>
        <v>1.8906615000000009E-2</v>
      </c>
      <c r="P45" s="9">
        <f t="shared" si="2"/>
        <v>2</v>
      </c>
      <c r="Q45" s="9">
        <f t="shared" si="24"/>
        <v>0</v>
      </c>
      <c r="R45" s="9">
        <f t="shared" si="24"/>
        <v>0</v>
      </c>
      <c r="S45" s="9">
        <f t="shared" si="24"/>
        <v>0</v>
      </c>
      <c r="T45" s="9">
        <f t="shared" si="24"/>
        <v>0</v>
      </c>
      <c r="U45" s="9">
        <f t="shared" si="24"/>
        <v>0</v>
      </c>
      <c r="V45" s="9">
        <f t="shared" si="24"/>
        <v>0.59049000000000018</v>
      </c>
      <c r="W45" s="9">
        <f t="shared" si="24"/>
        <v>0</v>
      </c>
      <c r="X45" s="9">
        <f t="shared" si="24"/>
        <v>0</v>
      </c>
      <c r="Y45" s="9">
        <f t="shared" si="24"/>
        <v>0.43046721000000016</v>
      </c>
      <c r="Z45" s="9">
        <f t="shared" si="24"/>
        <v>0</v>
      </c>
      <c r="AA45" s="9">
        <f t="shared" si="25"/>
        <v>0</v>
      </c>
      <c r="AB45" s="9">
        <f t="shared" si="25"/>
        <v>0</v>
      </c>
      <c r="AC45" s="9">
        <f t="shared" si="25"/>
        <v>0</v>
      </c>
      <c r="AD45" s="9">
        <f t="shared" si="25"/>
        <v>0</v>
      </c>
      <c r="AE45" s="9">
        <f t="shared" si="25"/>
        <v>0</v>
      </c>
      <c r="AF45" s="9">
        <f t="shared" si="25"/>
        <v>0</v>
      </c>
      <c r="AG45" s="9">
        <f t="shared" si="25"/>
        <v>0</v>
      </c>
      <c r="AH45" s="9">
        <f t="shared" si="25"/>
        <v>0</v>
      </c>
      <c r="AI45" s="9">
        <f t="shared" si="25"/>
        <v>0</v>
      </c>
      <c r="AJ45" s="9">
        <f t="shared" si="25"/>
        <v>0</v>
      </c>
      <c r="AK45" s="9">
        <f t="shared" si="25"/>
        <v>0</v>
      </c>
      <c r="AL45" s="9">
        <f t="shared" si="25"/>
        <v>0</v>
      </c>
      <c r="AM45" s="9">
        <f t="shared" si="25"/>
        <v>0</v>
      </c>
      <c r="AN45" s="9">
        <f t="shared" si="25"/>
        <v>0</v>
      </c>
      <c r="AO45" s="9">
        <f t="shared" si="25"/>
        <v>0</v>
      </c>
    </row>
    <row r="46" spans="1:41" x14ac:dyDescent="0.25">
      <c r="A46" s="10">
        <v>37</v>
      </c>
      <c r="B46" s="10">
        <v>1</v>
      </c>
      <c r="C46" s="10">
        <f>C45+1</f>
        <v>2</v>
      </c>
      <c r="D46" s="10" t="s">
        <v>858</v>
      </c>
      <c r="E46" s="10" t="s">
        <v>858</v>
      </c>
      <c r="F46" s="21">
        <f t="shared" si="8"/>
        <v>0</v>
      </c>
      <c r="G46" s="9">
        <f t="shared" si="17"/>
        <v>0</v>
      </c>
      <c r="H46" s="9">
        <f t="shared" si="18"/>
        <v>0</v>
      </c>
      <c r="I46" s="10">
        <f t="shared" si="19"/>
        <v>0</v>
      </c>
      <c r="N46" s="2" t="s">
        <v>184</v>
      </c>
      <c r="O46" s="35">
        <f t="shared" si="1"/>
        <v>1.8607008150000007E-2</v>
      </c>
      <c r="P46" s="9">
        <f t="shared" si="2"/>
        <v>2</v>
      </c>
      <c r="Q46" s="9">
        <f t="shared" si="24"/>
        <v>0</v>
      </c>
      <c r="R46" s="9">
        <f t="shared" si="24"/>
        <v>0</v>
      </c>
      <c r="S46" s="9">
        <f t="shared" si="24"/>
        <v>0</v>
      </c>
      <c r="T46" s="9">
        <f t="shared" si="24"/>
        <v>0</v>
      </c>
      <c r="U46" s="9">
        <f t="shared" si="24"/>
        <v>0.65610000000000013</v>
      </c>
      <c r="V46" s="9">
        <f t="shared" si="24"/>
        <v>0</v>
      </c>
      <c r="W46" s="9">
        <f t="shared" si="24"/>
        <v>0</v>
      </c>
      <c r="X46" s="9">
        <f t="shared" si="24"/>
        <v>0</v>
      </c>
      <c r="Y46" s="9">
        <f t="shared" si="24"/>
        <v>0</v>
      </c>
      <c r="Z46" s="9">
        <f t="shared" si="24"/>
        <v>0</v>
      </c>
      <c r="AA46" s="9">
        <f t="shared" si="25"/>
        <v>0.34867844010000015</v>
      </c>
      <c r="AB46" s="9">
        <f t="shared" si="25"/>
        <v>0</v>
      </c>
      <c r="AC46" s="9">
        <f t="shared" si="25"/>
        <v>0</v>
      </c>
      <c r="AD46" s="9">
        <f t="shared" si="25"/>
        <v>0</v>
      </c>
      <c r="AE46" s="9">
        <f t="shared" si="25"/>
        <v>0</v>
      </c>
      <c r="AF46" s="9">
        <f t="shared" si="25"/>
        <v>0</v>
      </c>
      <c r="AG46" s="9">
        <f t="shared" si="25"/>
        <v>0</v>
      </c>
      <c r="AH46" s="9">
        <f t="shared" si="25"/>
        <v>0</v>
      </c>
      <c r="AI46" s="9">
        <f t="shared" si="25"/>
        <v>0</v>
      </c>
      <c r="AJ46" s="9">
        <f t="shared" si="25"/>
        <v>0</v>
      </c>
      <c r="AK46" s="9">
        <f t="shared" si="25"/>
        <v>0</v>
      </c>
      <c r="AL46" s="9">
        <f t="shared" si="25"/>
        <v>0</v>
      </c>
      <c r="AM46" s="9">
        <f t="shared" si="25"/>
        <v>0</v>
      </c>
      <c r="AN46" s="9">
        <f t="shared" si="25"/>
        <v>0</v>
      </c>
      <c r="AO46" s="9">
        <f t="shared" si="25"/>
        <v>0</v>
      </c>
    </row>
    <row r="47" spans="1:41" x14ac:dyDescent="0.25">
      <c r="A47" s="10">
        <v>37</v>
      </c>
      <c r="B47" s="10">
        <v>1</v>
      </c>
      <c r="C47" s="10">
        <f t="shared" ref="C47:C58" si="26">C46+1</f>
        <v>3</v>
      </c>
      <c r="D47" s="10" t="s">
        <v>502</v>
      </c>
      <c r="E47" s="10" t="s">
        <v>502</v>
      </c>
      <c r="F47" s="21">
        <f t="shared" si="8"/>
        <v>0</v>
      </c>
      <c r="G47" s="9">
        <f t="shared" si="17"/>
        <v>0</v>
      </c>
      <c r="H47" s="9">
        <f t="shared" si="18"/>
        <v>0</v>
      </c>
      <c r="I47" s="10">
        <f t="shared" si="19"/>
        <v>0</v>
      </c>
      <c r="N47" s="30" t="s">
        <v>903</v>
      </c>
      <c r="O47" s="35">
        <f t="shared" si="1"/>
        <v>1.8518518518518517E-2</v>
      </c>
      <c r="P47" s="9">
        <f t="shared" si="2"/>
        <v>1</v>
      </c>
      <c r="Q47" s="9">
        <f t="shared" si="24"/>
        <v>1</v>
      </c>
      <c r="R47" s="9">
        <f t="shared" si="24"/>
        <v>0</v>
      </c>
      <c r="S47" s="9">
        <f t="shared" si="24"/>
        <v>0</v>
      </c>
      <c r="T47" s="9">
        <f t="shared" si="24"/>
        <v>0</v>
      </c>
      <c r="U47" s="9">
        <f t="shared" si="24"/>
        <v>0</v>
      </c>
      <c r="V47" s="9">
        <f t="shared" si="24"/>
        <v>0</v>
      </c>
      <c r="W47" s="9">
        <f t="shared" si="24"/>
        <v>0</v>
      </c>
      <c r="X47" s="9">
        <f t="shared" si="24"/>
        <v>0</v>
      </c>
      <c r="Y47" s="9">
        <f t="shared" si="24"/>
        <v>0</v>
      </c>
      <c r="Z47" s="9">
        <f t="shared" si="24"/>
        <v>0</v>
      </c>
      <c r="AA47" s="9">
        <f t="shared" si="25"/>
        <v>0</v>
      </c>
      <c r="AB47" s="9">
        <f t="shared" si="25"/>
        <v>0</v>
      </c>
      <c r="AC47" s="9">
        <f t="shared" si="25"/>
        <v>0</v>
      </c>
      <c r="AD47" s="9">
        <f t="shared" si="25"/>
        <v>0</v>
      </c>
      <c r="AE47" s="9">
        <f t="shared" si="25"/>
        <v>0</v>
      </c>
      <c r="AF47" s="9">
        <f t="shared" si="25"/>
        <v>0</v>
      </c>
      <c r="AG47" s="9">
        <f t="shared" si="25"/>
        <v>0</v>
      </c>
      <c r="AH47" s="9">
        <f t="shared" si="25"/>
        <v>0</v>
      </c>
      <c r="AI47" s="9">
        <f t="shared" si="25"/>
        <v>0</v>
      </c>
      <c r="AJ47" s="9">
        <f t="shared" si="25"/>
        <v>0</v>
      </c>
      <c r="AK47" s="9">
        <f t="shared" si="25"/>
        <v>0</v>
      </c>
      <c r="AL47" s="9">
        <f t="shared" si="25"/>
        <v>0</v>
      </c>
      <c r="AM47" s="9">
        <f t="shared" si="25"/>
        <v>0</v>
      </c>
      <c r="AN47" s="9">
        <f t="shared" si="25"/>
        <v>0</v>
      </c>
      <c r="AO47" s="9">
        <f t="shared" si="25"/>
        <v>0</v>
      </c>
    </row>
    <row r="48" spans="1:41" x14ac:dyDescent="0.25">
      <c r="A48" s="10">
        <v>37</v>
      </c>
      <c r="B48" s="10">
        <v>1</v>
      </c>
      <c r="C48" s="10">
        <f t="shared" si="26"/>
        <v>4</v>
      </c>
      <c r="D48" s="10" t="s">
        <v>1054</v>
      </c>
      <c r="E48" s="10" t="s">
        <v>1054</v>
      </c>
      <c r="F48" s="21">
        <f t="shared" si="8"/>
        <v>0</v>
      </c>
      <c r="G48" s="9">
        <f t="shared" si="17"/>
        <v>0</v>
      </c>
      <c r="H48" s="9">
        <f t="shared" si="18"/>
        <v>0</v>
      </c>
      <c r="I48" s="10">
        <f t="shared" si="19"/>
        <v>0</v>
      </c>
      <c r="N48" s="2" t="s">
        <v>1087</v>
      </c>
      <c r="O48" s="35">
        <f t="shared" si="1"/>
        <v>1.8518518518518517E-2</v>
      </c>
      <c r="P48" s="9">
        <f t="shared" si="2"/>
        <v>1</v>
      </c>
      <c r="Q48" s="9">
        <f t="shared" si="24"/>
        <v>1</v>
      </c>
      <c r="R48" s="9">
        <f t="shared" si="24"/>
        <v>0</v>
      </c>
      <c r="S48" s="9">
        <f t="shared" si="24"/>
        <v>0</v>
      </c>
      <c r="T48" s="9">
        <f t="shared" si="24"/>
        <v>0</v>
      </c>
      <c r="U48" s="9">
        <f t="shared" si="24"/>
        <v>0</v>
      </c>
      <c r="V48" s="9">
        <f t="shared" si="24"/>
        <v>0</v>
      </c>
      <c r="W48" s="9">
        <f t="shared" si="24"/>
        <v>0</v>
      </c>
      <c r="X48" s="9">
        <f t="shared" si="24"/>
        <v>0</v>
      </c>
      <c r="Y48" s="9">
        <f t="shared" si="24"/>
        <v>0</v>
      </c>
      <c r="Z48" s="9">
        <f t="shared" si="24"/>
        <v>0</v>
      </c>
      <c r="AA48" s="9">
        <f t="shared" si="25"/>
        <v>0</v>
      </c>
      <c r="AB48" s="9">
        <f t="shared" si="25"/>
        <v>0</v>
      </c>
      <c r="AC48" s="9">
        <f t="shared" si="25"/>
        <v>0</v>
      </c>
      <c r="AD48" s="9">
        <f t="shared" si="25"/>
        <v>0</v>
      </c>
      <c r="AE48" s="9">
        <f t="shared" si="25"/>
        <v>0</v>
      </c>
      <c r="AF48" s="9">
        <f t="shared" si="25"/>
        <v>0</v>
      </c>
      <c r="AG48" s="9">
        <f t="shared" si="25"/>
        <v>0</v>
      </c>
      <c r="AH48" s="9">
        <f t="shared" si="25"/>
        <v>0</v>
      </c>
      <c r="AI48" s="9">
        <f t="shared" si="25"/>
        <v>0</v>
      </c>
      <c r="AJ48" s="9">
        <f t="shared" si="25"/>
        <v>0</v>
      </c>
      <c r="AK48" s="9">
        <f t="shared" si="25"/>
        <v>0</v>
      </c>
      <c r="AL48" s="9">
        <f t="shared" si="25"/>
        <v>0</v>
      </c>
      <c r="AM48" s="9">
        <f t="shared" si="25"/>
        <v>0</v>
      </c>
      <c r="AN48" s="9">
        <f t="shared" si="25"/>
        <v>0</v>
      </c>
      <c r="AO48" s="9">
        <f t="shared" si="25"/>
        <v>0</v>
      </c>
    </row>
    <row r="49" spans="1:41" x14ac:dyDescent="0.25">
      <c r="A49" s="10">
        <v>37</v>
      </c>
      <c r="B49" s="10">
        <v>1</v>
      </c>
      <c r="C49" s="10">
        <f t="shared" si="26"/>
        <v>5</v>
      </c>
      <c r="D49" s="10" t="s">
        <v>1038</v>
      </c>
      <c r="E49" s="10" t="s">
        <v>1038</v>
      </c>
      <c r="F49" s="21">
        <f t="shared" si="8"/>
        <v>0.1538647816666667</v>
      </c>
      <c r="G49" s="9">
        <f t="shared" si="17"/>
        <v>0.1538647816666667</v>
      </c>
      <c r="H49" s="9">
        <f t="shared" si="18"/>
        <v>0</v>
      </c>
      <c r="I49" s="10">
        <f t="shared" si="19"/>
        <v>0</v>
      </c>
      <c r="N49" s="2" t="s">
        <v>1092</v>
      </c>
      <c r="O49" s="35">
        <f t="shared" si="1"/>
        <v>1.8518518518518517E-2</v>
      </c>
      <c r="P49" s="9">
        <f t="shared" si="2"/>
        <v>1</v>
      </c>
      <c r="Q49" s="9">
        <f t="shared" si="24"/>
        <v>1</v>
      </c>
      <c r="R49" s="9">
        <f t="shared" si="24"/>
        <v>0</v>
      </c>
      <c r="S49" s="9">
        <f t="shared" si="24"/>
        <v>0</v>
      </c>
      <c r="T49" s="9">
        <f t="shared" si="24"/>
        <v>0</v>
      </c>
      <c r="U49" s="9">
        <f t="shared" si="24"/>
        <v>0</v>
      </c>
      <c r="V49" s="9">
        <f t="shared" si="24"/>
        <v>0</v>
      </c>
      <c r="W49" s="9">
        <f t="shared" si="24"/>
        <v>0</v>
      </c>
      <c r="X49" s="9">
        <f t="shared" si="24"/>
        <v>0</v>
      </c>
      <c r="Y49" s="9">
        <f t="shared" si="24"/>
        <v>0</v>
      </c>
      <c r="Z49" s="9">
        <f t="shared" si="24"/>
        <v>0</v>
      </c>
      <c r="AA49" s="9">
        <f t="shared" si="25"/>
        <v>0</v>
      </c>
      <c r="AB49" s="9">
        <f t="shared" si="25"/>
        <v>0</v>
      </c>
      <c r="AC49" s="9">
        <f t="shared" si="25"/>
        <v>0</v>
      </c>
      <c r="AD49" s="9">
        <f t="shared" si="25"/>
        <v>0</v>
      </c>
      <c r="AE49" s="9">
        <f t="shared" si="25"/>
        <v>0</v>
      </c>
      <c r="AF49" s="9">
        <f t="shared" si="25"/>
        <v>0</v>
      </c>
      <c r="AG49" s="9">
        <f t="shared" si="25"/>
        <v>0</v>
      </c>
      <c r="AH49" s="9">
        <f t="shared" si="25"/>
        <v>0</v>
      </c>
      <c r="AI49" s="9">
        <f t="shared" si="25"/>
        <v>0</v>
      </c>
      <c r="AJ49" s="9">
        <f t="shared" si="25"/>
        <v>0</v>
      </c>
      <c r="AK49" s="9">
        <f t="shared" si="25"/>
        <v>0</v>
      </c>
      <c r="AL49" s="9">
        <f t="shared" si="25"/>
        <v>0</v>
      </c>
      <c r="AM49" s="9">
        <f t="shared" si="25"/>
        <v>0</v>
      </c>
      <c r="AN49" s="9">
        <f t="shared" si="25"/>
        <v>0</v>
      </c>
      <c r="AO49" s="9">
        <f t="shared" si="25"/>
        <v>0</v>
      </c>
    </row>
    <row r="50" spans="1:41" x14ac:dyDescent="0.25">
      <c r="A50" s="10">
        <v>37</v>
      </c>
      <c r="B50" s="10">
        <v>1</v>
      </c>
      <c r="C50" s="10">
        <f t="shared" si="26"/>
        <v>6</v>
      </c>
      <c r="D50" s="10" t="s">
        <v>95</v>
      </c>
      <c r="E50" s="10" t="s">
        <v>96</v>
      </c>
      <c r="F50" s="21">
        <f t="shared" si="8"/>
        <v>0.15277763868518518</v>
      </c>
      <c r="G50" s="9">
        <f t="shared" si="17"/>
        <v>0.30664242035185185</v>
      </c>
      <c r="H50" s="9">
        <f t="shared" si="18"/>
        <v>0</v>
      </c>
      <c r="I50" s="10">
        <f t="shared" si="19"/>
        <v>0</v>
      </c>
      <c r="N50" s="2" t="s">
        <v>1053</v>
      </c>
      <c r="O50" s="35">
        <f t="shared" si="1"/>
        <v>1.8518518518518517E-2</v>
      </c>
      <c r="P50" s="9">
        <f t="shared" si="2"/>
        <v>1</v>
      </c>
      <c r="Q50" s="9">
        <f t="shared" si="24"/>
        <v>1</v>
      </c>
      <c r="R50" s="9">
        <f t="shared" si="24"/>
        <v>0</v>
      </c>
      <c r="S50" s="9">
        <f t="shared" si="24"/>
        <v>0</v>
      </c>
      <c r="T50" s="9">
        <f t="shared" si="24"/>
        <v>0</v>
      </c>
      <c r="U50" s="9">
        <f t="shared" si="24"/>
        <v>0</v>
      </c>
      <c r="V50" s="9">
        <f t="shared" si="24"/>
        <v>0</v>
      </c>
      <c r="W50" s="9">
        <f t="shared" si="24"/>
        <v>0</v>
      </c>
      <c r="X50" s="9">
        <f t="shared" si="24"/>
        <v>0</v>
      </c>
      <c r="Y50" s="9">
        <f t="shared" si="24"/>
        <v>0</v>
      </c>
      <c r="Z50" s="9">
        <f t="shared" si="24"/>
        <v>0</v>
      </c>
      <c r="AA50" s="9">
        <f t="shared" si="25"/>
        <v>0</v>
      </c>
      <c r="AB50" s="9">
        <f t="shared" si="25"/>
        <v>0</v>
      </c>
      <c r="AC50" s="9">
        <f t="shared" si="25"/>
        <v>0</v>
      </c>
      <c r="AD50" s="9">
        <f t="shared" si="25"/>
        <v>0</v>
      </c>
      <c r="AE50" s="9">
        <f t="shared" si="25"/>
        <v>0</v>
      </c>
      <c r="AF50" s="9">
        <f t="shared" si="25"/>
        <v>0</v>
      </c>
      <c r="AG50" s="9">
        <f t="shared" si="25"/>
        <v>0</v>
      </c>
      <c r="AH50" s="9">
        <f t="shared" si="25"/>
        <v>0</v>
      </c>
      <c r="AI50" s="9">
        <f t="shared" si="25"/>
        <v>0</v>
      </c>
      <c r="AJ50" s="9">
        <f t="shared" si="25"/>
        <v>0</v>
      </c>
      <c r="AK50" s="9">
        <f t="shared" si="25"/>
        <v>0</v>
      </c>
      <c r="AL50" s="9">
        <f t="shared" si="25"/>
        <v>0</v>
      </c>
      <c r="AM50" s="9">
        <f t="shared" si="25"/>
        <v>0</v>
      </c>
      <c r="AN50" s="9">
        <f t="shared" si="25"/>
        <v>0</v>
      </c>
      <c r="AO50" s="9">
        <f t="shared" si="25"/>
        <v>0</v>
      </c>
    </row>
    <row r="51" spans="1:41" x14ac:dyDescent="0.25">
      <c r="A51" s="10">
        <v>37</v>
      </c>
      <c r="B51" s="10">
        <v>1</v>
      </c>
      <c r="C51" s="10">
        <f t="shared" si="26"/>
        <v>7</v>
      </c>
      <c r="D51" s="10" t="s">
        <v>86</v>
      </c>
      <c r="E51" s="10" t="s">
        <v>86</v>
      </c>
      <c r="F51" s="21">
        <f t="shared" si="8"/>
        <v>0</v>
      </c>
      <c r="G51" s="9">
        <f t="shared" si="17"/>
        <v>0.30664242035185185</v>
      </c>
      <c r="H51" s="9">
        <f t="shared" si="18"/>
        <v>0</v>
      </c>
      <c r="I51" s="10">
        <f t="shared" si="19"/>
        <v>0</v>
      </c>
      <c r="N51" s="2" t="s">
        <v>1103</v>
      </c>
      <c r="O51" s="35">
        <f t="shared" si="1"/>
        <v>1.8518518518518517E-2</v>
      </c>
      <c r="P51" s="9">
        <f t="shared" si="2"/>
        <v>1</v>
      </c>
      <c r="Q51" s="9">
        <f t="shared" si="24"/>
        <v>1</v>
      </c>
      <c r="R51" s="9">
        <f t="shared" si="24"/>
        <v>0</v>
      </c>
      <c r="S51" s="9">
        <f t="shared" si="24"/>
        <v>0</v>
      </c>
      <c r="T51" s="9">
        <f t="shared" si="24"/>
        <v>0</v>
      </c>
      <c r="U51" s="9">
        <f t="shared" si="24"/>
        <v>0</v>
      </c>
      <c r="V51" s="9">
        <f t="shared" si="24"/>
        <v>0</v>
      </c>
      <c r="W51" s="9">
        <f t="shared" si="24"/>
        <v>0</v>
      </c>
      <c r="X51" s="9">
        <f t="shared" si="24"/>
        <v>0</v>
      </c>
      <c r="Y51" s="9">
        <f t="shared" si="24"/>
        <v>0</v>
      </c>
      <c r="Z51" s="9">
        <f t="shared" si="24"/>
        <v>0</v>
      </c>
      <c r="AA51" s="9">
        <f t="shared" si="25"/>
        <v>0</v>
      </c>
      <c r="AB51" s="9">
        <f t="shared" si="25"/>
        <v>0</v>
      </c>
      <c r="AC51" s="9">
        <f t="shared" si="25"/>
        <v>0</v>
      </c>
      <c r="AD51" s="9">
        <f t="shared" si="25"/>
        <v>0</v>
      </c>
      <c r="AE51" s="9">
        <f t="shared" si="25"/>
        <v>0</v>
      </c>
      <c r="AF51" s="9">
        <f t="shared" si="25"/>
        <v>0</v>
      </c>
      <c r="AG51" s="9">
        <f t="shared" si="25"/>
        <v>0</v>
      </c>
      <c r="AH51" s="9">
        <f t="shared" si="25"/>
        <v>0</v>
      </c>
      <c r="AI51" s="9">
        <f t="shared" si="25"/>
        <v>0</v>
      </c>
      <c r="AJ51" s="9">
        <f t="shared" si="25"/>
        <v>0</v>
      </c>
      <c r="AK51" s="9">
        <f t="shared" si="25"/>
        <v>0</v>
      </c>
      <c r="AL51" s="9">
        <f t="shared" si="25"/>
        <v>0</v>
      </c>
      <c r="AM51" s="9">
        <f t="shared" si="25"/>
        <v>0</v>
      </c>
      <c r="AN51" s="9">
        <f t="shared" si="25"/>
        <v>0</v>
      </c>
      <c r="AO51" s="9">
        <f t="shared" si="25"/>
        <v>0</v>
      </c>
    </row>
    <row r="52" spans="1:41" x14ac:dyDescent="0.25">
      <c r="A52" s="10">
        <v>37</v>
      </c>
      <c r="B52" s="10">
        <v>1</v>
      </c>
      <c r="C52" s="10">
        <f t="shared" si="26"/>
        <v>8</v>
      </c>
      <c r="D52" s="10" t="s">
        <v>1088</v>
      </c>
      <c r="E52" s="10" t="s">
        <v>1088</v>
      </c>
      <c r="F52" s="21">
        <f t="shared" si="8"/>
        <v>0</v>
      </c>
      <c r="G52" s="9">
        <f t="shared" si="17"/>
        <v>0.30664242035185185</v>
      </c>
      <c r="H52" s="9">
        <f t="shared" si="18"/>
        <v>0</v>
      </c>
      <c r="I52" s="10">
        <f t="shared" si="19"/>
        <v>0</v>
      </c>
      <c r="N52" s="2" t="s">
        <v>1130</v>
      </c>
      <c r="O52" s="35">
        <f t="shared" si="1"/>
        <v>1.8518518518518517E-2</v>
      </c>
      <c r="P52" s="9">
        <f t="shared" si="2"/>
        <v>1</v>
      </c>
      <c r="Q52" s="9">
        <f t="shared" ref="Q52:Z61" si="27">COUNTIFS($C$2:$C$491,Q$1,$E$2:$E$491,$N52)*0.9^(Q$1-1)</f>
        <v>1</v>
      </c>
      <c r="R52" s="9">
        <f t="shared" si="27"/>
        <v>0</v>
      </c>
      <c r="S52" s="9">
        <f t="shared" si="27"/>
        <v>0</v>
      </c>
      <c r="T52" s="9">
        <f t="shared" si="27"/>
        <v>0</v>
      </c>
      <c r="U52" s="9">
        <f t="shared" si="27"/>
        <v>0</v>
      </c>
      <c r="V52" s="9">
        <f t="shared" si="27"/>
        <v>0</v>
      </c>
      <c r="W52" s="9">
        <f t="shared" si="27"/>
        <v>0</v>
      </c>
      <c r="X52" s="9">
        <f t="shared" si="27"/>
        <v>0</v>
      </c>
      <c r="Y52" s="9">
        <f t="shared" si="27"/>
        <v>0</v>
      </c>
      <c r="Z52" s="9">
        <f t="shared" si="27"/>
        <v>0</v>
      </c>
      <c r="AA52" s="9">
        <f t="shared" ref="AA52:AO61" si="28">COUNTIFS($C$2:$C$491,AA$1,$E$2:$E$491,$N52)*0.9^(AA$1-1)</f>
        <v>0</v>
      </c>
      <c r="AB52" s="9">
        <f t="shared" si="28"/>
        <v>0</v>
      </c>
      <c r="AC52" s="9">
        <f t="shared" si="28"/>
        <v>0</v>
      </c>
      <c r="AD52" s="9">
        <f t="shared" si="28"/>
        <v>0</v>
      </c>
      <c r="AE52" s="9">
        <f t="shared" si="28"/>
        <v>0</v>
      </c>
      <c r="AF52" s="9">
        <f t="shared" si="28"/>
        <v>0</v>
      </c>
      <c r="AG52" s="9">
        <f t="shared" si="28"/>
        <v>0</v>
      </c>
      <c r="AH52" s="9">
        <f t="shared" si="28"/>
        <v>0</v>
      </c>
      <c r="AI52" s="9">
        <f t="shared" si="28"/>
        <v>0</v>
      </c>
      <c r="AJ52" s="9">
        <f t="shared" si="28"/>
        <v>0</v>
      </c>
      <c r="AK52" s="9">
        <f t="shared" si="28"/>
        <v>0</v>
      </c>
      <c r="AL52" s="9">
        <f t="shared" si="28"/>
        <v>0</v>
      </c>
      <c r="AM52" s="9">
        <f t="shared" si="28"/>
        <v>0</v>
      </c>
      <c r="AN52" s="9">
        <f t="shared" si="28"/>
        <v>0</v>
      </c>
      <c r="AO52" s="9">
        <f t="shared" si="28"/>
        <v>0</v>
      </c>
    </row>
    <row r="53" spans="1:41" x14ac:dyDescent="0.25">
      <c r="A53" s="10">
        <v>37</v>
      </c>
      <c r="B53" s="10">
        <v>1</v>
      </c>
      <c r="C53" s="10">
        <f t="shared" si="26"/>
        <v>9</v>
      </c>
      <c r="D53" s="10" t="s">
        <v>1089</v>
      </c>
      <c r="E53" s="10" t="s">
        <v>1089</v>
      </c>
      <c r="F53" s="21">
        <f t="shared" si="8"/>
        <v>0</v>
      </c>
      <c r="G53" s="9">
        <f t="shared" si="17"/>
        <v>0.30664242035185185</v>
      </c>
      <c r="H53" s="9">
        <f t="shared" si="18"/>
        <v>0</v>
      </c>
      <c r="I53" s="10">
        <f t="shared" si="19"/>
        <v>0</v>
      </c>
      <c r="N53" s="2" t="s">
        <v>1157</v>
      </c>
      <c r="O53" s="35">
        <f t="shared" si="1"/>
        <v>1.8518518518518517E-2</v>
      </c>
      <c r="P53" s="9">
        <f t="shared" si="2"/>
        <v>1</v>
      </c>
      <c r="Q53" s="9">
        <f t="shared" si="27"/>
        <v>1</v>
      </c>
      <c r="R53" s="9">
        <f t="shared" si="27"/>
        <v>0</v>
      </c>
      <c r="S53" s="9">
        <f t="shared" si="27"/>
        <v>0</v>
      </c>
      <c r="T53" s="9">
        <f t="shared" si="27"/>
        <v>0</v>
      </c>
      <c r="U53" s="9">
        <f t="shared" si="27"/>
        <v>0</v>
      </c>
      <c r="V53" s="9">
        <f t="shared" si="27"/>
        <v>0</v>
      </c>
      <c r="W53" s="9">
        <f t="shared" si="27"/>
        <v>0</v>
      </c>
      <c r="X53" s="9">
        <f t="shared" si="27"/>
        <v>0</v>
      </c>
      <c r="Y53" s="9">
        <f t="shared" si="27"/>
        <v>0</v>
      </c>
      <c r="Z53" s="9">
        <f t="shared" si="27"/>
        <v>0</v>
      </c>
      <c r="AA53" s="9">
        <f t="shared" si="28"/>
        <v>0</v>
      </c>
      <c r="AB53" s="9">
        <f t="shared" si="28"/>
        <v>0</v>
      </c>
      <c r="AC53" s="9">
        <f t="shared" si="28"/>
        <v>0</v>
      </c>
      <c r="AD53" s="9">
        <f t="shared" si="28"/>
        <v>0</v>
      </c>
      <c r="AE53" s="9">
        <f t="shared" si="28"/>
        <v>0</v>
      </c>
      <c r="AF53" s="9">
        <f t="shared" si="28"/>
        <v>0</v>
      </c>
      <c r="AG53" s="9">
        <f t="shared" si="28"/>
        <v>0</v>
      </c>
      <c r="AH53" s="9">
        <f t="shared" si="28"/>
        <v>0</v>
      </c>
      <c r="AI53" s="9">
        <f t="shared" si="28"/>
        <v>0</v>
      </c>
      <c r="AJ53" s="9">
        <f t="shared" si="28"/>
        <v>0</v>
      </c>
      <c r="AK53" s="9">
        <f t="shared" si="28"/>
        <v>0</v>
      </c>
      <c r="AL53" s="9">
        <f t="shared" si="28"/>
        <v>0</v>
      </c>
      <c r="AM53" s="9">
        <f t="shared" si="28"/>
        <v>0</v>
      </c>
      <c r="AN53" s="9">
        <f t="shared" si="28"/>
        <v>0</v>
      </c>
      <c r="AO53" s="9">
        <f t="shared" si="28"/>
        <v>0</v>
      </c>
    </row>
    <row r="54" spans="1:41" x14ac:dyDescent="0.25">
      <c r="A54" s="10">
        <v>37</v>
      </c>
      <c r="B54" s="10">
        <v>1</v>
      </c>
      <c r="C54" s="10">
        <f t="shared" si="26"/>
        <v>10</v>
      </c>
      <c r="D54" s="10" t="s">
        <v>153</v>
      </c>
      <c r="E54" s="10" t="s">
        <v>153</v>
      </c>
      <c r="F54" s="21">
        <f t="shared" si="8"/>
        <v>0</v>
      </c>
      <c r="G54" s="9">
        <f t="shared" si="17"/>
        <v>0.30664242035185185</v>
      </c>
      <c r="H54" s="9">
        <f t="shared" si="18"/>
        <v>0</v>
      </c>
      <c r="I54" s="10">
        <f t="shared" si="19"/>
        <v>0</v>
      </c>
      <c r="N54" s="2" t="s">
        <v>1047</v>
      </c>
      <c r="O54" s="35">
        <f t="shared" si="1"/>
        <v>1.7961307335000006E-2</v>
      </c>
      <c r="P54" s="9">
        <f t="shared" si="2"/>
        <v>2</v>
      </c>
      <c r="Q54" s="9">
        <f t="shared" si="27"/>
        <v>0</v>
      </c>
      <c r="R54" s="9">
        <f t="shared" si="27"/>
        <v>0</v>
      </c>
      <c r="S54" s="9">
        <f t="shared" si="27"/>
        <v>0</v>
      </c>
      <c r="T54" s="9">
        <f t="shared" si="27"/>
        <v>0</v>
      </c>
      <c r="U54" s="9">
        <f t="shared" si="27"/>
        <v>0.65610000000000013</v>
      </c>
      <c r="V54" s="9">
        <f t="shared" si="27"/>
        <v>0</v>
      </c>
      <c r="W54" s="9">
        <f t="shared" si="27"/>
        <v>0</v>
      </c>
      <c r="X54" s="9">
        <f t="shared" si="27"/>
        <v>0</v>
      </c>
      <c r="Y54" s="9">
        <f t="shared" si="27"/>
        <v>0</v>
      </c>
      <c r="Z54" s="9">
        <f t="shared" si="27"/>
        <v>0</v>
      </c>
      <c r="AA54" s="9">
        <f t="shared" si="28"/>
        <v>0</v>
      </c>
      <c r="AB54" s="9">
        <f t="shared" si="28"/>
        <v>0.31381059609000017</v>
      </c>
      <c r="AC54" s="9">
        <f t="shared" si="28"/>
        <v>0</v>
      </c>
      <c r="AD54" s="9">
        <f t="shared" si="28"/>
        <v>0</v>
      </c>
      <c r="AE54" s="9">
        <f t="shared" si="28"/>
        <v>0</v>
      </c>
      <c r="AF54" s="9">
        <f t="shared" si="28"/>
        <v>0</v>
      </c>
      <c r="AG54" s="9">
        <f t="shared" si="28"/>
        <v>0</v>
      </c>
      <c r="AH54" s="9">
        <f t="shared" si="28"/>
        <v>0</v>
      </c>
      <c r="AI54" s="9">
        <f t="shared" si="28"/>
        <v>0</v>
      </c>
      <c r="AJ54" s="9">
        <f t="shared" si="28"/>
        <v>0</v>
      </c>
      <c r="AK54" s="9">
        <f t="shared" si="28"/>
        <v>0</v>
      </c>
      <c r="AL54" s="9">
        <f t="shared" si="28"/>
        <v>0</v>
      </c>
      <c r="AM54" s="9">
        <f t="shared" si="28"/>
        <v>0</v>
      </c>
      <c r="AN54" s="9">
        <f t="shared" si="28"/>
        <v>0</v>
      </c>
      <c r="AO54" s="9">
        <f t="shared" si="28"/>
        <v>0</v>
      </c>
    </row>
    <row r="55" spans="1:41" x14ac:dyDescent="0.25">
      <c r="A55" s="10">
        <v>37</v>
      </c>
      <c r="B55" s="10">
        <v>1</v>
      </c>
      <c r="C55" s="10">
        <f t="shared" si="26"/>
        <v>11</v>
      </c>
      <c r="D55" s="10" t="s">
        <v>94</v>
      </c>
      <c r="E55" s="10" t="s">
        <v>94</v>
      </c>
      <c r="F55" s="21">
        <f t="shared" si="8"/>
        <v>0</v>
      </c>
      <c r="G55" s="9">
        <f t="shared" si="17"/>
        <v>0.30664242035185185</v>
      </c>
      <c r="H55" s="9">
        <f t="shared" si="18"/>
        <v>0</v>
      </c>
      <c r="I55" s="10">
        <f t="shared" si="19"/>
        <v>0</v>
      </c>
      <c r="N55" s="2" t="s">
        <v>1122</v>
      </c>
      <c r="O55" s="35">
        <f t="shared" si="1"/>
        <v>1.7714700000000003E-2</v>
      </c>
      <c r="P55" s="9">
        <f t="shared" si="2"/>
        <v>2</v>
      </c>
      <c r="Q55" s="9">
        <f t="shared" si="27"/>
        <v>0</v>
      </c>
      <c r="R55" s="9">
        <f t="shared" si="27"/>
        <v>0</v>
      </c>
      <c r="S55" s="9">
        <f t="shared" si="27"/>
        <v>0</v>
      </c>
      <c r="T55" s="9">
        <f t="shared" si="27"/>
        <v>0</v>
      </c>
      <c r="U55" s="9">
        <f t="shared" si="27"/>
        <v>0</v>
      </c>
      <c r="V55" s="9">
        <f t="shared" si="27"/>
        <v>0</v>
      </c>
      <c r="W55" s="9">
        <f t="shared" si="27"/>
        <v>0</v>
      </c>
      <c r="X55" s="9">
        <f t="shared" si="27"/>
        <v>0.95659380000000027</v>
      </c>
      <c r="Y55" s="9">
        <f t="shared" si="27"/>
        <v>0</v>
      </c>
      <c r="Z55" s="9">
        <f t="shared" si="27"/>
        <v>0</v>
      </c>
      <c r="AA55" s="9">
        <f t="shared" si="28"/>
        <v>0</v>
      </c>
      <c r="AB55" s="9">
        <f t="shared" si="28"/>
        <v>0</v>
      </c>
      <c r="AC55" s="9">
        <f t="shared" si="28"/>
        <v>0</v>
      </c>
      <c r="AD55" s="9">
        <f t="shared" si="28"/>
        <v>0</v>
      </c>
      <c r="AE55" s="9">
        <f t="shared" si="28"/>
        <v>0</v>
      </c>
      <c r="AF55" s="9">
        <f t="shared" si="28"/>
        <v>0</v>
      </c>
      <c r="AG55" s="9">
        <f t="shared" si="28"/>
        <v>0</v>
      </c>
      <c r="AH55" s="9">
        <f t="shared" si="28"/>
        <v>0</v>
      </c>
      <c r="AI55" s="9">
        <f t="shared" si="28"/>
        <v>0</v>
      </c>
      <c r="AJ55" s="9">
        <f t="shared" si="28"/>
        <v>0</v>
      </c>
      <c r="AK55" s="9">
        <f t="shared" si="28"/>
        <v>0</v>
      </c>
      <c r="AL55" s="9">
        <f t="shared" si="28"/>
        <v>0</v>
      </c>
      <c r="AM55" s="9">
        <f t="shared" si="28"/>
        <v>0</v>
      </c>
      <c r="AN55" s="9">
        <f t="shared" si="28"/>
        <v>0</v>
      </c>
      <c r="AO55" s="9">
        <f t="shared" si="28"/>
        <v>0</v>
      </c>
    </row>
    <row r="56" spans="1:41" x14ac:dyDescent="0.25">
      <c r="A56" s="10">
        <v>37</v>
      </c>
      <c r="B56" s="10">
        <v>1</v>
      </c>
      <c r="C56" s="10">
        <f t="shared" si="26"/>
        <v>12</v>
      </c>
      <c r="D56" s="10" t="s">
        <v>823</v>
      </c>
      <c r="E56" s="10" t="s">
        <v>1090</v>
      </c>
      <c r="F56" s="21">
        <f t="shared" si="8"/>
        <v>0</v>
      </c>
      <c r="G56" s="9">
        <f t="shared" si="17"/>
        <v>0.30664242035185185</v>
      </c>
      <c r="H56" s="9">
        <f t="shared" si="18"/>
        <v>0</v>
      </c>
      <c r="I56" s="10">
        <f t="shared" si="19"/>
        <v>0</v>
      </c>
      <c r="N56" s="2" t="s">
        <v>1080</v>
      </c>
      <c r="O56" s="35">
        <f t="shared" si="1"/>
        <v>1.7015953500000007E-2</v>
      </c>
      <c r="P56" s="9">
        <f t="shared" si="2"/>
        <v>2</v>
      </c>
      <c r="Q56" s="9">
        <f t="shared" si="27"/>
        <v>0</v>
      </c>
      <c r="R56" s="9">
        <f t="shared" si="27"/>
        <v>0</v>
      </c>
      <c r="S56" s="9">
        <f t="shared" si="27"/>
        <v>0</v>
      </c>
      <c r="T56" s="9">
        <f t="shared" si="27"/>
        <v>0</v>
      </c>
      <c r="U56" s="9">
        <f t="shared" si="27"/>
        <v>0</v>
      </c>
      <c r="V56" s="9">
        <f t="shared" si="27"/>
        <v>0</v>
      </c>
      <c r="W56" s="9">
        <f t="shared" si="27"/>
        <v>0.53144100000000016</v>
      </c>
      <c r="X56" s="9">
        <f t="shared" si="27"/>
        <v>0</v>
      </c>
      <c r="Y56" s="9">
        <f t="shared" si="27"/>
        <v>0</v>
      </c>
      <c r="Z56" s="9">
        <f t="shared" si="27"/>
        <v>0.38742048900000015</v>
      </c>
      <c r="AA56" s="9">
        <f t="shared" si="28"/>
        <v>0</v>
      </c>
      <c r="AB56" s="9">
        <f t="shared" si="28"/>
        <v>0</v>
      </c>
      <c r="AC56" s="9">
        <f t="shared" si="28"/>
        <v>0</v>
      </c>
      <c r="AD56" s="9">
        <f t="shared" si="28"/>
        <v>0</v>
      </c>
      <c r="AE56" s="9">
        <f t="shared" si="28"/>
        <v>0</v>
      </c>
      <c r="AF56" s="9">
        <f t="shared" si="28"/>
        <v>0</v>
      </c>
      <c r="AG56" s="9">
        <f t="shared" si="28"/>
        <v>0</v>
      </c>
      <c r="AH56" s="9">
        <f t="shared" si="28"/>
        <v>0</v>
      </c>
      <c r="AI56" s="9">
        <f t="shared" si="28"/>
        <v>0</v>
      </c>
      <c r="AJ56" s="9">
        <f t="shared" si="28"/>
        <v>0</v>
      </c>
      <c r="AK56" s="9">
        <f t="shared" si="28"/>
        <v>0</v>
      </c>
      <c r="AL56" s="9">
        <f t="shared" si="28"/>
        <v>0</v>
      </c>
      <c r="AM56" s="9">
        <f t="shared" si="28"/>
        <v>0</v>
      </c>
      <c r="AN56" s="9">
        <f t="shared" si="28"/>
        <v>0</v>
      </c>
      <c r="AO56" s="9">
        <f t="shared" si="28"/>
        <v>0</v>
      </c>
    </row>
    <row r="57" spans="1:41" x14ac:dyDescent="0.25">
      <c r="A57" s="10">
        <v>37</v>
      </c>
      <c r="B57" s="10">
        <v>1</v>
      </c>
      <c r="C57" s="10">
        <f t="shared" si="26"/>
        <v>13</v>
      </c>
      <c r="D57" s="10" t="s">
        <v>813</v>
      </c>
      <c r="E57" s="10" t="s">
        <v>513</v>
      </c>
      <c r="F57" s="21">
        <f t="shared" si="8"/>
        <v>0</v>
      </c>
      <c r="G57" s="9">
        <f t="shared" si="17"/>
        <v>0.30664242035185185</v>
      </c>
      <c r="H57" s="9">
        <f t="shared" si="18"/>
        <v>0</v>
      </c>
      <c r="I57" s="10">
        <f t="shared" si="19"/>
        <v>0</v>
      </c>
      <c r="N57" s="2" t="s">
        <v>106</v>
      </c>
      <c r="O57" s="35">
        <f t="shared" si="1"/>
        <v>1.6931518868244153E-2</v>
      </c>
      <c r="P57" s="9">
        <f t="shared" si="2"/>
        <v>2</v>
      </c>
      <c r="Q57" s="9">
        <f t="shared" si="27"/>
        <v>0</v>
      </c>
      <c r="R57" s="9">
        <f t="shared" si="27"/>
        <v>0</v>
      </c>
      <c r="S57" s="9">
        <f t="shared" si="27"/>
        <v>0</v>
      </c>
      <c r="T57" s="9">
        <f t="shared" si="27"/>
        <v>0.72900000000000009</v>
      </c>
      <c r="U57" s="9">
        <f t="shared" si="27"/>
        <v>0</v>
      </c>
      <c r="V57" s="9">
        <f t="shared" si="27"/>
        <v>0</v>
      </c>
      <c r="W57" s="9">
        <f t="shared" si="27"/>
        <v>0</v>
      </c>
      <c r="X57" s="9">
        <f t="shared" si="27"/>
        <v>0</v>
      </c>
      <c r="Y57" s="9">
        <f t="shared" si="27"/>
        <v>0</v>
      </c>
      <c r="Z57" s="9">
        <f t="shared" si="27"/>
        <v>0</v>
      </c>
      <c r="AA57" s="9">
        <f t="shared" si="28"/>
        <v>0</v>
      </c>
      <c r="AB57" s="9">
        <f t="shared" si="28"/>
        <v>0</v>
      </c>
      <c r="AC57" s="9">
        <f t="shared" si="28"/>
        <v>0</v>
      </c>
      <c r="AD57" s="9">
        <f t="shared" si="28"/>
        <v>0</v>
      </c>
      <c r="AE57" s="9">
        <f t="shared" si="28"/>
        <v>0</v>
      </c>
      <c r="AF57" s="9">
        <f t="shared" si="28"/>
        <v>0</v>
      </c>
      <c r="AG57" s="9">
        <f t="shared" si="28"/>
        <v>0.18530201888518424</v>
      </c>
      <c r="AH57" s="9">
        <f t="shared" si="28"/>
        <v>0</v>
      </c>
      <c r="AI57" s="9">
        <f t="shared" si="28"/>
        <v>0</v>
      </c>
      <c r="AJ57" s="9">
        <f t="shared" si="28"/>
        <v>0</v>
      </c>
      <c r="AK57" s="9">
        <f t="shared" si="28"/>
        <v>0</v>
      </c>
      <c r="AL57" s="9">
        <f t="shared" si="28"/>
        <v>0</v>
      </c>
      <c r="AM57" s="9">
        <f t="shared" si="28"/>
        <v>0</v>
      </c>
      <c r="AN57" s="9">
        <f t="shared" si="28"/>
        <v>0</v>
      </c>
      <c r="AO57" s="9">
        <f t="shared" si="28"/>
        <v>0</v>
      </c>
    </row>
    <row r="58" spans="1:41" x14ac:dyDescent="0.25">
      <c r="A58" s="10">
        <v>37</v>
      </c>
      <c r="B58" s="10">
        <v>1</v>
      </c>
      <c r="C58" s="10">
        <f t="shared" si="26"/>
        <v>14</v>
      </c>
      <c r="D58" s="10" t="s">
        <v>1091</v>
      </c>
      <c r="E58" s="10" t="s">
        <v>79</v>
      </c>
      <c r="F58" s="21">
        <f t="shared" si="8"/>
        <v>0.14426559441187523</v>
      </c>
      <c r="G58" s="9">
        <f t="shared" si="17"/>
        <v>0.45090801476372711</v>
      </c>
      <c r="H58" s="9">
        <f t="shared" si="18"/>
        <v>0.45090801476372711</v>
      </c>
      <c r="I58" s="10">
        <f t="shared" si="19"/>
        <v>0.12812986671447915</v>
      </c>
      <c r="N58" s="30" t="s">
        <v>1069</v>
      </c>
      <c r="O58" s="35">
        <f t="shared" si="1"/>
        <v>1.6666666666666666E-2</v>
      </c>
      <c r="P58" s="9">
        <f t="shared" si="2"/>
        <v>1</v>
      </c>
      <c r="Q58" s="9">
        <f t="shared" si="27"/>
        <v>0</v>
      </c>
      <c r="R58" s="9">
        <f t="shared" si="27"/>
        <v>0.9</v>
      </c>
      <c r="S58" s="9">
        <f t="shared" si="27"/>
        <v>0</v>
      </c>
      <c r="T58" s="9">
        <f t="shared" si="27"/>
        <v>0</v>
      </c>
      <c r="U58" s="9">
        <f t="shared" si="27"/>
        <v>0</v>
      </c>
      <c r="V58" s="9">
        <f t="shared" si="27"/>
        <v>0</v>
      </c>
      <c r="W58" s="9">
        <f t="shared" si="27"/>
        <v>0</v>
      </c>
      <c r="X58" s="9">
        <f t="shared" si="27"/>
        <v>0</v>
      </c>
      <c r="Y58" s="9">
        <f t="shared" si="27"/>
        <v>0</v>
      </c>
      <c r="Z58" s="9">
        <f t="shared" si="27"/>
        <v>0</v>
      </c>
      <c r="AA58" s="9">
        <f t="shared" si="28"/>
        <v>0</v>
      </c>
      <c r="AB58" s="9">
        <f t="shared" si="28"/>
        <v>0</v>
      </c>
      <c r="AC58" s="9">
        <f t="shared" si="28"/>
        <v>0</v>
      </c>
      <c r="AD58" s="9">
        <f t="shared" si="28"/>
        <v>0</v>
      </c>
      <c r="AE58" s="9">
        <f t="shared" si="28"/>
        <v>0</v>
      </c>
      <c r="AF58" s="9">
        <f t="shared" si="28"/>
        <v>0</v>
      </c>
      <c r="AG58" s="9">
        <f t="shared" si="28"/>
        <v>0</v>
      </c>
      <c r="AH58" s="9">
        <f t="shared" si="28"/>
        <v>0</v>
      </c>
      <c r="AI58" s="9">
        <f t="shared" si="28"/>
        <v>0</v>
      </c>
      <c r="AJ58" s="9">
        <f t="shared" si="28"/>
        <v>0</v>
      </c>
      <c r="AK58" s="9">
        <f t="shared" si="28"/>
        <v>0</v>
      </c>
      <c r="AL58" s="9">
        <f t="shared" si="28"/>
        <v>0</v>
      </c>
      <c r="AM58" s="9">
        <f t="shared" si="28"/>
        <v>0</v>
      </c>
      <c r="AN58" s="9">
        <f t="shared" si="28"/>
        <v>0</v>
      </c>
      <c r="AO58" s="9">
        <f t="shared" si="28"/>
        <v>0</v>
      </c>
    </row>
    <row r="59" spans="1:41" x14ac:dyDescent="0.25">
      <c r="A59" s="10">
        <v>38</v>
      </c>
      <c r="B59" s="10">
        <v>1</v>
      </c>
      <c r="C59" s="10">
        <v>1</v>
      </c>
      <c r="D59" s="10" t="s">
        <v>1092</v>
      </c>
      <c r="E59" s="10" t="s">
        <v>1092</v>
      </c>
      <c r="F59" s="21">
        <f t="shared" si="8"/>
        <v>0</v>
      </c>
      <c r="G59" s="9">
        <f t="shared" si="17"/>
        <v>0</v>
      </c>
      <c r="H59" s="9">
        <f t="shared" si="18"/>
        <v>0</v>
      </c>
      <c r="I59" s="10">
        <f t="shared" si="19"/>
        <v>0</v>
      </c>
      <c r="N59" s="30" t="s">
        <v>1070</v>
      </c>
      <c r="O59" s="35">
        <f t="shared" si="1"/>
        <v>1.6666666666666666E-2</v>
      </c>
      <c r="P59" s="9">
        <f t="shared" si="2"/>
        <v>1</v>
      </c>
      <c r="Q59" s="9">
        <f t="shared" si="27"/>
        <v>0</v>
      </c>
      <c r="R59" s="9">
        <f t="shared" si="27"/>
        <v>0.9</v>
      </c>
      <c r="S59" s="9">
        <f t="shared" si="27"/>
        <v>0</v>
      </c>
      <c r="T59" s="9">
        <f t="shared" si="27"/>
        <v>0</v>
      </c>
      <c r="U59" s="9">
        <f t="shared" si="27"/>
        <v>0</v>
      </c>
      <c r="V59" s="9">
        <f t="shared" si="27"/>
        <v>0</v>
      </c>
      <c r="W59" s="9">
        <f t="shared" si="27"/>
        <v>0</v>
      </c>
      <c r="X59" s="9">
        <f t="shared" si="27"/>
        <v>0</v>
      </c>
      <c r="Y59" s="9">
        <f t="shared" si="27"/>
        <v>0</v>
      </c>
      <c r="Z59" s="9">
        <f t="shared" si="27"/>
        <v>0</v>
      </c>
      <c r="AA59" s="9">
        <f t="shared" si="28"/>
        <v>0</v>
      </c>
      <c r="AB59" s="9">
        <f t="shared" si="28"/>
        <v>0</v>
      </c>
      <c r="AC59" s="9">
        <f t="shared" si="28"/>
        <v>0</v>
      </c>
      <c r="AD59" s="9">
        <f t="shared" si="28"/>
        <v>0</v>
      </c>
      <c r="AE59" s="9">
        <f t="shared" si="28"/>
        <v>0</v>
      </c>
      <c r="AF59" s="9">
        <f t="shared" si="28"/>
        <v>0</v>
      </c>
      <c r="AG59" s="9">
        <f t="shared" si="28"/>
        <v>0</v>
      </c>
      <c r="AH59" s="9">
        <f t="shared" si="28"/>
        <v>0</v>
      </c>
      <c r="AI59" s="9">
        <f t="shared" si="28"/>
        <v>0</v>
      </c>
      <c r="AJ59" s="9">
        <f t="shared" si="28"/>
        <v>0</v>
      </c>
      <c r="AK59" s="9">
        <f t="shared" si="28"/>
        <v>0</v>
      </c>
      <c r="AL59" s="9">
        <f t="shared" si="28"/>
        <v>0</v>
      </c>
      <c r="AM59" s="9">
        <f t="shared" si="28"/>
        <v>0</v>
      </c>
      <c r="AN59" s="9">
        <f t="shared" si="28"/>
        <v>0</v>
      </c>
      <c r="AO59" s="9">
        <f t="shared" si="28"/>
        <v>0</v>
      </c>
    </row>
    <row r="60" spans="1:41" x14ac:dyDescent="0.25">
      <c r="A60" s="10">
        <v>38</v>
      </c>
      <c r="B60" s="10">
        <v>1</v>
      </c>
      <c r="C60" s="10">
        <f>C59+1</f>
        <v>2</v>
      </c>
      <c r="D60" s="10" t="s">
        <v>1034</v>
      </c>
      <c r="E60" s="10" t="s">
        <v>1034</v>
      </c>
      <c r="F60" s="21">
        <f t="shared" si="8"/>
        <v>9.5584491093016671E-2</v>
      </c>
      <c r="G60" s="9">
        <f t="shared" si="17"/>
        <v>9.5584491093016671E-2</v>
      </c>
      <c r="H60" s="9">
        <f t="shared" si="18"/>
        <v>0</v>
      </c>
      <c r="I60" s="10">
        <f t="shared" si="19"/>
        <v>0</v>
      </c>
      <c r="N60" s="2" t="s">
        <v>858</v>
      </c>
      <c r="O60" s="35">
        <f t="shared" si="1"/>
        <v>1.6666666666666666E-2</v>
      </c>
      <c r="P60" s="9">
        <f t="shared" si="2"/>
        <v>1</v>
      </c>
      <c r="Q60" s="9">
        <f t="shared" si="27"/>
        <v>0</v>
      </c>
      <c r="R60" s="9">
        <f t="shared" si="27"/>
        <v>0.9</v>
      </c>
      <c r="S60" s="9">
        <f t="shared" si="27"/>
        <v>0</v>
      </c>
      <c r="T60" s="9">
        <f t="shared" si="27"/>
        <v>0</v>
      </c>
      <c r="U60" s="9">
        <f t="shared" si="27"/>
        <v>0</v>
      </c>
      <c r="V60" s="9">
        <f t="shared" si="27"/>
        <v>0</v>
      </c>
      <c r="W60" s="9">
        <f t="shared" si="27"/>
        <v>0</v>
      </c>
      <c r="X60" s="9">
        <f t="shared" si="27"/>
        <v>0</v>
      </c>
      <c r="Y60" s="9">
        <f t="shared" si="27"/>
        <v>0</v>
      </c>
      <c r="Z60" s="9">
        <f t="shared" si="27"/>
        <v>0</v>
      </c>
      <c r="AA60" s="9">
        <f t="shared" si="28"/>
        <v>0</v>
      </c>
      <c r="AB60" s="9">
        <f t="shared" si="28"/>
        <v>0</v>
      </c>
      <c r="AC60" s="9">
        <f t="shared" si="28"/>
        <v>0</v>
      </c>
      <c r="AD60" s="9">
        <f t="shared" si="28"/>
        <v>0</v>
      </c>
      <c r="AE60" s="9">
        <f t="shared" si="28"/>
        <v>0</v>
      </c>
      <c r="AF60" s="9">
        <f t="shared" si="28"/>
        <v>0</v>
      </c>
      <c r="AG60" s="9">
        <f t="shared" si="28"/>
        <v>0</v>
      </c>
      <c r="AH60" s="9">
        <f t="shared" si="28"/>
        <v>0</v>
      </c>
      <c r="AI60" s="9">
        <f t="shared" si="28"/>
        <v>0</v>
      </c>
      <c r="AJ60" s="9">
        <f t="shared" si="28"/>
        <v>0</v>
      </c>
      <c r="AK60" s="9">
        <f t="shared" si="28"/>
        <v>0</v>
      </c>
      <c r="AL60" s="9">
        <f t="shared" si="28"/>
        <v>0</v>
      </c>
      <c r="AM60" s="9">
        <f t="shared" si="28"/>
        <v>0</v>
      </c>
      <c r="AN60" s="9">
        <f t="shared" si="28"/>
        <v>0</v>
      </c>
      <c r="AO60" s="9">
        <f t="shared" si="28"/>
        <v>0</v>
      </c>
    </row>
    <row r="61" spans="1:41" x14ac:dyDescent="0.25">
      <c r="A61" s="10">
        <v>38</v>
      </c>
      <c r="B61" s="10">
        <v>1</v>
      </c>
      <c r="C61" s="10">
        <f t="shared" ref="C61:C68" si="29">C60+1</f>
        <v>3</v>
      </c>
      <c r="D61" s="10" t="s">
        <v>1025</v>
      </c>
      <c r="E61" s="10" t="s">
        <v>1025</v>
      </c>
      <c r="F61" s="21">
        <f t="shared" si="8"/>
        <v>0.74503946296296297</v>
      </c>
      <c r="G61" s="9">
        <f t="shared" si="17"/>
        <v>0.84062395405597967</v>
      </c>
      <c r="H61" s="9">
        <f t="shared" si="18"/>
        <v>0</v>
      </c>
      <c r="I61" s="10">
        <f t="shared" si="19"/>
        <v>0</v>
      </c>
      <c r="N61" s="2" t="s">
        <v>278</v>
      </c>
      <c r="O61" s="35">
        <f t="shared" si="1"/>
        <v>1.6666666666666666E-2</v>
      </c>
      <c r="P61" s="9">
        <f t="shared" si="2"/>
        <v>1</v>
      </c>
      <c r="Q61" s="9">
        <f t="shared" si="27"/>
        <v>0</v>
      </c>
      <c r="R61" s="9">
        <f t="shared" si="27"/>
        <v>0.9</v>
      </c>
      <c r="S61" s="9">
        <f t="shared" si="27"/>
        <v>0</v>
      </c>
      <c r="T61" s="9">
        <f t="shared" si="27"/>
        <v>0</v>
      </c>
      <c r="U61" s="9">
        <f t="shared" si="27"/>
        <v>0</v>
      </c>
      <c r="V61" s="9">
        <f t="shared" si="27"/>
        <v>0</v>
      </c>
      <c r="W61" s="9">
        <f t="shared" si="27"/>
        <v>0</v>
      </c>
      <c r="X61" s="9">
        <f t="shared" si="27"/>
        <v>0</v>
      </c>
      <c r="Y61" s="9">
        <f t="shared" si="27"/>
        <v>0</v>
      </c>
      <c r="Z61" s="9">
        <f t="shared" si="27"/>
        <v>0</v>
      </c>
      <c r="AA61" s="9">
        <f t="shared" si="28"/>
        <v>0</v>
      </c>
      <c r="AB61" s="9">
        <f t="shared" si="28"/>
        <v>0</v>
      </c>
      <c r="AC61" s="9">
        <f t="shared" si="28"/>
        <v>0</v>
      </c>
      <c r="AD61" s="9">
        <f t="shared" si="28"/>
        <v>0</v>
      </c>
      <c r="AE61" s="9">
        <f t="shared" si="28"/>
        <v>0</v>
      </c>
      <c r="AF61" s="9">
        <f t="shared" si="28"/>
        <v>0</v>
      </c>
      <c r="AG61" s="9">
        <f t="shared" si="28"/>
        <v>0</v>
      </c>
      <c r="AH61" s="9">
        <f t="shared" si="28"/>
        <v>0</v>
      </c>
      <c r="AI61" s="9">
        <f t="shared" si="28"/>
        <v>0</v>
      </c>
      <c r="AJ61" s="9">
        <f t="shared" si="28"/>
        <v>0</v>
      </c>
      <c r="AK61" s="9">
        <f t="shared" si="28"/>
        <v>0</v>
      </c>
      <c r="AL61" s="9">
        <f t="shared" si="28"/>
        <v>0</v>
      </c>
      <c r="AM61" s="9">
        <f t="shared" si="28"/>
        <v>0</v>
      </c>
      <c r="AN61" s="9">
        <f t="shared" si="28"/>
        <v>0</v>
      </c>
      <c r="AO61" s="9">
        <f t="shared" si="28"/>
        <v>0</v>
      </c>
    </row>
    <row r="62" spans="1:41" x14ac:dyDescent="0.25">
      <c r="A62" s="10">
        <v>38</v>
      </c>
      <c r="B62" s="10">
        <v>1</v>
      </c>
      <c r="C62" s="10">
        <f t="shared" si="29"/>
        <v>4</v>
      </c>
      <c r="D62" s="10" t="s">
        <v>111</v>
      </c>
      <c r="E62" s="10" t="s">
        <v>111</v>
      </c>
      <c r="F62" s="21">
        <f t="shared" si="8"/>
        <v>0</v>
      </c>
      <c r="G62" s="9">
        <f t="shared" si="17"/>
        <v>0.84062395405597967</v>
      </c>
      <c r="H62" s="9">
        <f t="shared" si="18"/>
        <v>0</v>
      </c>
      <c r="I62" s="10">
        <f t="shared" si="19"/>
        <v>0</v>
      </c>
      <c r="N62" s="2" t="s">
        <v>839</v>
      </c>
      <c r="O62" s="35">
        <f t="shared" si="1"/>
        <v>1.6666666666666666E-2</v>
      </c>
      <c r="P62" s="9">
        <f t="shared" si="2"/>
        <v>1</v>
      </c>
      <c r="Q62" s="9">
        <f t="shared" ref="Q62:Z71" si="30">COUNTIFS($C$2:$C$491,Q$1,$E$2:$E$491,$N62)*0.9^(Q$1-1)</f>
        <v>0</v>
      </c>
      <c r="R62" s="9">
        <f t="shared" si="30"/>
        <v>0.9</v>
      </c>
      <c r="S62" s="9">
        <f t="shared" si="30"/>
        <v>0</v>
      </c>
      <c r="T62" s="9">
        <f t="shared" si="30"/>
        <v>0</v>
      </c>
      <c r="U62" s="9">
        <f t="shared" si="30"/>
        <v>0</v>
      </c>
      <c r="V62" s="9">
        <f t="shared" si="30"/>
        <v>0</v>
      </c>
      <c r="W62" s="9">
        <f t="shared" si="30"/>
        <v>0</v>
      </c>
      <c r="X62" s="9">
        <f t="shared" si="30"/>
        <v>0</v>
      </c>
      <c r="Y62" s="9">
        <f t="shared" si="30"/>
        <v>0</v>
      </c>
      <c r="Z62" s="9">
        <f t="shared" si="30"/>
        <v>0</v>
      </c>
      <c r="AA62" s="9">
        <f t="shared" ref="AA62:AO71" si="31">COUNTIFS($C$2:$C$491,AA$1,$E$2:$E$491,$N62)*0.9^(AA$1-1)</f>
        <v>0</v>
      </c>
      <c r="AB62" s="9">
        <f t="shared" si="31"/>
        <v>0</v>
      </c>
      <c r="AC62" s="9">
        <f t="shared" si="31"/>
        <v>0</v>
      </c>
      <c r="AD62" s="9">
        <f t="shared" si="31"/>
        <v>0</v>
      </c>
      <c r="AE62" s="9">
        <f t="shared" si="31"/>
        <v>0</v>
      </c>
      <c r="AF62" s="9">
        <f t="shared" si="31"/>
        <v>0</v>
      </c>
      <c r="AG62" s="9">
        <f t="shared" si="31"/>
        <v>0</v>
      </c>
      <c r="AH62" s="9">
        <f t="shared" si="31"/>
        <v>0</v>
      </c>
      <c r="AI62" s="9">
        <f t="shared" si="31"/>
        <v>0</v>
      </c>
      <c r="AJ62" s="9">
        <f t="shared" si="31"/>
        <v>0</v>
      </c>
      <c r="AK62" s="9">
        <f t="shared" si="31"/>
        <v>0</v>
      </c>
      <c r="AL62" s="9">
        <f t="shared" si="31"/>
        <v>0</v>
      </c>
      <c r="AM62" s="9">
        <f t="shared" si="31"/>
        <v>0</v>
      </c>
      <c r="AN62" s="9">
        <f t="shared" si="31"/>
        <v>0</v>
      </c>
      <c r="AO62" s="9">
        <f t="shared" si="31"/>
        <v>0</v>
      </c>
    </row>
    <row r="63" spans="1:41" x14ac:dyDescent="0.25">
      <c r="A63" s="10">
        <v>38</v>
      </c>
      <c r="B63" s="10">
        <v>1</v>
      </c>
      <c r="C63" s="10">
        <f t="shared" si="29"/>
        <v>5</v>
      </c>
      <c r="D63" s="10" t="s">
        <v>79</v>
      </c>
      <c r="E63" s="10" t="s">
        <v>79</v>
      </c>
      <c r="F63" s="21">
        <f t="shared" si="8"/>
        <v>0.14426559441187523</v>
      </c>
      <c r="G63" s="9">
        <f t="shared" si="17"/>
        <v>0.98488954846785493</v>
      </c>
      <c r="H63" s="9">
        <f t="shared" si="18"/>
        <v>0</v>
      </c>
      <c r="I63" s="10">
        <f t="shared" si="19"/>
        <v>0</v>
      </c>
      <c r="N63" s="2" t="s">
        <v>1151</v>
      </c>
      <c r="O63" s="35">
        <f t="shared" si="1"/>
        <v>1.6666666666666666E-2</v>
      </c>
      <c r="P63" s="9">
        <f t="shared" si="2"/>
        <v>1</v>
      </c>
      <c r="Q63" s="9">
        <f t="shared" si="30"/>
        <v>0</v>
      </c>
      <c r="R63" s="9">
        <f t="shared" si="30"/>
        <v>0.9</v>
      </c>
      <c r="S63" s="9">
        <f t="shared" si="30"/>
        <v>0</v>
      </c>
      <c r="T63" s="9">
        <f t="shared" si="30"/>
        <v>0</v>
      </c>
      <c r="U63" s="9">
        <f t="shared" si="30"/>
        <v>0</v>
      </c>
      <c r="V63" s="9">
        <f t="shared" si="30"/>
        <v>0</v>
      </c>
      <c r="W63" s="9">
        <f t="shared" si="30"/>
        <v>0</v>
      </c>
      <c r="X63" s="9">
        <f t="shared" si="30"/>
        <v>0</v>
      </c>
      <c r="Y63" s="9">
        <f t="shared" si="30"/>
        <v>0</v>
      </c>
      <c r="Z63" s="9">
        <f t="shared" si="30"/>
        <v>0</v>
      </c>
      <c r="AA63" s="9">
        <f t="shared" si="31"/>
        <v>0</v>
      </c>
      <c r="AB63" s="9">
        <f t="shared" si="31"/>
        <v>0</v>
      </c>
      <c r="AC63" s="9">
        <f t="shared" si="31"/>
        <v>0</v>
      </c>
      <c r="AD63" s="9">
        <f t="shared" si="31"/>
        <v>0</v>
      </c>
      <c r="AE63" s="9">
        <f t="shared" si="31"/>
        <v>0</v>
      </c>
      <c r="AF63" s="9">
        <f t="shared" si="31"/>
        <v>0</v>
      </c>
      <c r="AG63" s="9">
        <f t="shared" si="31"/>
        <v>0</v>
      </c>
      <c r="AH63" s="9">
        <f t="shared" si="31"/>
        <v>0</v>
      </c>
      <c r="AI63" s="9">
        <f t="shared" si="31"/>
        <v>0</v>
      </c>
      <c r="AJ63" s="9">
        <f t="shared" si="31"/>
        <v>0</v>
      </c>
      <c r="AK63" s="9">
        <f t="shared" si="31"/>
        <v>0</v>
      </c>
      <c r="AL63" s="9">
        <f t="shared" si="31"/>
        <v>0</v>
      </c>
      <c r="AM63" s="9">
        <f t="shared" si="31"/>
        <v>0</v>
      </c>
      <c r="AN63" s="9">
        <f t="shared" si="31"/>
        <v>0</v>
      </c>
      <c r="AO63" s="9">
        <f t="shared" si="31"/>
        <v>0</v>
      </c>
    </row>
    <row r="64" spans="1:41" x14ac:dyDescent="0.25">
      <c r="A64" s="10">
        <v>38</v>
      </c>
      <c r="B64" s="10">
        <v>1</v>
      </c>
      <c r="C64" s="10">
        <f t="shared" si="29"/>
        <v>6</v>
      </c>
      <c r="D64" s="10" t="s">
        <v>1066</v>
      </c>
      <c r="E64" s="10" t="s">
        <v>1067</v>
      </c>
      <c r="F64" s="21">
        <f t="shared" si="8"/>
        <v>0</v>
      </c>
      <c r="G64" s="9">
        <f t="shared" si="17"/>
        <v>0.98488954846785493</v>
      </c>
      <c r="H64" s="9">
        <f t="shared" si="18"/>
        <v>0</v>
      </c>
      <c r="I64" s="10">
        <f t="shared" si="19"/>
        <v>0</v>
      </c>
      <c r="N64" s="2" t="s">
        <v>1183</v>
      </c>
      <c r="O64" s="35">
        <f t="shared" si="1"/>
        <v>1.6666666666666666E-2</v>
      </c>
      <c r="P64" s="9">
        <f t="shared" si="2"/>
        <v>1</v>
      </c>
      <c r="Q64" s="9">
        <f t="shared" si="30"/>
        <v>0</v>
      </c>
      <c r="R64" s="9">
        <f t="shared" si="30"/>
        <v>0.9</v>
      </c>
      <c r="S64" s="9">
        <f t="shared" si="30"/>
        <v>0</v>
      </c>
      <c r="T64" s="9">
        <f t="shared" si="30"/>
        <v>0</v>
      </c>
      <c r="U64" s="9">
        <f t="shared" si="30"/>
        <v>0</v>
      </c>
      <c r="V64" s="9">
        <f t="shared" si="30"/>
        <v>0</v>
      </c>
      <c r="W64" s="9">
        <f t="shared" si="30"/>
        <v>0</v>
      </c>
      <c r="X64" s="9">
        <f t="shared" si="30"/>
        <v>0</v>
      </c>
      <c r="Y64" s="9">
        <f t="shared" si="30"/>
        <v>0</v>
      </c>
      <c r="Z64" s="9">
        <f t="shared" si="30"/>
        <v>0</v>
      </c>
      <c r="AA64" s="9">
        <f t="shared" si="31"/>
        <v>0</v>
      </c>
      <c r="AB64" s="9">
        <f t="shared" si="31"/>
        <v>0</v>
      </c>
      <c r="AC64" s="9">
        <f t="shared" si="31"/>
        <v>0</v>
      </c>
      <c r="AD64" s="9">
        <f t="shared" si="31"/>
        <v>0</v>
      </c>
      <c r="AE64" s="9">
        <f t="shared" si="31"/>
        <v>0</v>
      </c>
      <c r="AF64" s="9">
        <f t="shared" si="31"/>
        <v>0</v>
      </c>
      <c r="AG64" s="9">
        <f t="shared" si="31"/>
        <v>0</v>
      </c>
      <c r="AH64" s="9">
        <f t="shared" si="31"/>
        <v>0</v>
      </c>
      <c r="AI64" s="9">
        <f t="shared" si="31"/>
        <v>0</v>
      </c>
      <c r="AJ64" s="9">
        <f t="shared" si="31"/>
        <v>0</v>
      </c>
      <c r="AK64" s="9">
        <f t="shared" si="31"/>
        <v>0</v>
      </c>
      <c r="AL64" s="9">
        <f t="shared" si="31"/>
        <v>0</v>
      </c>
      <c r="AM64" s="9">
        <f t="shared" si="31"/>
        <v>0</v>
      </c>
      <c r="AN64" s="9">
        <f t="shared" si="31"/>
        <v>0</v>
      </c>
      <c r="AO64" s="9">
        <f t="shared" si="31"/>
        <v>0</v>
      </c>
    </row>
    <row r="65" spans="1:41" x14ac:dyDescent="0.25">
      <c r="A65" s="10">
        <v>38</v>
      </c>
      <c r="B65" s="10">
        <v>1</v>
      </c>
      <c r="C65" s="10">
        <f t="shared" si="29"/>
        <v>7</v>
      </c>
      <c r="D65" s="10" t="s">
        <v>1093</v>
      </c>
      <c r="E65" s="10" t="s">
        <v>1094</v>
      </c>
      <c r="F65" s="21">
        <f t="shared" si="8"/>
        <v>0</v>
      </c>
      <c r="G65" s="9">
        <f t="shared" si="17"/>
        <v>0.98488954846785493</v>
      </c>
      <c r="H65" s="9">
        <f t="shared" si="18"/>
        <v>0</v>
      </c>
      <c r="I65" s="10">
        <f t="shared" si="19"/>
        <v>0</v>
      </c>
      <c r="N65" s="2" t="s">
        <v>542</v>
      </c>
      <c r="O65" s="35">
        <f t="shared" si="1"/>
        <v>1.6666666666666666E-2</v>
      </c>
      <c r="P65" s="9">
        <f t="shared" si="2"/>
        <v>1</v>
      </c>
      <c r="Q65" s="9">
        <f t="shared" si="30"/>
        <v>0</v>
      </c>
      <c r="R65" s="9">
        <f t="shared" si="30"/>
        <v>0.9</v>
      </c>
      <c r="S65" s="9">
        <f t="shared" si="30"/>
        <v>0</v>
      </c>
      <c r="T65" s="9">
        <f t="shared" si="30"/>
        <v>0</v>
      </c>
      <c r="U65" s="9">
        <f t="shared" si="30"/>
        <v>0</v>
      </c>
      <c r="V65" s="9">
        <f t="shared" si="30"/>
        <v>0</v>
      </c>
      <c r="W65" s="9">
        <f t="shared" si="30"/>
        <v>0</v>
      </c>
      <c r="X65" s="9">
        <f t="shared" si="30"/>
        <v>0</v>
      </c>
      <c r="Y65" s="9">
        <f t="shared" si="30"/>
        <v>0</v>
      </c>
      <c r="Z65" s="9">
        <f t="shared" si="30"/>
        <v>0</v>
      </c>
      <c r="AA65" s="9">
        <f t="shared" si="31"/>
        <v>0</v>
      </c>
      <c r="AB65" s="9">
        <f t="shared" si="31"/>
        <v>0</v>
      </c>
      <c r="AC65" s="9">
        <f t="shared" si="31"/>
        <v>0</v>
      </c>
      <c r="AD65" s="9">
        <f t="shared" si="31"/>
        <v>0</v>
      </c>
      <c r="AE65" s="9">
        <f t="shared" si="31"/>
        <v>0</v>
      </c>
      <c r="AF65" s="9">
        <f t="shared" si="31"/>
        <v>0</v>
      </c>
      <c r="AG65" s="9">
        <f t="shared" si="31"/>
        <v>0</v>
      </c>
      <c r="AH65" s="9">
        <f t="shared" si="31"/>
        <v>0</v>
      </c>
      <c r="AI65" s="9">
        <f t="shared" si="31"/>
        <v>0</v>
      </c>
      <c r="AJ65" s="9">
        <f t="shared" si="31"/>
        <v>0</v>
      </c>
      <c r="AK65" s="9">
        <f t="shared" si="31"/>
        <v>0</v>
      </c>
      <c r="AL65" s="9">
        <f t="shared" si="31"/>
        <v>0</v>
      </c>
      <c r="AM65" s="9">
        <f t="shared" si="31"/>
        <v>0</v>
      </c>
      <c r="AN65" s="9">
        <f t="shared" si="31"/>
        <v>0</v>
      </c>
      <c r="AO65" s="9">
        <f t="shared" si="31"/>
        <v>0</v>
      </c>
    </row>
    <row r="66" spans="1:41" x14ac:dyDescent="0.25">
      <c r="A66" s="10">
        <v>38</v>
      </c>
      <c r="B66" s="10">
        <v>1</v>
      </c>
      <c r="C66" s="10">
        <f t="shared" si="29"/>
        <v>8</v>
      </c>
      <c r="D66" s="10" t="s">
        <v>1031</v>
      </c>
      <c r="E66" s="10" t="s">
        <v>78</v>
      </c>
      <c r="F66" s="21">
        <f t="shared" si="8"/>
        <v>0.29933123888888891</v>
      </c>
      <c r="G66" s="9">
        <f t="shared" si="17"/>
        <v>1.2842207873567437</v>
      </c>
      <c r="H66" s="9">
        <f t="shared" si="18"/>
        <v>0</v>
      </c>
      <c r="I66" s="10">
        <f t="shared" si="19"/>
        <v>0</v>
      </c>
      <c r="N66" s="2" t="s">
        <v>109</v>
      </c>
      <c r="O66" s="35">
        <f t="shared" ref="O66:O129" si="32">SUM(Q66:AO66)/54</f>
        <v>1.6279530283277763E-2</v>
      </c>
      <c r="P66" s="9">
        <f t="shared" ref="P66:P129" si="33">COUNTIF($E$2:$E$491,N66)</f>
        <v>2</v>
      </c>
      <c r="Q66" s="9">
        <f t="shared" si="30"/>
        <v>0</v>
      </c>
      <c r="R66" s="9">
        <f t="shared" si="30"/>
        <v>0</v>
      </c>
      <c r="S66" s="9">
        <f t="shared" si="30"/>
        <v>0</v>
      </c>
      <c r="T66" s="9">
        <f t="shared" si="30"/>
        <v>0.72900000000000009</v>
      </c>
      <c r="U66" s="9">
        <f t="shared" si="30"/>
        <v>0</v>
      </c>
      <c r="V66" s="9">
        <f t="shared" si="30"/>
        <v>0</v>
      </c>
      <c r="W66" s="9">
        <f t="shared" si="30"/>
        <v>0</v>
      </c>
      <c r="X66" s="9">
        <f t="shared" si="30"/>
        <v>0</v>
      </c>
      <c r="Y66" s="9">
        <f t="shared" si="30"/>
        <v>0</v>
      </c>
      <c r="Z66" s="9">
        <f t="shared" si="30"/>
        <v>0</v>
      </c>
      <c r="AA66" s="9">
        <f t="shared" si="31"/>
        <v>0</v>
      </c>
      <c r="AB66" s="9">
        <f t="shared" si="31"/>
        <v>0</v>
      </c>
      <c r="AC66" s="9">
        <f t="shared" si="31"/>
        <v>0</v>
      </c>
      <c r="AD66" s="9">
        <f t="shared" si="31"/>
        <v>0</v>
      </c>
      <c r="AE66" s="9">
        <f t="shared" si="31"/>
        <v>0</v>
      </c>
      <c r="AF66" s="9">
        <f t="shared" si="31"/>
        <v>0</v>
      </c>
      <c r="AG66" s="9">
        <f t="shared" si="31"/>
        <v>0</v>
      </c>
      <c r="AH66" s="9">
        <f t="shared" si="31"/>
        <v>0</v>
      </c>
      <c r="AI66" s="9">
        <f t="shared" si="31"/>
        <v>0.15009463529699923</v>
      </c>
      <c r="AJ66" s="9">
        <f t="shared" si="31"/>
        <v>0</v>
      </c>
      <c r="AK66" s="9">
        <f t="shared" si="31"/>
        <v>0</v>
      </c>
      <c r="AL66" s="9">
        <f t="shared" si="31"/>
        <v>0</v>
      </c>
      <c r="AM66" s="9">
        <f t="shared" si="31"/>
        <v>0</v>
      </c>
      <c r="AN66" s="9">
        <f t="shared" si="31"/>
        <v>0</v>
      </c>
      <c r="AO66" s="9">
        <f t="shared" si="31"/>
        <v>0</v>
      </c>
    </row>
    <row r="67" spans="1:41" x14ac:dyDescent="0.25">
      <c r="A67" s="10">
        <v>38</v>
      </c>
      <c r="B67" s="10">
        <v>1</v>
      </c>
      <c r="C67" s="10">
        <f t="shared" si="29"/>
        <v>9</v>
      </c>
      <c r="D67" s="10" t="s">
        <v>1095</v>
      </c>
      <c r="E67" s="10" t="s">
        <v>1095</v>
      </c>
      <c r="F67" s="21">
        <f t="shared" si="8"/>
        <v>0</v>
      </c>
      <c r="G67" s="9">
        <f t="shared" si="17"/>
        <v>1.2842207873567437</v>
      </c>
      <c r="H67" s="9">
        <f t="shared" si="18"/>
        <v>0</v>
      </c>
      <c r="I67" s="10">
        <f t="shared" si="19"/>
        <v>0</v>
      </c>
      <c r="N67" s="2" t="s">
        <v>1083</v>
      </c>
      <c r="O67" s="35">
        <f t="shared" si="32"/>
        <v>1.5000000000000001E-2</v>
      </c>
      <c r="P67" s="9">
        <f t="shared" si="33"/>
        <v>1</v>
      </c>
      <c r="Q67" s="9">
        <f t="shared" si="30"/>
        <v>0</v>
      </c>
      <c r="R67" s="9">
        <f t="shared" si="30"/>
        <v>0</v>
      </c>
      <c r="S67" s="9">
        <f t="shared" si="30"/>
        <v>0.81</v>
      </c>
      <c r="T67" s="9">
        <f t="shared" si="30"/>
        <v>0</v>
      </c>
      <c r="U67" s="9">
        <f t="shared" si="30"/>
        <v>0</v>
      </c>
      <c r="V67" s="9">
        <f t="shared" si="30"/>
        <v>0</v>
      </c>
      <c r="W67" s="9">
        <f t="shared" si="30"/>
        <v>0</v>
      </c>
      <c r="X67" s="9">
        <f t="shared" si="30"/>
        <v>0</v>
      </c>
      <c r="Y67" s="9">
        <f t="shared" si="30"/>
        <v>0</v>
      </c>
      <c r="Z67" s="9">
        <f t="shared" si="30"/>
        <v>0</v>
      </c>
      <c r="AA67" s="9">
        <f t="shared" si="31"/>
        <v>0</v>
      </c>
      <c r="AB67" s="9">
        <f t="shared" si="31"/>
        <v>0</v>
      </c>
      <c r="AC67" s="9">
        <f t="shared" si="31"/>
        <v>0</v>
      </c>
      <c r="AD67" s="9">
        <f t="shared" si="31"/>
        <v>0</v>
      </c>
      <c r="AE67" s="9">
        <f t="shared" si="31"/>
        <v>0</v>
      </c>
      <c r="AF67" s="9">
        <f t="shared" si="31"/>
        <v>0</v>
      </c>
      <c r="AG67" s="9">
        <f t="shared" si="31"/>
        <v>0</v>
      </c>
      <c r="AH67" s="9">
        <f t="shared" si="31"/>
        <v>0</v>
      </c>
      <c r="AI67" s="9">
        <f t="shared" si="31"/>
        <v>0</v>
      </c>
      <c r="AJ67" s="9">
        <f t="shared" si="31"/>
        <v>0</v>
      </c>
      <c r="AK67" s="9">
        <f t="shared" si="31"/>
        <v>0</v>
      </c>
      <c r="AL67" s="9">
        <f t="shared" si="31"/>
        <v>0</v>
      </c>
      <c r="AM67" s="9">
        <f t="shared" si="31"/>
        <v>0</v>
      </c>
      <c r="AN67" s="9">
        <f t="shared" si="31"/>
        <v>0</v>
      </c>
      <c r="AO67" s="9">
        <f t="shared" si="31"/>
        <v>0</v>
      </c>
    </row>
    <row r="68" spans="1:41" x14ac:dyDescent="0.25">
      <c r="A68" s="10">
        <v>38</v>
      </c>
      <c r="B68" s="10">
        <v>1</v>
      </c>
      <c r="C68" s="10">
        <f t="shared" si="29"/>
        <v>10</v>
      </c>
      <c r="D68" s="10" t="s">
        <v>827</v>
      </c>
      <c r="E68" s="10" t="s">
        <v>827</v>
      </c>
      <c r="F68" s="21">
        <f t="shared" ref="F68:F131" si="34">IF(ISERROR(VLOOKUP(E68,$N$2:$O$26,2,FALSE)),0,VLOOKUP(E68,$N$2:$O$26,2,FALSE))</f>
        <v>0</v>
      </c>
      <c r="G68" s="9">
        <f t="shared" si="17"/>
        <v>1.2842207873567437</v>
      </c>
      <c r="H68" s="9">
        <f t="shared" si="18"/>
        <v>1.2842207873567437</v>
      </c>
      <c r="I68" s="10">
        <f t="shared" si="19"/>
        <v>0.36492373816465568</v>
      </c>
      <c r="N68" s="2" t="s">
        <v>630</v>
      </c>
      <c r="O68" s="35">
        <f t="shared" si="32"/>
        <v>1.5000000000000001E-2</v>
      </c>
      <c r="P68" s="9">
        <f t="shared" si="33"/>
        <v>1</v>
      </c>
      <c r="Q68" s="9">
        <f t="shared" si="30"/>
        <v>0</v>
      </c>
      <c r="R68" s="9">
        <f t="shared" si="30"/>
        <v>0</v>
      </c>
      <c r="S68" s="9">
        <f t="shared" si="30"/>
        <v>0.81</v>
      </c>
      <c r="T68" s="9">
        <f t="shared" si="30"/>
        <v>0</v>
      </c>
      <c r="U68" s="9">
        <f t="shared" si="30"/>
        <v>0</v>
      </c>
      <c r="V68" s="9">
        <f t="shared" si="30"/>
        <v>0</v>
      </c>
      <c r="W68" s="9">
        <f t="shared" si="30"/>
        <v>0</v>
      </c>
      <c r="X68" s="9">
        <f t="shared" si="30"/>
        <v>0</v>
      </c>
      <c r="Y68" s="9">
        <f t="shared" si="30"/>
        <v>0</v>
      </c>
      <c r="Z68" s="9">
        <f t="shared" si="30"/>
        <v>0</v>
      </c>
      <c r="AA68" s="9">
        <f t="shared" si="31"/>
        <v>0</v>
      </c>
      <c r="AB68" s="9">
        <f t="shared" si="31"/>
        <v>0</v>
      </c>
      <c r="AC68" s="9">
        <f t="shared" si="31"/>
        <v>0</v>
      </c>
      <c r="AD68" s="9">
        <f t="shared" si="31"/>
        <v>0</v>
      </c>
      <c r="AE68" s="9">
        <f t="shared" si="31"/>
        <v>0</v>
      </c>
      <c r="AF68" s="9">
        <f t="shared" si="31"/>
        <v>0</v>
      </c>
      <c r="AG68" s="9">
        <f t="shared" si="31"/>
        <v>0</v>
      </c>
      <c r="AH68" s="9">
        <f t="shared" si="31"/>
        <v>0</v>
      </c>
      <c r="AI68" s="9">
        <f t="shared" si="31"/>
        <v>0</v>
      </c>
      <c r="AJ68" s="9">
        <f t="shared" si="31"/>
        <v>0</v>
      </c>
      <c r="AK68" s="9">
        <f t="shared" si="31"/>
        <v>0</v>
      </c>
      <c r="AL68" s="9">
        <f t="shared" si="31"/>
        <v>0</v>
      </c>
      <c r="AM68" s="9">
        <f t="shared" si="31"/>
        <v>0</v>
      </c>
      <c r="AN68" s="9">
        <f t="shared" si="31"/>
        <v>0</v>
      </c>
      <c r="AO68" s="9">
        <f t="shared" si="31"/>
        <v>0</v>
      </c>
    </row>
    <row r="69" spans="1:41" x14ac:dyDescent="0.25">
      <c r="A69" s="10">
        <v>39</v>
      </c>
      <c r="B69" s="10">
        <v>1</v>
      </c>
      <c r="C69" s="10">
        <v>1</v>
      </c>
      <c r="D69" s="10" t="s">
        <v>1025</v>
      </c>
      <c r="E69" s="10" t="s">
        <v>1025</v>
      </c>
      <c r="F69" s="21">
        <f t="shared" si="34"/>
        <v>0.74503946296296297</v>
      </c>
      <c r="G69" s="9">
        <f t="shared" si="17"/>
        <v>0.74503946296296297</v>
      </c>
      <c r="H69" s="9">
        <f t="shared" si="18"/>
        <v>0</v>
      </c>
      <c r="I69" s="10">
        <f t="shared" si="19"/>
        <v>0</v>
      </c>
      <c r="N69" s="2" t="s">
        <v>594</v>
      </c>
      <c r="O69" s="35">
        <f t="shared" si="32"/>
        <v>1.5000000000000001E-2</v>
      </c>
      <c r="P69" s="9">
        <f t="shared" si="33"/>
        <v>1</v>
      </c>
      <c r="Q69" s="9">
        <f t="shared" si="30"/>
        <v>0</v>
      </c>
      <c r="R69" s="9">
        <f t="shared" si="30"/>
        <v>0</v>
      </c>
      <c r="S69" s="9">
        <f t="shared" si="30"/>
        <v>0.81</v>
      </c>
      <c r="T69" s="9">
        <f t="shared" si="30"/>
        <v>0</v>
      </c>
      <c r="U69" s="9">
        <f t="shared" si="30"/>
        <v>0</v>
      </c>
      <c r="V69" s="9">
        <f t="shared" si="30"/>
        <v>0</v>
      </c>
      <c r="W69" s="9">
        <f t="shared" si="30"/>
        <v>0</v>
      </c>
      <c r="X69" s="9">
        <f t="shared" si="30"/>
        <v>0</v>
      </c>
      <c r="Y69" s="9">
        <f t="shared" si="30"/>
        <v>0</v>
      </c>
      <c r="Z69" s="9">
        <f t="shared" si="30"/>
        <v>0</v>
      </c>
      <c r="AA69" s="9">
        <f t="shared" si="31"/>
        <v>0</v>
      </c>
      <c r="AB69" s="9">
        <f t="shared" si="31"/>
        <v>0</v>
      </c>
      <c r="AC69" s="9">
        <f t="shared" si="31"/>
        <v>0</v>
      </c>
      <c r="AD69" s="9">
        <f t="shared" si="31"/>
        <v>0</v>
      </c>
      <c r="AE69" s="9">
        <f t="shared" si="31"/>
        <v>0</v>
      </c>
      <c r="AF69" s="9">
        <f t="shared" si="31"/>
        <v>0</v>
      </c>
      <c r="AG69" s="9">
        <f t="shared" si="31"/>
        <v>0</v>
      </c>
      <c r="AH69" s="9">
        <f t="shared" si="31"/>
        <v>0</v>
      </c>
      <c r="AI69" s="9">
        <f t="shared" si="31"/>
        <v>0</v>
      </c>
      <c r="AJ69" s="9">
        <f t="shared" si="31"/>
        <v>0</v>
      </c>
      <c r="AK69" s="9">
        <f t="shared" si="31"/>
        <v>0</v>
      </c>
      <c r="AL69" s="9">
        <f t="shared" si="31"/>
        <v>0</v>
      </c>
      <c r="AM69" s="9">
        <f t="shared" si="31"/>
        <v>0</v>
      </c>
      <c r="AN69" s="9">
        <f t="shared" si="31"/>
        <v>0</v>
      </c>
      <c r="AO69" s="9">
        <f t="shared" si="31"/>
        <v>0</v>
      </c>
    </row>
    <row r="70" spans="1:41" x14ac:dyDescent="0.25">
      <c r="A70" s="10">
        <v>39</v>
      </c>
      <c r="B70" s="10">
        <v>1</v>
      </c>
      <c r="C70" s="10">
        <f>C69+1</f>
        <v>2</v>
      </c>
      <c r="D70" s="10" t="s">
        <v>278</v>
      </c>
      <c r="E70" s="10" t="s">
        <v>278</v>
      </c>
      <c r="F70" s="21">
        <f t="shared" si="34"/>
        <v>0</v>
      </c>
      <c r="G70" s="9">
        <f t="shared" si="17"/>
        <v>0.74503946296296297</v>
      </c>
      <c r="H70" s="9">
        <f t="shared" si="18"/>
        <v>0</v>
      </c>
      <c r="I70" s="10">
        <f t="shared" si="19"/>
        <v>0</v>
      </c>
      <c r="N70" s="2" t="s">
        <v>476</v>
      </c>
      <c r="O70" s="35">
        <f t="shared" si="32"/>
        <v>1.5000000000000001E-2</v>
      </c>
      <c r="P70" s="9">
        <f t="shared" si="33"/>
        <v>1</v>
      </c>
      <c r="Q70" s="9">
        <f t="shared" si="30"/>
        <v>0</v>
      </c>
      <c r="R70" s="9">
        <f t="shared" si="30"/>
        <v>0</v>
      </c>
      <c r="S70" s="9">
        <f t="shared" si="30"/>
        <v>0.81</v>
      </c>
      <c r="T70" s="9">
        <f t="shared" si="30"/>
        <v>0</v>
      </c>
      <c r="U70" s="9">
        <f t="shared" si="30"/>
        <v>0</v>
      </c>
      <c r="V70" s="9">
        <f t="shared" si="30"/>
        <v>0</v>
      </c>
      <c r="W70" s="9">
        <f t="shared" si="30"/>
        <v>0</v>
      </c>
      <c r="X70" s="9">
        <f t="shared" si="30"/>
        <v>0</v>
      </c>
      <c r="Y70" s="9">
        <f t="shared" si="30"/>
        <v>0</v>
      </c>
      <c r="Z70" s="9">
        <f t="shared" si="30"/>
        <v>0</v>
      </c>
      <c r="AA70" s="9">
        <f t="shared" si="31"/>
        <v>0</v>
      </c>
      <c r="AB70" s="9">
        <f t="shared" si="31"/>
        <v>0</v>
      </c>
      <c r="AC70" s="9">
        <f t="shared" si="31"/>
        <v>0</v>
      </c>
      <c r="AD70" s="9">
        <f t="shared" si="31"/>
        <v>0</v>
      </c>
      <c r="AE70" s="9">
        <f t="shared" si="31"/>
        <v>0</v>
      </c>
      <c r="AF70" s="9">
        <f t="shared" si="31"/>
        <v>0</v>
      </c>
      <c r="AG70" s="9">
        <f t="shared" si="31"/>
        <v>0</v>
      </c>
      <c r="AH70" s="9">
        <f t="shared" si="31"/>
        <v>0</v>
      </c>
      <c r="AI70" s="9">
        <f t="shared" si="31"/>
        <v>0</v>
      </c>
      <c r="AJ70" s="9">
        <f t="shared" si="31"/>
        <v>0</v>
      </c>
      <c r="AK70" s="9">
        <f t="shared" si="31"/>
        <v>0</v>
      </c>
      <c r="AL70" s="9">
        <f t="shared" si="31"/>
        <v>0</v>
      </c>
      <c r="AM70" s="9">
        <f t="shared" si="31"/>
        <v>0</v>
      </c>
      <c r="AN70" s="9">
        <f t="shared" si="31"/>
        <v>0</v>
      </c>
      <c r="AO70" s="9">
        <f t="shared" si="31"/>
        <v>0</v>
      </c>
    </row>
    <row r="71" spans="1:41" x14ac:dyDescent="0.25">
      <c r="A71" s="10">
        <v>39</v>
      </c>
      <c r="B71" s="10">
        <v>1</v>
      </c>
      <c r="C71" s="10">
        <f t="shared" ref="C71:C73" si="35">C70+1</f>
        <v>3</v>
      </c>
      <c r="D71" s="10" t="s">
        <v>1038</v>
      </c>
      <c r="E71" s="10" t="s">
        <v>1038</v>
      </c>
      <c r="F71" s="21">
        <f t="shared" si="34"/>
        <v>0.1538647816666667</v>
      </c>
      <c r="G71" s="9">
        <f t="shared" si="17"/>
        <v>0.8989042446296297</v>
      </c>
      <c r="H71" s="9">
        <f t="shared" si="18"/>
        <v>0</v>
      </c>
      <c r="I71" s="10">
        <f t="shared" si="19"/>
        <v>0</v>
      </c>
      <c r="N71" s="2" t="s">
        <v>113</v>
      </c>
      <c r="O71" s="35">
        <f t="shared" si="32"/>
        <v>1.5000000000000001E-2</v>
      </c>
      <c r="P71" s="9">
        <f t="shared" si="33"/>
        <v>1</v>
      </c>
      <c r="Q71" s="9">
        <f t="shared" si="30"/>
        <v>0</v>
      </c>
      <c r="R71" s="9">
        <f t="shared" si="30"/>
        <v>0</v>
      </c>
      <c r="S71" s="9">
        <f t="shared" si="30"/>
        <v>0.81</v>
      </c>
      <c r="T71" s="9">
        <f t="shared" si="30"/>
        <v>0</v>
      </c>
      <c r="U71" s="9">
        <f t="shared" si="30"/>
        <v>0</v>
      </c>
      <c r="V71" s="9">
        <f t="shared" si="30"/>
        <v>0</v>
      </c>
      <c r="W71" s="9">
        <f t="shared" si="30"/>
        <v>0</v>
      </c>
      <c r="X71" s="9">
        <f t="shared" si="30"/>
        <v>0</v>
      </c>
      <c r="Y71" s="9">
        <f t="shared" si="30"/>
        <v>0</v>
      </c>
      <c r="Z71" s="9">
        <f t="shared" si="30"/>
        <v>0</v>
      </c>
      <c r="AA71" s="9">
        <f t="shared" si="31"/>
        <v>0</v>
      </c>
      <c r="AB71" s="9">
        <f t="shared" si="31"/>
        <v>0</v>
      </c>
      <c r="AC71" s="9">
        <f t="shared" si="31"/>
        <v>0</v>
      </c>
      <c r="AD71" s="9">
        <f t="shared" si="31"/>
        <v>0</v>
      </c>
      <c r="AE71" s="9">
        <f t="shared" si="31"/>
        <v>0</v>
      </c>
      <c r="AF71" s="9">
        <f t="shared" si="31"/>
        <v>0</v>
      </c>
      <c r="AG71" s="9">
        <f t="shared" si="31"/>
        <v>0</v>
      </c>
      <c r="AH71" s="9">
        <f t="shared" si="31"/>
        <v>0</v>
      </c>
      <c r="AI71" s="9">
        <f t="shared" si="31"/>
        <v>0</v>
      </c>
      <c r="AJ71" s="9">
        <f t="shared" si="31"/>
        <v>0</v>
      </c>
      <c r="AK71" s="9">
        <f t="shared" si="31"/>
        <v>0</v>
      </c>
      <c r="AL71" s="9">
        <f t="shared" si="31"/>
        <v>0</v>
      </c>
      <c r="AM71" s="9">
        <f t="shared" si="31"/>
        <v>0</v>
      </c>
      <c r="AN71" s="9">
        <f t="shared" si="31"/>
        <v>0</v>
      </c>
      <c r="AO71" s="9">
        <f t="shared" si="31"/>
        <v>0</v>
      </c>
    </row>
    <row r="72" spans="1:41" x14ac:dyDescent="0.25">
      <c r="A72" s="10">
        <v>39</v>
      </c>
      <c r="B72" s="10">
        <v>1</v>
      </c>
      <c r="C72" s="10">
        <f t="shared" si="35"/>
        <v>4</v>
      </c>
      <c r="D72" s="10" t="s">
        <v>1031</v>
      </c>
      <c r="E72" s="10" t="s">
        <v>78</v>
      </c>
      <c r="F72" s="21">
        <f t="shared" si="34"/>
        <v>0.29933123888888891</v>
      </c>
      <c r="G72" s="9">
        <f t="shared" si="17"/>
        <v>1.1982354835185185</v>
      </c>
      <c r="H72" s="9">
        <f t="shared" si="18"/>
        <v>0</v>
      </c>
      <c r="I72" s="10">
        <f t="shared" si="19"/>
        <v>0</v>
      </c>
      <c r="N72" s="2" t="s">
        <v>1018</v>
      </c>
      <c r="O72" s="35">
        <f t="shared" si="32"/>
        <v>1.5000000000000001E-2</v>
      </c>
      <c r="P72" s="9">
        <f t="shared" si="33"/>
        <v>1</v>
      </c>
      <c r="Q72" s="9">
        <f t="shared" ref="Q72:Z81" si="36">COUNTIFS($C$2:$C$491,Q$1,$E$2:$E$491,$N72)*0.9^(Q$1-1)</f>
        <v>0</v>
      </c>
      <c r="R72" s="9">
        <f t="shared" si="36"/>
        <v>0</v>
      </c>
      <c r="S72" s="9">
        <f t="shared" si="36"/>
        <v>0.81</v>
      </c>
      <c r="T72" s="9">
        <f t="shared" si="36"/>
        <v>0</v>
      </c>
      <c r="U72" s="9">
        <f t="shared" si="36"/>
        <v>0</v>
      </c>
      <c r="V72" s="9">
        <f t="shared" si="36"/>
        <v>0</v>
      </c>
      <c r="W72" s="9">
        <f t="shared" si="36"/>
        <v>0</v>
      </c>
      <c r="X72" s="9">
        <f t="shared" si="36"/>
        <v>0</v>
      </c>
      <c r="Y72" s="9">
        <f t="shared" si="36"/>
        <v>0</v>
      </c>
      <c r="Z72" s="9">
        <f t="shared" si="36"/>
        <v>0</v>
      </c>
      <c r="AA72" s="9">
        <f t="shared" ref="AA72:AO81" si="37">COUNTIFS($C$2:$C$491,AA$1,$E$2:$E$491,$N72)*0.9^(AA$1-1)</f>
        <v>0</v>
      </c>
      <c r="AB72" s="9">
        <f t="shared" si="37"/>
        <v>0</v>
      </c>
      <c r="AC72" s="9">
        <f t="shared" si="37"/>
        <v>0</v>
      </c>
      <c r="AD72" s="9">
        <f t="shared" si="37"/>
        <v>0</v>
      </c>
      <c r="AE72" s="9">
        <f t="shared" si="37"/>
        <v>0</v>
      </c>
      <c r="AF72" s="9">
        <f t="shared" si="37"/>
        <v>0</v>
      </c>
      <c r="AG72" s="9">
        <f t="shared" si="37"/>
        <v>0</v>
      </c>
      <c r="AH72" s="9">
        <f t="shared" si="37"/>
        <v>0</v>
      </c>
      <c r="AI72" s="9">
        <f t="shared" si="37"/>
        <v>0</v>
      </c>
      <c r="AJ72" s="9">
        <f t="shared" si="37"/>
        <v>0</v>
      </c>
      <c r="AK72" s="9">
        <f t="shared" si="37"/>
        <v>0</v>
      </c>
      <c r="AL72" s="9">
        <f t="shared" si="37"/>
        <v>0</v>
      </c>
      <c r="AM72" s="9">
        <f t="shared" si="37"/>
        <v>0</v>
      </c>
      <c r="AN72" s="9">
        <f t="shared" si="37"/>
        <v>0</v>
      </c>
      <c r="AO72" s="9">
        <f t="shared" si="37"/>
        <v>0</v>
      </c>
    </row>
    <row r="73" spans="1:41" x14ac:dyDescent="0.25">
      <c r="A73" s="10">
        <v>39</v>
      </c>
      <c r="B73" s="10">
        <v>1</v>
      </c>
      <c r="C73" s="10">
        <f t="shared" si="35"/>
        <v>5</v>
      </c>
      <c r="D73" s="10" t="s">
        <v>265</v>
      </c>
      <c r="E73" s="10" t="s">
        <v>266</v>
      </c>
      <c r="F73" s="21">
        <f t="shared" si="34"/>
        <v>0.11061904220293826</v>
      </c>
      <c r="G73" s="9">
        <f t="shared" si="17"/>
        <v>1.3088545257214568</v>
      </c>
      <c r="H73" s="9">
        <f t="shared" si="18"/>
        <v>1.3088545257214568</v>
      </c>
      <c r="I73" s="10">
        <f t="shared" si="19"/>
        <v>0.37192365280357359</v>
      </c>
      <c r="N73" s="2" t="s">
        <v>1152</v>
      </c>
      <c r="O73" s="35">
        <f t="shared" si="32"/>
        <v>1.5000000000000001E-2</v>
      </c>
      <c r="P73" s="9">
        <f t="shared" si="33"/>
        <v>1</v>
      </c>
      <c r="Q73" s="9">
        <f t="shared" si="36"/>
        <v>0</v>
      </c>
      <c r="R73" s="9">
        <f t="shared" si="36"/>
        <v>0</v>
      </c>
      <c r="S73" s="9">
        <f t="shared" si="36"/>
        <v>0.81</v>
      </c>
      <c r="T73" s="9">
        <f t="shared" si="36"/>
        <v>0</v>
      </c>
      <c r="U73" s="9">
        <f t="shared" si="36"/>
        <v>0</v>
      </c>
      <c r="V73" s="9">
        <f t="shared" si="36"/>
        <v>0</v>
      </c>
      <c r="W73" s="9">
        <f t="shared" si="36"/>
        <v>0</v>
      </c>
      <c r="X73" s="9">
        <f t="shared" si="36"/>
        <v>0</v>
      </c>
      <c r="Y73" s="9">
        <f t="shared" si="36"/>
        <v>0</v>
      </c>
      <c r="Z73" s="9">
        <f t="shared" si="36"/>
        <v>0</v>
      </c>
      <c r="AA73" s="9">
        <f t="shared" si="37"/>
        <v>0</v>
      </c>
      <c r="AB73" s="9">
        <f t="shared" si="37"/>
        <v>0</v>
      </c>
      <c r="AC73" s="9">
        <f t="shared" si="37"/>
        <v>0</v>
      </c>
      <c r="AD73" s="9">
        <f t="shared" si="37"/>
        <v>0</v>
      </c>
      <c r="AE73" s="9">
        <f t="shared" si="37"/>
        <v>0</v>
      </c>
      <c r="AF73" s="9">
        <f t="shared" si="37"/>
        <v>0</v>
      </c>
      <c r="AG73" s="9">
        <f t="shared" si="37"/>
        <v>0</v>
      </c>
      <c r="AH73" s="9">
        <f t="shared" si="37"/>
        <v>0</v>
      </c>
      <c r="AI73" s="9">
        <f t="shared" si="37"/>
        <v>0</v>
      </c>
      <c r="AJ73" s="9">
        <f t="shared" si="37"/>
        <v>0</v>
      </c>
      <c r="AK73" s="9">
        <f t="shared" si="37"/>
        <v>0</v>
      </c>
      <c r="AL73" s="9">
        <f t="shared" si="37"/>
        <v>0</v>
      </c>
      <c r="AM73" s="9">
        <f t="shared" si="37"/>
        <v>0</v>
      </c>
      <c r="AN73" s="9">
        <f t="shared" si="37"/>
        <v>0</v>
      </c>
      <c r="AO73" s="9">
        <f t="shared" si="37"/>
        <v>0</v>
      </c>
    </row>
    <row r="74" spans="1:41" x14ac:dyDescent="0.25">
      <c r="A74" s="10">
        <v>40</v>
      </c>
      <c r="B74" s="10">
        <v>0</v>
      </c>
      <c r="C74" s="10">
        <v>1</v>
      </c>
      <c r="D74" s="10" t="s">
        <v>1025</v>
      </c>
      <c r="E74" s="10" t="s">
        <v>1025</v>
      </c>
      <c r="F74" s="21">
        <f t="shared" si="34"/>
        <v>0.74503946296296297</v>
      </c>
      <c r="G74" s="9">
        <f t="shared" si="17"/>
        <v>0.74503946296296297</v>
      </c>
      <c r="H74" s="9">
        <f t="shared" si="18"/>
        <v>0</v>
      </c>
      <c r="I74" s="10">
        <f t="shared" si="19"/>
        <v>0</v>
      </c>
      <c r="N74" s="2" t="s">
        <v>102</v>
      </c>
      <c r="O74" s="35">
        <f t="shared" si="32"/>
        <v>1.5000000000000001E-2</v>
      </c>
      <c r="P74" s="9">
        <f t="shared" si="33"/>
        <v>1</v>
      </c>
      <c r="Q74" s="9">
        <f t="shared" si="36"/>
        <v>0</v>
      </c>
      <c r="R74" s="9">
        <f t="shared" si="36"/>
        <v>0</v>
      </c>
      <c r="S74" s="9">
        <f t="shared" si="36"/>
        <v>0.81</v>
      </c>
      <c r="T74" s="9">
        <f t="shared" si="36"/>
        <v>0</v>
      </c>
      <c r="U74" s="9">
        <f t="shared" si="36"/>
        <v>0</v>
      </c>
      <c r="V74" s="9">
        <f t="shared" si="36"/>
        <v>0</v>
      </c>
      <c r="W74" s="9">
        <f t="shared" si="36"/>
        <v>0</v>
      </c>
      <c r="X74" s="9">
        <f t="shared" si="36"/>
        <v>0</v>
      </c>
      <c r="Y74" s="9">
        <f t="shared" si="36"/>
        <v>0</v>
      </c>
      <c r="Z74" s="9">
        <f t="shared" si="36"/>
        <v>0</v>
      </c>
      <c r="AA74" s="9">
        <f t="shared" si="37"/>
        <v>0</v>
      </c>
      <c r="AB74" s="9">
        <f t="shared" si="37"/>
        <v>0</v>
      </c>
      <c r="AC74" s="9">
        <f t="shared" si="37"/>
        <v>0</v>
      </c>
      <c r="AD74" s="9">
        <f t="shared" si="37"/>
        <v>0</v>
      </c>
      <c r="AE74" s="9">
        <f t="shared" si="37"/>
        <v>0</v>
      </c>
      <c r="AF74" s="9">
        <f t="shared" si="37"/>
        <v>0</v>
      </c>
      <c r="AG74" s="9">
        <f t="shared" si="37"/>
        <v>0</v>
      </c>
      <c r="AH74" s="9">
        <f t="shared" si="37"/>
        <v>0</v>
      </c>
      <c r="AI74" s="9">
        <f t="shared" si="37"/>
        <v>0</v>
      </c>
      <c r="AJ74" s="9">
        <f t="shared" si="37"/>
        <v>0</v>
      </c>
      <c r="AK74" s="9">
        <f t="shared" si="37"/>
        <v>0</v>
      </c>
      <c r="AL74" s="9">
        <f t="shared" si="37"/>
        <v>0</v>
      </c>
      <c r="AM74" s="9">
        <f t="shared" si="37"/>
        <v>0</v>
      </c>
      <c r="AN74" s="9">
        <f t="shared" si="37"/>
        <v>0</v>
      </c>
      <c r="AO74" s="9">
        <f t="shared" si="37"/>
        <v>0</v>
      </c>
    </row>
    <row r="75" spans="1:41" x14ac:dyDescent="0.25">
      <c r="A75" s="10">
        <v>40</v>
      </c>
      <c r="B75" s="10">
        <v>0</v>
      </c>
      <c r="C75" s="10">
        <v>2</v>
      </c>
      <c r="D75" s="10" t="s">
        <v>1040</v>
      </c>
      <c r="E75" s="10" t="s">
        <v>1040</v>
      </c>
      <c r="F75" s="21">
        <f t="shared" si="34"/>
        <v>0</v>
      </c>
      <c r="G75" s="9">
        <f t="shared" si="17"/>
        <v>0.74503946296296297</v>
      </c>
      <c r="H75" s="9">
        <f t="shared" si="18"/>
        <v>0.74503946296296297</v>
      </c>
      <c r="I75" s="10">
        <f t="shared" si="19"/>
        <v>0.21171015808289179</v>
      </c>
      <c r="N75" s="2" t="s">
        <v>1176</v>
      </c>
      <c r="O75" s="35">
        <f t="shared" si="32"/>
        <v>1.5000000000000001E-2</v>
      </c>
      <c r="P75" s="9">
        <f t="shared" si="33"/>
        <v>1</v>
      </c>
      <c r="Q75" s="9">
        <f t="shared" si="36"/>
        <v>0</v>
      </c>
      <c r="R75" s="9">
        <f t="shared" si="36"/>
        <v>0</v>
      </c>
      <c r="S75" s="9">
        <f t="shared" si="36"/>
        <v>0.81</v>
      </c>
      <c r="T75" s="9">
        <f t="shared" si="36"/>
        <v>0</v>
      </c>
      <c r="U75" s="9">
        <f t="shared" si="36"/>
        <v>0</v>
      </c>
      <c r="V75" s="9">
        <f t="shared" si="36"/>
        <v>0</v>
      </c>
      <c r="W75" s="9">
        <f t="shared" si="36"/>
        <v>0</v>
      </c>
      <c r="X75" s="9">
        <f t="shared" si="36"/>
        <v>0</v>
      </c>
      <c r="Y75" s="9">
        <f t="shared" si="36"/>
        <v>0</v>
      </c>
      <c r="Z75" s="9">
        <f t="shared" si="36"/>
        <v>0</v>
      </c>
      <c r="AA75" s="9">
        <f t="shared" si="37"/>
        <v>0</v>
      </c>
      <c r="AB75" s="9">
        <f t="shared" si="37"/>
        <v>0</v>
      </c>
      <c r="AC75" s="9">
        <f t="shared" si="37"/>
        <v>0</v>
      </c>
      <c r="AD75" s="9">
        <f t="shared" si="37"/>
        <v>0</v>
      </c>
      <c r="AE75" s="9">
        <f t="shared" si="37"/>
        <v>0</v>
      </c>
      <c r="AF75" s="9">
        <f t="shared" si="37"/>
        <v>0</v>
      </c>
      <c r="AG75" s="9">
        <f t="shared" si="37"/>
        <v>0</v>
      </c>
      <c r="AH75" s="9">
        <f t="shared" si="37"/>
        <v>0</v>
      </c>
      <c r="AI75" s="9">
        <f t="shared" si="37"/>
        <v>0</v>
      </c>
      <c r="AJ75" s="9">
        <f t="shared" si="37"/>
        <v>0</v>
      </c>
      <c r="AK75" s="9">
        <f t="shared" si="37"/>
        <v>0</v>
      </c>
      <c r="AL75" s="9">
        <f t="shared" si="37"/>
        <v>0</v>
      </c>
      <c r="AM75" s="9">
        <f t="shared" si="37"/>
        <v>0</v>
      </c>
      <c r="AN75" s="9">
        <f t="shared" si="37"/>
        <v>0</v>
      </c>
      <c r="AO75" s="9">
        <f t="shared" si="37"/>
        <v>0</v>
      </c>
    </row>
    <row r="76" spans="1:41" x14ac:dyDescent="0.25">
      <c r="A76" s="10">
        <v>41</v>
      </c>
      <c r="B76" s="10">
        <v>1</v>
      </c>
      <c r="C76" s="10">
        <v>1</v>
      </c>
      <c r="D76" s="10" t="s">
        <v>1033</v>
      </c>
      <c r="E76" s="10" t="s">
        <v>1033</v>
      </c>
      <c r="F76" s="21">
        <f t="shared" si="34"/>
        <v>0.24600840936048496</v>
      </c>
      <c r="G76" s="9">
        <f t="shared" si="17"/>
        <v>0.24600840936048496</v>
      </c>
      <c r="H76" s="9">
        <f t="shared" si="18"/>
        <v>0</v>
      </c>
      <c r="I76" s="10">
        <f t="shared" si="19"/>
        <v>0</v>
      </c>
      <c r="N76" s="2" t="s">
        <v>151</v>
      </c>
      <c r="O76" s="35">
        <f t="shared" si="32"/>
        <v>1.3694339349663893E-2</v>
      </c>
      <c r="P76" s="9">
        <f t="shared" si="33"/>
        <v>3</v>
      </c>
      <c r="Q76" s="9">
        <f t="shared" si="36"/>
        <v>0</v>
      </c>
      <c r="R76" s="9">
        <f t="shared" si="36"/>
        <v>0</v>
      </c>
      <c r="S76" s="9">
        <f t="shared" si="36"/>
        <v>0</v>
      </c>
      <c r="T76" s="9">
        <f t="shared" si="36"/>
        <v>0</v>
      </c>
      <c r="U76" s="9">
        <f t="shared" si="36"/>
        <v>0</v>
      </c>
      <c r="V76" s="9">
        <f t="shared" si="36"/>
        <v>0</v>
      </c>
      <c r="W76" s="9">
        <f t="shared" si="36"/>
        <v>0</v>
      </c>
      <c r="X76" s="9">
        <f t="shared" si="36"/>
        <v>0</v>
      </c>
      <c r="Y76" s="9">
        <f t="shared" si="36"/>
        <v>0</v>
      </c>
      <c r="Z76" s="9">
        <f t="shared" si="36"/>
        <v>0.38742048900000015</v>
      </c>
      <c r="AA76" s="9">
        <f t="shared" si="37"/>
        <v>0</v>
      </c>
      <c r="AB76" s="9">
        <f t="shared" si="37"/>
        <v>0</v>
      </c>
      <c r="AC76" s="9">
        <f t="shared" si="37"/>
        <v>0</v>
      </c>
      <c r="AD76" s="9">
        <f t="shared" si="37"/>
        <v>0</v>
      </c>
      <c r="AE76" s="9">
        <f t="shared" si="37"/>
        <v>0</v>
      </c>
      <c r="AF76" s="9">
        <f t="shared" si="37"/>
        <v>0</v>
      </c>
      <c r="AG76" s="9">
        <f t="shared" si="37"/>
        <v>0.18530201888518424</v>
      </c>
      <c r="AH76" s="9">
        <f t="shared" si="37"/>
        <v>0.16677181699666582</v>
      </c>
      <c r="AI76" s="9">
        <f t="shared" si="37"/>
        <v>0</v>
      </c>
      <c r="AJ76" s="9">
        <f t="shared" si="37"/>
        <v>0</v>
      </c>
      <c r="AK76" s="9">
        <f t="shared" si="37"/>
        <v>0</v>
      </c>
      <c r="AL76" s="9">
        <f t="shared" si="37"/>
        <v>0</v>
      </c>
      <c r="AM76" s="9">
        <f t="shared" si="37"/>
        <v>0</v>
      </c>
      <c r="AN76" s="9">
        <f t="shared" si="37"/>
        <v>0</v>
      </c>
      <c r="AO76" s="9">
        <f t="shared" si="37"/>
        <v>0</v>
      </c>
    </row>
    <row r="77" spans="1:41" x14ac:dyDescent="0.25">
      <c r="A77" s="10">
        <v>41</v>
      </c>
      <c r="B77" s="10">
        <v>1</v>
      </c>
      <c r="C77" s="10">
        <f>C76+1</f>
        <v>2</v>
      </c>
      <c r="D77" s="10" t="s">
        <v>79</v>
      </c>
      <c r="E77" s="10" t="s">
        <v>79</v>
      </c>
      <c r="F77" s="21">
        <f t="shared" si="34"/>
        <v>0.14426559441187523</v>
      </c>
      <c r="G77" s="9">
        <f t="shared" si="17"/>
        <v>0.39027400377236021</v>
      </c>
      <c r="H77" s="9">
        <f t="shared" si="18"/>
        <v>0</v>
      </c>
      <c r="I77" s="10">
        <f t="shared" si="19"/>
        <v>0</v>
      </c>
      <c r="N77" s="2" t="s">
        <v>1084</v>
      </c>
      <c r="O77" s="35">
        <f t="shared" si="32"/>
        <v>1.3500000000000002E-2</v>
      </c>
      <c r="P77" s="9">
        <f t="shared" si="33"/>
        <v>1</v>
      </c>
      <c r="Q77" s="9">
        <f t="shared" si="36"/>
        <v>0</v>
      </c>
      <c r="R77" s="9">
        <f t="shared" si="36"/>
        <v>0</v>
      </c>
      <c r="S77" s="9">
        <f t="shared" si="36"/>
        <v>0</v>
      </c>
      <c r="T77" s="9">
        <f t="shared" si="36"/>
        <v>0.72900000000000009</v>
      </c>
      <c r="U77" s="9">
        <f t="shared" si="36"/>
        <v>0</v>
      </c>
      <c r="V77" s="9">
        <f t="shared" si="36"/>
        <v>0</v>
      </c>
      <c r="W77" s="9">
        <f t="shared" si="36"/>
        <v>0</v>
      </c>
      <c r="X77" s="9">
        <f t="shared" si="36"/>
        <v>0</v>
      </c>
      <c r="Y77" s="9">
        <f t="shared" si="36"/>
        <v>0</v>
      </c>
      <c r="Z77" s="9">
        <f t="shared" si="36"/>
        <v>0</v>
      </c>
      <c r="AA77" s="9">
        <f t="shared" si="37"/>
        <v>0</v>
      </c>
      <c r="AB77" s="9">
        <f t="shared" si="37"/>
        <v>0</v>
      </c>
      <c r="AC77" s="9">
        <f t="shared" si="37"/>
        <v>0</v>
      </c>
      <c r="AD77" s="9">
        <f t="shared" si="37"/>
        <v>0</v>
      </c>
      <c r="AE77" s="9">
        <f t="shared" si="37"/>
        <v>0</v>
      </c>
      <c r="AF77" s="9">
        <f t="shared" si="37"/>
        <v>0</v>
      </c>
      <c r="AG77" s="9">
        <f t="shared" si="37"/>
        <v>0</v>
      </c>
      <c r="AH77" s="9">
        <f t="shared" si="37"/>
        <v>0</v>
      </c>
      <c r="AI77" s="9">
        <f t="shared" si="37"/>
        <v>0</v>
      </c>
      <c r="AJ77" s="9">
        <f t="shared" si="37"/>
        <v>0</v>
      </c>
      <c r="AK77" s="9">
        <f t="shared" si="37"/>
        <v>0</v>
      </c>
      <c r="AL77" s="9">
        <f t="shared" si="37"/>
        <v>0</v>
      </c>
      <c r="AM77" s="9">
        <f t="shared" si="37"/>
        <v>0</v>
      </c>
      <c r="AN77" s="9">
        <f t="shared" si="37"/>
        <v>0</v>
      </c>
      <c r="AO77" s="9">
        <f t="shared" si="37"/>
        <v>0</v>
      </c>
    </row>
    <row r="78" spans="1:41" x14ac:dyDescent="0.25">
      <c r="A78" s="10">
        <v>41</v>
      </c>
      <c r="B78" s="10">
        <v>1</v>
      </c>
      <c r="C78" s="10">
        <f t="shared" ref="C78:C83" si="38">C77+1</f>
        <v>3</v>
      </c>
      <c r="D78" s="10" t="s">
        <v>205</v>
      </c>
      <c r="E78" s="10" t="s">
        <v>206</v>
      </c>
      <c r="F78" s="21">
        <f t="shared" si="34"/>
        <v>0</v>
      </c>
      <c r="G78" s="9">
        <f t="shared" si="17"/>
        <v>0.39027400377236021</v>
      </c>
      <c r="H78" s="9">
        <f t="shared" si="18"/>
        <v>0</v>
      </c>
      <c r="I78" s="10">
        <f t="shared" si="19"/>
        <v>0</v>
      </c>
      <c r="N78" s="2" t="s">
        <v>1086</v>
      </c>
      <c r="O78" s="35">
        <f t="shared" si="32"/>
        <v>1.3500000000000002E-2</v>
      </c>
      <c r="P78" s="9">
        <f t="shared" si="33"/>
        <v>1</v>
      </c>
      <c r="Q78" s="9">
        <f t="shared" si="36"/>
        <v>0</v>
      </c>
      <c r="R78" s="9">
        <f t="shared" si="36"/>
        <v>0</v>
      </c>
      <c r="S78" s="9">
        <f t="shared" si="36"/>
        <v>0</v>
      </c>
      <c r="T78" s="9">
        <f t="shared" si="36"/>
        <v>0.72900000000000009</v>
      </c>
      <c r="U78" s="9">
        <f t="shared" si="36"/>
        <v>0</v>
      </c>
      <c r="V78" s="9">
        <f t="shared" si="36"/>
        <v>0</v>
      </c>
      <c r="W78" s="9">
        <f t="shared" si="36"/>
        <v>0</v>
      </c>
      <c r="X78" s="9">
        <f t="shared" si="36"/>
        <v>0</v>
      </c>
      <c r="Y78" s="9">
        <f t="shared" si="36"/>
        <v>0</v>
      </c>
      <c r="Z78" s="9">
        <f t="shared" si="36"/>
        <v>0</v>
      </c>
      <c r="AA78" s="9">
        <f t="shared" si="37"/>
        <v>0</v>
      </c>
      <c r="AB78" s="9">
        <f t="shared" si="37"/>
        <v>0</v>
      </c>
      <c r="AC78" s="9">
        <f t="shared" si="37"/>
        <v>0</v>
      </c>
      <c r="AD78" s="9">
        <f t="shared" si="37"/>
        <v>0</v>
      </c>
      <c r="AE78" s="9">
        <f t="shared" si="37"/>
        <v>0</v>
      </c>
      <c r="AF78" s="9">
        <f t="shared" si="37"/>
        <v>0</v>
      </c>
      <c r="AG78" s="9">
        <f t="shared" si="37"/>
        <v>0</v>
      </c>
      <c r="AH78" s="9">
        <f t="shared" si="37"/>
        <v>0</v>
      </c>
      <c r="AI78" s="9">
        <f t="shared" si="37"/>
        <v>0</v>
      </c>
      <c r="AJ78" s="9">
        <f t="shared" si="37"/>
        <v>0</v>
      </c>
      <c r="AK78" s="9">
        <f t="shared" si="37"/>
        <v>0</v>
      </c>
      <c r="AL78" s="9">
        <f t="shared" si="37"/>
        <v>0</v>
      </c>
      <c r="AM78" s="9">
        <f t="shared" si="37"/>
        <v>0</v>
      </c>
      <c r="AN78" s="9">
        <f t="shared" si="37"/>
        <v>0</v>
      </c>
      <c r="AO78" s="9">
        <f t="shared" si="37"/>
        <v>0</v>
      </c>
    </row>
    <row r="79" spans="1:41" x14ac:dyDescent="0.25">
      <c r="A79" s="10">
        <v>41</v>
      </c>
      <c r="B79" s="10">
        <v>1</v>
      </c>
      <c r="C79" s="10">
        <f t="shared" si="38"/>
        <v>4</v>
      </c>
      <c r="D79" s="10" t="s">
        <v>1035</v>
      </c>
      <c r="E79" s="10" t="s">
        <v>1035</v>
      </c>
      <c r="F79" s="21">
        <f t="shared" si="34"/>
        <v>0</v>
      </c>
      <c r="G79" s="9">
        <f t="shared" si="17"/>
        <v>0.39027400377236021</v>
      </c>
      <c r="H79" s="9">
        <f t="shared" si="18"/>
        <v>0</v>
      </c>
      <c r="I79" s="10">
        <f t="shared" si="19"/>
        <v>0</v>
      </c>
      <c r="N79" s="2" t="s">
        <v>111</v>
      </c>
      <c r="O79" s="35">
        <f t="shared" si="32"/>
        <v>1.3500000000000002E-2</v>
      </c>
      <c r="P79" s="9">
        <f t="shared" si="33"/>
        <v>1</v>
      </c>
      <c r="Q79" s="9">
        <f t="shared" si="36"/>
        <v>0</v>
      </c>
      <c r="R79" s="9">
        <f t="shared" si="36"/>
        <v>0</v>
      </c>
      <c r="S79" s="9">
        <f t="shared" si="36"/>
        <v>0</v>
      </c>
      <c r="T79" s="9">
        <f t="shared" si="36"/>
        <v>0.72900000000000009</v>
      </c>
      <c r="U79" s="9">
        <f t="shared" si="36"/>
        <v>0</v>
      </c>
      <c r="V79" s="9">
        <f t="shared" si="36"/>
        <v>0</v>
      </c>
      <c r="W79" s="9">
        <f t="shared" si="36"/>
        <v>0</v>
      </c>
      <c r="X79" s="9">
        <f t="shared" si="36"/>
        <v>0</v>
      </c>
      <c r="Y79" s="9">
        <f t="shared" si="36"/>
        <v>0</v>
      </c>
      <c r="Z79" s="9">
        <f t="shared" si="36"/>
        <v>0</v>
      </c>
      <c r="AA79" s="9">
        <f t="shared" si="37"/>
        <v>0</v>
      </c>
      <c r="AB79" s="9">
        <f t="shared" si="37"/>
        <v>0</v>
      </c>
      <c r="AC79" s="9">
        <f t="shared" si="37"/>
        <v>0</v>
      </c>
      <c r="AD79" s="9">
        <f t="shared" si="37"/>
        <v>0</v>
      </c>
      <c r="AE79" s="9">
        <f t="shared" si="37"/>
        <v>0</v>
      </c>
      <c r="AF79" s="9">
        <f t="shared" si="37"/>
        <v>0</v>
      </c>
      <c r="AG79" s="9">
        <f t="shared" si="37"/>
        <v>0</v>
      </c>
      <c r="AH79" s="9">
        <f t="shared" si="37"/>
        <v>0</v>
      </c>
      <c r="AI79" s="9">
        <f t="shared" si="37"/>
        <v>0</v>
      </c>
      <c r="AJ79" s="9">
        <f t="shared" si="37"/>
        <v>0</v>
      </c>
      <c r="AK79" s="9">
        <f t="shared" si="37"/>
        <v>0</v>
      </c>
      <c r="AL79" s="9">
        <f t="shared" si="37"/>
        <v>0</v>
      </c>
      <c r="AM79" s="9">
        <f t="shared" si="37"/>
        <v>0</v>
      </c>
      <c r="AN79" s="9">
        <f t="shared" si="37"/>
        <v>0</v>
      </c>
      <c r="AO79" s="9">
        <f t="shared" si="37"/>
        <v>0</v>
      </c>
    </row>
    <row r="80" spans="1:41" x14ac:dyDescent="0.25">
      <c r="A80" s="10">
        <v>41</v>
      </c>
      <c r="B80" s="10">
        <v>1</v>
      </c>
      <c r="C80" s="10">
        <f t="shared" si="38"/>
        <v>5</v>
      </c>
      <c r="D80" s="10" t="s">
        <v>1027</v>
      </c>
      <c r="E80" s="10" t="s">
        <v>1027</v>
      </c>
      <c r="F80" s="21">
        <f t="shared" si="34"/>
        <v>0</v>
      </c>
      <c r="G80" s="9">
        <f t="shared" si="17"/>
        <v>0.39027400377236021</v>
      </c>
      <c r="H80" s="9">
        <f t="shared" si="18"/>
        <v>0</v>
      </c>
      <c r="I80" s="10">
        <f t="shared" si="19"/>
        <v>0</v>
      </c>
      <c r="N80" s="2" t="s">
        <v>1035</v>
      </c>
      <c r="O80" s="35">
        <f t="shared" si="32"/>
        <v>1.3500000000000002E-2</v>
      </c>
      <c r="P80" s="9">
        <f t="shared" si="33"/>
        <v>1</v>
      </c>
      <c r="Q80" s="9">
        <f t="shared" si="36"/>
        <v>0</v>
      </c>
      <c r="R80" s="9">
        <f t="shared" si="36"/>
        <v>0</v>
      </c>
      <c r="S80" s="9">
        <f t="shared" si="36"/>
        <v>0</v>
      </c>
      <c r="T80" s="9">
        <f t="shared" si="36"/>
        <v>0.72900000000000009</v>
      </c>
      <c r="U80" s="9">
        <f t="shared" si="36"/>
        <v>0</v>
      </c>
      <c r="V80" s="9">
        <f t="shared" si="36"/>
        <v>0</v>
      </c>
      <c r="W80" s="9">
        <f t="shared" si="36"/>
        <v>0</v>
      </c>
      <c r="X80" s="9">
        <f t="shared" si="36"/>
        <v>0</v>
      </c>
      <c r="Y80" s="9">
        <f t="shared" si="36"/>
        <v>0</v>
      </c>
      <c r="Z80" s="9">
        <f t="shared" si="36"/>
        <v>0</v>
      </c>
      <c r="AA80" s="9">
        <f t="shared" si="37"/>
        <v>0</v>
      </c>
      <c r="AB80" s="9">
        <f t="shared" si="37"/>
        <v>0</v>
      </c>
      <c r="AC80" s="9">
        <f t="shared" si="37"/>
        <v>0</v>
      </c>
      <c r="AD80" s="9">
        <f t="shared" si="37"/>
        <v>0</v>
      </c>
      <c r="AE80" s="9">
        <f t="shared" si="37"/>
        <v>0</v>
      </c>
      <c r="AF80" s="9">
        <f t="shared" si="37"/>
        <v>0</v>
      </c>
      <c r="AG80" s="9">
        <f t="shared" si="37"/>
        <v>0</v>
      </c>
      <c r="AH80" s="9">
        <f t="shared" si="37"/>
        <v>0</v>
      </c>
      <c r="AI80" s="9">
        <f t="shared" si="37"/>
        <v>0</v>
      </c>
      <c r="AJ80" s="9">
        <f t="shared" si="37"/>
        <v>0</v>
      </c>
      <c r="AK80" s="9">
        <f t="shared" si="37"/>
        <v>0</v>
      </c>
      <c r="AL80" s="9">
        <f t="shared" si="37"/>
        <v>0</v>
      </c>
      <c r="AM80" s="9">
        <f t="shared" si="37"/>
        <v>0</v>
      </c>
      <c r="AN80" s="9">
        <f t="shared" si="37"/>
        <v>0</v>
      </c>
      <c r="AO80" s="9">
        <f t="shared" si="37"/>
        <v>0</v>
      </c>
    </row>
    <row r="81" spans="1:41" x14ac:dyDescent="0.25">
      <c r="A81" s="10">
        <v>41</v>
      </c>
      <c r="B81" s="10">
        <v>1</v>
      </c>
      <c r="C81" s="10">
        <f t="shared" si="38"/>
        <v>6</v>
      </c>
      <c r="D81" s="10" t="s">
        <v>1029</v>
      </c>
      <c r="E81" s="10" t="s">
        <v>1029</v>
      </c>
      <c r="F81" s="21">
        <f t="shared" si="34"/>
        <v>0.1660164240740741</v>
      </c>
      <c r="G81" s="9">
        <f t="shared" si="17"/>
        <v>0.55629042784643434</v>
      </c>
      <c r="H81" s="9">
        <f t="shared" si="18"/>
        <v>0</v>
      </c>
      <c r="I81" s="10">
        <f t="shared" si="19"/>
        <v>0</v>
      </c>
      <c r="N81" s="2" t="s">
        <v>1102</v>
      </c>
      <c r="O81" s="35">
        <f t="shared" si="32"/>
        <v>1.3500000000000002E-2</v>
      </c>
      <c r="P81" s="9">
        <f t="shared" si="33"/>
        <v>1</v>
      </c>
      <c r="Q81" s="9">
        <f t="shared" si="36"/>
        <v>0</v>
      </c>
      <c r="R81" s="9">
        <f t="shared" si="36"/>
        <v>0</v>
      </c>
      <c r="S81" s="9">
        <f t="shared" si="36"/>
        <v>0</v>
      </c>
      <c r="T81" s="9">
        <f t="shared" si="36"/>
        <v>0.72900000000000009</v>
      </c>
      <c r="U81" s="9">
        <f t="shared" si="36"/>
        <v>0</v>
      </c>
      <c r="V81" s="9">
        <f t="shared" si="36"/>
        <v>0</v>
      </c>
      <c r="W81" s="9">
        <f t="shared" si="36"/>
        <v>0</v>
      </c>
      <c r="X81" s="9">
        <f t="shared" si="36"/>
        <v>0</v>
      </c>
      <c r="Y81" s="9">
        <f t="shared" si="36"/>
        <v>0</v>
      </c>
      <c r="Z81" s="9">
        <f t="shared" si="36"/>
        <v>0</v>
      </c>
      <c r="AA81" s="9">
        <f t="shared" si="37"/>
        <v>0</v>
      </c>
      <c r="AB81" s="9">
        <f t="shared" si="37"/>
        <v>0</v>
      </c>
      <c r="AC81" s="9">
        <f t="shared" si="37"/>
        <v>0</v>
      </c>
      <c r="AD81" s="9">
        <f t="shared" si="37"/>
        <v>0</v>
      </c>
      <c r="AE81" s="9">
        <f t="shared" si="37"/>
        <v>0</v>
      </c>
      <c r="AF81" s="9">
        <f t="shared" si="37"/>
        <v>0</v>
      </c>
      <c r="AG81" s="9">
        <f t="shared" si="37"/>
        <v>0</v>
      </c>
      <c r="AH81" s="9">
        <f t="shared" si="37"/>
        <v>0</v>
      </c>
      <c r="AI81" s="9">
        <f t="shared" si="37"/>
        <v>0</v>
      </c>
      <c r="AJ81" s="9">
        <f t="shared" si="37"/>
        <v>0</v>
      </c>
      <c r="AK81" s="9">
        <f t="shared" si="37"/>
        <v>0</v>
      </c>
      <c r="AL81" s="9">
        <f t="shared" si="37"/>
        <v>0</v>
      </c>
      <c r="AM81" s="9">
        <f t="shared" si="37"/>
        <v>0</v>
      </c>
      <c r="AN81" s="9">
        <f t="shared" si="37"/>
        <v>0</v>
      </c>
      <c r="AO81" s="9">
        <f t="shared" si="37"/>
        <v>0</v>
      </c>
    </row>
    <row r="82" spans="1:41" x14ac:dyDescent="0.25">
      <c r="A82" s="10">
        <v>41</v>
      </c>
      <c r="B82" s="10">
        <v>1</v>
      </c>
      <c r="C82" s="10">
        <f t="shared" si="38"/>
        <v>7</v>
      </c>
      <c r="D82" s="10" t="s">
        <v>1038</v>
      </c>
      <c r="E82" s="10" t="s">
        <v>1038</v>
      </c>
      <c r="F82" s="21">
        <f t="shared" si="34"/>
        <v>0.1538647816666667</v>
      </c>
      <c r="G82" s="9">
        <f t="shared" si="17"/>
        <v>0.71015520951310107</v>
      </c>
      <c r="H82" s="9">
        <f t="shared" si="18"/>
        <v>0</v>
      </c>
      <c r="I82" s="10">
        <f t="shared" si="19"/>
        <v>0</v>
      </c>
      <c r="N82" s="2" t="s">
        <v>1060</v>
      </c>
      <c r="O82" s="35">
        <f t="shared" si="32"/>
        <v>1.3500000000000002E-2</v>
      </c>
      <c r="P82" s="9">
        <f t="shared" si="33"/>
        <v>1</v>
      </c>
      <c r="Q82" s="9">
        <f t="shared" ref="Q82:Z91" si="39">COUNTIFS($C$2:$C$491,Q$1,$E$2:$E$491,$N82)*0.9^(Q$1-1)</f>
        <v>0</v>
      </c>
      <c r="R82" s="9">
        <f t="shared" si="39"/>
        <v>0</v>
      </c>
      <c r="S82" s="9">
        <f t="shared" si="39"/>
        <v>0</v>
      </c>
      <c r="T82" s="9">
        <f t="shared" si="39"/>
        <v>0.72900000000000009</v>
      </c>
      <c r="U82" s="9">
        <f t="shared" si="39"/>
        <v>0</v>
      </c>
      <c r="V82" s="9">
        <f t="shared" si="39"/>
        <v>0</v>
      </c>
      <c r="W82" s="9">
        <f t="shared" si="39"/>
        <v>0</v>
      </c>
      <c r="X82" s="9">
        <f t="shared" si="39"/>
        <v>0</v>
      </c>
      <c r="Y82" s="9">
        <f t="shared" si="39"/>
        <v>0</v>
      </c>
      <c r="Z82" s="9">
        <f t="shared" si="39"/>
        <v>0</v>
      </c>
      <c r="AA82" s="9">
        <f t="shared" ref="AA82:AO91" si="40">COUNTIFS($C$2:$C$491,AA$1,$E$2:$E$491,$N82)*0.9^(AA$1-1)</f>
        <v>0</v>
      </c>
      <c r="AB82" s="9">
        <f t="shared" si="40"/>
        <v>0</v>
      </c>
      <c r="AC82" s="9">
        <f t="shared" si="40"/>
        <v>0</v>
      </c>
      <c r="AD82" s="9">
        <f t="shared" si="40"/>
        <v>0</v>
      </c>
      <c r="AE82" s="9">
        <f t="shared" si="40"/>
        <v>0</v>
      </c>
      <c r="AF82" s="9">
        <f t="shared" si="40"/>
        <v>0</v>
      </c>
      <c r="AG82" s="9">
        <f t="shared" si="40"/>
        <v>0</v>
      </c>
      <c r="AH82" s="9">
        <f t="shared" si="40"/>
        <v>0</v>
      </c>
      <c r="AI82" s="9">
        <f t="shared" si="40"/>
        <v>0</v>
      </c>
      <c r="AJ82" s="9">
        <f t="shared" si="40"/>
        <v>0</v>
      </c>
      <c r="AK82" s="9">
        <f t="shared" si="40"/>
        <v>0</v>
      </c>
      <c r="AL82" s="9">
        <f t="shared" si="40"/>
        <v>0</v>
      </c>
      <c r="AM82" s="9">
        <f t="shared" si="40"/>
        <v>0</v>
      </c>
      <c r="AN82" s="9">
        <f t="shared" si="40"/>
        <v>0</v>
      </c>
      <c r="AO82" s="9">
        <f t="shared" si="40"/>
        <v>0</v>
      </c>
    </row>
    <row r="83" spans="1:41" x14ac:dyDescent="0.25">
      <c r="A83" s="10">
        <v>41</v>
      </c>
      <c r="B83" s="10">
        <v>1</v>
      </c>
      <c r="C83" s="10">
        <f t="shared" si="38"/>
        <v>8</v>
      </c>
      <c r="D83" s="10" t="s">
        <v>266</v>
      </c>
      <c r="E83" s="10" t="s">
        <v>266</v>
      </c>
      <c r="F83" s="21">
        <f t="shared" si="34"/>
        <v>0.11061904220293826</v>
      </c>
      <c r="G83" s="9">
        <f t="shared" si="17"/>
        <v>0.82077425171603935</v>
      </c>
      <c r="H83" s="9">
        <f t="shared" si="18"/>
        <v>0.82077425171603935</v>
      </c>
      <c r="I83" s="10">
        <f t="shared" si="19"/>
        <v>0.23323092966124948</v>
      </c>
      <c r="N83" s="2" t="s">
        <v>1026</v>
      </c>
      <c r="O83" s="35">
        <f t="shared" si="32"/>
        <v>1.3500000000000002E-2</v>
      </c>
      <c r="P83" s="9">
        <f t="shared" si="33"/>
        <v>1</v>
      </c>
      <c r="Q83" s="9">
        <f t="shared" si="39"/>
        <v>0</v>
      </c>
      <c r="R83" s="9">
        <f t="shared" si="39"/>
        <v>0</v>
      </c>
      <c r="S83" s="9">
        <f t="shared" si="39"/>
        <v>0</v>
      </c>
      <c r="T83" s="9">
        <f t="shared" si="39"/>
        <v>0.72900000000000009</v>
      </c>
      <c r="U83" s="9">
        <f t="shared" si="39"/>
        <v>0</v>
      </c>
      <c r="V83" s="9">
        <f t="shared" si="39"/>
        <v>0</v>
      </c>
      <c r="W83" s="9">
        <f t="shared" si="39"/>
        <v>0</v>
      </c>
      <c r="X83" s="9">
        <f t="shared" si="39"/>
        <v>0</v>
      </c>
      <c r="Y83" s="9">
        <f t="shared" si="39"/>
        <v>0</v>
      </c>
      <c r="Z83" s="9">
        <f t="shared" si="39"/>
        <v>0</v>
      </c>
      <c r="AA83" s="9">
        <f t="shared" si="40"/>
        <v>0</v>
      </c>
      <c r="AB83" s="9">
        <f t="shared" si="40"/>
        <v>0</v>
      </c>
      <c r="AC83" s="9">
        <f t="shared" si="40"/>
        <v>0</v>
      </c>
      <c r="AD83" s="9">
        <f t="shared" si="40"/>
        <v>0</v>
      </c>
      <c r="AE83" s="9">
        <f t="shared" si="40"/>
        <v>0</v>
      </c>
      <c r="AF83" s="9">
        <f t="shared" si="40"/>
        <v>0</v>
      </c>
      <c r="AG83" s="9">
        <f t="shared" si="40"/>
        <v>0</v>
      </c>
      <c r="AH83" s="9">
        <f t="shared" si="40"/>
        <v>0</v>
      </c>
      <c r="AI83" s="9">
        <f t="shared" si="40"/>
        <v>0</v>
      </c>
      <c r="AJ83" s="9">
        <f t="shared" si="40"/>
        <v>0</v>
      </c>
      <c r="AK83" s="9">
        <f t="shared" si="40"/>
        <v>0</v>
      </c>
      <c r="AL83" s="9">
        <f t="shared" si="40"/>
        <v>0</v>
      </c>
      <c r="AM83" s="9">
        <f t="shared" si="40"/>
        <v>0</v>
      </c>
      <c r="AN83" s="9">
        <f t="shared" si="40"/>
        <v>0</v>
      </c>
      <c r="AO83" s="9">
        <f t="shared" si="40"/>
        <v>0</v>
      </c>
    </row>
    <row r="84" spans="1:41" x14ac:dyDescent="0.25">
      <c r="A84" s="10">
        <v>42</v>
      </c>
      <c r="B84" s="10">
        <v>1</v>
      </c>
      <c r="C84" s="10">
        <v>1</v>
      </c>
      <c r="D84" s="10" t="s">
        <v>1096</v>
      </c>
      <c r="E84" s="10" t="s">
        <v>1025</v>
      </c>
      <c r="F84" s="21">
        <f t="shared" si="34"/>
        <v>0.74503946296296297</v>
      </c>
      <c r="G84" s="9">
        <f t="shared" si="17"/>
        <v>0.74503946296296297</v>
      </c>
      <c r="H84" s="9">
        <f t="shared" si="18"/>
        <v>0</v>
      </c>
      <c r="I84" s="10">
        <f t="shared" si="19"/>
        <v>0</v>
      </c>
      <c r="N84" s="2" t="s">
        <v>135</v>
      </c>
      <c r="O84" s="35">
        <f t="shared" si="32"/>
        <v>1.3500000000000002E-2</v>
      </c>
      <c r="P84" s="9">
        <f t="shared" si="33"/>
        <v>1</v>
      </c>
      <c r="Q84" s="9">
        <f t="shared" si="39"/>
        <v>0</v>
      </c>
      <c r="R84" s="9">
        <f t="shared" si="39"/>
        <v>0</v>
      </c>
      <c r="S84" s="9">
        <f t="shared" si="39"/>
        <v>0</v>
      </c>
      <c r="T84" s="9">
        <f t="shared" si="39"/>
        <v>0.72900000000000009</v>
      </c>
      <c r="U84" s="9">
        <f t="shared" si="39"/>
        <v>0</v>
      </c>
      <c r="V84" s="9">
        <f t="shared" si="39"/>
        <v>0</v>
      </c>
      <c r="W84" s="9">
        <f t="shared" si="39"/>
        <v>0</v>
      </c>
      <c r="X84" s="9">
        <f t="shared" si="39"/>
        <v>0</v>
      </c>
      <c r="Y84" s="9">
        <f t="shared" si="39"/>
        <v>0</v>
      </c>
      <c r="Z84" s="9">
        <f t="shared" si="39"/>
        <v>0</v>
      </c>
      <c r="AA84" s="9">
        <f t="shared" si="40"/>
        <v>0</v>
      </c>
      <c r="AB84" s="9">
        <f t="shared" si="40"/>
        <v>0</v>
      </c>
      <c r="AC84" s="9">
        <f t="shared" si="40"/>
        <v>0</v>
      </c>
      <c r="AD84" s="9">
        <f t="shared" si="40"/>
        <v>0</v>
      </c>
      <c r="AE84" s="9">
        <f t="shared" si="40"/>
        <v>0</v>
      </c>
      <c r="AF84" s="9">
        <f t="shared" si="40"/>
        <v>0</v>
      </c>
      <c r="AG84" s="9">
        <f t="shared" si="40"/>
        <v>0</v>
      </c>
      <c r="AH84" s="9">
        <f t="shared" si="40"/>
        <v>0</v>
      </c>
      <c r="AI84" s="9">
        <f t="shared" si="40"/>
        <v>0</v>
      </c>
      <c r="AJ84" s="9">
        <f t="shared" si="40"/>
        <v>0</v>
      </c>
      <c r="AK84" s="9">
        <f t="shared" si="40"/>
        <v>0</v>
      </c>
      <c r="AL84" s="9">
        <f t="shared" si="40"/>
        <v>0</v>
      </c>
      <c r="AM84" s="9">
        <f t="shared" si="40"/>
        <v>0</v>
      </c>
      <c r="AN84" s="9">
        <f t="shared" si="40"/>
        <v>0</v>
      </c>
      <c r="AO84" s="9">
        <f t="shared" si="40"/>
        <v>0</v>
      </c>
    </row>
    <row r="85" spans="1:41" x14ac:dyDescent="0.25">
      <c r="A85" s="10">
        <v>42</v>
      </c>
      <c r="B85" s="10">
        <v>1</v>
      </c>
      <c r="C85" s="10">
        <f>C84+1</f>
        <v>2</v>
      </c>
      <c r="D85" s="10" t="s">
        <v>78</v>
      </c>
      <c r="E85" s="10" t="s">
        <v>78</v>
      </c>
      <c r="F85" s="21">
        <f t="shared" si="34"/>
        <v>0.29933123888888891</v>
      </c>
      <c r="G85" s="9">
        <f t="shared" si="17"/>
        <v>1.044370701851852</v>
      </c>
      <c r="H85" s="9">
        <f t="shared" si="18"/>
        <v>0</v>
      </c>
      <c r="I85" s="10">
        <f t="shared" si="19"/>
        <v>0</v>
      </c>
      <c r="N85" s="2" t="s">
        <v>1125</v>
      </c>
      <c r="O85" s="35">
        <f t="shared" si="32"/>
        <v>1.3500000000000002E-2</v>
      </c>
      <c r="P85" s="9">
        <f t="shared" si="33"/>
        <v>1</v>
      </c>
      <c r="Q85" s="9">
        <f t="shared" si="39"/>
        <v>0</v>
      </c>
      <c r="R85" s="9">
        <f t="shared" si="39"/>
        <v>0</v>
      </c>
      <c r="S85" s="9">
        <f t="shared" si="39"/>
        <v>0</v>
      </c>
      <c r="T85" s="9">
        <f t="shared" si="39"/>
        <v>0.72900000000000009</v>
      </c>
      <c r="U85" s="9">
        <f t="shared" si="39"/>
        <v>0</v>
      </c>
      <c r="V85" s="9">
        <f t="shared" si="39"/>
        <v>0</v>
      </c>
      <c r="W85" s="9">
        <f t="shared" si="39"/>
        <v>0</v>
      </c>
      <c r="X85" s="9">
        <f t="shared" si="39"/>
        <v>0</v>
      </c>
      <c r="Y85" s="9">
        <f t="shared" si="39"/>
        <v>0</v>
      </c>
      <c r="Z85" s="9">
        <f t="shared" si="39"/>
        <v>0</v>
      </c>
      <c r="AA85" s="9">
        <f t="shared" si="40"/>
        <v>0</v>
      </c>
      <c r="AB85" s="9">
        <f t="shared" si="40"/>
        <v>0</v>
      </c>
      <c r="AC85" s="9">
        <f t="shared" si="40"/>
        <v>0</v>
      </c>
      <c r="AD85" s="9">
        <f t="shared" si="40"/>
        <v>0</v>
      </c>
      <c r="AE85" s="9">
        <f t="shared" si="40"/>
        <v>0</v>
      </c>
      <c r="AF85" s="9">
        <f t="shared" si="40"/>
        <v>0</v>
      </c>
      <c r="AG85" s="9">
        <f t="shared" si="40"/>
        <v>0</v>
      </c>
      <c r="AH85" s="9">
        <f t="shared" si="40"/>
        <v>0</v>
      </c>
      <c r="AI85" s="9">
        <f t="shared" si="40"/>
        <v>0</v>
      </c>
      <c r="AJ85" s="9">
        <f t="shared" si="40"/>
        <v>0</v>
      </c>
      <c r="AK85" s="9">
        <f t="shared" si="40"/>
        <v>0</v>
      </c>
      <c r="AL85" s="9">
        <f t="shared" si="40"/>
        <v>0</v>
      </c>
      <c r="AM85" s="9">
        <f t="shared" si="40"/>
        <v>0</v>
      </c>
      <c r="AN85" s="9">
        <f t="shared" si="40"/>
        <v>0</v>
      </c>
      <c r="AO85" s="9">
        <f t="shared" si="40"/>
        <v>0</v>
      </c>
    </row>
    <row r="86" spans="1:41" x14ac:dyDescent="0.25">
      <c r="A86" s="10">
        <v>42</v>
      </c>
      <c r="B86" s="10">
        <v>1</v>
      </c>
      <c r="C86" s="10">
        <f t="shared" ref="C86:C91" si="41">C85+1</f>
        <v>3</v>
      </c>
      <c r="D86" s="10" t="s">
        <v>211</v>
      </c>
      <c r="E86" s="10" t="s">
        <v>211</v>
      </c>
      <c r="F86" s="21">
        <f t="shared" si="34"/>
        <v>0.14240133333333335</v>
      </c>
      <c r="G86" s="9">
        <f t="shared" si="17"/>
        <v>1.1867720351851854</v>
      </c>
      <c r="H86" s="9">
        <f t="shared" si="18"/>
        <v>0</v>
      </c>
      <c r="I86" s="10">
        <f t="shared" si="19"/>
        <v>0</v>
      </c>
      <c r="N86" s="2" t="s">
        <v>492</v>
      </c>
      <c r="O86" s="35">
        <f t="shared" si="32"/>
        <v>1.3500000000000002E-2</v>
      </c>
      <c r="P86" s="9">
        <f t="shared" si="33"/>
        <v>1</v>
      </c>
      <c r="Q86" s="9">
        <f t="shared" si="39"/>
        <v>0</v>
      </c>
      <c r="R86" s="9">
        <f t="shared" si="39"/>
        <v>0</v>
      </c>
      <c r="S86" s="9">
        <f t="shared" si="39"/>
        <v>0</v>
      </c>
      <c r="T86" s="9">
        <f t="shared" si="39"/>
        <v>0.72900000000000009</v>
      </c>
      <c r="U86" s="9">
        <f t="shared" si="39"/>
        <v>0</v>
      </c>
      <c r="V86" s="9">
        <f t="shared" si="39"/>
        <v>0</v>
      </c>
      <c r="W86" s="9">
        <f t="shared" si="39"/>
        <v>0</v>
      </c>
      <c r="X86" s="9">
        <f t="shared" si="39"/>
        <v>0</v>
      </c>
      <c r="Y86" s="9">
        <f t="shared" si="39"/>
        <v>0</v>
      </c>
      <c r="Z86" s="9">
        <f t="shared" si="39"/>
        <v>0</v>
      </c>
      <c r="AA86" s="9">
        <f t="shared" si="40"/>
        <v>0</v>
      </c>
      <c r="AB86" s="9">
        <f t="shared" si="40"/>
        <v>0</v>
      </c>
      <c r="AC86" s="9">
        <f t="shared" si="40"/>
        <v>0</v>
      </c>
      <c r="AD86" s="9">
        <f t="shared" si="40"/>
        <v>0</v>
      </c>
      <c r="AE86" s="9">
        <f t="shared" si="40"/>
        <v>0</v>
      </c>
      <c r="AF86" s="9">
        <f t="shared" si="40"/>
        <v>0</v>
      </c>
      <c r="AG86" s="9">
        <f t="shared" si="40"/>
        <v>0</v>
      </c>
      <c r="AH86" s="9">
        <f t="shared" si="40"/>
        <v>0</v>
      </c>
      <c r="AI86" s="9">
        <f t="shared" si="40"/>
        <v>0</v>
      </c>
      <c r="AJ86" s="9">
        <f t="shared" si="40"/>
        <v>0</v>
      </c>
      <c r="AK86" s="9">
        <f t="shared" si="40"/>
        <v>0</v>
      </c>
      <c r="AL86" s="9">
        <f t="shared" si="40"/>
        <v>0</v>
      </c>
      <c r="AM86" s="9">
        <f t="shared" si="40"/>
        <v>0</v>
      </c>
      <c r="AN86" s="9">
        <f t="shared" si="40"/>
        <v>0</v>
      </c>
      <c r="AO86" s="9">
        <f t="shared" si="40"/>
        <v>0</v>
      </c>
    </row>
    <row r="87" spans="1:41" x14ac:dyDescent="0.25">
      <c r="A87" s="10">
        <v>42</v>
      </c>
      <c r="B87" s="10">
        <v>1</v>
      </c>
      <c r="C87" s="10">
        <f t="shared" si="41"/>
        <v>4</v>
      </c>
      <c r="D87" s="10" t="s">
        <v>205</v>
      </c>
      <c r="E87" s="10" t="s">
        <v>206</v>
      </c>
      <c r="F87" s="21">
        <f t="shared" si="34"/>
        <v>0</v>
      </c>
      <c r="G87" s="9">
        <f t="shared" si="17"/>
        <v>1.1867720351851854</v>
      </c>
      <c r="H87" s="9">
        <f t="shared" si="18"/>
        <v>0</v>
      </c>
      <c r="I87" s="10">
        <f t="shared" si="19"/>
        <v>0</v>
      </c>
      <c r="N87" s="2" t="s">
        <v>1136</v>
      </c>
      <c r="O87" s="35">
        <f t="shared" si="32"/>
        <v>1.3500000000000002E-2</v>
      </c>
      <c r="P87" s="9">
        <f t="shared" si="33"/>
        <v>1</v>
      </c>
      <c r="Q87" s="9">
        <f t="shared" si="39"/>
        <v>0</v>
      </c>
      <c r="R87" s="9">
        <f t="shared" si="39"/>
        <v>0</v>
      </c>
      <c r="S87" s="9">
        <f t="shared" si="39"/>
        <v>0</v>
      </c>
      <c r="T87" s="9">
        <f t="shared" si="39"/>
        <v>0.72900000000000009</v>
      </c>
      <c r="U87" s="9">
        <f t="shared" si="39"/>
        <v>0</v>
      </c>
      <c r="V87" s="9">
        <f t="shared" si="39"/>
        <v>0</v>
      </c>
      <c r="W87" s="9">
        <f t="shared" si="39"/>
        <v>0</v>
      </c>
      <c r="X87" s="9">
        <f t="shared" si="39"/>
        <v>0</v>
      </c>
      <c r="Y87" s="9">
        <f t="shared" si="39"/>
        <v>0</v>
      </c>
      <c r="Z87" s="9">
        <f t="shared" si="39"/>
        <v>0</v>
      </c>
      <c r="AA87" s="9">
        <f t="shared" si="40"/>
        <v>0</v>
      </c>
      <c r="AB87" s="9">
        <f t="shared" si="40"/>
        <v>0</v>
      </c>
      <c r="AC87" s="9">
        <f t="shared" si="40"/>
        <v>0</v>
      </c>
      <c r="AD87" s="9">
        <f t="shared" si="40"/>
        <v>0</v>
      </c>
      <c r="AE87" s="9">
        <f t="shared" si="40"/>
        <v>0</v>
      </c>
      <c r="AF87" s="9">
        <f t="shared" si="40"/>
        <v>0</v>
      </c>
      <c r="AG87" s="9">
        <f t="shared" si="40"/>
        <v>0</v>
      </c>
      <c r="AH87" s="9">
        <f t="shared" si="40"/>
        <v>0</v>
      </c>
      <c r="AI87" s="9">
        <f t="shared" si="40"/>
        <v>0</v>
      </c>
      <c r="AJ87" s="9">
        <f t="shared" si="40"/>
        <v>0</v>
      </c>
      <c r="AK87" s="9">
        <f t="shared" si="40"/>
        <v>0</v>
      </c>
      <c r="AL87" s="9">
        <f t="shared" si="40"/>
        <v>0</v>
      </c>
      <c r="AM87" s="9">
        <f t="shared" si="40"/>
        <v>0</v>
      </c>
      <c r="AN87" s="9">
        <f t="shared" si="40"/>
        <v>0</v>
      </c>
      <c r="AO87" s="9">
        <f t="shared" si="40"/>
        <v>0</v>
      </c>
    </row>
    <row r="88" spans="1:41" x14ac:dyDescent="0.25">
      <c r="A88" s="10">
        <v>42</v>
      </c>
      <c r="B88" s="10">
        <v>1</v>
      </c>
      <c r="C88" s="10">
        <f t="shared" si="41"/>
        <v>5</v>
      </c>
      <c r="D88" s="10" t="s">
        <v>355</v>
      </c>
      <c r="E88" s="10" t="s">
        <v>355</v>
      </c>
      <c r="F88" s="21">
        <f t="shared" si="34"/>
        <v>0</v>
      </c>
      <c r="G88" s="9">
        <f t="shared" ref="G88:G151" si="42">IF(C88=1,F88,F88+G87)</f>
        <v>1.1867720351851854</v>
      </c>
      <c r="H88" s="9">
        <f t="shared" ref="H88:H151" si="43">IF(C89=1,G88,0)</f>
        <v>0</v>
      </c>
      <c r="I88" s="10">
        <f t="shared" ref="I88:I151" si="44">H88/$L$2</f>
        <v>0</v>
      </c>
      <c r="N88" s="2" t="s">
        <v>155</v>
      </c>
      <c r="O88" s="35">
        <f t="shared" si="32"/>
        <v>1.3500000000000002E-2</v>
      </c>
      <c r="P88" s="9">
        <f t="shared" si="33"/>
        <v>1</v>
      </c>
      <c r="Q88" s="9">
        <f t="shared" si="39"/>
        <v>0</v>
      </c>
      <c r="R88" s="9">
        <f t="shared" si="39"/>
        <v>0</v>
      </c>
      <c r="S88" s="9">
        <f t="shared" si="39"/>
        <v>0</v>
      </c>
      <c r="T88" s="9">
        <f t="shared" si="39"/>
        <v>0.72900000000000009</v>
      </c>
      <c r="U88" s="9">
        <f t="shared" si="39"/>
        <v>0</v>
      </c>
      <c r="V88" s="9">
        <f t="shared" si="39"/>
        <v>0</v>
      </c>
      <c r="W88" s="9">
        <f t="shared" si="39"/>
        <v>0</v>
      </c>
      <c r="X88" s="9">
        <f t="shared" si="39"/>
        <v>0</v>
      </c>
      <c r="Y88" s="9">
        <f t="shared" si="39"/>
        <v>0</v>
      </c>
      <c r="Z88" s="9">
        <f t="shared" si="39"/>
        <v>0</v>
      </c>
      <c r="AA88" s="9">
        <f t="shared" si="40"/>
        <v>0</v>
      </c>
      <c r="AB88" s="9">
        <f t="shared" si="40"/>
        <v>0</v>
      </c>
      <c r="AC88" s="9">
        <f t="shared" si="40"/>
        <v>0</v>
      </c>
      <c r="AD88" s="9">
        <f t="shared" si="40"/>
        <v>0</v>
      </c>
      <c r="AE88" s="9">
        <f t="shared" si="40"/>
        <v>0</v>
      </c>
      <c r="AF88" s="9">
        <f t="shared" si="40"/>
        <v>0</v>
      </c>
      <c r="AG88" s="9">
        <f t="shared" si="40"/>
        <v>0</v>
      </c>
      <c r="AH88" s="9">
        <f t="shared" si="40"/>
        <v>0</v>
      </c>
      <c r="AI88" s="9">
        <f t="shared" si="40"/>
        <v>0</v>
      </c>
      <c r="AJ88" s="9">
        <f t="shared" si="40"/>
        <v>0</v>
      </c>
      <c r="AK88" s="9">
        <f t="shared" si="40"/>
        <v>0</v>
      </c>
      <c r="AL88" s="9">
        <f t="shared" si="40"/>
        <v>0</v>
      </c>
      <c r="AM88" s="9">
        <f t="shared" si="40"/>
        <v>0</v>
      </c>
      <c r="AN88" s="9">
        <f t="shared" si="40"/>
        <v>0</v>
      </c>
      <c r="AO88" s="9">
        <f t="shared" si="40"/>
        <v>0</v>
      </c>
    </row>
    <row r="89" spans="1:41" x14ac:dyDescent="0.25">
      <c r="A89" s="10">
        <v>42</v>
      </c>
      <c r="B89" s="10">
        <v>1</v>
      </c>
      <c r="C89" s="10">
        <f t="shared" si="41"/>
        <v>6</v>
      </c>
      <c r="D89" s="10" t="s">
        <v>1038</v>
      </c>
      <c r="E89" s="10" t="s">
        <v>1038</v>
      </c>
      <c r="F89" s="21">
        <f t="shared" si="34"/>
        <v>0.1538647816666667</v>
      </c>
      <c r="G89" s="9">
        <f t="shared" si="42"/>
        <v>1.3406368168518521</v>
      </c>
      <c r="H89" s="9">
        <f t="shared" si="43"/>
        <v>0</v>
      </c>
      <c r="I89" s="10">
        <f t="shared" si="44"/>
        <v>0</v>
      </c>
      <c r="N89" s="2" t="s">
        <v>1155</v>
      </c>
      <c r="O89" s="35">
        <f t="shared" si="32"/>
        <v>1.3500000000000002E-2</v>
      </c>
      <c r="P89" s="9">
        <f t="shared" si="33"/>
        <v>1</v>
      </c>
      <c r="Q89" s="9">
        <f t="shared" si="39"/>
        <v>0</v>
      </c>
      <c r="R89" s="9">
        <f t="shared" si="39"/>
        <v>0</v>
      </c>
      <c r="S89" s="9">
        <f t="shared" si="39"/>
        <v>0</v>
      </c>
      <c r="T89" s="9">
        <f t="shared" si="39"/>
        <v>0.72900000000000009</v>
      </c>
      <c r="U89" s="9">
        <f t="shared" si="39"/>
        <v>0</v>
      </c>
      <c r="V89" s="9">
        <f t="shared" si="39"/>
        <v>0</v>
      </c>
      <c r="W89" s="9">
        <f t="shared" si="39"/>
        <v>0</v>
      </c>
      <c r="X89" s="9">
        <f t="shared" si="39"/>
        <v>0</v>
      </c>
      <c r="Y89" s="9">
        <f t="shared" si="39"/>
        <v>0</v>
      </c>
      <c r="Z89" s="9">
        <f t="shared" si="39"/>
        <v>0</v>
      </c>
      <c r="AA89" s="9">
        <f t="shared" si="40"/>
        <v>0</v>
      </c>
      <c r="AB89" s="9">
        <f t="shared" si="40"/>
        <v>0</v>
      </c>
      <c r="AC89" s="9">
        <f t="shared" si="40"/>
        <v>0</v>
      </c>
      <c r="AD89" s="9">
        <f t="shared" si="40"/>
        <v>0</v>
      </c>
      <c r="AE89" s="9">
        <f t="shared" si="40"/>
        <v>0</v>
      </c>
      <c r="AF89" s="9">
        <f t="shared" si="40"/>
        <v>0</v>
      </c>
      <c r="AG89" s="9">
        <f t="shared" si="40"/>
        <v>0</v>
      </c>
      <c r="AH89" s="9">
        <f t="shared" si="40"/>
        <v>0</v>
      </c>
      <c r="AI89" s="9">
        <f t="shared" si="40"/>
        <v>0</v>
      </c>
      <c r="AJ89" s="9">
        <f t="shared" si="40"/>
        <v>0</v>
      </c>
      <c r="AK89" s="9">
        <f t="shared" si="40"/>
        <v>0</v>
      </c>
      <c r="AL89" s="9">
        <f t="shared" si="40"/>
        <v>0</v>
      </c>
      <c r="AM89" s="9">
        <f t="shared" si="40"/>
        <v>0</v>
      </c>
      <c r="AN89" s="9">
        <f t="shared" si="40"/>
        <v>0</v>
      </c>
      <c r="AO89" s="9">
        <f t="shared" si="40"/>
        <v>0</v>
      </c>
    </row>
    <row r="90" spans="1:41" x14ac:dyDescent="0.25">
      <c r="A90" s="10">
        <v>42</v>
      </c>
      <c r="B90" s="10">
        <v>1</v>
      </c>
      <c r="C90" s="10">
        <f t="shared" si="41"/>
        <v>7</v>
      </c>
      <c r="D90" s="10" t="s">
        <v>79</v>
      </c>
      <c r="E90" s="10" t="s">
        <v>79</v>
      </c>
      <c r="F90" s="21">
        <f t="shared" si="34"/>
        <v>0.14426559441187523</v>
      </c>
      <c r="G90" s="9">
        <f t="shared" si="42"/>
        <v>1.4849024112637272</v>
      </c>
      <c r="H90" s="9">
        <f t="shared" si="43"/>
        <v>0</v>
      </c>
      <c r="I90" s="10">
        <f t="shared" si="44"/>
        <v>0</v>
      </c>
      <c r="N90" s="2" t="s">
        <v>1022</v>
      </c>
      <c r="O90" s="35">
        <f t="shared" si="32"/>
        <v>1.3500000000000002E-2</v>
      </c>
      <c r="P90" s="9">
        <f t="shared" si="33"/>
        <v>1</v>
      </c>
      <c r="Q90" s="9">
        <f t="shared" si="39"/>
        <v>0</v>
      </c>
      <c r="R90" s="9">
        <f t="shared" si="39"/>
        <v>0</v>
      </c>
      <c r="S90" s="9">
        <f t="shared" si="39"/>
        <v>0</v>
      </c>
      <c r="T90" s="9">
        <f t="shared" si="39"/>
        <v>0.72900000000000009</v>
      </c>
      <c r="U90" s="9">
        <f t="shared" si="39"/>
        <v>0</v>
      </c>
      <c r="V90" s="9">
        <f t="shared" si="39"/>
        <v>0</v>
      </c>
      <c r="W90" s="9">
        <f t="shared" si="39"/>
        <v>0</v>
      </c>
      <c r="X90" s="9">
        <f t="shared" si="39"/>
        <v>0</v>
      </c>
      <c r="Y90" s="9">
        <f t="shared" si="39"/>
        <v>0</v>
      </c>
      <c r="Z90" s="9">
        <f t="shared" si="39"/>
        <v>0</v>
      </c>
      <c r="AA90" s="9">
        <f t="shared" si="40"/>
        <v>0</v>
      </c>
      <c r="AB90" s="9">
        <f t="shared" si="40"/>
        <v>0</v>
      </c>
      <c r="AC90" s="9">
        <f t="shared" si="40"/>
        <v>0</v>
      </c>
      <c r="AD90" s="9">
        <f t="shared" si="40"/>
        <v>0</v>
      </c>
      <c r="AE90" s="9">
        <f t="shared" si="40"/>
        <v>0</v>
      </c>
      <c r="AF90" s="9">
        <f t="shared" si="40"/>
        <v>0</v>
      </c>
      <c r="AG90" s="9">
        <f t="shared" si="40"/>
        <v>0</v>
      </c>
      <c r="AH90" s="9">
        <f t="shared" si="40"/>
        <v>0</v>
      </c>
      <c r="AI90" s="9">
        <f t="shared" si="40"/>
        <v>0</v>
      </c>
      <c r="AJ90" s="9">
        <f t="shared" si="40"/>
        <v>0</v>
      </c>
      <c r="AK90" s="9">
        <f t="shared" si="40"/>
        <v>0</v>
      </c>
      <c r="AL90" s="9">
        <f t="shared" si="40"/>
        <v>0</v>
      </c>
      <c r="AM90" s="9">
        <f t="shared" si="40"/>
        <v>0</v>
      </c>
      <c r="AN90" s="9">
        <f t="shared" si="40"/>
        <v>0</v>
      </c>
      <c r="AO90" s="9">
        <f t="shared" si="40"/>
        <v>0</v>
      </c>
    </row>
    <row r="91" spans="1:41" x14ac:dyDescent="0.25">
      <c r="A91" s="10">
        <v>42</v>
      </c>
      <c r="B91" s="10">
        <v>1</v>
      </c>
      <c r="C91" s="10">
        <f t="shared" si="41"/>
        <v>8</v>
      </c>
      <c r="D91" s="10" t="s">
        <v>483</v>
      </c>
      <c r="E91" s="10" t="s">
        <v>484</v>
      </c>
      <c r="F91" s="21">
        <f t="shared" si="34"/>
        <v>0</v>
      </c>
      <c r="G91" s="9">
        <f t="shared" si="42"/>
        <v>1.4849024112637272</v>
      </c>
      <c r="H91" s="9">
        <f t="shared" si="43"/>
        <v>1.4849024112637272</v>
      </c>
      <c r="I91" s="10">
        <f t="shared" si="44"/>
        <v>0.42194935953605806</v>
      </c>
      <c r="N91" s="2" t="s">
        <v>1061</v>
      </c>
      <c r="O91" s="35">
        <f t="shared" si="32"/>
        <v>1.3201791601500005E-2</v>
      </c>
      <c r="P91" s="9">
        <f t="shared" si="33"/>
        <v>2</v>
      </c>
      <c r="Q91" s="9">
        <f t="shared" si="39"/>
        <v>0</v>
      </c>
      <c r="R91" s="9">
        <f t="shared" si="39"/>
        <v>0</v>
      </c>
      <c r="S91" s="9">
        <f t="shared" si="39"/>
        <v>0</v>
      </c>
      <c r="T91" s="9">
        <f t="shared" si="39"/>
        <v>0</v>
      </c>
      <c r="U91" s="9">
        <f t="shared" si="39"/>
        <v>0</v>
      </c>
      <c r="V91" s="9">
        <f t="shared" si="39"/>
        <v>0</v>
      </c>
      <c r="W91" s="9">
        <f t="shared" si="39"/>
        <v>0</v>
      </c>
      <c r="X91" s="9">
        <f t="shared" si="39"/>
        <v>0</v>
      </c>
      <c r="Y91" s="9">
        <f t="shared" si="39"/>
        <v>0.43046721000000016</v>
      </c>
      <c r="Z91" s="9">
        <f t="shared" si="39"/>
        <v>0</v>
      </c>
      <c r="AA91" s="9">
        <f t="shared" si="40"/>
        <v>0</v>
      </c>
      <c r="AB91" s="9">
        <f t="shared" si="40"/>
        <v>0</v>
      </c>
      <c r="AC91" s="9">
        <f t="shared" si="40"/>
        <v>0.28242953648100017</v>
      </c>
      <c r="AD91" s="9">
        <f t="shared" si="40"/>
        <v>0</v>
      </c>
      <c r="AE91" s="9">
        <f t="shared" si="40"/>
        <v>0</v>
      </c>
      <c r="AF91" s="9">
        <f t="shared" si="40"/>
        <v>0</v>
      </c>
      <c r="AG91" s="9">
        <f t="shared" si="40"/>
        <v>0</v>
      </c>
      <c r="AH91" s="9">
        <f t="shared" si="40"/>
        <v>0</v>
      </c>
      <c r="AI91" s="9">
        <f t="shared" si="40"/>
        <v>0</v>
      </c>
      <c r="AJ91" s="9">
        <f t="shared" si="40"/>
        <v>0</v>
      </c>
      <c r="AK91" s="9">
        <f t="shared" si="40"/>
        <v>0</v>
      </c>
      <c r="AL91" s="9">
        <f t="shared" si="40"/>
        <v>0</v>
      </c>
      <c r="AM91" s="9">
        <f t="shared" si="40"/>
        <v>0</v>
      </c>
      <c r="AN91" s="9">
        <f t="shared" si="40"/>
        <v>0</v>
      </c>
      <c r="AO91" s="9">
        <f t="shared" si="40"/>
        <v>0</v>
      </c>
    </row>
    <row r="92" spans="1:41" x14ac:dyDescent="0.25">
      <c r="A92" s="10">
        <v>43</v>
      </c>
      <c r="B92" s="10">
        <v>0</v>
      </c>
      <c r="C92" s="10">
        <v>1</v>
      </c>
      <c r="D92" s="10" t="s">
        <v>1025</v>
      </c>
      <c r="E92" s="10" t="s">
        <v>1025</v>
      </c>
      <c r="F92" s="21">
        <f t="shared" si="34"/>
        <v>0.74503946296296297</v>
      </c>
      <c r="G92" s="9">
        <f t="shared" si="42"/>
        <v>0.74503946296296297</v>
      </c>
      <c r="H92" s="9">
        <f t="shared" si="43"/>
        <v>0</v>
      </c>
      <c r="I92" s="10">
        <f t="shared" si="44"/>
        <v>0</v>
      </c>
      <c r="N92" s="2" t="s">
        <v>81</v>
      </c>
      <c r="O92" s="35">
        <f t="shared" si="32"/>
        <v>1.2288868868244155E-2</v>
      </c>
      <c r="P92" s="9">
        <f t="shared" si="33"/>
        <v>2</v>
      </c>
      <c r="Q92" s="9">
        <f t="shared" ref="Q92:Z101" si="45">COUNTIFS($C$2:$C$491,Q$1,$E$2:$E$491,$N92)*0.9^(Q$1-1)</f>
        <v>0</v>
      </c>
      <c r="R92" s="9">
        <f t="shared" si="45"/>
        <v>0</v>
      </c>
      <c r="S92" s="9">
        <f t="shared" si="45"/>
        <v>0</v>
      </c>
      <c r="T92" s="9">
        <f t="shared" si="45"/>
        <v>0</v>
      </c>
      <c r="U92" s="9">
        <f t="shared" si="45"/>
        <v>0</v>
      </c>
      <c r="V92" s="9">
        <f t="shared" si="45"/>
        <v>0</v>
      </c>
      <c r="W92" s="9">
        <f t="shared" si="45"/>
        <v>0</v>
      </c>
      <c r="X92" s="9">
        <f t="shared" si="45"/>
        <v>0.47829690000000014</v>
      </c>
      <c r="Y92" s="9">
        <f t="shared" si="45"/>
        <v>0</v>
      </c>
      <c r="Z92" s="9">
        <f t="shared" si="45"/>
        <v>0</v>
      </c>
      <c r="AA92" s="9">
        <f t="shared" ref="AA92:AO101" si="46">COUNTIFS($C$2:$C$491,AA$1,$E$2:$E$491,$N92)*0.9^(AA$1-1)</f>
        <v>0</v>
      </c>
      <c r="AB92" s="9">
        <f t="shared" si="46"/>
        <v>0</v>
      </c>
      <c r="AC92" s="9">
        <f t="shared" si="46"/>
        <v>0</v>
      </c>
      <c r="AD92" s="9">
        <f t="shared" si="46"/>
        <v>0</v>
      </c>
      <c r="AE92" s="9">
        <f t="shared" si="46"/>
        <v>0</v>
      </c>
      <c r="AF92" s="9">
        <f t="shared" si="46"/>
        <v>0</v>
      </c>
      <c r="AG92" s="9">
        <f t="shared" si="46"/>
        <v>0.18530201888518424</v>
      </c>
      <c r="AH92" s="9">
        <f t="shared" si="46"/>
        <v>0</v>
      </c>
      <c r="AI92" s="9">
        <f t="shared" si="46"/>
        <v>0</v>
      </c>
      <c r="AJ92" s="9">
        <f t="shared" si="46"/>
        <v>0</v>
      </c>
      <c r="AK92" s="9">
        <f t="shared" si="46"/>
        <v>0</v>
      </c>
      <c r="AL92" s="9">
        <f t="shared" si="46"/>
        <v>0</v>
      </c>
      <c r="AM92" s="9">
        <f t="shared" si="46"/>
        <v>0</v>
      </c>
      <c r="AN92" s="9">
        <f t="shared" si="46"/>
        <v>0</v>
      </c>
      <c r="AO92" s="9">
        <f t="shared" si="46"/>
        <v>0</v>
      </c>
    </row>
    <row r="93" spans="1:41" x14ac:dyDescent="0.25">
      <c r="A93" s="10">
        <v>43</v>
      </c>
      <c r="B93" s="10">
        <v>0</v>
      </c>
      <c r="C93" s="10">
        <f>C92+1</f>
        <v>2</v>
      </c>
      <c r="D93" s="10" t="s">
        <v>1032</v>
      </c>
      <c r="E93" s="10" t="s">
        <v>1033</v>
      </c>
      <c r="F93" s="21">
        <f t="shared" si="34"/>
        <v>0.24600840936048496</v>
      </c>
      <c r="G93" s="9">
        <f t="shared" si="42"/>
        <v>0.99104787232344793</v>
      </c>
      <c r="H93" s="9">
        <f t="shared" si="43"/>
        <v>0</v>
      </c>
      <c r="I93" s="10">
        <f t="shared" si="44"/>
        <v>0</v>
      </c>
      <c r="N93" s="2" t="s">
        <v>355</v>
      </c>
      <c r="O93" s="35">
        <f t="shared" si="32"/>
        <v>1.2150000000000003E-2</v>
      </c>
      <c r="P93" s="9">
        <f t="shared" si="33"/>
        <v>1</v>
      </c>
      <c r="Q93" s="9">
        <f t="shared" si="45"/>
        <v>0</v>
      </c>
      <c r="R93" s="9">
        <f t="shared" si="45"/>
        <v>0</v>
      </c>
      <c r="S93" s="9">
        <f t="shared" si="45"/>
        <v>0</v>
      </c>
      <c r="T93" s="9">
        <f t="shared" si="45"/>
        <v>0</v>
      </c>
      <c r="U93" s="9">
        <f t="shared" si="45"/>
        <v>0.65610000000000013</v>
      </c>
      <c r="V93" s="9">
        <f t="shared" si="45"/>
        <v>0</v>
      </c>
      <c r="W93" s="9">
        <f t="shared" si="45"/>
        <v>0</v>
      </c>
      <c r="X93" s="9">
        <f t="shared" si="45"/>
        <v>0</v>
      </c>
      <c r="Y93" s="9">
        <f t="shared" si="45"/>
        <v>0</v>
      </c>
      <c r="Z93" s="9">
        <f t="shared" si="45"/>
        <v>0</v>
      </c>
      <c r="AA93" s="9">
        <f t="shared" si="46"/>
        <v>0</v>
      </c>
      <c r="AB93" s="9">
        <f t="shared" si="46"/>
        <v>0</v>
      </c>
      <c r="AC93" s="9">
        <f t="shared" si="46"/>
        <v>0</v>
      </c>
      <c r="AD93" s="9">
        <f t="shared" si="46"/>
        <v>0</v>
      </c>
      <c r="AE93" s="9">
        <f t="shared" si="46"/>
        <v>0</v>
      </c>
      <c r="AF93" s="9">
        <f t="shared" si="46"/>
        <v>0</v>
      </c>
      <c r="AG93" s="9">
        <f t="shared" si="46"/>
        <v>0</v>
      </c>
      <c r="AH93" s="9">
        <f t="shared" si="46"/>
        <v>0</v>
      </c>
      <c r="AI93" s="9">
        <f t="shared" si="46"/>
        <v>0</v>
      </c>
      <c r="AJ93" s="9">
        <f t="shared" si="46"/>
        <v>0</v>
      </c>
      <c r="AK93" s="9">
        <f t="shared" si="46"/>
        <v>0</v>
      </c>
      <c r="AL93" s="9">
        <f t="shared" si="46"/>
        <v>0</v>
      </c>
      <c r="AM93" s="9">
        <f t="shared" si="46"/>
        <v>0</v>
      </c>
      <c r="AN93" s="9">
        <f t="shared" si="46"/>
        <v>0</v>
      </c>
      <c r="AO93" s="9">
        <f t="shared" si="46"/>
        <v>0</v>
      </c>
    </row>
    <row r="94" spans="1:41" x14ac:dyDescent="0.25">
      <c r="A94" s="10">
        <v>43</v>
      </c>
      <c r="B94" s="10">
        <v>0</v>
      </c>
      <c r="C94" s="10">
        <f t="shared" ref="C94:C104" si="47">C93+1</f>
        <v>3</v>
      </c>
      <c r="D94" s="10" t="s">
        <v>1036</v>
      </c>
      <c r="E94" s="10" t="s">
        <v>1037</v>
      </c>
      <c r="F94" s="21">
        <f t="shared" si="34"/>
        <v>6.4399674316419742E-2</v>
      </c>
      <c r="G94" s="9">
        <f t="shared" si="42"/>
        <v>1.0554475466398676</v>
      </c>
      <c r="H94" s="9">
        <f t="shared" si="43"/>
        <v>0</v>
      </c>
      <c r="I94" s="10">
        <f t="shared" si="44"/>
        <v>0</v>
      </c>
      <c r="N94" s="2" t="s">
        <v>826</v>
      </c>
      <c r="O94" s="35">
        <f t="shared" si="32"/>
        <v>1.2150000000000003E-2</v>
      </c>
      <c r="P94" s="9">
        <f t="shared" si="33"/>
        <v>1</v>
      </c>
      <c r="Q94" s="9">
        <f t="shared" si="45"/>
        <v>0</v>
      </c>
      <c r="R94" s="9">
        <f t="shared" si="45"/>
        <v>0</v>
      </c>
      <c r="S94" s="9">
        <f t="shared" si="45"/>
        <v>0</v>
      </c>
      <c r="T94" s="9">
        <f t="shared" si="45"/>
        <v>0</v>
      </c>
      <c r="U94" s="9">
        <f t="shared" si="45"/>
        <v>0.65610000000000013</v>
      </c>
      <c r="V94" s="9">
        <f t="shared" si="45"/>
        <v>0</v>
      </c>
      <c r="W94" s="9">
        <f t="shared" si="45"/>
        <v>0</v>
      </c>
      <c r="X94" s="9">
        <f t="shared" si="45"/>
        <v>0</v>
      </c>
      <c r="Y94" s="9">
        <f t="shared" si="45"/>
        <v>0</v>
      </c>
      <c r="Z94" s="9">
        <f t="shared" si="45"/>
        <v>0</v>
      </c>
      <c r="AA94" s="9">
        <f t="shared" si="46"/>
        <v>0</v>
      </c>
      <c r="AB94" s="9">
        <f t="shared" si="46"/>
        <v>0</v>
      </c>
      <c r="AC94" s="9">
        <f t="shared" si="46"/>
        <v>0</v>
      </c>
      <c r="AD94" s="9">
        <f t="shared" si="46"/>
        <v>0</v>
      </c>
      <c r="AE94" s="9">
        <f t="shared" si="46"/>
        <v>0</v>
      </c>
      <c r="AF94" s="9">
        <f t="shared" si="46"/>
        <v>0</v>
      </c>
      <c r="AG94" s="9">
        <f t="shared" si="46"/>
        <v>0</v>
      </c>
      <c r="AH94" s="9">
        <f t="shared" si="46"/>
        <v>0</v>
      </c>
      <c r="AI94" s="9">
        <f t="shared" si="46"/>
        <v>0</v>
      </c>
      <c r="AJ94" s="9">
        <f t="shared" si="46"/>
        <v>0</v>
      </c>
      <c r="AK94" s="9">
        <f t="shared" si="46"/>
        <v>0</v>
      </c>
      <c r="AL94" s="9">
        <f t="shared" si="46"/>
        <v>0</v>
      </c>
      <c r="AM94" s="9">
        <f t="shared" si="46"/>
        <v>0</v>
      </c>
      <c r="AN94" s="9">
        <f t="shared" si="46"/>
        <v>0</v>
      </c>
      <c r="AO94" s="9">
        <f t="shared" si="46"/>
        <v>0</v>
      </c>
    </row>
    <row r="95" spans="1:41" x14ac:dyDescent="0.25">
      <c r="A95" s="10">
        <v>43</v>
      </c>
      <c r="B95" s="10">
        <v>0</v>
      </c>
      <c r="C95" s="10">
        <f t="shared" si="47"/>
        <v>4</v>
      </c>
      <c r="D95" s="10" t="s">
        <v>1097</v>
      </c>
      <c r="E95" s="10" t="s">
        <v>1097</v>
      </c>
      <c r="F95" s="21">
        <f t="shared" si="34"/>
        <v>0</v>
      </c>
      <c r="G95" s="9">
        <f t="shared" si="42"/>
        <v>1.0554475466398676</v>
      </c>
      <c r="H95" s="9">
        <f t="shared" si="43"/>
        <v>0</v>
      </c>
      <c r="I95" s="10">
        <f t="shared" si="44"/>
        <v>0</v>
      </c>
      <c r="N95" s="2" t="s">
        <v>1112</v>
      </c>
      <c r="O95" s="35">
        <f t="shared" si="32"/>
        <v>1.2150000000000003E-2</v>
      </c>
      <c r="P95" s="9">
        <f t="shared" si="33"/>
        <v>1</v>
      </c>
      <c r="Q95" s="9">
        <f t="shared" si="45"/>
        <v>0</v>
      </c>
      <c r="R95" s="9">
        <f t="shared" si="45"/>
        <v>0</v>
      </c>
      <c r="S95" s="9">
        <f t="shared" si="45"/>
        <v>0</v>
      </c>
      <c r="T95" s="9">
        <f t="shared" si="45"/>
        <v>0</v>
      </c>
      <c r="U95" s="9">
        <f t="shared" si="45"/>
        <v>0.65610000000000013</v>
      </c>
      <c r="V95" s="9">
        <f t="shared" si="45"/>
        <v>0</v>
      </c>
      <c r="W95" s="9">
        <f t="shared" si="45"/>
        <v>0</v>
      </c>
      <c r="X95" s="9">
        <f t="shared" si="45"/>
        <v>0</v>
      </c>
      <c r="Y95" s="9">
        <f t="shared" si="45"/>
        <v>0</v>
      </c>
      <c r="Z95" s="9">
        <f t="shared" si="45"/>
        <v>0</v>
      </c>
      <c r="AA95" s="9">
        <f t="shared" si="46"/>
        <v>0</v>
      </c>
      <c r="AB95" s="9">
        <f t="shared" si="46"/>
        <v>0</v>
      </c>
      <c r="AC95" s="9">
        <f t="shared" si="46"/>
        <v>0</v>
      </c>
      <c r="AD95" s="9">
        <f t="shared" si="46"/>
        <v>0</v>
      </c>
      <c r="AE95" s="9">
        <f t="shared" si="46"/>
        <v>0</v>
      </c>
      <c r="AF95" s="9">
        <f t="shared" si="46"/>
        <v>0</v>
      </c>
      <c r="AG95" s="9">
        <f t="shared" si="46"/>
        <v>0</v>
      </c>
      <c r="AH95" s="9">
        <f t="shared" si="46"/>
        <v>0</v>
      </c>
      <c r="AI95" s="9">
        <f t="shared" si="46"/>
        <v>0</v>
      </c>
      <c r="AJ95" s="9">
        <f t="shared" si="46"/>
        <v>0</v>
      </c>
      <c r="AK95" s="9">
        <f t="shared" si="46"/>
        <v>0</v>
      </c>
      <c r="AL95" s="9">
        <f t="shared" si="46"/>
        <v>0</v>
      </c>
      <c r="AM95" s="9">
        <f t="shared" si="46"/>
        <v>0</v>
      </c>
      <c r="AN95" s="9">
        <f t="shared" si="46"/>
        <v>0</v>
      </c>
      <c r="AO95" s="9">
        <f t="shared" si="46"/>
        <v>0</v>
      </c>
    </row>
    <row r="96" spans="1:41" x14ac:dyDescent="0.25">
      <c r="A96" s="10">
        <v>43</v>
      </c>
      <c r="B96" s="10">
        <v>0</v>
      </c>
      <c r="C96" s="10">
        <f t="shared" si="47"/>
        <v>5</v>
      </c>
      <c r="D96" s="10" t="s">
        <v>110</v>
      </c>
      <c r="E96" s="10" t="s">
        <v>110</v>
      </c>
      <c r="F96" s="21">
        <f t="shared" si="34"/>
        <v>0.1739869597138817</v>
      </c>
      <c r="G96" s="9">
        <f t="shared" si="42"/>
        <v>1.2294345063537493</v>
      </c>
      <c r="H96" s="9">
        <f t="shared" si="43"/>
        <v>0</v>
      </c>
      <c r="I96" s="10">
        <f t="shared" si="44"/>
        <v>0</v>
      </c>
      <c r="N96" s="2" t="s">
        <v>501</v>
      </c>
      <c r="O96" s="35">
        <f t="shared" si="32"/>
        <v>1.2150000000000003E-2</v>
      </c>
      <c r="P96" s="9">
        <f t="shared" si="33"/>
        <v>1</v>
      </c>
      <c r="Q96" s="9">
        <f t="shared" si="45"/>
        <v>0</v>
      </c>
      <c r="R96" s="9">
        <f t="shared" si="45"/>
        <v>0</v>
      </c>
      <c r="S96" s="9">
        <f t="shared" si="45"/>
        <v>0</v>
      </c>
      <c r="T96" s="9">
        <f t="shared" si="45"/>
        <v>0</v>
      </c>
      <c r="U96" s="9">
        <f t="shared" si="45"/>
        <v>0.65610000000000013</v>
      </c>
      <c r="V96" s="9">
        <f t="shared" si="45"/>
        <v>0</v>
      </c>
      <c r="W96" s="9">
        <f t="shared" si="45"/>
        <v>0</v>
      </c>
      <c r="X96" s="9">
        <f t="shared" si="45"/>
        <v>0</v>
      </c>
      <c r="Y96" s="9">
        <f t="shared" si="45"/>
        <v>0</v>
      </c>
      <c r="Z96" s="9">
        <f t="shared" si="45"/>
        <v>0</v>
      </c>
      <c r="AA96" s="9">
        <f t="shared" si="46"/>
        <v>0</v>
      </c>
      <c r="AB96" s="9">
        <f t="shared" si="46"/>
        <v>0</v>
      </c>
      <c r="AC96" s="9">
        <f t="shared" si="46"/>
        <v>0</v>
      </c>
      <c r="AD96" s="9">
        <f t="shared" si="46"/>
        <v>0</v>
      </c>
      <c r="AE96" s="9">
        <f t="shared" si="46"/>
        <v>0</v>
      </c>
      <c r="AF96" s="9">
        <f t="shared" si="46"/>
        <v>0</v>
      </c>
      <c r="AG96" s="9">
        <f t="shared" si="46"/>
        <v>0</v>
      </c>
      <c r="AH96" s="9">
        <f t="shared" si="46"/>
        <v>0</v>
      </c>
      <c r="AI96" s="9">
        <f t="shared" si="46"/>
        <v>0</v>
      </c>
      <c r="AJ96" s="9">
        <f t="shared" si="46"/>
        <v>0</v>
      </c>
      <c r="AK96" s="9">
        <f t="shared" si="46"/>
        <v>0</v>
      </c>
      <c r="AL96" s="9">
        <f t="shared" si="46"/>
        <v>0</v>
      </c>
      <c r="AM96" s="9">
        <f t="shared" si="46"/>
        <v>0</v>
      </c>
      <c r="AN96" s="9">
        <f t="shared" si="46"/>
        <v>0</v>
      </c>
      <c r="AO96" s="9">
        <f t="shared" si="46"/>
        <v>0</v>
      </c>
    </row>
    <row r="97" spans="1:41" x14ac:dyDescent="0.25">
      <c r="A97" s="10">
        <v>43</v>
      </c>
      <c r="B97" s="10">
        <v>0</v>
      </c>
      <c r="C97" s="10">
        <f t="shared" si="47"/>
        <v>6</v>
      </c>
      <c r="D97" s="10" t="s">
        <v>84</v>
      </c>
      <c r="E97" s="10" t="s">
        <v>84</v>
      </c>
      <c r="F97" s="21">
        <f t="shared" si="34"/>
        <v>0.13658386971481851</v>
      </c>
      <c r="G97" s="9">
        <f t="shared" si="42"/>
        <v>1.3660183760685678</v>
      </c>
      <c r="H97" s="9">
        <f t="shared" si="43"/>
        <v>0</v>
      </c>
      <c r="I97" s="10">
        <f t="shared" si="44"/>
        <v>0</v>
      </c>
      <c r="N97" s="2" t="s">
        <v>326</v>
      </c>
      <c r="O97" s="35">
        <f t="shared" si="32"/>
        <v>1.2150000000000003E-2</v>
      </c>
      <c r="P97" s="9">
        <f t="shared" si="33"/>
        <v>1</v>
      </c>
      <c r="Q97" s="9">
        <f t="shared" si="45"/>
        <v>0</v>
      </c>
      <c r="R97" s="9">
        <f t="shared" si="45"/>
        <v>0</v>
      </c>
      <c r="S97" s="9">
        <f t="shared" si="45"/>
        <v>0</v>
      </c>
      <c r="T97" s="9">
        <f t="shared" si="45"/>
        <v>0</v>
      </c>
      <c r="U97" s="9">
        <f t="shared" si="45"/>
        <v>0.65610000000000013</v>
      </c>
      <c r="V97" s="9">
        <f t="shared" si="45"/>
        <v>0</v>
      </c>
      <c r="W97" s="9">
        <f t="shared" si="45"/>
        <v>0</v>
      </c>
      <c r="X97" s="9">
        <f t="shared" si="45"/>
        <v>0</v>
      </c>
      <c r="Y97" s="9">
        <f t="shared" si="45"/>
        <v>0</v>
      </c>
      <c r="Z97" s="9">
        <f t="shared" si="45"/>
        <v>0</v>
      </c>
      <c r="AA97" s="9">
        <f t="shared" si="46"/>
        <v>0</v>
      </c>
      <c r="AB97" s="9">
        <f t="shared" si="46"/>
        <v>0</v>
      </c>
      <c r="AC97" s="9">
        <f t="shared" si="46"/>
        <v>0</v>
      </c>
      <c r="AD97" s="9">
        <f t="shared" si="46"/>
        <v>0</v>
      </c>
      <c r="AE97" s="9">
        <f t="shared" si="46"/>
        <v>0</v>
      </c>
      <c r="AF97" s="9">
        <f t="shared" si="46"/>
        <v>0</v>
      </c>
      <c r="AG97" s="9">
        <f t="shared" si="46"/>
        <v>0</v>
      </c>
      <c r="AH97" s="9">
        <f t="shared" si="46"/>
        <v>0</v>
      </c>
      <c r="AI97" s="9">
        <f t="shared" si="46"/>
        <v>0</v>
      </c>
      <c r="AJ97" s="9">
        <f t="shared" si="46"/>
        <v>0</v>
      </c>
      <c r="AK97" s="9">
        <f t="shared" si="46"/>
        <v>0</v>
      </c>
      <c r="AL97" s="9">
        <f t="shared" si="46"/>
        <v>0</v>
      </c>
      <c r="AM97" s="9">
        <f t="shared" si="46"/>
        <v>0</v>
      </c>
      <c r="AN97" s="9">
        <f t="shared" si="46"/>
        <v>0</v>
      </c>
      <c r="AO97" s="9">
        <f t="shared" si="46"/>
        <v>0</v>
      </c>
    </row>
    <row r="98" spans="1:41" x14ac:dyDescent="0.25">
      <c r="A98" s="10">
        <v>43</v>
      </c>
      <c r="B98" s="10">
        <v>0</v>
      </c>
      <c r="C98" s="10">
        <f t="shared" si="47"/>
        <v>7</v>
      </c>
      <c r="D98" s="10" t="s">
        <v>82</v>
      </c>
      <c r="E98" s="10" t="s">
        <v>82</v>
      </c>
      <c r="F98" s="21">
        <f t="shared" si="34"/>
        <v>9.3540568500000018E-2</v>
      </c>
      <c r="G98" s="9">
        <f t="shared" si="42"/>
        <v>1.4595589445685677</v>
      </c>
      <c r="H98" s="9">
        <f t="shared" si="43"/>
        <v>0</v>
      </c>
      <c r="I98" s="10">
        <f t="shared" si="44"/>
        <v>0</v>
      </c>
      <c r="N98" s="2" t="s">
        <v>1139</v>
      </c>
      <c r="O98" s="35">
        <f t="shared" si="32"/>
        <v>1.2150000000000003E-2</v>
      </c>
      <c r="P98" s="9">
        <f t="shared" si="33"/>
        <v>1</v>
      </c>
      <c r="Q98" s="9">
        <f t="shared" si="45"/>
        <v>0</v>
      </c>
      <c r="R98" s="9">
        <f t="shared" si="45"/>
        <v>0</v>
      </c>
      <c r="S98" s="9">
        <f t="shared" si="45"/>
        <v>0</v>
      </c>
      <c r="T98" s="9">
        <f t="shared" si="45"/>
        <v>0</v>
      </c>
      <c r="U98" s="9">
        <f t="shared" si="45"/>
        <v>0.65610000000000013</v>
      </c>
      <c r="V98" s="9">
        <f t="shared" si="45"/>
        <v>0</v>
      </c>
      <c r="W98" s="9">
        <f t="shared" si="45"/>
        <v>0</v>
      </c>
      <c r="X98" s="9">
        <f t="shared" si="45"/>
        <v>0</v>
      </c>
      <c r="Y98" s="9">
        <f t="shared" si="45"/>
        <v>0</v>
      </c>
      <c r="Z98" s="9">
        <f t="shared" si="45"/>
        <v>0</v>
      </c>
      <c r="AA98" s="9">
        <f t="shared" si="46"/>
        <v>0</v>
      </c>
      <c r="AB98" s="9">
        <f t="shared" si="46"/>
        <v>0</v>
      </c>
      <c r="AC98" s="9">
        <f t="shared" si="46"/>
        <v>0</v>
      </c>
      <c r="AD98" s="9">
        <f t="shared" si="46"/>
        <v>0</v>
      </c>
      <c r="AE98" s="9">
        <f t="shared" si="46"/>
        <v>0</v>
      </c>
      <c r="AF98" s="9">
        <f t="shared" si="46"/>
        <v>0</v>
      </c>
      <c r="AG98" s="9">
        <f t="shared" si="46"/>
        <v>0</v>
      </c>
      <c r="AH98" s="9">
        <f t="shared" si="46"/>
        <v>0</v>
      </c>
      <c r="AI98" s="9">
        <f t="shared" si="46"/>
        <v>0</v>
      </c>
      <c r="AJ98" s="9">
        <f t="shared" si="46"/>
        <v>0</v>
      </c>
      <c r="AK98" s="9">
        <f t="shared" si="46"/>
        <v>0</v>
      </c>
      <c r="AL98" s="9">
        <f t="shared" si="46"/>
        <v>0</v>
      </c>
      <c r="AM98" s="9">
        <f t="shared" si="46"/>
        <v>0</v>
      </c>
      <c r="AN98" s="9">
        <f t="shared" si="46"/>
        <v>0</v>
      </c>
      <c r="AO98" s="9">
        <f t="shared" si="46"/>
        <v>0</v>
      </c>
    </row>
    <row r="99" spans="1:41" x14ac:dyDescent="0.25">
      <c r="A99" s="10">
        <v>43</v>
      </c>
      <c r="B99" s="10">
        <v>0</v>
      </c>
      <c r="C99" s="10">
        <f t="shared" si="47"/>
        <v>8</v>
      </c>
      <c r="D99" s="10" t="s">
        <v>79</v>
      </c>
      <c r="E99" s="10" t="s">
        <v>79</v>
      </c>
      <c r="F99" s="21">
        <f t="shared" si="34"/>
        <v>0.14426559441187523</v>
      </c>
      <c r="G99" s="9">
        <f t="shared" si="42"/>
        <v>1.6038245389804429</v>
      </c>
      <c r="H99" s="9">
        <f t="shared" si="43"/>
        <v>0</v>
      </c>
      <c r="I99" s="10">
        <f t="shared" si="44"/>
        <v>0</v>
      </c>
      <c r="N99" s="2" t="s">
        <v>92</v>
      </c>
      <c r="O99" s="35">
        <f t="shared" si="32"/>
        <v>1.2150000000000003E-2</v>
      </c>
      <c r="P99" s="9">
        <f t="shared" si="33"/>
        <v>1</v>
      </c>
      <c r="Q99" s="9">
        <f t="shared" si="45"/>
        <v>0</v>
      </c>
      <c r="R99" s="9">
        <f t="shared" si="45"/>
        <v>0</v>
      </c>
      <c r="S99" s="9">
        <f t="shared" si="45"/>
        <v>0</v>
      </c>
      <c r="T99" s="9">
        <f t="shared" si="45"/>
        <v>0</v>
      </c>
      <c r="U99" s="9">
        <f t="shared" si="45"/>
        <v>0.65610000000000013</v>
      </c>
      <c r="V99" s="9">
        <f t="shared" si="45"/>
        <v>0</v>
      </c>
      <c r="W99" s="9">
        <f t="shared" si="45"/>
        <v>0</v>
      </c>
      <c r="X99" s="9">
        <f t="shared" si="45"/>
        <v>0</v>
      </c>
      <c r="Y99" s="9">
        <f t="shared" si="45"/>
        <v>0</v>
      </c>
      <c r="Z99" s="9">
        <f t="shared" si="45"/>
        <v>0</v>
      </c>
      <c r="AA99" s="9">
        <f t="shared" si="46"/>
        <v>0</v>
      </c>
      <c r="AB99" s="9">
        <f t="shared" si="46"/>
        <v>0</v>
      </c>
      <c r="AC99" s="9">
        <f t="shared" si="46"/>
        <v>0</v>
      </c>
      <c r="AD99" s="9">
        <f t="shared" si="46"/>
        <v>0</v>
      </c>
      <c r="AE99" s="9">
        <f t="shared" si="46"/>
        <v>0</v>
      </c>
      <c r="AF99" s="9">
        <f t="shared" si="46"/>
        <v>0</v>
      </c>
      <c r="AG99" s="9">
        <f t="shared" si="46"/>
        <v>0</v>
      </c>
      <c r="AH99" s="9">
        <f t="shared" si="46"/>
        <v>0</v>
      </c>
      <c r="AI99" s="9">
        <f t="shared" si="46"/>
        <v>0</v>
      </c>
      <c r="AJ99" s="9">
        <f t="shared" si="46"/>
        <v>0</v>
      </c>
      <c r="AK99" s="9">
        <f t="shared" si="46"/>
        <v>0</v>
      </c>
      <c r="AL99" s="9">
        <f t="shared" si="46"/>
        <v>0</v>
      </c>
      <c r="AM99" s="9">
        <f t="shared" si="46"/>
        <v>0</v>
      </c>
      <c r="AN99" s="9">
        <f t="shared" si="46"/>
        <v>0</v>
      </c>
      <c r="AO99" s="9">
        <f t="shared" si="46"/>
        <v>0</v>
      </c>
    </row>
    <row r="100" spans="1:41" x14ac:dyDescent="0.25">
      <c r="A100" s="10">
        <v>43</v>
      </c>
      <c r="B100" s="10">
        <v>0</v>
      </c>
      <c r="C100" s="10">
        <f t="shared" si="47"/>
        <v>9</v>
      </c>
      <c r="D100" s="10" t="s">
        <v>80</v>
      </c>
      <c r="E100" s="10" t="s">
        <v>80</v>
      </c>
      <c r="F100" s="21">
        <f t="shared" si="34"/>
        <v>7.8166895320669658E-2</v>
      </c>
      <c r="G100" s="9">
        <f t="shared" si="42"/>
        <v>1.6819914343011124</v>
      </c>
      <c r="H100" s="9">
        <f t="shared" si="43"/>
        <v>0</v>
      </c>
      <c r="I100" s="10">
        <f t="shared" si="44"/>
        <v>0</v>
      </c>
      <c r="N100" s="2" t="s">
        <v>1042</v>
      </c>
      <c r="O100" s="35">
        <f t="shared" si="32"/>
        <v>1.2150000000000003E-2</v>
      </c>
      <c r="P100" s="9">
        <f t="shared" si="33"/>
        <v>1</v>
      </c>
      <c r="Q100" s="9">
        <f t="shared" si="45"/>
        <v>0</v>
      </c>
      <c r="R100" s="9">
        <f t="shared" si="45"/>
        <v>0</v>
      </c>
      <c r="S100" s="9">
        <f t="shared" si="45"/>
        <v>0</v>
      </c>
      <c r="T100" s="9">
        <f t="shared" si="45"/>
        <v>0</v>
      </c>
      <c r="U100" s="9">
        <f t="shared" si="45"/>
        <v>0.65610000000000013</v>
      </c>
      <c r="V100" s="9">
        <f t="shared" si="45"/>
        <v>0</v>
      </c>
      <c r="W100" s="9">
        <f t="shared" si="45"/>
        <v>0</v>
      </c>
      <c r="X100" s="9">
        <f t="shared" si="45"/>
        <v>0</v>
      </c>
      <c r="Y100" s="9">
        <f t="shared" si="45"/>
        <v>0</v>
      </c>
      <c r="Z100" s="9">
        <f t="shared" si="45"/>
        <v>0</v>
      </c>
      <c r="AA100" s="9">
        <f t="shared" si="46"/>
        <v>0</v>
      </c>
      <c r="AB100" s="9">
        <f t="shared" si="46"/>
        <v>0</v>
      </c>
      <c r="AC100" s="9">
        <f t="shared" si="46"/>
        <v>0</v>
      </c>
      <c r="AD100" s="9">
        <f t="shared" si="46"/>
        <v>0</v>
      </c>
      <c r="AE100" s="9">
        <f t="shared" si="46"/>
        <v>0</v>
      </c>
      <c r="AF100" s="9">
        <f t="shared" si="46"/>
        <v>0</v>
      </c>
      <c r="AG100" s="9">
        <f t="shared" si="46"/>
        <v>0</v>
      </c>
      <c r="AH100" s="9">
        <f t="shared" si="46"/>
        <v>0</v>
      </c>
      <c r="AI100" s="9">
        <f t="shared" si="46"/>
        <v>0</v>
      </c>
      <c r="AJ100" s="9">
        <f t="shared" si="46"/>
        <v>0</v>
      </c>
      <c r="AK100" s="9">
        <f t="shared" si="46"/>
        <v>0</v>
      </c>
      <c r="AL100" s="9">
        <f t="shared" si="46"/>
        <v>0</v>
      </c>
      <c r="AM100" s="9">
        <f t="shared" si="46"/>
        <v>0</v>
      </c>
      <c r="AN100" s="9">
        <f t="shared" si="46"/>
        <v>0</v>
      </c>
      <c r="AO100" s="9">
        <f t="shared" si="46"/>
        <v>0</v>
      </c>
    </row>
    <row r="101" spans="1:41" x14ac:dyDescent="0.25">
      <c r="A101" s="10">
        <v>43</v>
      </c>
      <c r="B101" s="10">
        <v>0</v>
      </c>
      <c r="C101" s="10">
        <f t="shared" si="47"/>
        <v>10</v>
      </c>
      <c r="D101" s="10" t="s">
        <v>1098</v>
      </c>
      <c r="E101" s="10" t="s">
        <v>1099</v>
      </c>
      <c r="F101" s="21">
        <f t="shared" si="34"/>
        <v>0</v>
      </c>
      <c r="G101" s="9">
        <f t="shared" si="42"/>
        <v>1.6819914343011124</v>
      </c>
      <c r="H101" s="9">
        <f t="shared" si="43"/>
        <v>0</v>
      </c>
      <c r="I101" s="10">
        <f t="shared" si="44"/>
        <v>0</v>
      </c>
      <c r="N101" s="2" t="s">
        <v>1164</v>
      </c>
      <c r="O101" s="35">
        <f t="shared" si="32"/>
        <v>1.2150000000000003E-2</v>
      </c>
      <c r="P101" s="9">
        <f t="shared" si="33"/>
        <v>1</v>
      </c>
      <c r="Q101" s="9">
        <f t="shared" si="45"/>
        <v>0</v>
      </c>
      <c r="R101" s="9">
        <f t="shared" si="45"/>
        <v>0</v>
      </c>
      <c r="S101" s="9">
        <f t="shared" si="45"/>
        <v>0</v>
      </c>
      <c r="T101" s="9">
        <f t="shared" si="45"/>
        <v>0</v>
      </c>
      <c r="U101" s="9">
        <f t="shared" si="45"/>
        <v>0.65610000000000013</v>
      </c>
      <c r="V101" s="9">
        <f t="shared" si="45"/>
        <v>0</v>
      </c>
      <c r="W101" s="9">
        <f t="shared" si="45"/>
        <v>0</v>
      </c>
      <c r="X101" s="9">
        <f t="shared" si="45"/>
        <v>0</v>
      </c>
      <c r="Y101" s="9">
        <f t="shared" si="45"/>
        <v>0</v>
      </c>
      <c r="Z101" s="9">
        <f t="shared" si="45"/>
        <v>0</v>
      </c>
      <c r="AA101" s="9">
        <f t="shared" si="46"/>
        <v>0</v>
      </c>
      <c r="AB101" s="9">
        <f t="shared" si="46"/>
        <v>0</v>
      </c>
      <c r="AC101" s="9">
        <f t="shared" si="46"/>
        <v>0</v>
      </c>
      <c r="AD101" s="9">
        <f t="shared" si="46"/>
        <v>0</v>
      </c>
      <c r="AE101" s="9">
        <f t="shared" si="46"/>
        <v>0</v>
      </c>
      <c r="AF101" s="9">
        <f t="shared" si="46"/>
        <v>0</v>
      </c>
      <c r="AG101" s="9">
        <f t="shared" si="46"/>
        <v>0</v>
      </c>
      <c r="AH101" s="9">
        <f t="shared" si="46"/>
        <v>0</v>
      </c>
      <c r="AI101" s="9">
        <f t="shared" si="46"/>
        <v>0</v>
      </c>
      <c r="AJ101" s="9">
        <f t="shared" si="46"/>
        <v>0</v>
      </c>
      <c r="AK101" s="9">
        <f t="shared" si="46"/>
        <v>0</v>
      </c>
      <c r="AL101" s="9">
        <f t="shared" si="46"/>
        <v>0</v>
      </c>
      <c r="AM101" s="9">
        <f t="shared" si="46"/>
        <v>0</v>
      </c>
      <c r="AN101" s="9">
        <f t="shared" si="46"/>
        <v>0</v>
      </c>
      <c r="AO101" s="9">
        <f t="shared" si="46"/>
        <v>0</v>
      </c>
    </row>
    <row r="102" spans="1:41" x14ac:dyDescent="0.25">
      <c r="A102" s="10">
        <v>43</v>
      </c>
      <c r="B102" s="10">
        <v>0</v>
      </c>
      <c r="C102" s="10">
        <f t="shared" si="47"/>
        <v>11</v>
      </c>
      <c r="D102" s="10" t="s">
        <v>1100</v>
      </c>
      <c r="E102" s="10" t="s">
        <v>1100</v>
      </c>
      <c r="F102" s="21">
        <f t="shared" si="34"/>
        <v>0</v>
      </c>
      <c r="G102" s="9">
        <f t="shared" si="42"/>
        <v>1.6819914343011124</v>
      </c>
      <c r="H102" s="9">
        <f t="shared" si="43"/>
        <v>0</v>
      </c>
      <c r="I102" s="10">
        <f t="shared" si="44"/>
        <v>0</v>
      </c>
      <c r="N102" s="2" t="s">
        <v>1170</v>
      </c>
      <c r="O102" s="35">
        <f t="shared" si="32"/>
        <v>1.2150000000000003E-2</v>
      </c>
      <c r="P102" s="9">
        <f t="shared" si="33"/>
        <v>1</v>
      </c>
      <c r="Q102" s="9">
        <f t="shared" ref="Q102:Z111" si="48">COUNTIFS($C$2:$C$491,Q$1,$E$2:$E$491,$N102)*0.9^(Q$1-1)</f>
        <v>0</v>
      </c>
      <c r="R102" s="9">
        <f t="shared" si="48"/>
        <v>0</v>
      </c>
      <c r="S102" s="9">
        <f t="shared" si="48"/>
        <v>0</v>
      </c>
      <c r="T102" s="9">
        <f t="shared" si="48"/>
        <v>0</v>
      </c>
      <c r="U102" s="9">
        <f t="shared" si="48"/>
        <v>0.65610000000000013</v>
      </c>
      <c r="V102" s="9">
        <f t="shared" si="48"/>
        <v>0</v>
      </c>
      <c r="W102" s="9">
        <f t="shared" si="48"/>
        <v>0</v>
      </c>
      <c r="X102" s="9">
        <f t="shared" si="48"/>
        <v>0</v>
      </c>
      <c r="Y102" s="9">
        <f t="shared" si="48"/>
        <v>0</v>
      </c>
      <c r="Z102" s="9">
        <f t="shared" si="48"/>
        <v>0</v>
      </c>
      <c r="AA102" s="9">
        <f t="shared" ref="AA102:AO111" si="49">COUNTIFS($C$2:$C$491,AA$1,$E$2:$E$491,$N102)*0.9^(AA$1-1)</f>
        <v>0</v>
      </c>
      <c r="AB102" s="9">
        <f t="shared" si="49"/>
        <v>0</v>
      </c>
      <c r="AC102" s="9">
        <f t="shared" si="49"/>
        <v>0</v>
      </c>
      <c r="AD102" s="9">
        <f t="shared" si="49"/>
        <v>0</v>
      </c>
      <c r="AE102" s="9">
        <f t="shared" si="49"/>
        <v>0</v>
      </c>
      <c r="AF102" s="9">
        <f t="shared" si="49"/>
        <v>0</v>
      </c>
      <c r="AG102" s="9">
        <f t="shared" si="49"/>
        <v>0</v>
      </c>
      <c r="AH102" s="9">
        <f t="shared" si="49"/>
        <v>0</v>
      </c>
      <c r="AI102" s="9">
        <f t="shared" si="49"/>
        <v>0</v>
      </c>
      <c r="AJ102" s="9">
        <f t="shared" si="49"/>
        <v>0</v>
      </c>
      <c r="AK102" s="9">
        <f t="shared" si="49"/>
        <v>0</v>
      </c>
      <c r="AL102" s="9">
        <f t="shared" si="49"/>
        <v>0</v>
      </c>
      <c r="AM102" s="9">
        <f t="shared" si="49"/>
        <v>0</v>
      </c>
      <c r="AN102" s="9">
        <f t="shared" si="49"/>
        <v>0</v>
      </c>
      <c r="AO102" s="9">
        <f t="shared" si="49"/>
        <v>0</v>
      </c>
    </row>
    <row r="103" spans="1:41" x14ac:dyDescent="0.25">
      <c r="A103" s="10">
        <v>43</v>
      </c>
      <c r="B103" s="10">
        <v>0</v>
      </c>
      <c r="C103" s="10">
        <f t="shared" si="47"/>
        <v>12</v>
      </c>
      <c r="D103" s="10" t="s">
        <v>1039</v>
      </c>
      <c r="E103" s="10" t="s">
        <v>1034</v>
      </c>
      <c r="F103" s="21">
        <f t="shared" si="34"/>
        <v>9.5584491093016671E-2</v>
      </c>
      <c r="G103" s="9">
        <f t="shared" si="42"/>
        <v>1.777575925394129</v>
      </c>
      <c r="H103" s="9">
        <f t="shared" si="43"/>
        <v>0</v>
      </c>
      <c r="I103" s="10">
        <f t="shared" si="44"/>
        <v>0</v>
      </c>
      <c r="N103" s="2" t="s">
        <v>126</v>
      </c>
      <c r="O103" s="35">
        <f t="shared" si="32"/>
        <v>1.2150000000000003E-2</v>
      </c>
      <c r="P103" s="9">
        <f t="shared" si="33"/>
        <v>1</v>
      </c>
      <c r="Q103" s="9">
        <f t="shared" si="48"/>
        <v>0</v>
      </c>
      <c r="R103" s="9">
        <f t="shared" si="48"/>
        <v>0</v>
      </c>
      <c r="S103" s="9">
        <f t="shared" si="48"/>
        <v>0</v>
      </c>
      <c r="T103" s="9">
        <f t="shared" si="48"/>
        <v>0</v>
      </c>
      <c r="U103" s="9">
        <f t="shared" si="48"/>
        <v>0.65610000000000013</v>
      </c>
      <c r="V103" s="9">
        <f t="shared" si="48"/>
        <v>0</v>
      </c>
      <c r="W103" s="9">
        <f t="shared" si="48"/>
        <v>0</v>
      </c>
      <c r="X103" s="9">
        <f t="shared" si="48"/>
        <v>0</v>
      </c>
      <c r="Y103" s="9">
        <f t="shared" si="48"/>
        <v>0</v>
      </c>
      <c r="Z103" s="9">
        <f t="shared" si="48"/>
        <v>0</v>
      </c>
      <c r="AA103" s="9">
        <f t="shared" si="49"/>
        <v>0</v>
      </c>
      <c r="AB103" s="9">
        <f t="shared" si="49"/>
        <v>0</v>
      </c>
      <c r="AC103" s="9">
        <f t="shared" si="49"/>
        <v>0</v>
      </c>
      <c r="AD103" s="9">
        <f t="shared" si="49"/>
        <v>0</v>
      </c>
      <c r="AE103" s="9">
        <f t="shared" si="49"/>
        <v>0</v>
      </c>
      <c r="AF103" s="9">
        <f t="shared" si="49"/>
        <v>0</v>
      </c>
      <c r="AG103" s="9">
        <f t="shared" si="49"/>
        <v>0</v>
      </c>
      <c r="AH103" s="9">
        <f t="shared" si="49"/>
        <v>0</v>
      </c>
      <c r="AI103" s="9">
        <f t="shared" si="49"/>
        <v>0</v>
      </c>
      <c r="AJ103" s="9">
        <f t="shared" si="49"/>
        <v>0</v>
      </c>
      <c r="AK103" s="9">
        <f t="shared" si="49"/>
        <v>0</v>
      </c>
      <c r="AL103" s="9">
        <f t="shared" si="49"/>
        <v>0</v>
      </c>
      <c r="AM103" s="9">
        <f t="shared" si="49"/>
        <v>0</v>
      </c>
      <c r="AN103" s="9">
        <f t="shared" si="49"/>
        <v>0</v>
      </c>
      <c r="AO103" s="9">
        <f t="shared" si="49"/>
        <v>0</v>
      </c>
    </row>
    <row r="104" spans="1:41" x14ac:dyDescent="0.25">
      <c r="A104" s="10">
        <v>43</v>
      </c>
      <c r="B104" s="10">
        <v>0</v>
      </c>
      <c r="C104" s="10">
        <f t="shared" si="47"/>
        <v>13</v>
      </c>
      <c r="D104" s="10" t="s">
        <v>1002</v>
      </c>
      <c r="E104" s="10" t="s">
        <v>862</v>
      </c>
      <c r="F104" s="21">
        <f t="shared" si="34"/>
        <v>0</v>
      </c>
      <c r="G104" s="9">
        <f t="shared" si="42"/>
        <v>1.777575925394129</v>
      </c>
      <c r="H104" s="9">
        <f t="shared" si="43"/>
        <v>1.777575925394129</v>
      </c>
      <c r="I104" s="10">
        <f t="shared" si="44"/>
        <v>0.5051153648598633</v>
      </c>
      <c r="N104" s="2" t="s">
        <v>1167</v>
      </c>
      <c r="O104" s="35">
        <f t="shared" si="32"/>
        <v>1.1358927254949991E-2</v>
      </c>
      <c r="P104" s="9">
        <f t="shared" si="33"/>
        <v>2</v>
      </c>
      <c r="Q104" s="9">
        <f t="shared" si="48"/>
        <v>0</v>
      </c>
      <c r="R104" s="9">
        <f t="shared" si="48"/>
        <v>0</v>
      </c>
      <c r="S104" s="9">
        <f t="shared" si="48"/>
        <v>0</v>
      </c>
      <c r="T104" s="9">
        <f t="shared" si="48"/>
        <v>0</v>
      </c>
      <c r="U104" s="9">
        <f t="shared" si="48"/>
        <v>0</v>
      </c>
      <c r="V104" s="9">
        <f t="shared" si="48"/>
        <v>0</v>
      </c>
      <c r="W104" s="9">
        <f t="shared" si="48"/>
        <v>0</v>
      </c>
      <c r="X104" s="9">
        <f t="shared" si="48"/>
        <v>0.47829690000000014</v>
      </c>
      <c r="Y104" s="9">
        <f t="shared" si="48"/>
        <v>0</v>
      </c>
      <c r="Z104" s="9">
        <f t="shared" si="48"/>
        <v>0</v>
      </c>
      <c r="AA104" s="9">
        <f t="shared" si="49"/>
        <v>0</v>
      </c>
      <c r="AB104" s="9">
        <f t="shared" si="49"/>
        <v>0</v>
      </c>
      <c r="AC104" s="9">
        <f t="shared" si="49"/>
        <v>0</v>
      </c>
      <c r="AD104" s="9">
        <f t="shared" si="49"/>
        <v>0</v>
      </c>
      <c r="AE104" s="9">
        <f t="shared" si="49"/>
        <v>0</v>
      </c>
      <c r="AF104" s="9">
        <f t="shared" si="49"/>
        <v>0</v>
      </c>
      <c r="AG104" s="9">
        <f t="shared" si="49"/>
        <v>0</v>
      </c>
      <c r="AH104" s="9">
        <f t="shared" si="49"/>
        <v>0</v>
      </c>
      <c r="AI104" s="9">
        <f t="shared" si="49"/>
        <v>0</v>
      </c>
      <c r="AJ104" s="9">
        <f t="shared" si="49"/>
        <v>0.13508517176729934</v>
      </c>
      <c r="AK104" s="9">
        <f t="shared" si="49"/>
        <v>0</v>
      </c>
      <c r="AL104" s="9">
        <f t="shared" si="49"/>
        <v>0</v>
      </c>
      <c r="AM104" s="9">
        <f t="shared" si="49"/>
        <v>0</v>
      </c>
      <c r="AN104" s="9">
        <f t="shared" si="49"/>
        <v>0</v>
      </c>
      <c r="AO104" s="9">
        <f t="shared" si="49"/>
        <v>0</v>
      </c>
    </row>
    <row r="105" spans="1:41" x14ac:dyDescent="0.25">
      <c r="A105" s="10">
        <v>44</v>
      </c>
      <c r="B105" s="10">
        <v>1</v>
      </c>
      <c r="C105" s="10">
        <v>1</v>
      </c>
      <c r="D105" s="10" t="s">
        <v>1053</v>
      </c>
      <c r="E105" s="10" t="s">
        <v>1053</v>
      </c>
      <c r="F105" s="21">
        <f t="shared" si="34"/>
        <v>0</v>
      </c>
      <c r="G105" s="9">
        <f t="shared" si="42"/>
        <v>0</v>
      </c>
      <c r="H105" s="9">
        <f t="shared" si="43"/>
        <v>0</v>
      </c>
      <c r="I105" s="10">
        <f t="shared" si="44"/>
        <v>0</v>
      </c>
      <c r="N105" s="2" t="s">
        <v>1074</v>
      </c>
      <c r="O105" s="35">
        <f t="shared" si="32"/>
        <v>1.0935000000000004E-2</v>
      </c>
      <c r="P105" s="9">
        <f t="shared" si="33"/>
        <v>1</v>
      </c>
      <c r="Q105" s="9">
        <f t="shared" si="48"/>
        <v>0</v>
      </c>
      <c r="R105" s="9">
        <f t="shared" si="48"/>
        <v>0</v>
      </c>
      <c r="S105" s="9">
        <f t="shared" si="48"/>
        <v>0</v>
      </c>
      <c r="T105" s="9">
        <f t="shared" si="48"/>
        <v>0</v>
      </c>
      <c r="U105" s="9">
        <f t="shared" si="48"/>
        <v>0</v>
      </c>
      <c r="V105" s="9">
        <f t="shared" si="48"/>
        <v>0.59049000000000018</v>
      </c>
      <c r="W105" s="9">
        <f t="shared" si="48"/>
        <v>0</v>
      </c>
      <c r="X105" s="9">
        <f t="shared" si="48"/>
        <v>0</v>
      </c>
      <c r="Y105" s="9">
        <f t="shared" si="48"/>
        <v>0</v>
      </c>
      <c r="Z105" s="9">
        <f t="shared" si="48"/>
        <v>0</v>
      </c>
      <c r="AA105" s="9">
        <f t="shared" si="49"/>
        <v>0</v>
      </c>
      <c r="AB105" s="9">
        <f t="shared" si="49"/>
        <v>0</v>
      </c>
      <c r="AC105" s="9">
        <f t="shared" si="49"/>
        <v>0</v>
      </c>
      <c r="AD105" s="9">
        <f t="shared" si="49"/>
        <v>0</v>
      </c>
      <c r="AE105" s="9">
        <f t="shared" si="49"/>
        <v>0</v>
      </c>
      <c r="AF105" s="9">
        <f t="shared" si="49"/>
        <v>0</v>
      </c>
      <c r="AG105" s="9">
        <f t="shared" si="49"/>
        <v>0</v>
      </c>
      <c r="AH105" s="9">
        <f t="shared" si="49"/>
        <v>0</v>
      </c>
      <c r="AI105" s="9">
        <f t="shared" si="49"/>
        <v>0</v>
      </c>
      <c r="AJ105" s="9">
        <f t="shared" si="49"/>
        <v>0</v>
      </c>
      <c r="AK105" s="9">
        <f t="shared" si="49"/>
        <v>0</v>
      </c>
      <c r="AL105" s="9">
        <f t="shared" si="49"/>
        <v>0</v>
      </c>
      <c r="AM105" s="9">
        <f t="shared" si="49"/>
        <v>0</v>
      </c>
      <c r="AN105" s="9">
        <f t="shared" si="49"/>
        <v>0</v>
      </c>
      <c r="AO105" s="9">
        <f t="shared" si="49"/>
        <v>0</v>
      </c>
    </row>
    <row r="106" spans="1:41" x14ac:dyDescent="0.25">
      <c r="A106" s="10">
        <v>44</v>
      </c>
      <c r="B106" s="10">
        <v>1</v>
      </c>
      <c r="C106" s="10">
        <f>C105+1</f>
        <v>2</v>
      </c>
      <c r="D106" s="10" t="s">
        <v>1025</v>
      </c>
      <c r="E106" s="10" t="s">
        <v>1025</v>
      </c>
      <c r="F106" s="21">
        <f t="shared" si="34"/>
        <v>0.74503946296296297</v>
      </c>
      <c r="G106" s="9">
        <f t="shared" si="42"/>
        <v>0.74503946296296297</v>
      </c>
      <c r="H106" s="9">
        <f t="shared" si="43"/>
        <v>0</v>
      </c>
      <c r="I106" s="10">
        <f t="shared" si="44"/>
        <v>0</v>
      </c>
      <c r="N106" s="2" t="s">
        <v>1114</v>
      </c>
      <c r="O106" s="35">
        <f t="shared" si="32"/>
        <v>1.0935000000000004E-2</v>
      </c>
      <c r="P106" s="9">
        <f t="shared" si="33"/>
        <v>1</v>
      </c>
      <c r="Q106" s="9">
        <f t="shared" si="48"/>
        <v>0</v>
      </c>
      <c r="R106" s="9">
        <f t="shared" si="48"/>
        <v>0</v>
      </c>
      <c r="S106" s="9">
        <f t="shared" si="48"/>
        <v>0</v>
      </c>
      <c r="T106" s="9">
        <f t="shared" si="48"/>
        <v>0</v>
      </c>
      <c r="U106" s="9">
        <f t="shared" si="48"/>
        <v>0</v>
      </c>
      <c r="V106" s="9">
        <f t="shared" si="48"/>
        <v>0.59049000000000018</v>
      </c>
      <c r="W106" s="9">
        <f t="shared" si="48"/>
        <v>0</v>
      </c>
      <c r="X106" s="9">
        <f t="shared" si="48"/>
        <v>0</v>
      </c>
      <c r="Y106" s="9">
        <f t="shared" si="48"/>
        <v>0</v>
      </c>
      <c r="Z106" s="9">
        <f t="shared" si="48"/>
        <v>0</v>
      </c>
      <c r="AA106" s="9">
        <f t="shared" si="49"/>
        <v>0</v>
      </c>
      <c r="AB106" s="9">
        <f t="shared" si="49"/>
        <v>0</v>
      </c>
      <c r="AC106" s="9">
        <f t="shared" si="49"/>
        <v>0</v>
      </c>
      <c r="AD106" s="9">
        <f t="shared" si="49"/>
        <v>0</v>
      </c>
      <c r="AE106" s="9">
        <f t="shared" si="49"/>
        <v>0</v>
      </c>
      <c r="AF106" s="9">
        <f t="shared" si="49"/>
        <v>0</v>
      </c>
      <c r="AG106" s="9">
        <f t="shared" si="49"/>
        <v>0</v>
      </c>
      <c r="AH106" s="9">
        <f t="shared" si="49"/>
        <v>0</v>
      </c>
      <c r="AI106" s="9">
        <f t="shared" si="49"/>
        <v>0</v>
      </c>
      <c r="AJ106" s="9">
        <f t="shared" si="49"/>
        <v>0</v>
      </c>
      <c r="AK106" s="9">
        <f t="shared" si="49"/>
        <v>0</v>
      </c>
      <c r="AL106" s="9">
        <f t="shared" si="49"/>
        <v>0</v>
      </c>
      <c r="AM106" s="9">
        <f t="shared" si="49"/>
        <v>0</v>
      </c>
      <c r="AN106" s="9">
        <f t="shared" si="49"/>
        <v>0</v>
      </c>
      <c r="AO106" s="9">
        <f t="shared" si="49"/>
        <v>0</v>
      </c>
    </row>
    <row r="107" spans="1:41" x14ac:dyDescent="0.25">
      <c r="A107" s="10">
        <v>44</v>
      </c>
      <c r="B107" s="10">
        <v>1</v>
      </c>
      <c r="C107" s="10">
        <f t="shared" ref="C107:C109" si="50">C106+1</f>
        <v>3</v>
      </c>
      <c r="D107" s="10" t="s">
        <v>594</v>
      </c>
      <c r="E107" s="10" t="s">
        <v>594</v>
      </c>
      <c r="F107" s="21">
        <f t="shared" si="34"/>
        <v>0</v>
      </c>
      <c r="G107" s="9">
        <f t="shared" si="42"/>
        <v>0.74503946296296297</v>
      </c>
      <c r="H107" s="9">
        <f t="shared" si="43"/>
        <v>0</v>
      </c>
      <c r="I107" s="10">
        <f t="shared" si="44"/>
        <v>0</v>
      </c>
      <c r="N107" s="2" t="s">
        <v>1126</v>
      </c>
      <c r="O107" s="35">
        <f t="shared" si="32"/>
        <v>1.0935000000000004E-2</v>
      </c>
      <c r="P107" s="9">
        <f t="shared" si="33"/>
        <v>1</v>
      </c>
      <c r="Q107" s="9">
        <f t="shared" si="48"/>
        <v>0</v>
      </c>
      <c r="R107" s="9">
        <f t="shared" si="48"/>
        <v>0</v>
      </c>
      <c r="S107" s="9">
        <f t="shared" si="48"/>
        <v>0</v>
      </c>
      <c r="T107" s="9">
        <f t="shared" si="48"/>
        <v>0</v>
      </c>
      <c r="U107" s="9">
        <f t="shared" si="48"/>
        <v>0</v>
      </c>
      <c r="V107" s="9">
        <f t="shared" si="48"/>
        <v>0.59049000000000018</v>
      </c>
      <c r="W107" s="9">
        <f t="shared" si="48"/>
        <v>0</v>
      </c>
      <c r="X107" s="9">
        <f t="shared" si="48"/>
        <v>0</v>
      </c>
      <c r="Y107" s="9">
        <f t="shared" si="48"/>
        <v>0</v>
      </c>
      <c r="Z107" s="9">
        <f t="shared" si="48"/>
        <v>0</v>
      </c>
      <c r="AA107" s="9">
        <f t="shared" si="49"/>
        <v>0</v>
      </c>
      <c r="AB107" s="9">
        <f t="shared" si="49"/>
        <v>0</v>
      </c>
      <c r="AC107" s="9">
        <f t="shared" si="49"/>
        <v>0</v>
      </c>
      <c r="AD107" s="9">
        <f t="shared" si="49"/>
        <v>0</v>
      </c>
      <c r="AE107" s="9">
        <f t="shared" si="49"/>
        <v>0</v>
      </c>
      <c r="AF107" s="9">
        <f t="shared" si="49"/>
        <v>0</v>
      </c>
      <c r="AG107" s="9">
        <f t="shared" si="49"/>
        <v>0</v>
      </c>
      <c r="AH107" s="9">
        <f t="shared" si="49"/>
        <v>0</v>
      </c>
      <c r="AI107" s="9">
        <f t="shared" si="49"/>
        <v>0</v>
      </c>
      <c r="AJ107" s="9">
        <f t="shared" si="49"/>
        <v>0</v>
      </c>
      <c r="AK107" s="9">
        <f t="shared" si="49"/>
        <v>0</v>
      </c>
      <c r="AL107" s="9">
        <f t="shared" si="49"/>
        <v>0</v>
      </c>
      <c r="AM107" s="9">
        <f t="shared" si="49"/>
        <v>0</v>
      </c>
      <c r="AN107" s="9">
        <f t="shared" si="49"/>
        <v>0</v>
      </c>
      <c r="AO107" s="9">
        <f t="shared" si="49"/>
        <v>0</v>
      </c>
    </row>
    <row r="108" spans="1:41" x14ac:dyDescent="0.25">
      <c r="A108" s="10">
        <v>44</v>
      </c>
      <c r="B108" s="10">
        <v>1</v>
      </c>
      <c r="C108" s="10">
        <f t="shared" si="50"/>
        <v>4</v>
      </c>
      <c r="D108" s="10" t="s">
        <v>1101</v>
      </c>
      <c r="E108" s="10" t="s">
        <v>1102</v>
      </c>
      <c r="F108" s="21">
        <f t="shared" si="34"/>
        <v>0</v>
      </c>
      <c r="G108" s="9">
        <f t="shared" si="42"/>
        <v>0.74503946296296297</v>
      </c>
      <c r="H108" s="9">
        <f t="shared" si="43"/>
        <v>0</v>
      </c>
      <c r="I108" s="10">
        <f t="shared" si="44"/>
        <v>0</v>
      </c>
      <c r="N108" s="2" t="s">
        <v>1137</v>
      </c>
      <c r="O108" s="35">
        <f t="shared" si="32"/>
        <v>1.0935000000000004E-2</v>
      </c>
      <c r="P108" s="9">
        <f t="shared" si="33"/>
        <v>1</v>
      </c>
      <c r="Q108" s="9">
        <f t="shared" si="48"/>
        <v>0</v>
      </c>
      <c r="R108" s="9">
        <f t="shared" si="48"/>
        <v>0</v>
      </c>
      <c r="S108" s="9">
        <f t="shared" si="48"/>
        <v>0</v>
      </c>
      <c r="T108" s="9">
        <f t="shared" si="48"/>
        <v>0</v>
      </c>
      <c r="U108" s="9">
        <f t="shared" si="48"/>
        <v>0</v>
      </c>
      <c r="V108" s="9">
        <f t="shared" si="48"/>
        <v>0.59049000000000018</v>
      </c>
      <c r="W108" s="9">
        <f t="shared" si="48"/>
        <v>0</v>
      </c>
      <c r="X108" s="9">
        <f t="shared" si="48"/>
        <v>0</v>
      </c>
      <c r="Y108" s="9">
        <f t="shared" si="48"/>
        <v>0</v>
      </c>
      <c r="Z108" s="9">
        <f t="shared" si="48"/>
        <v>0</v>
      </c>
      <c r="AA108" s="9">
        <f t="shared" si="49"/>
        <v>0</v>
      </c>
      <c r="AB108" s="9">
        <f t="shared" si="49"/>
        <v>0</v>
      </c>
      <c r="AC108" s="9">
        <f t="shared" si="49"/>
        <v>0</v>
      </c>
      <c r="AD108" s="9">
        <f t="shared" si="49"/>
        <v>0</v>
      </c>
      <c r="AE108" s="9">
        <f t="shared" si="49"/>
        <v>0</v>
      </c>
      <c r="AF108" s="9">
        <f t="shared" si="49"/>
        <v>0</v>
      </c>
      <c r="AG108" s="9">
        <f t="shared" si="49"/>
        <v>0</v>
      </c>
      <c r="AH108" s="9">
        <f t="shared" si="49"/>
        <v>0</v>
      </c>
      <c r="AI108" s="9">
        <f t="shared" si="49"/>
        <v>0</v>
      </c>
      <c r="AJ108" s="9">
        <f t="shared" si="49"/>
        <v>0</v>
      </c>
      <c r="AK108" s="9">
        <f t="shared" si="49"/>
        <v>0</v>
      </c>
      <c r="AL108" s="9">
        <f t="shared" si="49"/>
        <v>0</v>
      </c>
      <c r="AM108" s="9">
        <f t="shared" si="49"/>
        <v>0</v>
      </c>
      <c r="AN108" s="9">
        <f t="shared" si="49"/>
        <v>0</v>
      </c>
      <c r="AO108" s="9">
        <f t="shared" si="49"/>
        <v>0</v>
      </c>
    </row>
    <row r="109" spans="1:41" x14ac:dyDescent="0.25">
      <c r="A109" s="10">
        <v>44</v>
      </c>
      <c r="B109" s="10">
        <v>1</v>
      </c>
      <c r="C109" s="10">
        <f t="shared" si="50"/>
        <v>5</v>
      </c>
      <c r="D109" s="10" t="s">
        <v>825</v>
      </c>
      <c r="E109" s="10" t="s">
        <v>826</v>
      </c>
      <c r="F109" s="21">
        <f t="shared" si="34"/>
        <v>0</v>
      </c>
      <c r="G109" s="9">
        <f t="shared" si="42"/>
        <v>0.74503946296296297</v>
      </c>
      <c r="H109" s="9">
        <f t="shared" si="43"/>
        <v>0.74503946296296297</v>
      </c>
      <c r="I109" s="10">
        <f t="shared" si="44"/>
        <v>0.21171015808289179</v>
      </c>
      <c r="N109" s="2" t="s">
        <v>564</v>
      </c>
      <c r="O109" s="35">
        <f t="shared" si="32"/>
        <v>1.0935000000000004E-2</v>
      </c>
      <c r="P109" s="9">
        <f t="shared" si="33"/>
        <v>1</v>
      </c>
      <c r="Q109" s="9">
        <f t="shared" si="48"/>
        <v>0</v>
      </c>
      <c r="R109" s="9">
        <f t="shared" si="48"/>
        <v>0</v>
      </c>
      <c r="S109" s="9">
        <f t="shared" si="48"/>
        <v>0</v>
      </c>
      <c r="T109" s="9">
        <f t="shared" si="48"/>
        <v>0</v>
      </c>
      <c r="U109" s="9">
        <f t="shared" si="48"/>
        <v>0</v>
      </c>
      <c r="V109" s="9">
        <f t="shared" si="48"/>
        <v>0.59049000000000018</v>
      </c>
      <c r="W109" s="9">
        <f t="shared" si="48"/>
        <v>0</v>
      </c>
      <c r="X109" s="9">
        <f t="shared" si="48"/>
        <v>0</v>
      </c>
      <c r="Y109" s="9">
        <f t="shared" si="48"/>
        <v>0</v>
      </c>
      <c r="Z109" s="9">
        <f t="shared" si="48"/>
        <v>0</v>
      </c>
      <c r="AA109" s="9">
        <f t="shared" si="49"/>
        <v>0</v>
      </c>
      <c r="AB109" s="9">
        <f t="shared" si="49"/>
        <v>0</v>
      </c>
      <c r="AC109" s="9">
        <f t="shared" si="49"/>
        <v>0</v>
      </c>
      <c r="AD109" s="9">
        <f t="shared" si="49"/>
        <v>0</v>
      </c>
      <c r="AE109" s="9">
        <f t="shared" si="49"/>
        <v>0</v>
      </c>
      <c r="AF109" s="9">
        <f t="shared" si="49"/>
        <v>0</v>
      </c>
      <c r="AG109" s="9">
        <f t="shared" si="49"/>
        <v>0</v>
      </c>
      <c r="AH109" s="9">
        <f t="shared" si="49"/>
        <v>0</v>
      </c>
      <c r="AI109" s="9">
        <f t="shared" si="49"/>
        <v>0</v>
      </c>
      <c r="AJ109" s="9">
        <f t="shared" si="49"/>
        <v>0</v>
      </c>
      <c r="AK109" s="9">
        <f t="shared" si="49"/>
        <v>0</v>
      </c>
      <c r="AL109" s="9">
        <f t="shared" si="49"/>
        <v>0</v>
      </c>
      <c r="AM109" s="9">
        <f t="shared" si="49"/>
        <v>0</v>
      </c>
      <c r="AN109" s="9">
        <f t="shared" si="49"/>
        <v>0</v>
      </c>
      <c r="AO109" s="9">
        <f t="shared" si="49"/>
        <v>0</v>
      </c>
    </row>
    <row r="110" spans="1:41" x14ac:dyDescent="0.25">
      <c r="A110" s="10">
        <v>45</v>
      </c>
      <c r="B110" s="10">
        <v>0</v>
      </c>
      <c r="C110" s="10">
        <v>1</v>
      </c>
      <c r="D110" s="10" t="s">
        <v>1103</v>
      </c>
      <c r="E110" s="10" t="s">
        <v>1103</v>
      </c>
      <c r="F110" s="21">
        <f t="shared" si="34"/>
        <v>0</v>
      </c>
      <c r="G110" s="9">
        <f t="shared" si="42"/>
        <v>0</v>
      </c>
      <c r="H110" s="9">
        <f t="shared" si="43"/>
        <v>0</v>
      </c>
      <c r="I110" s="10">
        <f t="shared" si="44"/>
        <v>0</v>
      </c>
      <c r="N110" s="2" t="s">
        <v>821</v>
      </c>
      <c r="O110" s="35">
        <f t="shared" si="32"/>
        <v>1.0935000000000004E-2</v>
      </c>
      <c r="P110" s="9">
        <f t="shared" si="33"/>
        <v>1</v>
      </c>
      <c r="Q110" s="9">
        <f t="shared" si="48"/>
        <v>0</v>
      </c>
      <c r="R110" s="9">
        <f t="shared" si="48"/>
        <v>0</v>
      </c>
      <c r="S110" s="9">
        <f t="shared" si="48"/>
        <v>0</v>
      </c>
      <c r="T110" s="9">
        <f t="shared" si="48"/>
        <v>0</v>
      </c>
      <c r="U110" s="9">
        <f t="shared" si="48"/>
        <v>0</v>
      </c>
      <c r="V110" s="9">
        <f t="shared" si="48"/>
        <v>0.59049000000000018</v>
      </c>
      <c r="W110" s="9">
        <f t="shared" si="48"/>
        <v>0</v>
      </c>
      <c r="X110" s="9">
        <f t="shared" si="48"/>
        <v>0</v>
      </c>
      <c r="Y110" s="9">
        <f t="shared" si="48"/>
        <v>0</v>
      </c>
      <c r="Z110" s="9">
        <f t="shared" si="48"/>
        <v>0</v>
      </c>
      <c r="AA110" s="9">
        <f t="shared" si="49"/>
        <v>0</v>
      </c>
      <c r="AB110" s="9">
        <f t="shared" si="49"/>
        <v>0</v>
      </c>
      <c r="AC110" s="9">
        <f t="shared" si="49"/>
        <v>0</v>
      </c>
      <c r="AD110" s="9">
        <f t="shared" si="49"/>
        <v>0</v>
      </c>
      <c r="AE110" s="9">
        <f t="shared" si="49"/>
        <v>0</v>
      </c>
      <c r="AF110" s="9">
        <f t="shared" si="49"/>
        <v>0</v>
      </c>
      <c r="AG110" s="9">
        <f t="shared" si="49"/>
        <v>0</v>
      </c>
      <c r="AH110" s="9">
        <f t="shared" si="49"/>
        <v>0</v>
      </c>
      <c r="AI110" s="9">
        <f t="shared" si="49"/>
        <v>0</v>
      </c>
      <c r="AJ110" s="9">
        <f t="shared" si="49"/>
        <v>0</v>
      </c>
      <c r="AK110" s="9">
        <f t="shared" si="49"/>
        <v>0</v>
      </c>
      <c r="AL110" s="9">
        <f t="shared" si="49"/>
        <v>0</v>
      </c>
      <c r="AM110" s="9">
        <f t="shared" si="49"/>
        <v>0</v>
      </c>
      <c r="AN110" s="9">
        <f t="shared" si="49"/>
        <v>0</v>
      </c>
      <c r="AO110" s="9">
        <f t="shared" si="49"/>
        <v>0</v>
      </c>
    </row>
    <row r="111" spans="1:41" x14ac:dyDescent="0.25">
      <c r="A111" s="10">
        <v>45</v>
      </c>
      <c r="B111" s="10">
        <v>0</v>
      </c>
      <c r="C111" s="10">
        <v>2</v>
      </c>
      <c r="D111" s="10" t="s">
        <v>1071</v>
      </c>
      <c r="E111" s="10" t="s">
        <v>1071</v>
      </c>
      <c r="F111" s="21">
        <f t="shared" si="34"/>
        <v>0</v>
      </c>
      <c r="G111" s="9">
        <f t="shared" si="42"/>
        <v>0</v>
      </c>
      <c r="H111" s="9">
        <f t="shared" si="43"/>
        <v>0</v>
      </c>
      <c r="I111" s="10">
        <f t="shared" si="44"/>
        <v>0</v>
      </c>
      <c r="N111" s="31" t="s">
        <v>1165</v>
      </c>
      <c r="O111" s="35">
        <f t="shared" si="32"/>
        <v>1.0935000000000004E-2</v>
      </c>
      <c r="P111" s="9">
        <f t="shared" si="33"/>
        <v>1</v>
      </c>
      <c r="Q111" s="9">
        <f t="shared" si="48"/>
        <v>0</v>
      </c>
      <c r="R111" s="9">
        <f t="shared" si="48"/>
        <v>0</v>
      </c>
      <c r="S111" s="9">
        <f t="shared" si="48"/>
        <v>0</v>
      </c>
      <c r="T111" s="9">
        <f t="shared" si="48"/>
        <v>0</v>
      </c>
      <c r="U111" s="9">
        <f t="shared" si="48"/>
        <v>0</v>
      </c>
      <c r="V111" s="9">
        <f t="shared" si="48"/>
        <v>0.59049000000000018</v>
      </c>
      <c r="W111" s="9">
        <f t="shared" si="48"/>
        <v>0</v>
      </c>
      <c r="X111" s="9">
        <f t="shared" si="48"/>
        <v>0</v>
      </c>
      <c r="Y111" s="9">
        <f t="shared" si="48"/>
        <v>0</v>
      </c>
      <c r="Z111" s="9">
        <f t="shared" si="48"/>
        <v>0</v>
      </c>
      <c r="AA111" s="9">
        <f t="shared" si="49"/>
        <v>0</v>
      </c>
      <c r="AB111" s="9">
        <f t="shared" si="49"/>
        <v>0</v>
      </c>
      <c r="AC111" s="9">
        <f t="shared" si="49"/>
        <v>0</v>
      </c>
      <c r="AD111" s="9">
        <f t="shared" si="49"/>
        <v>0</v>
      </c>
      <c r="AE111" s="9">
        <f t="shared" si="49"/>
        <v>0</v>
      </c>
      <c r="AF111" s="9">
        <f t="shared" si="49"/>
        <v>0</v>
      </c>
      <c r="AG111" s="9">
        <f t="shared" si="49"/>
        <v>0</v>
      </c>
      <c r="AH111" s="9">
        <f t="shared" si="49"/>
        <v>0</v>
      </c>
      <c r="AI111" s="9">
        <f t="shared" si="49"/>
        <v>0</v>
      </c>
      <c r="AJ111" s="9">
        <f t="shared" si="49"/>
        <v>0</v>
      </c>
      <c r="AK111" s="9">
        <f t="shared" si="49"/>
        <v>0</v>
      </c>
      <c r="AL111" s="9">
        <f t="shared" si="49"/>
        <v>0</v>
      </c>
      <c r="AM111" s="9">
        <f t="shared" si="49"/>
        <v>0</v>
      </c>
      <c r="AN111" s="9">
        <f t="shared" si="49"/>
        <v>0</v>
      </c>
      <c r="AO111" s="9">
        <f t="shared" si="49"/>
        <v>0</v>
      </c>
    </row>
    <row r="112" spans="1:41" x14ac:dyDescent="0.25">
      <c r="A112" s="10">
        <v>45</v>
      </c>
      <c r="B112" s="10">
        <v>0</v>
      </c>
      <c r="C112" s="10">
        <v>3</v>
      </c>
      <c r="D112" s="10" t="s">
        <v>476</v>
      </c>
      <c r="E112" s="10" t="s">
        <v>476</v>
      </c>
      <c r="F112" s="21">
        <f t="shared" si="34"/>
        <v>0</v>
      </c>
      <c r="G112" s="9">
        <f t="shared" si="42"/>
        <v>0</v>
      </c>
      <c r="H112" s="9">
        <f t="shared" si="43"/>
        <v>0</v>
      </c>
      <c r="I112" s="10">
        <f t="shared" si="44"/>
        <v>0</v>
      </c>
      <c r="N112" s="2" t="s">
        <v>1168</v>
      </c>
      <c r="O112" s="35">
        <f t="shared" si="32"/>
        <v>1.0935000000000004E-2</v>
      </c>
      <c r="P112" s="9">
        <f t="shared" si="33"/>
        <v>1</v>
      </c>
      <c r="Q112" s="9">
        <f t="shared" ref="Q112:Z121" si="51">COUNTIFS($C$2:$C$491,Q$1,$E$2:$E$491,$N112)*0.9^(Q$1-1)</f>
        <v>0</v>
      </c>
      <c r="R112" s="9">
        <f t="shared" si="51"/>
        <v>0</v>
      </c>
      <c r="S112" s="9">
        <f t="shared" si="51"/>
        <v>0</v>
      </c>
      <c r="T112" s="9">
        <f t="shared" si="51"/>
        <v>0</v>
      </c>
      <c r="U112" s="9">
        <f t="shared" si="51"/>
        <v>0</v>
      </c>
      <c r="V112" s="9">
        <f t="shared" si="51"/>
        <v>0.59049000000000018</v>
      </c>
      <c r="W112" s="9">
        <f t="shared" si="51"/>
        <v>0</v>
      </c>
      <c r="X112" s="9">
        <f t="shared" si="51"/>
        <v>0</v>
      </c>
      <c r="Y112" s="9">
        <f t="shared" si="51"/>
        <v>0</v>
      </c>
      <c r="Z112" s="9">
        <f t="shared" si="51"/>
        <v>0</v>
      </c>
      <c r="AA112" s="9">
        <f t="shared" ref="AA112:AO121" si="52">COUNTIFS($C$2:$C$491,AA$1,$E$2:$E$491,$N112)*0.9^(AA$1-1)</f>
        <v>0</v>
      </c>
      <c r="AB112" s="9">
        <f t="shared" si="52"/>
        <v>0</v>
      </c>
      <c r="AC112" s="9">
        <f t="shared" si="52"/>
        <v>0</v>
      </c>
      <c r="AD112" s="9">
        <f t="shared" si="52"/>
        <v>0</v>
      </c>
      <c r="AE112" s="9">
        <f t="shared" si="52"/>
        <v>0</v>
      </c>
      <c r="AF112" s="9">
        <f t="shared" si="52"/>
        <v>0</v>
      </c>
      <c r="AG112" s="9">
        <f t="shared" si="52"/>
        <v>0</v>
      </c>
      <c r="AH112" s="9">
        <f t="shared" si="52"/>
        <v>0</v>
      </c>
      <c r="AI112" s="9">
        <f t="shared" si="52"/>
        <v>0</v>
      </c>
      <c r="AJ112" s="9">
        <f t="shared" si="52"/>
        <v>0</v>
      </c>
      <c r="AK112" s="9">
        <f t="shared" si="52"/>
        <v>0</v>
      </c>
      <c r="AL112" s="9">
        <f t="shared" si="52"/>
        <v>0</v>
      </c>
      <c r="AM112" s="9">
        <f t="shared" si="52"/>
        <v>0</v>
      </c>
      <c r="AN112" s="9">
        <f t="shared" si="52"/>
        <v>0</v>
      </c>
      <c r="AO112" s="9">
        <f t="shared" si="52"/>
        <v>0</v>
      </c>
    </row>
    <row r="113" spans="1:41" x14ac:dyDescent="0.25">
      <c r="A113" s="10">
        <v>46</v>
      </c>
      <c r="B113" s="10">
        <v>0</v>
      </c>
      <c r="C113" s="10">
        <v>1</v>
      </c>
      <c r="D113" s="10" t="s">
        <v>1025</v>
      </c>
      <c r="E113" s="10" t="s">
        <v>1025</v>
      </c>
      <c r="F113" s="21">
        <f t="shared" si="34"/>
        <v>0.74503946296296297</v>
      </c>
      <c r="G113" s="9">
        <f t="shared" si="42"/>
        <v>0.74503946296296297</v>
      </c>
      <c r="H113" s="9">
        <f t="shared" si="43"/>
        <v>0</v>
      </c>
      <c r="I113" s="10">
        <f t="shared" si="44"/>
        <v>0</v>
      </c>
      <c r="N113" s="2" t="s">
        <v>1030</v>
      </c>
      <c r="O113" s="35">
        <f t="shared" si="32"/>
        <v>1.0935000000000004E-2</v>
      </c>
      <c r="P113" s="9">
        <f t="shared" si="33"/>
        <v>1</v>
      </c>
      <c r="Q113" s="9">
        <f t="shared" si="51"/>
        <v>0</v>
      </c>
      <c r="R113" s="9">
        <f t="shared" si="51"/>
        <v>0</v>
      </c>
      <c r="S113" s="9">
        <f t="shared" si="51"/>
        <v>0</v>
      </c>
      <c r="T113" s="9">
        <f t="shared" si="51"/>
        <v>0</v>
      </c>
      <c r="U113" s="9">
        <f t="shared" si="51"/>
        <v>0</v>
      </c>
      <c r="V113" s="9">
        <f t="shared" si="51"/>
        <v>0.59049000000000018</v>
      </c>
      <c r="W113" s="9">
        <f t="shared" si="51"/>
        <v>0</v>
      </c>
      <c r="X113" s="9">
        <f t="shared" si="51"/>
        <v>0</v>
      </c>
      <c r="Y113" s="9">
        <f t="shared" si="51"/>
        <v>0</v>
      </c>
      <c r="Z113" s="9">
        <f t="shared" si="51"/>
        <v>0</v>
      </c>
      <c r="AA113" s="9">
        <f t="shared" si="52"/>
        <v>0</v>
      </c>
      <c r="AB113" s="9">
        <f t="shared" si="52"/>
        <v>0</v>
      </c>
      <c r="AC113" s="9">
        <f t="shared" si="52"/>
        <v>0</v>
      </c>
      <c r="AD113" s="9">
        <f t="shared" si="52"/>
        <v>0</v>
      </c>
      <c r="AE113" s="9">
        <f t="shared" si="52"/>
        <v>0</v>
      </c>
      <c r="AF113" s="9">
        <f t="shared" si="52"/>
        <v>0</v>
      </c>
      <c r="AG113" s="9">
        <f t="shared" si="52"/>
        <v>0</v>
      </c>
      <c r="AH113" s="9">
        <f t="shared" si="52"/>
        <v>0</v>
      </c>
      <c r="AI113" s="9">
        <f t="shared" si="52"/>
        <v>0</v>
      </c>
      <c r="AJ113" s="9">
        <f t="shared" si="52"/>
        <v>0</v>
      </c>
      <c r="AK113" s="9">
        <f t="shared" si="52"/>
        <v>0</v>
      </c>
      <c r="AL113" s="9">
        <f t="shared" si="52"/>
        <v>0</v>
      </c>
      <c r="AM113" s="9">
        <f t="shared" si="52"/>
        <v>0</v>
      </c>
      <c r="AN113" s="9">
        <f t="shared" si="52"/>
        <v>0</v>
      </c>
      <c r="AO113" s="9">
        <f t="shared" si="52"/>
        <v>0</v>
      </c>
    </row>
    <row r="114" spans="1:41" x14ac:dyDescent="0.25">
      <c r="A114" s="10">
        <v>46</v>
      </c>
      <c r="B114" s="10">
        <v>0</v>
      </c>
      <c r="C114" s="10">
        <f>C113+1</f>
        <v>2</v>
      </c>
      <c r="D114" s="10" t="s">
        <v>80</v>
      </c>
      <c r="E114" s="10" t="s">
        <v>80</v>
      </c>
      <c r="F114" s="21">
        <f t="shared" si="34"/>
        <v>7.8166895320669658E-2</v>
      </c>
      <c r="G114" s="9">
        <f t="shared" si="42"/>
        <v>0.82320635828363264</v>
      </c>
      <c r="H114" s="9">
        <f t="shared" si="43"/>
        <v>0</v>
      </c>
      <c r="I114" s="10">
        <f t="shared" si="44"/>
        <v>0</v>
      </c>
      <c r="N114" s="2" t="s">
        <v>115</v>
      </c>
      <c r="O114" s="35">
        <f t="shared" si="32"/>
        <v>1.0935000000000004E-2</v>
      </c>
      <c r="P114" s="9">
        <f t="shared" si="33"/>
        <v>1</v>
      </c>
      <c r="Q114" s="9">
        <f t="shared" si="51"/>
        <v>0</v>
      </c>
      <c r="R114" s="9">
        <f t="shared" si="51"/>
        <v>0</v>
      </c>
      <c r="S114" s="9">
        <f t="shared" si="51"/>
        <v>0</v>
      </c>
      <c r="T114" s="9">
        <f t="shared" si="51"/>
        <v>0</v>
      </c>
      <c r="U114" s="9">
        <f t="shared" si="51"/>
        <v>0</v>
      </c>
      <c r="V114" s="9">
        <f t="shared" si="51"/>
        <v>0.59049000000000018</v>
      </c>
      <c r="W114" s="9">
        <f t="shared" si="51"/>
        <v>0</v>
      </c>
      <c r="X114" s="9">
        <f t="shared" si="51"/>
        <v>0</v>
      </c>
      <c r="Y114" s="9">
        <f t="shared" si="51"/>
        <v>0</v>
      </c>
      <c r="Z114" s="9">
        <f t="shared" si="51"/>
        <v>0</v>
      </c>
      <c r="AA114" s="9">
        <f t="shared" si="52"/>
        <v>0</v>
      </c>
      <c r="AB114" s="9">
        <f t="shared" si="52"/>
        <v>0</v>
      </c>
      <c r="AC114" s="9">
        <f t="shared" si="52"/>
        <v>0</v>
      </c>
      <c r="AD114" s="9">
        <f t="shared" si="52"/>
        <v>0</v>
      </c>
      <c r="AE114" s="9">
        <f t="shared" si="52"/>
        <v>0</v>
      </c>
      <c r="AF114" s="9">
        <f t="shared" si="52"/>
        <v>0</v>
      </c>
      <c r="AG114" s="9">
        <f t="shared" si="52"/>
        <v>0</v>
      </c>
      <c r="AH114" s="9">
        <f t="shared" si="52"/>
        <v>0</v>
      </c>
      <c r="AI114" s="9">
        <f t="shared" si="52"/>
        <v>0</v>
      </c>
      <c r="AJ114" s="9">
        <f t="shared" si="52"/>
        <v>0</v>
      </c>
      <c r="AK114" s="9">
        <f t="shared" si="52"/>
        <v>0</v>
      </c>
      <c r="AL114" s="9">
        <f t="shared" si="52"/>
        <v>0</v>
      </c>
      <c r="AM114" s="9">
        <f t="shared" si="52"/>
        <v>0</v>
      </c>
      <c r="AN114" s="9">
        <f t="shared" si="52"/>
        <v>0</v>
      </c>
      <c r="AO114" s="9">
        <f t="shared" si="52"/>
        <v>0</v>
      </c>
    </row>
    <row r="115" spans="1:41" x14ac:dyDescent="0.25">
      <c r="A115" s="10">
        <v>46</v>
      </c>
      <c r="B115" s="10">
        <v>0</v>
      </c>
      <c r="C115" s="10">
        <f t="shared" ref="C115:C123" si="53">C114+1</f>
        <v>3</v>
      </c>
      <c r="D115" s="10" t="s">
        <v>83</v>
      </c>
      <c r="E115" s="10" t="s">
        <v>83</v>
      </c>
      <c r="F115" s="21">
        <f t="shared" si="34"/>
        <v>0.13776182400166667</v>
      </c>
      <c r="G115" s="9">
        <f t="shared" si="42"/>
        <v>0.96096818228529934</v>
      </c>
      <c r="H115" s="9">
        <f t="shared" si="43"/>
        <v>0</v>
      </c>
      <c r="I115" s="10">
        <f t="shared" si="44"/>
        <v>0</v>
      </c>
      <c r="N115" s="2" t="s">
        <v>838</v>
      </c>
      <c r="O115" s="35">
        <f t="shared" si="32"/>
        <v>1.0223034529454991E-2</v>
      </c>
      <c r="P115" s="9">
        <f t="shared" si="33"/>
        <v>2</v>
      </c>
      <c r="Q115" s="9">
        <f t="shared" si="51"/>
        <v>0</v>
      </c>
      <c r="R115" s="9">
        <f t="shared" si="51"/>
        <v>0</v>
      </c>
      <c r="S115" s="9">
        <f t="shared" si="51"/>
        <v>0</v>
      </c>
      <c r="T115" s="9">
        <f t="shared" si="51"/>
        <v>0</v>
      </c>
      <c r="U115" s="9">
        <f t="shared" si="51"/>
        <v>0</v>
      </c>
      <c r="V115" s="9">
        <f t="shared" si="51"/>
        <v>0</v>
      </c>
      <c r="W115" s="9">
        <f t="shared" si="51"/>
        <v>0</v>
      </c>
      <c r="X115" s="9">
        <f t="shared" si="51"/>
        <v>0</v>
      </c>
      <c r="Y115" s="9">
        <f t="shared" si="51"/>
        <v>0.43046721000000016</v>
      </c>
      <c r="Z115" s="9">
        <f t="shared" si="51"/>
        <v>0</v>
      </c>
      <c r="AA115" s="9">
        <f t="shared" si="52"/>
        <v>0</v>
      </c>
      <c r="AB115" s="9">
        <f t="shared" si="52"/>
        <v>0</v>
      </c>
      <c r="AC115" s="9">
        <f t="shared" si="52"/>
        <v>0</v>
      </c>
      <c r="AD115" s="9">
        <f t="shared" si="52"/>
        <v>0</v>
      </c>
      <c r="AE115" s="9">
        <f t="shared" si="52"/>
        <v>0</v>
      </c>
      <c r="AF115" s="9">
        <f t="shared" si="52"/>
        <v>0</v>
      </c>
      <c r="AG115" s="9">
        <f t="shared" si="52"/>
        <v>0</v>
      </c>
      <c r="AH115" s="9">
        <f t="shared" si="52"/>
        <v>0</v>
      </c>
      <c r="AI115" s="9">
        <f t="shared" si="52"/>
        <v>0</v>
      </c>
      <c r="AJ115" s="9">
        <f t="shared" si="52"/>
        <v>0</v>
      </c>
      <c r="AK115" s="9">
        <f t="shared" si="52"/>
        <v>0.12157665459056941</v>
      </c>
      <c r="AL115" s="9">
        <f t="shared" si="52"/>
        <v>0</v>
      </c>
      <c r="AM115" s="9">
        <f t="shared" si="52"/>
        <v>0</v>
      </c>
      <c r="AN115" s="9">
        <f t="shared" si="52"/>
        <v>0</v>
      </c>
      <c r="AO115" s="9">
        <f t="shared" si="52"/>
        <v>0</v>
      </c>
    </row>
    <row r="116" spans="1:41" x14ac:dyDescent="0.25">
      <c r="A116" s="10">
        <v>46</v>
      </c>
      <c r="B116" s="10">
        <v>0</v>
      </c>
      <c r="C116" s="10">
        <f t="shared" si="53"/>
        <v>4</v>
      </c>
      <c r="D116" s="10" t="s">
        <v>1060</v>
      </c>
      <c r="E116" s="10" t="s">
        <v>1060</v>
      </c>
      <c r="F116" s="21">
        <f t="shared" si="34"/>
        <v>0</v>
      </c>
      <c r="G116" s="9">
        <f t="shared" si="42"/>
        <v>0.96096818228529934</v>
      </c>
      <c r="H116" s="9">
        <f t="shared" si="43"/>
        <v>0</v>
      </c>
      <c r="I116" s="10">
        <f t="shared" si="44"/>
        <v>0</v>
      </c>
      <c r="N116" s="2" t="s">
        <v>816</v>
      </c>
      <c r="O116" s="35">
        <f t="shared" si="32"/>
        <v>9.9373355428500048E-3</v>
      </c>
      <c r="P116" s="9">
        <f t="shared" si="33"/>
        <v>2</v>
      </c>
      <c r="Q116" s="9">
        <f t="shared" si="51"/>
        <v>0</v>
      </c>
      <c r="R116" s="9">
        <f t="shared" si="51"/>
        <v>0</v>
      </c>
      <c r="S116" s="9">
        <f t="shared" si="51"/>
        <v>0</v>
      </c>
      <c r="T116" s="9">
        <f t="shared" si="51"/>
        <v>0</v>
      </c>
      <c r="U116" s="9">
        <f t="shared" si="51"/>
        <v>0</v>
      </c>
      <c r="V116" s="9">
        <f t="shared" si="51"/>
        <v>0</v>
      </c>
      <c r="W116" s="9">
        <f t="shared" si="51"/>
        <v>0</v>
      </c>
      <c r="X116" s="9">
        <f t="shared" si="51"/>
        <v>0</v>
      </c>
      <c r="Y116" s="9">
        <f t="shared" si="51"/>
        <v>0</v>
      </c>
      <c r="Z116" s="9">
        <f t="shared" si="51"/>
        <v>0</v>
      </c>
      <c r="AA116" s="9">
        <f t="shared" si="52"/>
        <v>0</v>
      </c>
      <c r="AB116" s="9">
        <f t="shared" si="52"/>
        <v>0</v>
      </c>
      <c r="AC116" s="9">
        <f t="shared" si="52"/>
        <v>0.28242953648100017</v>
      </c>
      <c r="AD116" s="9">
        <f t="shared" si="52"/>
        <v>0.25418658283290019</v>
      </c>
      <c r="AE116" s="9">
        <f t="shared" si="52"/>
        <v>0</v>
      </c>
      <c r="AF116" s="9">
        <f t="shared" si="52"/>
        <v>0</v>
      </c>
      <c r="AG116" s="9">
        <f t="shared" si="52"/>
        <v>0</v>
      </c>
      <c r="AH116" s="9">
        <f t="shared" si="52"/>
        <v>0</v>
      </c>
      <c r="AI116" s="9">
        <f t="shared" si="52"/>
        <v>0</v>
      </c>
      <c r="AJ116" s="9">
        <f t="shared" si="52"/>
        <v>0</v>
      </c>
      <c r="AK116" s="9">
        <f t="shared" si="52"/>
        <v>0</v>
      </c>
      <c r="AL116" s="9">
        <f t="shared" si="52"/>
        <v>0</v>
      </c>
      <c r="AM116" s="9">
        <f t="shared" si="52"/>
        <v>0</v>
      </c>
      <c r="AN116" s="9">
        <f t="shared" si="52"/>
        <v>0</v>
      </c>
      <c r="AO116" s="9">
        <f t="shared" si="52"/>
        <v>0</v>
      </c>
    </row>
    <row r="117" spans="1:41" x14ac:dyDescent="0.25">
      <c r="A117" s="10">
        <v>46</v>
      </c>
      <c r="B117" s="10">
        <v>0</v>
      </c>
      <c r="C117" s="10">
        <f t="shared" si="53"/>
        <v>5</v>
      </c>
      <c r="D117" s="10" t="s">
        <v>110</v>
      </c>
      <c r="E117" s="10" t="s">
        <v>110</v>
      </c>
      <c r="F117" s="21">
        <f t="shared" si="34"/>
        <v>0.1739869597138817</v>
      </c>
      <c r="G117" s="9">
        <f t="shared" si="42"/>
        <v>1.134955141999181</v>
      </c>
      <c r="H117" s="9">
        <f t="shared" si="43"/>
        <v>0</v>
      </c>
      <c r="I117" s="10">
        <f t="shared" si="44"/>
        <v>0</v>
      </c>
      <c r="N117" s="2" t="s">
        <v>1076</v>
      </c>
      <c r="O117" s="35">
        <f t="shared" si="32"/>
        <v>9.841500000000003E-3</v>
      </c>
      <c r="P117" s="9">
        <f t="shared" si="33"/>
        <v>1</v>
      </c>
      <c r="Q117" s="9">
        <f t="shared" si="51"/>
        <v>0</v>
      </c>
      <c r="R117" s="9">
        <f t="shared" si="51"/>
        <v>0</v>
      </c>
      <c r="S117" s="9">
        <f t="shared" si="51"/>
        <v>0</v>
      </c>
      <c r="T117" s="9">
        <f t="shared" si="51"/>
        <v>0</v>
      </c>
      <c r="U117" s="9">
        <f t="shared" si="51"/>
        <v>0</v>
      </c>
      <c r="V117" s="9">
        <f t="shared" si="51"/>
        <v>0</v>
      </c>
      <c r="W117" s="9">
        <f t="shared" si="51"/>
        <v>0.53144100000000016</v>
      </c>
      <c r="X117" s="9">
        <f t="shared" si="51"/>
        <v>0</v>
      </c>
      <c r="Y117" s="9">
        <f t="shared" si="51"/>
        <v>0</v>
      </c>
      <c r="Z117" s="9">
        <f t="shared" si="51"/>
        <v>0</v>
      </c>
      <c r="AA117" s="9">
        <f t="shared" si="52"/>
        <v>0</v>
      </c>
      <c r="AB117" s="9">
        <f t="shared" si="52"/>
        <v>0</v>
      </c>
      <c r="AC117" s="9">
        <f t="shared" si="52"/>
        <v>0</v>
      </c>
      <c r="AD117" s="9">
        <f t="shared" si="52"/>
        <v>0</v>
      </c>
      <c r="AE117" s="9">
        <f t="shared" si="52"/>
        <v>0</v>
      </c>
      <c r="AF117" s="9">
        <f t="shared" si="52"/>
        <v>0</v>
      </c>
      <c r="AG117" s="9">
        <f t="shared" si="52"/>
        <v>0</v>
      </c>
      <c r="AH117" s="9">
        <f t="shared" si="52"/>
        <v>0</v>
      </c>
      <c r="AI117" s="9">
        <f t="shared" si="52"/>
        <v>0</v>
      </c>
      <c r="AJ117" s="9">
        <f t="shared" si="52"/>
        <v>0</v>
      </c>
      <c r="AK117" s="9">
        <f t="shared" si="52"/>
        <v>0</v>
      </c>
      <c r="AL117" s="9">
        <f t="shared" si="52"/>
        <v>0</v>
      </c>
      <c r="AM117" s="9">
        <f t="shared" si="52"/>
        <v>0</v>
      </c>
      <c r="AN117" s="9">
        <f t="shared" si="52"/>
        <v>0</v>
      </c>
      <c r="AO117" s="9">
        <f t="shared" si="52"/>
        <v>0</v>
      </c>
    </row>
    <row r="118" spans="1:41" x14ac:dyDescent="0.25">
      <c r="A118" s="10">
        <v>46</v>
      </c>
      <c r="B118" s="10">
        <v>0</v>
      </c>
      <c r="C118" s="10">
        <f t="shared" si="53"/>
        <v>6</v>
      </c>
      <c r="D118" s="10" t="s">
        <v>78</v>
      </c>
      <c r="E118" s="10" t="s">
        <v>78</v>
      </c>
      <c r="F118" s="21">
        <f t="shared" si="34"/>
        <v>0.29933123888888891</v>
      </c>
      <c r="G118" s="9">
        <f t="shared" si="42"/>
        <v>1.4342863808880699</v>
      </c>
      <c r="H118" s="9">
        <f t="shared" si="43"/>
        <v>0</v>
      </c>
      <c r="I118" s="10">
        <f t="shared" si="44"/>
        <v>0</v>
      </c>
      <c r="N118" s="2" t="s">
        <v>86</v>
      </c>
      <c r="O118" s="35">
        <f t="shared" si="32"/>
        <v>9.841500000000003E-3</v>
      </c>
      <c r="P118" s="9">
        <f t="shared" si="33"/>
        <v>1</v>
      </c>
      <c r="Q118" s="9">
        <f t="shared" si="51"/>
        <v>0</v>
      </c>
      <c r="R118" s="9">
        <f t="shared" si="51"/>
        <v>0</v>
      </c>
      <c r="S118" s="9">
        <f t="shared" si="51"/>
        <v>0</v>
      </c>
      <c r="T118" s="9">
        <f t="shared" si="51"/>
        <v>0</v>
      </c>
      <c r="U118" s="9">
        <f t="shared" si="51"/>
        <v>0</v>
      </c>
      <c r="V118" s="9">
        <f t="shared" si="51"/>
        <v>0</v>
      </c>
      <c r="W118" s="9">
        <f t="shared" si="51"/>
        <v>0.53144100000000016</v>
      </c>
      <c r="X118" s="9">
        <f t="shared" si="51"/>
        <v>0</v>
      </c>
      <c r="Y118" s="9">
        <f t="shared" si="51"/>
        <v>0</v>
      </c>
      <c r="Z118" s="9">
        <f t="shared" si="51"/>
        <v>0</v>
      </c>
      <c r="AA118" s="9">
        <f t="shared" si="52"/>
        <v>0</v>
      </c>
      <c r="AB118" s="9">
        <f t="shared" si="52"/>
        <v>0</v>
      </c>
      <c r="AC118" s="9">
        <f t="shared" si="52"/>
        <v>0</v>
      </c>
      <c r="AD118" s="9">
        <f t="shared" si="52"/>
        <v>0</v>
      </c>
      <c r="AE118" s="9">
        <f t="shared" si="52"/>
        <v>0</v>
      </c>
      <c r="AF118" s="9">
        <f t="shared" si="52"/>
        <v>0</v>
      </c>
      <c r="AG118" s="9">
        <f t="shared" si="52"/>
        <v>0</v>
      </c>
      <c r="AH118" s="9">
        <f t="shared" si="52"/>
        <v>0</v>
      </c>
      <c r="AI118" s="9">
        <f t="shared" si="52"/>
        <v>0</v>
      </c>
      <c r="AJ118" s="9">
        <f t="shared" si="52"/>
        <v>0</v>
      </c>
      <c r="AK118" s="9">
        <f t="shared" si="52"/>
        <v>0</v>
      </c>
      <c r="AL118" s="9">
        <f t="shared" si="52"/>
        <v>0</v>
      </c>
      <c r="AM118" s="9">
        <f t="shared" si="52"/>
        <v>0</v>
      </c>
      <c r="AN118" s="9">
        <f t="shared" si="52"/>
        <v>0</v>
      </c>
      <c r="AO118" s="9">
        <f t="shared" si="52"/>
        <v>0</v>
      </c>
    </row>
    <row r="119" spans="1:41" x14ac:dyDescent="0.25">
      <c r="A119" s="10">
        <v>46</v>
      </c>
      <c r="B119" s="10">
        <v>0</v>
      </c>
      <c r="C119" s="10">
        <f t="shared" si="53"/>
        <v>7</v>
      </c>
      <c r="D119" s="10" t="s">
        <v>1104</v>
      </c>
      <c r="E119" s="10" t="s">
        <v>1105</v>
      </c>
      <c r="F119" s="21">
        <f t="shared" si="34"/>
        <v>0</v>
      </c>
      <c r="G119" s="9">
        <f t="shared" si="42"/>
        <v>1.4342863808880699</v>
      </c>
      <c r="H119" s="9">
        <f t="shared" si="43"/>
        <v>0</v>
      </c>
      <c r="I119" s="10">
        <f t="shared" si="44"/>
        <v>0</v>
      </c>
      <c r="N119" s="2" t="s">
        <v>1094</v>
      </c>
      <c r="O119" s="35">
        <f t="shared" si="32"/>
        <v>9.841500000000003E-3</v>
      </c>
      <c r="P119" s="9">
        <f t="shared" si="33"/>
        <v>1</v>
      </c>
      <c r="Q119" s="9">
        <f t="shared" si="51"/>
        <v>0</v>
      </c>
      <c r="R119" s="9">
        <f t="shared" si="51"/>
        <v>0</v>
      </c>
      <c r="S119" s="9">
        <f t="shared" si="51"/>
        <v>0</v>
      </c>
      <c r="T119" s="9">
        <f t="shared" si="51"/>
        <v>0</v>
      </c>
      <c r="U119" s="9">
        <f t="shared" si="51"/>
        <v>0</v>
      </c>
      <c r="V119" s="9">
        <f t="shared" si="51"/>
        <v>0</v>
      </c>
      <c r="W119" s="9">
        <f t="shared" si="51"/>
        <v>0.53144100000000016</v>
      </c>
      <c r="X119" s="9">
        <f t="shared" si="51"/>
        <v>0</v>
      </c>
      <c r="Y119" s="9">
        <f t="shared" si="51"/>
        <v>0</v>
      </c>
      <c r="Z119" s="9">
        <f t="shared" si="51"/>
        <v>0</v>
      </c>
      <c r="AA119" s="9">
        <f t="shared" si="52"/>
        <v>0</v>
      </c>
      <c r="AB119" s="9">
        <f t="shared" si="52"/>
        <v>0</v>
      </c>
      <c r="AC119" s="9">
        <f t="shared" si="52"/>
        <v>0</v>
      </c>
      <c r="AD119" s="9">
        <f t="shared" si="52"/>
        <v>0</v>
      </c>
      <c r="AE119" s="9">
        <f t="shared" si="52"/>
        <v>0</v>
      </c>
      <c r="AF119" s="9">
        <f t="shared" si="52"/>
        <v>0</v>
      </c>
      <c r="AG119" s="9">
        <f t="shared" si="52"/>
        <v>0</v>
      </c>
      <c r="AH119" s="9">
        <f t="shared" si="52"/>
        <v>0</v>
      </c>
      <c r="AI119" s="9">
        <f t="shared" si="52"/>
        <v>0</v>
      </c>
      <c r="AJ119" s="9">
        <f t="shared" si="52"/>
        <v>0</v>
      </c>
      <c r="AK119" s="9">
        <f t="shared" si="52"/>
        <v>0</v>
      </c>
      <c r="AL119" s="9">
        <f t="shared" si="52"/>
        <v>0</v>
      </c>
      <c r="AM119" s="9">
        <f t="shared" si="52"/>
        <v>0</v>
      </c>
      <c r="AN119" s="9">
        <f t="shared" si="52"/>
        <v>0</v>
      </c>
      <c r="AO119" s="9">
        <f t="shared" si="52"/>
        <v>0</v>
      </c>
    </row>
    <row r="120" spans="1:41" x14ac:dyDescent="0.25">
      <c r="A120" s="10">
        <v>46</v>
      </c>
      <c r="B120" s="10">
        <v>0</v>
      </c>
      <c r="C120" s="10">
        <f t="shared" si="53"/>
        <v>8</v>
      </c>
      <c r="D120" s="10" t="s">
        <v>1106</v>
      </c>
      <c r="E120" s="10" t="s">
        <v>1107</v>
      </c>
      <c r="F120" s="21">
        <f t="shared" si="34"/>
        <v>0</v>
      </c>
      <c r="G120" s="9">
        <f t="shared" si="42"/>
        <v>1.4342863808880699</v>
      </c>
      <c r="H120" s="9">
        <f t="shared" si="43"/>
        <v>0</v>
      </c>
      <c r="I120" s="10">
        <f t="shared" si="44"/>
        <v>0</v>
      </c>
      <c r="N120" s="2" t="s">
        <v>1105</v>
      </c>
      <c r="O120" s="35">
        <f t="shared" si="32"/>
        <v>9.841500000000003E-3</v>
      </c>
      <c r="P120" s="9">
        <f t="shared" si="33"/>
        <v>1</v>
      </c>
      <c r="Q120" s="9">
        <f t="shared" si="51"/>
        <v>0</v>
      </c>
      <c r="R120" s="9">
        <f t="shared" si="51"/>
        <v>0</v>
      </c>
      <c r="S120" s="9">
        <f t="shared" si="51"/>
        <v>0</v>
      </c>
      <c r="T120" s="9">
        <f t="shared" si="51"/>
        <v>0</v>
      </c>
      <c r="U120" s="9">
        <f t="shared" si="51"/>
        <v>0</v>
      </c>
      <c r="V120" s="9">
        <f t="shared" si="51"/>
        <v>0</v>
      </c>
      <c r="W120" s="9">
        <f t="shared" si="51"/>
        <v>0.53144100000000016</v>
      </c>
      <c r="X120" s="9">
        <f t="shared" si="51"/>
        <v>0</v>
      </c>
      <c r="Y120" s="9">
        <f t="shared" si="51"/>
        <v>0</v>
      </c>
      <c r="Z120" s="9">
        <f t="shared" si="51"/>
        <v>0</v>
      </c>
      <c r="AA120" s="9">
        <f t="shared" si="52"/>
        <v>0</v>
      </c>
      <c r="AB120" s="9">
        <f t="shared" si="52"/>
        <v>0</v>
      </c>
      <c r="AC120" s="9">
        <f t="shared" si="52"/>
        <v>0</v>
      </c>
      <c r="AD120" s="9">
        <f t="shared" si="52"/>
        <v>0</v>
      </c>
      <c r="AE120" s="9">
        <f t="shared" si="52"/>
        <v>0</v>
      </c>
      <c r="AF120" s="9">
        <f t="shared" si="52"/>
        <v>0</v>
      </c>
      <c r="AG120" s="9">
        <f t="shared" si="52"/>
        <v>0</v>
      </c>
      <c r="AH120" s="9">
        <f t="shared" si="52"/>
        <v>0</v>
      </c>
      <c r="AI120" s="9">
        <f t="shared" si="52"/>
        <v>0</v>
      </c>
      <c r="AJ120" s="9">
        <f t="shared" si="52"/>
        <v>0</v>
      </c>
      <c r="AK120" s="9">
        <f t="shared" si="52"/>
        <v>0</v>
      </c>
      <c r="AL120" s="9">
        <f t="shared" si="52"/>
        <v>0</v>
      </c>
      <c r="AM120" s="9">
        <f t="shared" si="52"/>
        <v>0</v>
      </c>
      <c r="AN120" s="9">
        <f t="shared" si="52"/>
        <v>0</v>
      </c>
      <c r="AO120" s="9">
        <f t="shared" si="52"/>
        <v>0</v>
      </c>
    </row>
    <row r="121" spans="1:41" x14ac:dyDescent="0.25">
      <c r="A121" s="10">
        <v>46</v>
      </c>
      <c r="B121" s="10">
        <v>0</v>
      </c>
      <c r="C121" s="10">
        <f t="shared" si="53"/>
        <v>9</v>
      </c>
      <c r="D121" s="10" t="s">
        <v>1108</v>
      </c>
      <c r="E121" s="10" t="s">
        <v>1108</v>
      </c>
      <c r="F121" s="21">
        <f t="shared" si="34"/>
        <v>0</v>
      </c>
      <c r="G121" s="9">
        <f t="shared" si="42"/>
        <v>1.4342863808880699</v>
      </c>
      <c r="H121" s="9">
        <f t="shared" si="43"/>
        <v>0</v>
      </c>
      <c r="I121" s="10">
        <f t="shared" si="44"/>
        <v>0</v>
      </c>
      <c r="N121" s="2" t="s">
        <v>1017</v>
      </c>
      <c r="O121" s="35">
        <f t="shared" si="32"/>
        <v>9.841500000000003E-3</v>
      </c>
      <c r="P121" s="9">
        <f t="shared" si="33"/>
        <v>1</v>
      </c>
      <c r="Q121" s="9">
        <f t="shared" si="51"/>
        <v>0</v>
      </c>
      <c r="R121" s="9">
        <f t="shared" si="51"/>
        <v>0</v>
      </c>
      <c r="S121" s="9">
        <f t="shared" si="51"/>
        <v>0</v>
      </c>
      <c r="T121" s="9">
        <f t="shared" si="51"/>
        <v>0</v>
      </c>
      <c r="U121" s="9">
        <f t="shared" si="51"/>
        <v>0</v>
      </c>
      <c r="V121" s="9">
        <f t="shared" si="51"/>
        <v>0</v>
      </c>
      <c r="W121" s="9">
        <f t="shared" si="51"/>
        <v>0.53144100000000016</v>
      </c>
      <c r="X121" s="9">
        <f t="shared" si="51"/>
        <v>0</v>
      </c>
      <c r="Y121" s="9">
        <f t="shared" si="51"/>
        <v>0</v>
      </c>
      <c r="Z121" s="9">
        <f t="shared" si="51"/>
        <v>0</v>
      </c>
      <c r="AA121" s="9">
        <f t="shared" si="52"/>
        <v>0</v>
      </c>
      <c r="AB121" s="9">
        <f t="shared" si="52"/>
        <v>0</v>
      </c>
      <c r="AC121" s="9">
        <f t="shared" si="52"/>
        <v>0</v>
      </c>
      <c r="AD121" s="9">
        <f t="shared" si="52"/>
        <v>0</v>
      </c>
      <c r="AE121" s="9">
        <f t="shared" si="52"/>
        <v>0</v>
      </c>
      <c r="AF121" s="9">
        <f t="shared" si="52"/>
        <v>0</v>
      </c>
      <c r="AG121" s="9">
        <f t="shared" si="52"/>
        <v>0</v>
      </c>
      <c r="AH121" s="9">
        <f t="shared" si="52"/>
        <v>0</v>
      </c>
      <c r="AI121" s="9">
        <f t="shared" si="52"/>
        <v>0</v>
      </c>
      <c r="AJ121" s="9">
        <f t="shared" si="52"/>
        <v>0</v>
      </c>
      <c r="AK121" s="9">
        <f t="shared" si="52"/>
        <v>0</v>
      </c>
      <c r="AL121" s="9">
        <f t="shared" si="52"/>
        <v>0</v>
      </c>
      <c r="AM121" s="9">
        <f t="shared" si="52"/>
        <v>0</v>
      </c>
      <c r="AN121" s="9">
        <f t="shared" si="52"/>
        <v>0</v>
      </c>
      <c r="AO121" s="9">
        <f t="shared" si="52"/>
        <v>0</v>
      </c>
    </row>
    <row r="122" spans="1:41" x14ac:dyDescent="0.25">
      <c r="A122" s="10">
        <v>46</v>
      </c>
      <c r="B122" s="10">
        <v>0</v>
      </c>
      <c r="C122" s="10">
        <f t="shared" si="53"/>
        <v>10</v>
      </c>
      <c r="D122" s="10" t="s">
        <v>1045</v>
      </c>
      <c r="E122" s="10" t="s">
        <v>1045</v>
      </c>
      <c r="F122" s="21">
        <f t="shared" si="34"/>
        <v>6.3144914637521518E-2</v>
      </c>
      <c r="G122" s="9">
        <f t="shared" si="42"/>
        <v>1.4974312955255915</v>
      </c>
      <c r="H122" s="9">
        <f t="shared" si="43"/>
        <v>0</v>
      </c>
      <c r="I122" s="10">
        <f t="shared" si="44"/>
        <v>0</v>
      </c>
      <c r="N122" s="2" t="s">
        <v>1116</v>
      </c>
      <c r="O122" s="35">
        <f t="shared" si="32"/>
        <v>9.841500000000003E-3</v>
      </c>
      <c r="P122" s="9">
        <f t="shared" si="33"/>
        <v>1</v>
      </c>
      <c r="Q122" s="9">
        <f t="shared" ref="Q122:Z131" si="54">COUNTIFS($C$2:$C$491,Q$1,$E$2:$E$491,$N122)*0.9^(Q$1-1)</f>
        <v>0</v>
      </c>
      <c r="R122" s="9">
        <f t="shared" si="54"/>
        <v>0</v>
      </c>
      <c r="S122" s="9">
        <f t="shared" si="54"/>
        <v>0</v>
      </c>
      <c r="T122" s="9">
        <f t="shared" si="54"/>
        <v>0</v>
      </c>
      <c r="U122" s="9">
        <f t="shared" si="54"/>
        <v>0</v>
      </c>
      <c r="V122" s="9">
        <f t="shared" si="54"/>
        <v>0</v>
      </c>
      <c r="W122" s="9">
        <f t="shared" si="54"/>
        <v>0.53144100000000016</v>
      </c>
      <c r="X122" s="9">
        <f t="shared" si="54"/>
        <v>0</v>
      </c>
      <c r="Y122" s="9">
        <f t="shared" si="54"/>
        <v>0</v>
      </c>
      <c r="Z122" s="9">
        <f t="shared" si="54"/>
        <v>0</v>
      </c>
      <c r="AA122" s="9">
        <f t="shared" ref="AA122:AO131" si="55">COUNTIFS($C$2:$C$491,AA$1,$E$2:$E$491,$N122)*0.9^(AA$1-1)</f>
        <v>0</v>
      </c>
      <c r="AB122" s="9">
        <f t="shared" si="55"/>
        <v>0</v>
      </c>
      <c r="AC122" s="9">
        <f t="shared" si="55"/>
        <v>0</v>
      </c>
      <c r="AD122" s="9">
        <f t="shared" si="55"/>
        <v>0</v>
      </c>
      <c r="AE122" s="9">
        <f t="shared" si="55"/>
        <v>0</v>
      </c>
      <c r="AF122" s="9">
        <f t="shared" si="55"/>
        <v>0</v>
      </c>
      <c r="AG122" s="9">
        <f t="shared" si="55"/>
        <v>0</v>
      </c>
      <c r="AH122" s="9">
        <f t="shared" si="55"/>
        <v>0</v>
      </c>
      <c r="AI122" s="9">
        <f t="shared" si="55"/>
        <v>0</v>
      </c>
      <c r="AJ122" s="9">
        <f t="shared" si="55"/>
        <v>0</v>
      </c>
      <c r="AK122" s="9">
        <f t="shared" si="55"/>
        <v>0</v>
      </c>
      <c r="AL122" s="9">
        <f t="shared" si="55"/>
        <v>0</v>
      </c>
      <c r="AM122" s="9">
        <f t="shared" si="55"/>
        <v>0</v>
      </c>
      <c r="AN122" s="9">
        <f t="shared" si="55"/>
        <v>0</v>
      </c>
      <c r="AO122" s="9">
        <f t="shared" si="55"/>
        <v>0</v>
      </c>
    </row>
    <row r="123" spans="1:41" x14ac:dyDescent="0.25">
      <c r="A123" s="10">
        <v>46</v>
      </c>
      <c r="B123" s="10">
        <v>0</v>
      </c>
      <c r="C123" s="10">
        <f t="shared" si="53"/>
        <v>11</v>
      </c>
      <c r="D123" s="10" t="s">
        <v>79</v>
      </c>
      <c r="E123" s="10" t="s">
        <v>79</v>
      </c>
      <c r="F123" s="21">
        <f t="shared" si="34"/>
        <v>0.14426559441187523</v>
      </c>
      <c r="G123" s="9">
        <f t="shared" si="42"/>
        <v>1.6416968899374667</v>
      </c>
      <c r="H123" s="9">
        <f t="shared" si="43"/>
        <v>1.6416968899374667</v>
      </c>
      <c r="I123" s="10">
        <f t="shared" si="44"/>
        <v>0.46650402478094072</v>
      </c>
      <c r="N123" s="2" t="s">
        <v>1127</v>
      </c>
      <c r="O123" s="35">
        <f t="shared" si="32"/>
        <v>9.841500000000003E-3</v>
      </c>
      <c r="P123" s="9">
        <f t="shared" si="33"/>
        <v>1</v>
      </c>
      <c r="Q123" s="9">
        <f t="shared" si="54"/>
        <v>0</v>
      </c>
      <c r="R123" s="9">
        <f t="shared" si="54"/>
        <v>0</v>
      </c>
      <c r="S123" s="9">
        <f t="shared" si="54"/>
        <v>0</v>
      </c>
      <c r="T123" s="9">
        <f t="shared" si="54"/>
        <v>0</v>
      </c>
      <c r="U123" s="9">
        <f t="shared" si="54"/>
        <v>0</v>
      </c>
      <c r="V123" s="9">
        <f t="shared" si="54"/>
        <v>0</v>
      </c>
      <c r="W123" s="9">
        <f t="shared" si="54"/>
        <v>0.53144100000000016</v>
      </c>
      <c r="X123" s="9">
        <f t="shared" si="54"/>
        <v>0</v>
      </c>
      <c r="Y123" s="9">
        <f t="shared" si="54"/>
        <v>0</v>
      </c>
      <c r="Z123" s="9">
        <f t="shared" si="54"/>
        <v>0</v>
      </c>
      <c r="AA123" s="9">
        <f t="shared" si="55"/>
        <v>0</v>
      </c>
      <c r="AB123" s="9">
        <f t="shared" si="55"/>
        <v>0</v>
      </c>
      <c r="AC123" s="9">
        <f t="shared" si="55"/>
        <v>0</v>
      </c>
      <c r="AD123" s="9">
        <f t="shared" si="55"/>
        <v>0</v>
      </c>
      <c r="AE123" s="9">
        <f t="shared" si="55"/>
        <v>0</v>
      </c>
      <c r="AF123" s="9">
        <f t="shared" si="55"/>
        <v>0</v>
      </c>
      <c r="AG123" s="9">
        <f t="shared" si="55"/>
        <v>0</v>
      </c>
      <c r="AH123" s="9">
        <f t="shared" si="55"/>
        <v>0</v>
      </c>
      <c r="AI123" s="9">
        <f t="shared" si="55"/>
        <v>0</v>
      </c>
      <c r="AJ123" s="9">
        <f t="shared" si="55"/>
        <v>0</v>
      </c>
      <c r="AK123" s="9">
        <f t="shared" si="55"/>
        <v>0</v>
      </c>
      <c r="AL123" s="9">
        <f t="shared" si="55"/>
        <v>0</v>
      </c>
      <c r="AM123" s="9">
        <f t="shared" si="55"/>
        <v>0</v>
      </c>
      <c r="AN123" s="9">
        <f t="shared" si="55"/>
        <v>0</v>
      </c>
      <c r="AO123" s="9">
        <f t="shared" si="55"/>
        <v>0</v>
      </c>
    </row>
    <row r="124" spans="1:41" x14ac:dyDescent="0.25">
      <c r="A124" s="10">
        <v>47</v>
      </c>
      <c r="B124" s="10">
        <v>0</v>
      </c>
      <c r="C124" s="10">
        <v>1</v>
      </c>
      <c r="D124" s="10" t="s">
        <v>1025</v>
      </c>
      <c r="E124" s="10" t="s">
        <v>1025</v>
      </c>
      <c r="F124" s="21">
        <f t="shared" si="34"/>
        <v>0.74503946296296297</v>
      </c>
      <c r="G124" s="9">
        <f t="shared" si="42"/>
        <v>0.74503946296296297</v>
      </c>
      <c r="H124" s="9">
        <f t="shared" si="43"/>
        <v>0</v>
      </c>
      <c r="I124" s="10">
        <f t="shared" si="44"/>
        <v>0</v>
      </c>
      <c r="N124" s="2" t="s">
        <v>1131</v>
      </c>
      <c r="O124" s="35">
        <f t="shared" si="32"/>
        <v>9.841500000000003E-3</v>
      </c>
      <c r="P124" s="9">
        <f t="shared" si="33"/>
        <v>1</v>
      </c>
      <c r="Q124" s="9">
        <f t="shared" si="54"/>
        <v>0</v>
      </c>
      <c r="R124" s="9">
        <f t="shared" si="54"/>
        <v>0</v>
      </c>
      <c r="S124" s="9">
        <f t="shared" si="54"/>
        <v>0</v>
      </c>
      <c r="T124" s="9">
        <f t="shared" si="54"/>
        <v>0</v>
      </c>
      <c r="U124" s="9">
        <f t="shared" si="54"/>
        <v>0</v>
      </c>
      <c r="V124" s="9">
        <f t="shared" si="54"/>
        <v>0</v>
      </c>
      <c r="W124" s="9">
        <f t="shared" si="54"/>
        <v>0.53144100000000016</v>
      </c>
      <c r="X124" s="9">
        <f t="shared" si="54"/>
        <v>0</v>
      </c>
      <c r="Y124" s="9">
        <f t="shared" si="54"/>
        <v>0</v>
      </c>
      <c r="Z124" s="9">
        <f t="shared" si="54"/>
        <v>0</v>
      </c>
      <c r="AA124" s="9">
        <f t="shared" si="55"/>
        <v>0</v>
      </c>
      <c r="AB124" s="9">
        <f t="shared" si="55"/>
        <v>0</v>
      </c>
      <c r="AC124" s="9">
        <f t="shared" si="55"/>
        <v>0</v>
      </c>
      <c r="AD124" s="9">
        <f t="shared" si="55"/>
        <v>0</v>
      </c>
      <c r="AE124" s="9">
        <f t="shared" si="55"/>
        <v>0</v>
      </c>
      <c r="AF124" s="9">
        <f t="shared" si="55"/>
        <v>0</v>
      </c>
      <c r="AG124" s="9">
        <f t="shared" si="55"/>
        <v>0</v>
      </c>
      <c r="AH124" s="9">
        <f t="shared" si="55"/>
        <v>0</v>
      </c>
      <c r="AI124" s="9">
        <f t="shared" si="55"/>
        <v>0</v>
      </c>
      <c r="AJ124" s="9">
        <f t="shared" si="55"/>
        <v>0</v>
      </c>
      <c r="AK124" s="9">
        <f t="shared" si="55"/>
        <v>0</v>
      </c>
      <c r="AL124" s="9">
        <f t="shared" si="55"/>
        <v>0</v>
      </c>
      <c r="AM124" s="9">
        <f t="shared" si="55"/>
        <v>0</v>
      </c>
      <c r="AN124" s="9">
        <f t="shared" si="55"/>
        <v>0</v>
      </c>
      <c r="AO124" s="9">
        <f t="shared" si="55"/>
        <v>0</v>
      </c>
    </row>
    <row r="125" spans="1:41" x14ac:dyDescent="0.25">
      <c r="A125" s="10">
        <v>47</v>
      </c>
      <c r="B125" s="10">
        <v>0</v>
      </c>
      <c r="C125" s="10">
        <f>C124+1</f>
        <v>2</v>
      </c>
      <c r="D125" s="10" t="s">
        <v>78</v>
      </c>
      <c r="E125" s="10" t="s">
        <v>78</v>
      </c>
      <c r="F125" s="21">
        <f t="shared" si="34"/>
        <v>0.29933123888888891</v>
      </c>
      <c r="G125" s="9">
        <f t="shared" si="42"/>
        <v>1.044370701851852</v>
      </c>
      <c r="H125" s="9">
        <f t="shared" si="43"/>
        <v>0</v>
      </c>
      <c r="I125" s="10">
        <f t="shared" si="44"/>
        <v>0</v>
      </c>
      <c r="N125" s="2" t="s">
        <v>1141</v>
      </c>
      <c r="O125" s="35">
        <f t="shared" si="32"/>
        <v>9.841500000000003E-3</v>
      </c>
      <c r="P125" s="9">
        <f t="shared" si="33"/>
        <v>1</v>
      </c>
      <c r="Q125" s="9">
        <f t="shared" si="54"/>
        <v>0</v>
      </c>
      <c r="R125" s="9">
        <f t="shared" si="54"/>
        <v>0</v>
      </c>
      <c r="S125" s="9">
        <f t="shared" si="54"/>
        <v>0</v>
      </c>
      <c r="T125" s="9">
        <f t="shared" si="54"/>
        <v>0</v>
      </c>
      <c r="U125" s="9">
        <f t="shared" si="54"/>
        <v>0</v>
      </c>
      <c r="V125" s="9">
        <f t="shared" si="54"/>
        <v>0</v>
      </c>
      <c r="W125" s="9">
        <f t="shared" si="54"/>
        <v>0.53144100000000016</v>
      </c>
      <c r="X125" s="9">
        <f t="shared" si="54"/>
        <v>0</v>
      </c>
      <c r="Y125" s="9">
        <f t="shared" si="54"/>
        <v>0</v>
      </c>
      <c r="Z125" s="9">
        <f t="shared" si="54"/>
        <v>0</v>
      </c>
      <c r="AA125" s="9">
        <f t="shared" si="55"/>
        <v>0</v>
      </c>
      <c r="AB125" s="9">
        <f t="shared" si="55"/>
        <v>0</v>
      </c>
      <c r="AC125" s="9">
        <f t="shared" si="55"/>
        <v>0</v>
      </c>
      <c r="AD125" s="9">
        <f t="shared" si="55"/>
        <v>0</v>
      </c>
      <c r="AE125" s="9">
        <f t="shared" si="55"/>
        <v>0</v>
      </c>
      <c r="AF125" s="9">
        <f t="shared" si="55"/>
        <v>0</v>
      </c>
      <c r="AG125" s="9">
        <f t="shared" si="55"/>
        <v>0</v>
      </c>
      <c r="AH125" s="9">
        <f t="shared" si="55"/>
        <v>0</v>
      </c>
      <c r="AI125" s="9">
        <f t="shared" si="55"/>
        <v>0</v>
      </c>
      <c r="AJ125" s="9">
        <f t="shared" si="55"/>
        <v>0</v>
      </c>
      <c r="AK125" s="9">
        <f t="shared" si="55"/>
        <v>0</v>
      </c>
      <c r="AL125" s="9">
        <f t="shared" si="55"/>
        <v>0</v>
      </c>
      <c r="AM125" s="9">
        <f t="shared" si="55"/>
        <v>0</v>
      </c>
      <c r="AN125" s="9">
        <f t="shared" si="55"/>
        <v>0</v>
      </c>
      <c r="AO125" s="9">
        <f t="shared" si="55"/>
        <v>0</v>
      </c>
    </row>
    <row r="126" spans="1:41" x14ac:dyDescent="0.25">
      <c r="A126" s="10">
        <v>47</v>
      </c>
      <c r="B126" s="10">
        <v>0</v>
      </c>
      <c r="C126" s="10">
        <f t="shared" ref="C126:C132" si="56">C125+1</f>
        <v>3</v>
      </c>
      <c r="D126" s="10" t="s">
        <v>83</v>
      </c>
      <c r="E126" s="10" t="s">
        <v>83</v>
      </c>
      <c r="F126" s="21">
        <f t="shared" si="34"/>
        <v>0.13776182400166667</v>
      </c>
      <c r="G126" s="9">
        <f t="shared" si="42"/>
        <v>1.1821325258535187</v>
      </c>
      <c r="H126" s="9">
        <f t="shared" si="43"/>
        <v>0</v>
      </c>
      <c r="I126" s="10">
        <f t="shared" si="44"/>
        <v>0</v>
      </c>
      <c r="N126" s="2" t="s">
        <v>1159</v>
      </c>
      <c r="O126" s="35">
        <f t="shared" si="32"/>
        <v>9.841500000000003E-3</v>
      </c>
      <c r="P126" s="9">
        <f t="shared" si="33"/>
        <v>1</v>
      </c>
      <c r="Q126" s="9">
        <f t="shared" si="54"/>
        <v>0</v>
      </c>
      <c r="R126" s="9">
        <f t="shared" si="54"/>
        <v>0</v>
      </c>
      <c r="S126" s="9">
        <f t="shared" si="54"/>
        <v>0</v>
      </c>
      <c r="T126" s="9">
        <f t="shared" si="54"/>
        <v>0</v>
      </c>
      <c r="U126" s="9">
        <f t="shared" si="54"/>
        <v>0</v>
      </c>
      <c r="V126" s="9">
        <f t="shared" si="54"/>
        <v>0</v>
      </c>
      <c r="W126" s="9">
        <f t="shared" si="54"/>
        <v>0.53144100000000016</v>
      </c>
      <c r="X126" s="9">
        <f t="shared" si="54"/>
        <v>0</v>
      </c>
      <c r="Y126" s="9">
        <f t="shared" si="54"/>
        <v>0</v>
      </c>
      <c r="Z126" s="9">
        <f t="shared" si="54"/>
        <v>0</v>
      </c>
      <c r="AA126" s="9">
        <f t="shared" si="55"/>
        <v>0</v>
      </c>
      <c r="AB126" s="9">
        <f t="shared" si="55"/>
        <v>0</v>
      </c>
      <c r="AC126" s="9">
        <f t="shared" si="55"/>
        <v>0</v>
      </c>
      <c r="AD126" s="9">
        <f t="shared" si="55"/>
        <v>0</v>
      </c>
      <c r="AE126" s="9">
        <f t="shared" si="55"/>
        <v>0</v>
      </c>
      <c r="AF126" s="9">
        <f t="shared" si="55"/>
        <v>0</v>
      </c>
      <c r="AG126" s="9">
        <f t="shared" si="55"/>
        <v>0</v>
      </c>
      <c r="AH126" s="9">
        <f t="shared" si="55"/>
        <v>0</v>
      </c>
      <c r="AI126" s="9">
        <f t="shared" si="55"/>
        <v>0</v>
      </c>
      <c r="AJ126" s="9">
        <f t="shared" si="55"/>
        <v>0</v>
      </c>
      <c r="AK126" s="9">
        <f t="shared" si="55"/>
        <v>0</v>
      </c>
      <c r="AL126" s="9">
        <f t="shared" si="55"/>
        <v>0</v>
      </c>
      <c r="AM126" s="9">
        <f t="shared" si="55"/>
        <v>0</v>
      </c>
      <c r="AN126" s="9">
        <f t="shared" si="55"/>
        <v>0</v>
      </c>
      <c r="AO126" s="9">
        <f t="shared" si="55"/>
        <v>0</v>
      </c>
    </row>
    <row r="127" spans="1:41" x14ac:dyDescent="0.25">
      <c r="A127" s="10">
        <v>47</v>
      </c>
      <c r="B127" s="10">
        <v>0</v>
      </c>
      <c r="C127" s="10">
        <f t="shared" si="56"/>
        <v>4</v>
      </c>
      <c r="D127" s="10" t="s">
        <v>110</v>
      </c>
      <c r="E127" s="10" t="s">
        <v>110</v>
      </c>
      <c r="F127" s="21">
        <f t="shared" si="34"/>
        <v>0.1739869597138817</v>
      </c>
      <c r="G127" s="9">
        <f t="shared" si="42"/>
        <v>1.3561194855674004</v>
      </c>
      <c r="H127" s="9">
        <f t="shared" si="43"/>
        <v>0</v>
      </c>
      <c r="I127" s="10">
        <f t="shared" si="44"/>
        <v>0</v>
      </c>
      <c r="N127" s="2" t="s">
        <v>286</v>
      </c>
      <c r="O127" s="35">
        <f t="shared" si="32"/>
        <v>9.841500000000003E-3</v>
      </c>
      <c r="P127" s="9">
        <f t="shared" si="33"/>
        <v>1</v>
      </c>
      <c r="Q127" s="9">
        <f t="shared" si="54"/>
        <v>0</v>
      </c>
      <c r="R127" s="9">
        <f t="shared" si="54"/>
        <v>0</v>
      </c>
      <c r="S127" s="9">
        <f t="shared" si="54"/>
        <v>0</v>
      </c>
      <c r="T127" s="9">
        <f t="shared" si="54"/>
        <v>0</v>
      </c>
      <c r="U127" s="9">
        <f t="shared" si="54"/>
        <v>0</v>
      </c>
      <c r="V127" s="9">
        <f t="shared" si="54"/>
        <v>0</v>
      </c>
      <c r="W127" s="9">
        <f t="shared" si="54"/>
        <v>0.53144100000000016</v>
      </c>
      <c r="X127" s="9">
        <f t="shared" si="54"/>
        <v>0</v>
      </c>
      <c r="Y127" s="9">
        <f t="shared" si="54"/>
        <v>0</v>
      </c>
      <c r="Z127" s="9">
        <f t="shared" si="54"/>
        <v>0</v>
      </c>
      <c r="AA127" s="9">
        <f t="shared" si="55"/>
        <v>0</v>
      </c>
      <c r="AB127" s="9">
        <f t="shared" si="55"/>
        <v>0</v>
      </c>
      <c r="AC127" s="9">
        <f t="shared" si="55"/>
        <v>0</v>
      </c>
      <c r="AD127" s="9">
        <f t="shared" si="55"/>
        <v>0</v>
      </c>
      <c r="AE127" s="9">
        <f t="shared" si="55"/>
        <v>0</v>
      </c>
      <c r="AF127" s="9">
        <f t="shared" si="55"/>
        <v>0</v>
      </c>
      <c r="AG127" s="9">
        <f t="shared" si="55"/>
        <v>0</v>
      </c>
      <c r="AH127" s="9">
        <f t="shared" si="55"/>
        <v>0</v>
      </c>
      <c r="AI127" s="9">
        <f t="shared" si="55"/>
        <v>0</v>
      </c>
      <c r="AJ127" s="9">
        <f t="shared" si="55"/>
        <v>0</v>
      </c>
      <c r="AK127" s="9">
        <f t="shared" si="55"/>
        <v>0</v>
      </c>
      <c r="AL127" s="9">
        <f t="shared" si="55"/>
        <v>0</v>
      </c>
      <c r="AM127" s="9">
        <f t="shared" si="55"/>
        <v>0</v>
      </c>
      <c r="AN127" s="9">
        <f t="shared" si="55"/>
        <v>0</v>
      </c>
      <c r="AO127" s="9">
        <f t="shared" si="55"/>
        <v>0</v>
      </c>
    </row>
    <row r="128" spans="1:41" x14ac:dyDescent="0.25">
      <c r="A128" s="10">
        <v>47</v>
      </c>
      <c r="B128" s="10">
        <v>0</v>
      </c>
      <c r="C128" s="10">
        <f t="shared" si="56"/>
        <v>5</v>
      </c>
      <c r="D128" s="10" t="s">
        <v>84</v>
      </c>
      <c r="E128" s="10" t="s">
        <v>84</v>
      </c>
      <c r="F128" s="21">
        <f t="shared" si="34"/>
        <v>0.13658386971481851</v>
      </c>
      <c r="G128" s="9">
        <f t="shared" si="42"/>
        <v>1.4927033552822189</v>
      </c>
      <c r="H128" s="9">
        <f t="shared" si="43"/>
        <v>0</v>
      </c>
      <c r="I128" s="10">
        <f t="shared" si="44"/>
        <v>0</v>
      </c>
      <c r="N128" s="2" t="s">
        <v>1021</v>
      </c>
      <c r="O128" s="35">
        <f t="shared" si="32"/>
        <v>9.841500000000003E-3</v>
      </c>
      <c r="P128" s="9">
        <f t="shared" si="33"/>
        <v>1</v>
      </c>
      <c r="Q128" s="9">
        <f t="shared" si="54"/>
        <v>0</v>
      </c>
      <c r="R128" s="9">
        <f t="shared" si="54"/>
        <v>0</v>
      </c>
      <c r="S128" s="9">
        <f t="shared" si="54"/>
        <v>0</v>
      </c>
      <c r="T128" s="9">
        <f t="shared" si="54"/>
        <v>0</v>
      </c>
      <c r="U128" s="9">
        <f t="shared" si="54"/>
        <v>0</v>
      </c>
      <c r="V128" s="9">
        <f t="shared" si="54"/>
        <v>0</v>
      </c>
      <c r="W128" s="9">
        <f t="shared" si="54"/>
        <v>0.53144100000000016</v>
      </c>
      <c r="X128" s="9">
        <f t="shared" si="54"/>
        <v>0</v>
      </c>
      <c r="Y128" s="9">
        <f t="shared" si="54"/>
        <v>0</v>
      </c>
      <c r="Z128" s="9">
        <f t="shared" si="54"/>
        <v>0</v>
      </c>
      <c r="AA128" s="9">
        <f t="shared" si="55"/>
        <v>0</v>
      </c>
      <c r="AB128" s="9">
        <f t="shared" si="55"/>
        <v>0</v>
      </c>
      <c r="AC128" s="9">
        <f t="shared" si="55"/>
        <v>0</v>
      </c>
      <c r="AD128" s="9">
        <f t="shared" si="55"/>
        <v>0</v>
      </c>
      <c r="AE128" s="9">
        <f t="shared" si="55"/>
        <v>0</v>
      </c>
      <c r="AF128" s="9">
        <f t="shared" si="55"/>
        <v>0</v>
      </c>
      <c r="AG128" s="9">
        <f t="shared" si="55"/>
        <v>0</v>
      </c>
      <c r="AH128" s="9">
        <f t="shared" si="55"/>
        <v>0</v>
      </c>
      <c r="AI128" s="9">
        <f t="shared" si="55"/>
        <v>0</v>
      </c>
      <c r="AJ128" s="9">
        <f t="shared" si="55"/>
        <v>0</v>
      </c>
      <c r="AK128" s="9">
        <f t="shared" si="55"/>
        <v>0</v>
      </c>
      <c r="AL128" s="9">
        <f t="shared" si="55"/>
        <v>0</v>
      </c>
      <c r="AM128" s="9">
        <f t="shared" si="55"/>
        <v>0</v>
      </c>
      <c r="AN128" s="9">
        <f t="shared" si="55"/>
        <v>0</v>
      </c>
      <c r="AO128" s="9">
        <f t="shared" si="55"/>
        <v>0</v>
      </c>
    </row>
    <row r="129" spans="1:41" x14ac:dyDescent="0.25">
      <c r="A129" s="10">
        <v>47</v>
      </c>
      <c r="B129" s="10">
        <v>0</v>
      </c>
      <c r="C129" s="10">
        <f t="shared" si="56"/>
        <v>6</v>
      </c>
      <c r="D129" s="10" t="s">
        <v>1039</v>
      </c>
      <c r="E129" s="10" t="s">
        <v>1034</v>
      </c>
      <c r="F129" s="21">
        <f t="shared" si="34"/>
        <v>9.5584491093016671E-2</v>
      </c>
      <c r="G129" s="9">
        <f t="shared" si="42"/>
        <v>1.5882878463752355</v>
      </c>
      <c r="H129" s="9">
        <f t="shared" si="43"/>
        <v>0</v>
      </c>
      <c r="I129" s="10">
        <f t="shared" si="44"/>
        <v>0</v>
      </c>
      <c r="N129" s="2" t="s">
        <v>1169</v>
      </c>
      <c r="O129" s="35">
        <f t="shared" si="32"/>
        <v>9.841500000000003E-3</v>
      </c>
      <c r="P129" s="9">
        <f t="shared" si="33"/>
        <v>1</v>
      </c>
      <c r="Q129" s="9">
        <f t="shared" si="54"/>
        <v>0</v>
      </c>
      <c r="R129" s="9">
        <f t="shared" si="54"/>
        <v>0</v>
      </c>
      <c r="S129" s="9">
        <f t="shared" si="54"/>
        <v>0</v>
      </c>
      <c r="T129" s="9">
        <f t="shared" si="54"/>
        <v>0</v>
      </c>
      <c r="U129" s="9">
        <f t="shared" si="54"/>
        <v>0</v>
      </c>
      <c r="V129" s="9">
        <f t="shared" si="54"/>
        <v>0</v>
      </c>
      <c r="W129" s="9">
        <f t="shared" si="54"/>
        <v>0.53144100000000016</v>
      </c>
      <c r="X129" s="9">
        <f t="shared" si="54"/>
        <v>0</v>
      </c>
      <c r="Y129" s="9">
        <f t="shared" si="54"/>
        <v>0</v>
      </c>
      <c r="Z129" s="9">
        <f t="shared" si="54"/>
        <v>0</v>
      </c>
      <c r="AA129" s="9">
        <f t="shared" si="55"/>
        <v>0</v>
      </c>
      <c r="AB129" s="9">
        <f t="shared" si="55"/>
        <v>0</v>
      </c>
      <c r="AC129" s="9">
        <f t="shared" si="55"/>
        <v>0</v>
      </c>
      <c r="AD129" s="9">
        <f t="shared" si="55"/>
        <v>0</v>
      </c>
      <c r="AE129" s="9">
        <f t="shared" si="55"/>
        <v>0</v>
      </c>
      <c r="AF129" s="9">
        <f t="shared" si="55"/>
        <v>0</v>
      </c>
      <c r="AG129" s="9">
        <f t="shared" si="55"/>
        <v>0</v>
      </c>
      <c r="AH129" s="9">
        <f t="shared" si="55"/>
        <v>0</v>
      </c>
      <c r="AI129" s="9">
        <f t="shared" si="55"/>
        <v>0</v>
      </c>
      <c r="AJ129" s="9">
        <f t="shared" si="55"/>
        <v>0</v>
      </c>
      <c r="AK129" s="9">
        <f t="shared" si="55"/>
        <v>0</v>
      </c>
      <c r="AL129" s="9">
        <f t="shared" si="55"/>
        <v>0</v>
      </c>
      <c r="AM129" s="9">
        <f t="shared" si="55"/>
        <v>0</v>
      </c>
      <c r="AN129" s="9">
        <f t="shared" si="55"/>
        <v>0</v>
      </c>
      <c r="AO129" s="9">
        <f t="shared" si="55"/>
        <v>0</v>
      </c>
    </row>
    <row r="130" spans="1:41" x14ac:dyDescent="0.25">
      <c r="A130" s="10">
        <v>47</v>
      </c>
      <c r="B130" s="10">
        <v>0</v>
      </c>
      <c r="C130" s="10">
        <f t="shared" si="56"/>
        <v>7</v>
      </c>
      <c r="D130" s="10" t="s">
        <v>1109</v>
      </c>
      <c r="E130" s="10" t="s">
        <v>1109</v>
      </c>
      <c r="F130" s="21">
        <f t="shared" si="34"/>
        <v>0</v>
      </c>
      <c r="G130" s="9">
        <f t="shared" si="42"/>
        <v>1.5882878463752355</v>
      </c>
      <c r="H130" s="9">
        <f t="shared" si="43"/>
        <v>0</v>
      </c>
      <c r="I130" s="10">
        <f t="shared" si="44"/>
        <v>0</v>
      </c>
      <c r="N130" s="2" t="s">
        <v>543</v>
      </c>
      <c r="O130" s="35">
        <f t="shared" ref="O130:O193" si="57">SUM(Q130:AO130)/54</f>
        <v>9.841500000000003E-3</v>
      </c>
      <c r="P130" s="9">
        <f t="shared" ref="P130:P193" si="58">COUNTIF($E$2:$E$491,N130)</f>
        <v>1</v>
      </c>
      <c r="Q130" s="9">
        <f t="shared" si="54"/>
        <v>0</v>
      </c>
      <c r="R130" s="9">
        <f t="shared" si="54"/>
        <v>0</v>
      </c>
      <c r="S130" s="9">
        <f t="shared" si="54"/>
        <v>0</v>
      </c>
      <c r="T130" s="9">
        <f t="shared" si="54"/>
        <v>0</v>
      </c>
      <c r="U130" s="9">
        <f t="shared" si="54"/>
        <v>0</v>
      </c>
      <c r="V130" s="9">
        <f t="shared" si="54"/>
        <v>0</v>
      </c>
      <c r="W130" s="9">
        <f t="shared" si="54"/>
        <v>0.53144100000000016</v>
      </c>
      <c r="X130" s="9">
        <f t="shared" si="54"/>
        <v>0</v>
      </c>
      <c r="Y130" s="9">
        <f t="shared" si="54"/>
        <v>0</v>
      </c>
      <c r="Z130" s="9">
        <f t="shared" si="54"/>
        <v>0</v>
      </c>
      <c r="AA130" s="9">
        <f t="shared" si="55"/>
        <v>0</v>
      </c>
      <c r="AB130" s="9">
        <f t="shared" si="55"/>
        <v>0</v>
      </c>
      <c r="AC130" s="9">
        <f t="shared" si="55"/>
        <v>0</v>
      </c>
      <c r="AD130" s="9">
        <f t="shared" si="55"/>
        <v>0</v>
      </c>
      <c r="AE130" s="9">
        <f t="shared" si="55"/>
        <v>0</v>
      </c>
      <c r="AF130" s="9">
        <f t="shared" si="55"/>
        <v>0</v>
      </c>
      <c r="AG130" s="9">
        <f t="shared" si="55"/>
        <v>0</v>
      </c>
      <c r="AH130" s="9">
        <f t="shared" si="55"/>
        <v>0</v>
      </c>
      <c r="AI130" s="9">
        <f t="shared" si="55"/>
        <v>0</v>
      </c>
      <c r="AJ130" s="9">
        <f t="shared" si="55"/>
        <v>0</v>
      </c>
      <c r="AK130" s="9">
        <f t="shared" si="55"/>
        <v>0</v>
      </c>
      <c r="AL130" s="9">
        <f t="shared" si="55"/>
        <v>0</v>
      </c>
      <c r="AM130" s="9">
        <f t="shared" si="55"/>
        <v>0</v>
      </c>
      <c r="AN130" s="9">
        <f t="shared" si="55"/>
        <v>0</v>
      </c>
      <c r="AO130" s="9">
        <f t="shared" si="55"/>
        <v>0</v>
      </c>
    </row>
    <row r="131" spans="1:41" x14ac:dyDescent="0.25">
      <c r="A131" s="10">
        <v>47</v>
      </c>
      <c r="B131" s="10">
        <v>0</v>
      </c>
      <c r="C131" s="10">
        <f t="shared" si="56"/>
        <v>8</v>
      </c>
      <c r="D131" s="10" t="s">
        <v>1110</v>
      </c>
      <c r="E131" s="10" t="s">
        <v>1110</v>
      </c>
      <c r="F131" s="21">
        <f t="shared" si="34"/>
        <v>0</v>
      </c>
      <c r="G131" s="9">
        <f t="shared" si="42"/>
        <v>1.5882878463752355</v>
      </c>
      <c r="H131" s="9">
        <f t="shared" si="43"/>
        <v>0</v>
      </c>
      <c r="I131" s="10">
        <f t="shared" si="44"/>
        <v>0</v>
      </c>
      <c r="N131" s="2" t="s">
        <v>537</v>
      </c>
      <c r="O131" s="35">
        <f t="shared" si="57"/>
        <v>9.841500000000003E-3</v>
      </c>
      <c r="P131" s="9">
        <f t="shared" si="58"/>
        <v>1</v>
      </c>
      <c r="Q131" s="9">
        <f t="shared" si="54"/>
        <v>0</v>
      </c>
      <c r="R131" s="9">
        <f t="shared" si="54"/>
        <v>0</v>
      </c>
      <c r="S131" s="9">
        <f t="shared" si="54"/>
        <v>0</v>
      </c>
      <c r="T131" s="9">
        <f t="shared" si="54"/>
        <v>0</v>
      </c>
      <c r="U131" s="9">
        <f t="shared" si="54"/>
        <v>0</v>
      </c>
      <c r="V131" s="9">
        <f t="shared" si="54"/>
        <v>0</v>
      </c>
      <c r="W131" s="9">
        <f t="shared" si="54"/>
        <v>0.53144100000000016</v>
      </c>
      <c r="X131" s="9">
        <f t="shared" si="54"/>
        <v>0</v>
      </c>
      <c r="Y131" s="9">
        <f t="shared" si="54"/>
        <v>0</v>
      </c>
      <c r="Z131" s="9">
        <f t="shared" si="54"/>
        <v>0</v>
      </c>
      <c r="AA131" s="9">
        <f t="shared" si="55"/>
        <v>0</v>
      </c>
      <c r="AB131" s="9">
        <f t="shared" si="55"/>
        <v>0</v>
      </c>
      <c r="AC131" s="9">
        <f t="shared" si="55"/>
        <v>0</v>
      </c>
      <c r="AD131" s="9">
        <f t="shared" si="55"/>
        <v>0</v>
      </c>
      <c r="AE131" s="9">
        <f t="shared" si="55"/>
        <v>0</v>
      </c>
      <c r="AF131" s="9">
        <f t="shared" si="55"/>
        <v>0</v>
      </c>
      <c r="AG131" s="9">
        <f t="shared" si="55"/>
        <v>0</v>
      </c>
      <c r="AH131" s="9">
        <f t="shared" si="55"/>
        <v>0</v>
      </c>
      <c r="AI131" s="9">
        <f t="shared" si="55"/>
        <v>0</v>
      </c>
      <c r="AJ131" s="9">
        <f t="shared" si="55"/>
        <v>0</v>
      </c>
      <c r="AK131" s="9">
        <f t="shared" si="55"/>
        <v>0</v>
      </c>
      <c r="AL131" s="9">
        <f t="shared" si="55"/>
        <v>0</v>
      </c>
      <c r="AM131" s="9">
        <f t="shared" si="55"/>
        <v>0</v>
      </c>
      <c r="AN131" s="9">
        <f t="shared" si="55"/>
        <v>0</v>
      </c>
      <c r="AO131" s="9">
        <f t="shared" si="55"/>
        <v>0</v>
      </c>
    </row>
    <row r="132" spans="1:41" x14ac:dyDescent="0.25">
      <c r="A132" s="10">
        <v>47</v>
      </c>
      <c r="B132" s="10">
        <v>0</v>
      </c>
      <c r="C132" s="10">
        <f t="shared" si="56"/>
        <v>9</v>
      </c>
      <c r="D132" s="10" t="s">
        <v>1111</v>
      </c>
      <c r="E132" s="10" t="s">
        <v>1111</v>
      </c>
      <c r="F132" s="21">
        <f t="shared" ref="F132:F195" si="59">IF(ISERROR(VLOOKUP(E132,$N$2:$O$26,2,FALSE)),0,VLOOKUP(E132,$N$2:$O$26,2,FALSE))</f>
        <v>0</v>
      </c>
      <c r="G132" s="9">
        <f t="shared" si="42"/>
        <v>1.5882878463752355</v>
      </c>
      <c r="H132" s="9">
        <f t="shared" si="43"/>
        <v>1.5882878463752355</v>
      </c>
      <c r="I132" s="10">
        <f t="shared" si="44"/>
        <v>0.45132732929336478</v>
      </c>
      <c r="N132" s="32" t="s">
        <v>1199</v>
      </c>
      <c r="O132" s="35">
        <f t="shared" si="57"/>
        <v>9.841500000000003E-3</v>
      </c>
      <c r="P132" s="9">
        <f t="shared" si="58"/>
        <v>1</v>
      </c>
      <c r="Q132" s="9">
        <f t="shared" ref="Q132:Z141" si="60">COUNTIFS($C$2:$C$491,Q$1,$E$2:$E$491,$N132)*0.9^(Q$1-1)</f>
        <v>0</v>
      </c>
      <c r="R132" s="9">
        <f t="shared" si="60"/>
        <v>0</v>
      </c>
      <c r="S132" s="9">
        <f t="shared" si="60"/>
        <v>0</v>
      </c>
      <c r="T132" s="9">
        <f t="shared" si="60"/>
        <v>0</v>
      </c>
      <c r="U132" s="9">
        <f t="shared" si="60"/>
        <v>0</v>
      </c>
      <c r="V132" s="9">
        <f t="shared" si="60"/>
        <v>0</v>
      </c>
      <c r="W132" s="9">
        <f t="shared" si="60"/>
        <v>0.53144100000000016</v>
      </c>
      <c r="X132" s="9">
        <f t="shared" si="60"/>
        <v>0</v>
      </c>
      <c r="Y132" s="9">
        <f t="shared" si="60"/>
        <v>0</v>
      </c>
      <c r="Z132" s="9">
        <f t="shared" si="60"/>
        <v>0</v>
      </c>
      <c r="AA132" s="9">
        <f t="shared" ref="AA132:AO141" si="61">COUNTIFS($C$2:$C$491,AA$1,$E$2:$E$491,$N132)*0.9^(AA$1-1)</f>
        <v>0</v>
      </c>
      <c r="AB132" s="9">
        <f t="shared" si="61"/>
        <v>0</v>
      </c>
      <c r="AC132" s="9">
        <f t="shared" si="61"/>
        <v>0</v>
      </c>
      <c r="AD132" s="9">
        <f t="shared" si="61"/>
        <v>0</v>
      </c>
      <c r="AE132" s="9">
        <f t="shared" si="61"/>
        <v>0</v>
      </c>
      <c r="AF132" s="9">
        <f t="shared" si="61"/>
        <v>0</v>
      </c>
      <c r="AG132" s="9">
        <f t="shared" si="61"/>
        <v>0</v>
      </c>
      <c r="AH132" s="9">
        <f t="shared" si="61"/>
        <v>0</v>
      </c>
      <c r="AI132" s="9">
        <f t="shared" si="61"/>
        <v>0</v>
      </c>
      <c r="AJ132" s="9">
        <f t="shared" si="61"/>
        <v>0</v>
      </c>
      <c r="AK132" s="9">
        <f t="shared" si="61"/>
        <v>0</v>
      </c>
      <c r="AL132" s="9">
        <f t="shared" si="61"/>
        <v>0</v>
      </c>
      <c r="AM132" s="9">
        <f t="shared" si="61"/>
        <v>0</v>
      </c>
      <c r="AN132" s="9">
        <f t="shared" si="61"/>
        <v>0</v>
      </c>
      <c r="AO132" s="9">
        <f t="shared" si="61"/>
        <v>0</v>
      </c>
    </row>
    <row r="133" spans="1:41" x14ac:dyDescent="0.25">
      <c r="A133" s="10">
        <v>48</v>
      </c>
      <c r="B133" s="10">
        <v>1</v>
      </c>
      <c r="C133" s="10">
        <v>1</v>
      </c>
      <c r="D133" s="10" t="s">
        <v>1025</v>
      </c>
      <c r="E133" s="10" t="s">
        <v>1025</v>
      </c>
      <c r="F133" s="21">
        <f t="shared" si="59"/>
        <v>0.74503946296296297</v>
      </c>
      <c r="G133" s="9">
        <f t="shared" si="42"/>
        <v>0.74503946296296297</v>
      </c>
      <c r="H133" s="9">
        <f t="shared" si="43"/>
        <v>0</v>
      </c>
      <c r="I133" s="10">
        <f t="shared" si="44"/>
        <v>0</v>
      </c>
      <c r="N133" s="2" t="s">
        <v>1088</v>
      </c>
      <c r="O133" s="35">
        <f t="shared" si="57"/>
        <v>8.8573500000000017E-3</v>
      </c>
      <c r="P133" s="9">
        <f t="shared" si="58"/>
        <v>1</v>
      </c>
      <c r="Q133" s="9">
        <f t="shared" si="60"/>
        <v>0</v>
      </c>
      <c r="R133" s="9">
        <f t="shared" si="60"/>
        <v>0</v>
      </c>
      <c r="S133" s="9">
        <f t="shared" si="60"/>
        <v>0</v>
      </c>
      <c r="T133" s="9">
        <f t="shared" si="60"/>
        <v>0</v>
      </c>
      <c r="U133" s="9">
        <f t="shared" si="60"/>
        <v>0</v>
      </c>
      <c r="V133" s="9">
        <f t="shared" si="60"/>
        <v>0</v>
      </c>
      <c r="W133" s="9">
        <f t="shared" si="60"/>
        <v>0</v>
      </c>
      <c r="X133" s="9">
        <f t="shared" si="60"/>
        <v>0.47829690000000014</v>
      </c>
      <c r="Y133" s="9">
        <f t="shared" si="60"/>
        <v>0</v>
      </c>
      <c r="Z133" s="9">
        <f t="shared" si="60"/>
        <v>0</v>
      </c>
      <c r="AA133" s="9">
        <f t="shared" si="61"/>
        <v>0</v>
      </c>
      <c r="AB133" s="9">
        <f t="shared" si="61"/>
        <v>0</v>
      </c>
      <c r="AC133" s="9">
        <f t="shared" si="61"/>
        <v>0</v>
      </c>
      <c r="AD133" s="9">
        <f t="shared" si="61"/>
        <v>0</v>
      </c>
      <c r="AE133" s="9">
        <f t="shared" si="61"/>
        <v>0</v>
      </c>
      <c r="AF133" s="9">
        <f t="shared" si="61"/>
        <v>0</v>
      </c>
      <c r="AG133" s="9">
        <f t="shared" si="61"/>
        <v>0</v>
      </c>
      <c r="AH133" s="9">
        <f t="shared" si="61"/>
        <v>0</v>
      </c>
      <c r="AI133" s="9">
        <f t="shared" si="61"/>
        <v>0</v>
      </c>
      <c r="AJ133" s="9">
        <f t="shared" si="61"/>
        <v>0</v>
      </c>
      <c r="AK133" s="9">
        <f t="shared" si="61"/>
        <v>0</v>
      </c>
      <c r="AL133" s="9">
        <f t="shared" si="61"/>
        <v>0</v>
      </c>
      <c r="AM133" s="9">
        <f t="shared" si="61"/>
        <v>0</v>
      </c>
      <c r="AN133" s="9">
        <f t="shared" si="61"/>
        <v>0</v>
      </c>
      <c r="AO133" s="9">
        <f t="shared" si="61"/>
        <v>0</v>
      </c>
    </row>
    <row r="134" spans="1:41" x14ac:dyDescent="0.25">
      <c r="A134" s="10">
        <v>48</v>
      </c>
      <c r="B134" s="10">
        <v>1</v>
      </c>
      <c r="C134" s="10">
        <f>C133+1</f>
        <v>2</v>
      </c>
      <c r="D134" s="10" t="s">
        <v>78</v>
      </c>
      <c r="E134" s="10" t="s">
        <v>78</v>
      </c>
      <c r="F134" s="21">
        <f t="shared" si="59"/>
        <v>0.29933123888888891</v>
      </c>
      <c r="G134" s="9">
        <f t="shared" si="42"/>
        <v>1.044370701851852</v>
      </c>
      <c r="H134" s="9">
        <f t="shared" si="43"/>
        <v>0</v>
      </c>
      <c r="I134" s="10">
        <f t="shared" si="44"/>
        <v>0</v>
      </c>
      <c r="N134" s="2" t="s">
        <v>484</v>
      </c>
      <c r="O134" s="35">
        <f t="shared" si="57"/>
        <v>8.8573500000000017E-3</v>
      </c>
      <c r="P134" s="9">
        <f t="shared" si="58"/>
        <v>1</v>
      </c>
      <c r="Q134" s="9">
        <f t="shared" si="60"/>
        <v>0</v>
      </c>
      <c r="R134" s="9">
        <f t="shared" si="60"/>
        <v>0</v>
      </c>
      <c r="S134" s="9">
        <f t="shared" si="60"/>
        <v>0</v>
      </c>
      <c r="T134" s="9">
        <f t="shared" si="60"/>
        <v>0</v>
      </c>
      <c r="U134" s="9">
        <f t="shared" si="60"/>
        <v>0</v>
      </c>
      <c r="V134" s="9">
        <f t="shared" si="60"/>
        <v>0</v>
      </c>
      <c r="W134" s="9">
        <f t="shared" si="60"/>
        <v>0</v>
      </c>
      <c r="X134" s="9">
        <f t="shared" si="60"/>
        <v>0.47829690000000014</v>
      </c>
      <c r="Y134" s="9">
        <f t="shared" si="60"/>
        <v>0</v>
      </c>
      <c r="Z134" s="9">
        <f t="shared" si="60"/>
        <v>0</v>
      </c>
      <c r="AA134" s="9">
        <f t="shared" si="61"/>
        <v>0</v>
      </c>
      <c r="AB134" s="9">
        <f t="shared" si="61"/>
        <v>0</v>
      </c>
      <c r="AC134" s="9">
        <f t="shared" si="61"/>
        <v>0</v>
      </c>
      <c r="AD134" s="9">
        <f t="shared" si="61"/>
        <v>0</v>
      </c>
      <c r="AE134" s="9">
        <f t="shared" si="61"/>
        <v>0</v>
      </c>
      <c r="AF134" s="9">
        <f t="shared" si="61"/>
        <v>0</v>
      </c>
      <c r="AG134" s="9">
        <f t="shared" si="61"/>
        <v>0</v>
      </c>
      <c r="AH134" s="9">
        <f t="shared" si="61"/>
        <v>0</v>
      </c>
      <c r="AI134" s="9">
        <f t="shared" si="61"/>
        <v>0</v>
      </c>
      <c r="AJ134" s="9">
        <f t="shared" si="61"/>
        <v>0</v>
      </c>
      <c r="AK134" s="9">
        <f t="shared" si="61"/>
        <v>0</v>
      </c>
      <c r="AL134" s="9">
        <f t="shared" si="61"/>
        <v>0</v>
      </c>
      <c r="AM134" s="9">
        <f t="shared" si="61"/>
        <v>0</v>
      </c>
      <c r="AN134" s="9">
        <f t="shared" si="61"/>
        <v>0</v>
      </c>
      <c r="AO134" s="9">
        <f t="shared" si="61"/>
        <v>0</v>
      </c>
    </row>
    <row r="135" spans="1:41" x14ac:dyDescent="0.25">
      <c r="A135" s="10">
        <v>48</v>
      </c>
      <c r="B135" s="10">
        <v>1</v>
      </c>
      <c r="C135" s="10">
        <f t="shared" ref="C135:C140" si="62">C134+1</f>
        <v>3</v>
      </c>
      <c r="D135" s="10" t="s">
        <v>110</v>
      </c>
      <c r="E135" s="10" t="s">
        <v>110</v>
      </c>
      <c r="F135" s="21">
        <f t="shared" si="59"/>
        <v>0.1739869597138817</v>
      </c>
      <c r="G135" s="9">
        <f t="shared" si="42"/>
        <v>1.2183576615657337</v>
      </c>
      <c r="H135" s="9">
        <f t="shared" si="43"/>
        <v>0</v>
      </c>
      <c r="I135" s="10">
        <f t="shared" si="44"/>
        <v>0</v>
      </c>
      <c r="N135" s="2" t="s">
        <v>1107</v>
      </c>
      <c r="O135" s="35">
        <f t="shared" si="57"/>
        <v>8.8573500000000017E-3</v>
      </c>
      <c r="P135" s="9">
        <f t="shared" si="58"/>
        <v>1</v>
      </c>
      <c r="Q135" s="9">
        <f t="shared" si="60"/>
        <v>0</v>
      </c>
      <c r="R135" s="9">
        <f t="shared" si="60"/>
        <v>0</v>
      </c>
      <c r="S135" s="9">
        <f t="shared" si="60"/>
        <v>0</v>
      </c>
      <c r="T135" s="9">
        <f t="shared" si="60"/>
        <v>0</v>
      </c>
      <c r="U135" s="9">
        <f t="shared" si="60"/>
        <v>0</v>
      </c>
      <c r="V135" s="9">
        <f t="shared" si="60"/>
        <v>0</v>
      </c>
      <c r="W135" s="9">
        <f t="shared" si="60"/>
        <v>0</v>
      </c>
      <c r="X135" s="9">
        <f t="shared" si="60"/>
        <v>0.47829690000000014</v>
      </c>
      <c r="Y135" s="9">
        <f t="shared" si="60"/>
        <v>0</v>
      </c>
      <c r="Z135" s="9">
        <f t="shared" si="60"/>
        <v>0</v>
      </c>
      <c r="AA135" s="9">
        <f t="shared" si="61"/>
        <v>0</v>
      </c>
      <c r="AB135" s="9">
        <f t="shared" si="61"/>
        <v>0</v>
      </c>
      <c r="AC135" s="9">
        <f t="shared" si="61"/>
        <v>0</v>
      </c>
      <c r="AD135" s="9">
        <f t="shared" si="61"/>
        <v>0</v>
      </c>
      <c r="AE135" s="9">
        <f t="shared" si="61"/>
        <v>0</v>
      </c>
      <c r="AF135" s="9">
        <f t="shared" si="61"/>
        <v>0</v>
      </c>
      <c r="AG135" s="9">
        <f t="shared" si="61"/>
        <v>0</v>
      </c>
      <c r="AH135" s="9">
        <f t="shared" si="61"/>
        <v>0</v>
      </c>
      <c r="AI135" s="9">
        <f t="shared" si="61"/>
        <v>0</v>
      </c>
      <c r="AJ135" s="9">
        <f t="shared" si="61"/>
        <v>0</v>
      </c>
      <c r="AK135" s="9">
        <f t="shared" si="61"/>
        <v>0</v>
      </c>
      <c r="AL135" s="9">
        <f t="shared" si="61"/>
        <v>0</v>
      </c>
      <c r="AM135" s="9">
        <f t="shared" si="61"/>
        <v>0</v>
      </c>
      <c r="AN135" s="9">
        <f t="shared" si="61"/>
        <v>0</v>
      </c>
      <c r="AO135" s="9">
        <f t="shared" si="61"/>
        <v>0</v>
      </c>
    </row>
    <row r="136" spans="1:41" x14ac:dyDescent="0.25">
      <c r="A136" s="10">
        <v>48</v>
      </c>
      <c r="B136" s="10">
        <v>1</v>
      </c>
      <c r="C136" s="10">
        <f t="shared" si="62"/>
        <v>4</v>
      </c>
      <c r="D136" s="10" t="s">
        <v>84</v>
      </c>
      <c r="E136" s="10" t="s">
        <v>84</v>
      </c>
      <c r="F136" s="21">
        <f t="shared" si="59"/>
        <v>0.13658386971481851</v>
      </c>
      <c r="G136" s="9">
        <f t="shared" si="42"/>
        <v>1.3549415312805522</v>
      </c>
      <c r="H136" s="9">
        <f t="shared" si="43"/>
        <v>0</v>
      </c>
      <c r="I136" s="10">
        <f t="shared" si="44"/>
        <v>0</v>
      </c>
      <c r="N136" s="2" t="s">
        <v>1110</v>
      </c>
      <c r="O136" s="35">
        <f t="shared" si="57"/>
        <v>8.8573500000000017E-3</v>
      </c>
      <c r="P136" s="9">
        <f t="shared" si="58"/>
        <v>1</v>
      </c>
      <c r="Q136" s="9">
        <f t="shared" si="60"/>
        <v>0</v>
      </c>
      <c r="R136" s="9">
        <f t="shared" si="60"/>
        <v>0</v>
      </c>
      <c r="S136" s="9">
        <f t="shared" si="60"/>
        <v>0</v>
      </c>
      <c r="T136" s="9">
        <f t="shared" si="60"/>
        <v>0</v>
      </c>
      <c r="U136" s="9">
        <f t="shared" si="60"/>
        <v>0</v>
      </c>
      <c r="V136" s="9">
        <f t="shared" si="60"/>
        <v>0</v>
      </c>
      <c r="W136" s="9">
        <f t="shared" si="60"/>
        <v>0</v>
      </c>
      <c r="X136" s="9">
        <f t="shared" si="60"/>
        <v>0.47829690000000014</v>
      </c>
      <c r="Y136" s="9">
        <f t="shared" si="60"/>
        <v>0</v>
      </c>
      <c r="Z136" s="9">
        <f t="shared" si="60"/>
        <v>0</v>
      </c>
      <c r="AA136" s="9">
        <f t="shared" si="61"/>
        <v>0</v>
      </c>
      <c r="AB136" s="9">
        <f t="shared" si="61"/>
        <v>0</v>
      </c>
      <c r="AC136" s="9">
        <f t="shared" si="61"/>
        <v>0</v>
      </c>
      <c r="AD136" s="9">
        <f t="shared" si="61"/>
        <v>0</v>
      </c>
      <c r="AE136" s="9">
        <f t="shared" si="61"/>
        <v>0</v>
      </c>
      <c r="AF136" s="9">
        <f t="shared" si="61"/>
        <v>0</v>
      </c>
      <c r="AG136" s="9">
        <f t="shared" si="61"/>
        <v>0</v>
      </c>
      <c r="AH136" s="9">
        <f t="shared" si="61"/>
        <v>0</v>
      </c>
      <c r="AI136" s="9">
        <f t="shared" si="61"/>
        <v>0</v>
      </c>
      <c r="AJ136" s="9">
        <f t="shared" si="61"/>
        <v>0</v>
      </c>
      <c r="AK136" s="9">
        <f t="shared" si="61"/>
        <v>0</v>
      </c>
      <c r="AL136" s="9">
        <f t="shared" si="61"/>
        <v>0</v>
      </c>
      <c r="AM136" s="9">
        <f t="shared" si="61"/>
        <v>0</v>
      </c>
      <c r="AN136" s="9">
        <f t="shared" si="61"/>
        <v>0</v>
      </c>
      <c r="AO136" s="9">
        <f t="shared" si="61"/>
        <v>0</v>
      </c>
    </row>
    <row r="137" spans="1:41" x14ac:dyDescent="0.25">
      <c r="A137" s="10">
        <v>48</v>
      </c>
      <c r="B137" s="10">
        <v>1</v>
      </c>
      <c r="C137" s="10">
        <f t="shared" si="62"/>
        <v>5</v>
      </c>
      <c r="D137" s="10" t="s">
        <v>1112</v>
      </c>
      <c r="E137" s="10" t="s">
        <v>1112</v>
      </c>
      <c r="F137" s="21">
        <f t="shared" si="59"/>
        <v>0</v>
      </c>
      <c r="G137" s="9">
        <f t="shared" si="42"/>
        <v>1.3549415312805522</v>
      </c>
      <c r="H137" s="9">
        <f t="shared" si="43"/>
        <v>0</v>
      </c>
      <c r="I137" s="10">
        <f t="shared" si="44"/>
        <v>0</v>
      </c>
      <c r="N137" s="2" t="s">
        <v>1115</v>
      </c>
      <c r="O137" s="35">
        <f t="shared" si="57"/>
        <v>8.8573500000000017E-3</v>
      </c>
      <c r="P137" s="9">
        <f t="shared" si="58"/>
        <v>1</v>
      </c>
      <c r="Q137" s="9">
        <f t="shared" si="60"/>
        <v>0</v>
      </c>
      <c r="R137" s="9">
        <f t="shared" si="60"/>
        <v>0</v>
      </c>
      <c r="S137" s="9">
        <f t="shared" si="60"/>
        <v>0</v>
      </c>
      <c r="T137" s="9">
        <f t="shared" si="60"/>
        <v>0</v>
      </c>
      <c r="U137" s="9">
        <f t="shared" si="60"/>
        <v>0</v>
      </c>
      <c r="V137" s="9">
        <f t="shared" si="60"/>
        <v>0</v>
      </c>
      <c r="W137" s="9">
        <f t="shared" si="60"/>
        <v>0</v>
      </c>
      <c r="X137" s="9">
        <f t="shared" si="60"/>
        <v>0.47829690000000014</v>
      </c>
      <c r="Y137" s="9">
        <f t="shared" si="60"/>
        <v>0</v>
      </c>
      <c r="Z137" s="9">
        <f t="shared" si="60"/>
        <v>0</v>
      </c>
      <c r="AA137" s="9">
        <f t="shared" si="61"/>
        <v>0</v>
      </c>
      <c r="AB137" s="9">
        <f t="shared" si="61"/>
        <v>0</v>
      </c>
      <c r="AC137" s="9">
        <f t="shared" si="61"/>
        <v>0</v>
      </c>
      <c r="AD137" s="9">
        <f t="shared" si="61"/>
        <v>0</v>
      </c>
      <c r="AE137" s="9">
        <f t="shared" si="61"/>
        <v>0</v>
      </c>
      <c r="AF137" s="9">
        <f t="shared" si="61"/>
        <v>0</v>
      </c>
      <c r="AG137" s="9">
        <f t="shared" si="61"/>
        <v>0</v>
      </c>
      <c r="AH137" s="9">
        <f t="shared" si="61"/>
        <v>0</v>
      </c>
      <c r="AI137" s="9">
        <f t="shared" si="61"/>
        <v>0</v>
      </c>
      <c r="AJ137" s="9">
        <f t="shared" si="61"/>
        <v>0</v>
      </c>
      <c r="AK137" s="9">
        <f t="shared" si="61"/>
        <v>0</v>
      </c>
      <c r="AL137" s="9">
        <f t="shared" si="61"/>
        <v>0</v>
      </c>
      <c r="AM137" s="9">
        <f t="shared" si="61"/>
        <v>0</v>
      </c>
      <c r="AN137" s="9">
        <f t="shared" si="61"/>
        <v>0</v>
      </c>
      <c r="AO137" s="9">
        <f t="shared" si="61"/>
        <v>0</v>
      </c>
    </row>
    <row r="138" spans="1:41" x14ac:dyDescent="0.25">
      <c r="A138" s="10">
        <v>48</v>
      </c>
      <c r="B138" s="10">
        <v>1</v>
      </c>
      <c r="C138" s="10">
        <f t="shared" si="62"/>
        <v>6</v>
      </c>
      <c r="D138" s="10" t="s">
        <v>1113</v>
      </c>
      <c r="E138" s="10" t="s">
        <v>1114</v>
      </c>
      <c r="F138" s="21">
        <f t="shared" si="59"/>
        <v>0</v>
      </c>
      <c r="G138" s="9">
        <f t="shared" si="42"/>
        <v>1.3549415312805522</v>
      </c>
      <c r="H138" s="9">
        <f t="shared" si="43"/>
        <v>0</v>
      </c>
      <c r="I138" s="10">
        <f t="shared" si="44"/>
        <v>0</v>
      </c>
      <c r="N138" s="2" t="s">
        <v>134</v>
      </c>
      <c r="O138" s="35">
        <f t="shared" si="57"/>
        <v>8.8573500000000017E-3</v>
      </c>
      <c r="P138" s="9">
        <f t="shared" si="58"/>
        <v>1</v>
      </c>
      <c r="Q138" s="9">
        <f t="shared" si="60"/>
        <v>0</v>
      </c>
      <c r="R138" s="9">
        <f t="shared" si="60"/>
        <v>0</v>
      </c>
      <c r="S138" s="9">
        <f t="shared" si="60"/>
        <v>0</v>
      </c>
      <c r="T138" s="9">
        <f t="shared" si="60"/>
        <v>0</v>
      </c>
      <c r="U138" s="9">
        <f t="shared" si="60"/>
        <v>0</v>
      </c>
      <c r="V138" s="9">
        <f t="shared" si="60"/>
        <v>0</v>
      </c>
      <c r="W138" s="9">
        <f t="shared" si="60"/>
        <v>0</v>
      </c>
      <c r="X138" s="9">
        <f t="shared" si="60"/>
        <v>0.47829690000000014</v>
      </c>
      <c r="Y138" s="9">
        <f t="shared" si="60"/>
        <v>0</v>
      </c>
      <c r="Z138" s="9">
        <f t="shared" si="60"/>
        <v>0</v>
      </c>
      <c r="AA138" s="9">
        <f t="shared" si="61"/>
        <v>0</v>
      </c>
      <c r="AB138" s="9">
        <f t="shared" si="61"/>
        <v>0</v>
      </c>
      <c r="AC138" s="9">
        <f t="shared" si="61"/>
        <v>0</v>
      </c>
      <c r="AD138" s="9">
        <f t="shared" si="61"/>
        <v>0</v>
      </c>
      <c r="AE138" s="9">
        <f t="shared" si="61"/>
        <v>0</v>
      </c>
      <c r="AF138" s="9">
        <f t="shared" si="61"/>
        <v>0</v>
      </c>
      <c r="AG138" s="9">
        <f t="shared" si="61"/>
        <v>0</v>
      </c>
      <c r="AH138" s="9">
        <f t="shared" si="61"/>
        <v>0</v>
      </c>
      <c r="AI138" s="9">
        <f t="shared" si="61"/>
        <v>0</v>
      </c>
      <c r="AJ138" s="9">
        <f t="shared" si="61"/>
        <v>0</v>
      </c>
      <c r="AK138" s="9">
        <f t="shared" si="61"/>
        <v>0</v>
      </c>
      <c r="AL138" s="9">
        <f t="shared" si="61"/>
        <v>0</v>
      </c>
      <c r="AM138" s="9">
        <f t="shared" si="61"/>
        <v>0</v>
      </c>
      <c r="AN138" s="9">
        <f t="shared" si="61"/>
        <v>0</v>
      </c>
      <c r="AO138" s="9">
        <f t="shared" si="61"/>
        <v>0</v>
      </c>
    </row>
    <row r="139" spans="1:41" x14ac:dyDescent="0.25">
      <c r="A139" s="10">
        <v>48</v>
      </c>
      <c r="B139" s="10">
        <v>1</v>
      </c>
      <c r="C139" s="10">
        <f t="shared" si="62"/>
        <v>7</v>
      </c>
      <c r="D139" s="10" t="s">
        <v>1017</v>
      </c>
      <c r="E139" s="10" t="s">
        <v>1017</v>
      </c>
      <c r="F139" s="21">
        <f t="shared" si="59"/>
        <v>0</v>
      </c>
      <c r="G139" s="9">
        <f t="shared" si="42"/>
        <v>1.3549415312805522</v>
      </c>
      <c r="H139" s="9">
        <f t="shared" si="43"/>
        <v>0</v>
      </c>
      <c r="I139" s="10">
        <f t="shared" si="44"/>
        <v>0</v>
      </c>
      <c r="N139" s="2" t="s">
        <v>1132</v>
      </c>
      <c r="O139" s="35">
        <f t="shared" si="57"/>
        <v>8.8573500000000017E-3</v>
      </c>
      <c r="P139" s="9">
        <f t="shared" si="58"/>
        <v>1</v>
      </c>
      <c r="Q139" s="9">
        <f t="shared" si="60"/>
        <v>0</v>
      </c>
      <c r="R139" s="9">
        <f t="shared" si="60"/>
        <v>0</v>
      </c>
      <c r="S139" s="9">
        <f t="shared" si="60"/>
        <v>0</v>
      </c>
      <c r="T139" s="9">
        <f t="shared" si="60"/>
        <v>0</v>
      </c>
      <c r="U139" s="9">
        <f t="shared" si="60"/>
        <v>0</v>
      </c>
      <c r="V139" s="9">
        <f t="shared" si="60"/>
        <v>0</v>
      </c>
      <c r="W139" s="9">
        <f t="shared" si="60"/>
        <v>0</v>
      </c>
      <c r="X139" s="9">
        <f t="shared" si="60"/>
        <v>0.47829690000000014</v>
      </c>
      <c r="Y139" s="9">
        <f t="shared" si="60"/>
        <v>0</v>
      </c>
      <c r="Z139" s="9">
        <f t="shared" si="60"/>
        <v>0</v>
      </c>
      <c r="AA139" s="9">
        <f t="shared" si="61"/>
        <v>0</v>
      </c>
      <c r="AB139" s="9">
        <f t="shared" si="61"/>
        <v>0</v>
      </c>
      <c r="AC139" s="9">
        <f t="shared" si="61"/>
        <v>0</v>
      </c>
      <c r="AD139" s="9">
        <f t="shared" si="61"/>
        <v>0</v>
      </c>
      <c r="AE139" s="9">
        <f t="shared" si="61"/>
        <v>0</v>
      </c>
      <c r="AF139" s="9">
        <f t="shared" si="61"/>
        <v>0</v>
      </c>
      <c r="AG139" s="9">
        <f t="shared" si="61"/>
        <v>0</v>
      </c>
      <c r="AH139" s="9">
        <f t="shared" si="61"/>
        <v>0</v>
      </c>
      <c r="AI139" s="9">
        <f t="shared" si="61"/>
        <v>0</v>
      </c>
      <c r="AJ139" s="9">
        <f t="shared" si="61"/>
        <v>0</v>
      </c>
      <c r="AK139" s="9">
        <f t="shared" si="61"/>
        <v>0</v>
      </c>
      <c r="AL139" s="9">
        <f t="shared" si="61"/>
        <v>0</v>
      </c>
      <c r="AM139" s="9">
        <f t="shared" si="61"/>
        <v>0</v>
      </c>
      <c r="AN139" s="9">
        <f t="shared" si="61"/>
        <v>0</v>
      </c>
      <c r="AO139" s="9">
        <f t="shared" si="61"/>
        <v>0</v>
      </c>
    </row>
    <row r="140" spans="1:41" x14ac:dyDescent="0.25">
      <c r="A140" s="10">
        <v>48</v>
      </c>
      <c r="B140" s="10">
        <v>1</v>
      </c>
      <c r="C140" s="10">
        <f t="shared" si="62"/>
        <v>8</v>
      </c>
      <c r="D140" s="10" t="s">
        <v>1115</v>
      </c>
      <c r="E140" s="10" t="s">
        <v>1115</v>
      </c>
      <c r="F140" s="21">
        <f t="shared" si="59"/>
        <v>0</v>
      </c>
      <c r="G140" s="9">
        <f t="shared" si="42"/>
        <v>1.3549415312805522</v>
      </c>
      <c r="H140" s="9">
        <f t="shared" si="43"/>
        <v>1.3549415312805522</v>
      </c>
      <c r="I140" s="10">
        <f t="shared" si="44"/>
        <v>0.38501972048525052</v>
      </c>
      <c r="N140" s="2" t="s">
        <v>1143</v>
      </c>
      <c r="O140" s="35">
        <f t="shared" si="57"/>
        <v>8.8573500000000017E-3</v>
      </c>
      <c r="P140" s="9">
        <f t="shared" si="58"/>
        <v>1</v>
      </c>
      <c r="Q140" s="9">
        <f t="shared" si="60"/>
        <v>0</v>
      </c>
      <c r="R140" s="9">
        <f t="shared" si="60"/>
        <v>0</v>
      </c>
      <c r="S140" s="9">
        <f t="shared" si="60"/>
        <v>0</v>
      </c>
      <c r="T140" s="9">
        <f t="shared" si="60"/>
        <v>0</v>
      </c>
      <c r="U140" s="9">
        <f t="shared" si="60"/>
        <v>0</v>
      </c>
      <c r="V140" s="9">
        <f t="shared" si="60"/>
        <v>0</v>
      </c>
      <c r="W140" s="9">
        <f t="shared" si="60"/>
        <v>0</v>
      </c>
      <c r="X140" s="9">
        <f t="shared" si="60"/>
        <v>0.47829690000000014</v>
      </c>
      <c r="Y140" s="9">
        <f t="shared" si="60"/>
        <v>0</v>
      </c>
      <c r="Z140" s="9">
        <f t="shared" si="60"/>
        <v>0</v>
      </c>
      <c r="AA140" s="9">
        <f t="shared" si="61"/>
        <v>0</v>
      </c>
      <c r="AB140" s="9">
        <f t="shared" si="61"/>
        <v>0</v>
      </c>
      <c r="AC140" s="9">
        <f t="shared" si="61"/>
        <v>0</v>
      </c>
      <c r="AD140" s="9">
        <f t="shared" si="61"/>
        <v>0</v>
      </c>
      <c r="AE140" s="9">
        <f t="shared" si="61"/>
        <v>0</v>
      </c>
      <c r="AF140" s="9">
        <f t="shared" si="61"/>
        <v>0</v>
      </c>
      <c r="AG140" s="9">
        <f t="shared" si="61"/>
        <v>0</v>
      </c>
      <c r="AH140" s="9">
        <f t="shared" si="61"/>
        <v>0</v>
      </c>
      <c r="AI140" s="9">
        <f t="shared" si="61"/>
        <v>0</v>
      </c>
      <c r="AJ140" s="9">
        <f t="shared" si="61"/>
        <v>0</v>
      </c>
      <c r="AK140" s="9">
        <f t="shared" si="61"/>
        <v>0</v>
      </c>
      <c r="AL140" s="9">
        <f t="shared" si="61"/>
        <v>0</v>
      </c>
      <c r="AM140" s="9">
        <f t="shared" si="61"/>
        <v>0</v>
      </c>
      <c r="AN140" s="9">
        <f t="shared" si="61"/>
        <v>0</v>
      </c>
      <c r="AO140" s="9">
        <f t="shared" si="61"/>
        <v>0</v>
      </c>
    </row>
    <row r="141" spans="1:41" x14ac:dyDescent="0.25">
      <c r="A141" s="10">
        <v>49</v>
      </c>
      <c r="B141" s="10">
        <v>1</v>
      </c>
      <c r="C141" s="10">
        <v>1</v>
      </c>
      <c r="D141" s="10" t="s">
        <v>565</v>
      </c>
      <c r="E141" s="10" t="s">
        <v>566</v>
      </c>
      <c r="F141" s="21">
        <f t="shared" si="59"/>
        <v>9.843620412838705E-2</v>
      </c>
      <c r="G141" s="9">
        <f t="shared" si="42"/>
        <v>9.843620412838705E-2</v>
      </c>
      <c r="H141" s="9">
        <f t="shared" si="43"/>
        <v>0</v>
      </c>
      <c r="I141" s="10">
        <f t="shared" si="44"/>
        <v>0</v>
      </c>
      <c r="N141" s="2" t="s">
        <v>1153</v>
      </c>
      <c r="O141" s="35">
        <f t="shared" si="57"/>
        <v>8.8573500000000017E-3</v>
      </c>
      <c r="P141" s="9">
        <f t="shared" si="58"/>
        <v>1</v>
      </c>
      <c r="Q141" s="9">
        <f t="shared" si="60"/>
        <v>0</v>
      </c>
      <c r="R141" s="9">
        <f t="shared" si="60"/>
        <v>0</v>
      </c>
      <c r="S141" s="9">
        <f t="shared" si="60"/>
        <v>0</v>
      </c>
      <c r="T141" s="9">
        <f t="shared" si="60"/>
        <v>0</v>
      </c>
      <c r="U141" s="9">
        <f t="shared" si="60"/>
        <v>0</v>
      </c>
      <c r="V141" s="9">
        <f t="shared" si="60"/>
        <v>0</v>
      </c>
      <c r="W141" s="9">
        <f t="shared" si="60"/>
        <v>0</v>
      </c>
      <c r="X141" s="9">
        <f t="shared" si="60"/>
        <v>0.47829690000000014</v>
      </c>
      <c r="Y141" s="9">
        <f t="shared" si="60"/>
        <v>0</v>
      </c>
      <c r="Z141" s="9">
        <f t="shared" si="60"/>
        <v>0</v>
      </c>
      <c r="AA141" s="9">
        <f t="shared" si="61"/>
        <v>0</v>
      </c>
      <c r="AB141" s="9">
        <f t="shared" si="61"/>
        <v>0</v>
      </c>
      <c r="AC141" s="9">
        <f t="shared" si="61"/>
        <v>0</v>
      </c>
      <c r="AD141" s="9">
        <f t="shared" si="61"/>
        <v>0</v>
      </c>
      <c r="AE141" s="9">
        <f t="shared" si="61"/>
        <v>0</v>
      </c>
      <c r="AF141" s="9">
        <f t="shared" si="61"/>
        <v>0</v>
      </c>
      <c r="AG141" s="9">
        <f t="shared" si="61"/>
        <v>0</v>
      </c>
      <c r="AH141" s="9">
        <f t="shared" si="61"/>
        <v>0</v>
      </c>
      <c r="AI141" s="9">
        <f t="shared" si="61"/>
        <v>0</v>
      </c>
      <c r="AJ141" s="9">
        <f t="shared" si="61"/>
        <v>0</v>
      </c>
      <c r="AK141" s="9">
        <f t="shared" si="61"/>
        <v>0</v>
      </c>
      <c r="AL141" s="9">
        <f t="shared" si="61"/>
        <v>0</v>
      </c>
      <c r="AM141" s="9">
        <f t="shared" si="61"/>
        <v>0</v>
      </c>
      <c r="AN141" s="9">
        <f t="shared" si="61"/>
        <v>0</v>
      </c>
      <c r="AO141" s="9">
        <f t="shared" si="61"/>
        <v>0</v>
      </c>
    </row>
    <row r="142" spans="1:41" x14ac:dyDescent="0.25">
      <c r="A142" s="10">
        <v>49</v>
      </c>
      <c r="B142" s="10">
        <v>1</v>
      </c>
      <c r="C142" s="10">
        <f>C141+1</f>
        <v>2</v>
      </c>
      <c r="D142" s="10" t="s">
        <v>1055</v>
      </c>
      <c r="E142" s="10" t="s">
        <v>1055</v>
      </c>
      <c r="F142" s="21">
        <f t="shared" si="59"/>
        <v>8.537037037037036E-2</v>
      </c>
      <c r="G142" s="9">
        <f t="shared" si="42"/>
        <v>0.18380657449875742</v>
      </c>
      <c r="H142" s="9">
        <f t="shared" si="43"/>
        <v>0</v>
      </c>
      <c r="I142" s="10">
        <f t="shared" si="44"/>
        <v>0</v>
      </c>
      <c r="N142" s="2" t="s">
        <v>558</v>
      </c>
      <c r="O142" s="35">
        <f t="shared" si="57"/>
        <v>8.8573500000000017E-3</v>
      </c>
      <c r="P142" s="9">
        <f t="shared" si="58"/>
        <v>1</v>
      </c>
      <c r="Q142" s="9">
        <f t="shared" ref="Q142:Z151" si="63">COUNTIFS($C$2:$C$491,Q$1,$E$2:$E$491,$N142)*0.9^(Q$1-1)</f>
        <v>0</v>
      </c>
      <c r="R142" s="9">
        <f t="shared" si="63"/>
        <v>0</v>
      </c>
      <c r="S142" s="9">
        <f t="shared" si="63"/>
        <v>0</v>
      </c>
      <c r="T142" s="9">
        <f t="shared" si="63"/>
        <v>0</v>
      </c>
      <c r="U142" s="9">
        <f t="shared" si="63"/>
        <v>0</v>
      </c>
      <c r="V142" s="9">
        <f t="shared" si="63"/>
        <v>0</v>
      </c>
      <c r="W142" s="9">
        <f t="shared" si="63"/>
        <v>0</v>
      </c>
      <c r="X142" s="9">
        <f t="shared" si="63"/>
        <v>0.47829690000000014</v>
      </c>
      <c r="Y142" s="9">
        <f t="shared" si="63"/>
        <v>0</v>
      </c>
      <c r="Z142" s="9">
        <f t="shared" si="63"/>
        <v>0</v>
      </c>
      <c r="AA142" s="9">
        <f t="shared" ref="AA142:AO151" si="64">COUNTIFS($C$2:$C$491,AA$1,$E$2:$E$491,$N142)*0.9^(AA$1-1)</f>
        <v>0</v>
      </c>
      <c r="AB142" s="9">
        <f t="shared" si="64"/>
        <v>0</v>
      </c>
      <c r="AC142" s="9">
        <f t="shared" si="64"/>
        <v>0</v>
      </c>
      <c r="AD142" s="9">
        <f t="shared" si="64"/>
        <v>0</v>
      </c>
      <c r="AE142" s="9">
        <f t="shared" si="64"/>
        <v>0</v>
      </c>
      <c r="AF142" s="9">
        <f t="shared" si="64"/>
        <v>0</v>
      </c>
      <c r="AG142" s="9">
        <f t="shared" si="64"/>
        <v>0</v>
      </c>
      <c r="AH142" s="9">
        <f t="shared" si="64"/>
        <v>0</v>
      </c>
      <c r="AI142" s="9">
        <f t="shared" si="64"/>
        <v>0</v>
      </c>
      <c r="AJ142" s="9">
        <f t="shared" si="64"/>
        <v>0</v>
      </c>
      <c r="AK142" s="9">
        <f t="shared" si="64"/>
        <v>0</v>
      </c>
      <c r="AL142" s="9">
        <f t="shared" si="64"/>
        <v>0</v>
      </c>
      <c r="AM142" s="9">
        <f t="shared" si="64"/>
        <v>0</v>
      </c>
      <c r="AN142" s="9">
        <f t="shared" si="64"/>
        <v>0</v>
      </c>
      <c r="AO142" s="9">
        <f t="shared" si="64"/>
        <v>0</v>
      </c>
    </row>
    <row r="143" spans="1:41" x14ac:dyDescent="0.25">
      <c r="A143" s="10">
        <v>49</v>
      </c>
      <c r="B143" s="10">
        <v>1</v>
      </c>
      <c r="C143" s="10">
        <f t="shared" ref="C143:C153" si="65">C142+1</f>
        <v>3</v>
      </c>
      <c r="D143" s="10" t="s">
        <v>1025</v>
      </c>
      <c r="E143" s="10" t="s">
        <v>1025</v>
      </c>
      <c r="F143" s="21">
        <f t="shared" si="59"/>
        <v>0.74503946296296297</v>
      </c>
      <c r="G143" s="9">
        <f t="shared" si="42"/>
        <v>0.92884603746172045</v>
      </c>
      <c r="H143" s="9">
        <f t="shared" si="43"/>
        <v>0</v>
      </c>
      <c r="I143" s="10">
        <f t="shared" si="44"/>
        <v>0</v>
      </c>
      <c r="N143" s="2" t="s">
        <v>390</v>
      </c>
      <c r="O143" s="35">
        <f t="shared" si="57"/>
        <v>8.8573500000000017E-3</v>
      </c>
      <c r="P143" s="9">
        <f t="shared" si="58"/>
        <v>1</v>
      </c>
      <c r="Q143" s="9">
        <f t="shared" si="63"/>
        <v>0</v>
      </c>
      <c r="R143" s="9">
        <f t="shared" si="63"/>
        <v>0</v>
      </c>
      <c r="S143" s="9">
        <f t="shared" si="63"/>
        <v>0</v>
      </c>
      <c r="T143" s="9">
        <f t="shared" si="63"/>
        <v>0</v>
      </c>
      <c r="U143" s="9">
        <f t="shared" si="63"/>
        <v>0</v>
      </c>
      <c r="V143" s="9">
        <f t="shared" si="63"/>
        <v>0</v>
      </c>
      <c r="W143" s="9">
        <f t="shared" si="63"/>
        <v>0</v>
      </c>
      <c r="X143" s="9">
        <f t="shared" si="63"/>
        <v>0.47829690000000014</v>
      </c>
      <c r="Y143" s="9">
        <f t="shared" si="63"/>
        <v>0</v>
      </c>
      <c r="Z143" s="9">
        <f t="shared" si="63"/>
        <v>0</v>
      </c>
      <c r="AA143" s="9">
        <f t="shared" si="64"/>
        <v>0</v>
      </c>
      <c r="AB143" s="9">
        <f t="shared" si="64"/>
        <v>0</v>
      </c>
      <c r="AC143" s="9">
        <f t="shared" si="64"/>
        <v>0</v>
      </c>
      <c r="AD143" s="9">
        <f t="shared" si="64"/>
        <v>0</v>
      </c>
      <c r="AE143" s="9">
        <f t="shared" si="64"/>
        <v>0</v>
      </c>
      <c r="AF143" s="9">
        <f t="shared" si="64"/>
        <v>0</v>
      </c>
      <c r="AG143" s="9">
        <f t="shared" si="64"/>
        <v>0</v>
      </c>
      <c r="AH143" s="9">
        <f t="shared" si="64"/>
        <v>0</v>
      </c>
      <c r="AI143" s="9">
        <f t="shared" si="64"/>
        <v>0</v>
      </c>
      <c r="AJ143" s="9">
        <f t="shared" si="64"/>
        <v>0</v>
      </c>
      <c r="AK143" s="9">
        <f t="shared" si="64"/>
        <v>0</v>
      </c>
      <c r="AL143" s="9">
        <f t="shared" si="64"/>
        <v>0</v>
      </c>
      <c r="AM143" s="9">
        <f t="shared" si="64"/>
        <v>0</v>
      </c>
      <c r="AN143" s="9">
        <f t="shared" si="64"/>
        <v>0</v>
      </c>
      <c r="AO143" s="9">
        <f t="shared" si="64"/>
        <v>0</v>
      </c>
    </row>
    <row r="144" spans="1:41" x14ac:dyDescent="0.25">
      <c r="A144" s="10">
        <v>49</v>
      </c>
      <c r="B144" s="10">
        <v>1</v>
      </c>
      <c r="C144" s="10">
        <f t="shared" si="65"/>
        <v>4</v>
      </c>
      <c r="D144" s="10" t="s">
        <v>1026</v>
      </c>
      <c r="E144" s="10" t="s">
        <v>1026</v>
      </c>
      <c r="F144" s="21">
        <f t="shared" si="59"/>
        <v>0</v>
      </c>
      <c r="G144" s="9">
        <f t="shared" si="42"/>
        <v>0.92884603746172045</v>
      </c>
      <c r="H144" s="9">
        <f t="shared" si="43"/>
        <v>0</v>
      </c>
      <c r="I144" s="10">
        <f t="shared" si="44"/>
        <v>0</v>
      </c>
      <c r="N144" s="2" t="s">
        <v>1064</v>
      </c>
      <c r="O144" s="35">
        <f t="shared" si="57"/>
        <v>8.8573500000000017E-3</v>
      </c>
      <c r="P144" s="9">
        <f t="shared" si="58"/>
        <v>1</v>
      </c>
      <c r="Q144" s="9">
        <f t="shared" si="63"/>
        <v>0</v>
      </c>
      <c r="R144" s="9">
        <f t="shared" si="63"/>
        <v>0</v>
      </c>
      <c r="S144" s="9">
        <f t="shared" si="63"/>
        <v>0</v>
      </c>
      <c r="T144" s="9">
        <f t="shared" si="63"/>
        <v>0</v>
      </c>
      <c r="U144" s="9">
        <f t="shared" si="63"/>
        <v>0</v>
      </c>
      <c r="V144" s="9">
        <f t="shared" si="63"/>
        <v>0</v>
      </c>
      <c r="W144" s="9">
        <f t="shared" si="63"/>
        <v>0</v>
      </c>
      <c r="X144" s="9">
        <f t="shared" si="63"/>
        <v>0.47829690000000014</v>
      </c>
      <c r="Y144" s="9">
        <f t="shared" si="63"/>
        <v>0</v>
      </c>
      <c r="Z144" s="9">
        <f t="shared" si="63"/>
        <v>0</v>
      </c>
      <c r="AA144" s="9">
        <f t="shared" si="64"/>
        <v>0</v>
      </c>
      <c r="AB144" s="9">
        <f t="shared" si="64"/>
        <v>0</v>
      </c>
      <c r="AC144" s="9">
        <f t="shared" si="64"/>
        <v>0</v>
      </c>
      <c r="AD144" s="9">
        <f t="shared" si="64"/>
        <v>0</v>
      </c>
      <c r="AE144" s="9">
        <f t="shared" si="64"/>
        <v>0</v>
      </c>
      <c r="AF144" s="9">
        <f t="shared" si="64"/>
        <v>0</v>
      </c>
      <c r="AG144" s="9">
        <f t="shared" si="64"/>
        <v>0</v>
      </c>
      <c r="AH144" s="9">
        <f t="shared" si="64"/>
        <v>0</v>
      </c>
      <c r="AI144" s="9">
        <f t="shared" si="64"/>
        <v>0</v>
      </c>
      <c r="AJ144" s="9">
        <f t="shared" si="64"/>
        <v>0</v>
      </c>
      <c r="AK144" s="9">
        <f t="shared" si="64"/>
        <v>0</v>
      </c>
      <c r="AL144" s="9">
        <f t="shared" si="64"/>
        <v>0</v>
      </c>
      <c r="AM144" s="9">
        <f t="shared" si="64"/>
        <v>0</v>
      </c>
      <c r="AN144" s="9">
        <f t="shared" si="64"/>
        <v>0</v>
      </c>
      <c r="AO144" s="9">
        <f t="shared" si="64"/>
        <v>0</v>
      </c>
    </row>
    <row r="145" spans="1:41" x14ac:dyDescent="0.25">
      <c r="A145" s="10">
        <v>49</v>
      </c>
      <c r="B145" s="10">
        <v>1</v>
      </c>
      <c r="C145" s="10">
        <f t="shared" si="65"/>
        <v>5</v>
      </c>
      <c r="D145" s="10" t="s">
        <v>211</v>
      </c>
      <c r="E145" s="10" t="s">
        <v>211</v>
      </c>
      <c r="F145" s="21">
        <f t="shared" si="59"/>
        <v>0.14240133333333335</v>
      </c>
      <c r="G145" s="9">
        <f t="shared" si="42"/>
        <v>1.0712473707950538</v>
      </c>
      <c r="H145" s="9">
        <f t="shared" si="43"/>
        <v>0</v>
      </c>
      <c r="I145" s="10">
        <f t="shared" si="44"/>
        <v>0</v>
      </c>
      <c r="N145" s="2" t="s">
        <v>1186</v>
      </c>
      <c r="O145" s="35">
        <f t="shared" si="57"/>
        <v>8.8573500000000017E-3</v>
      </c>
      <c r="P145" s="9">
        <f t="shared" si="58"/>
        <v>1</v>
      </c>
      <c r="Q145" s="9">
        <f t="shared" si="63"/>
        <v>0</v>
      </c>
      <c r="R145" s="9">
        <f t="shared" si="63"/>
        <v>0</v>
      </c>
      <c r="S145" s="9">
        <f t="shared" si="63"/>
        <v>0</v>
      </c>
      <c r="T145" s="9">
        <f t="shared" si="63"/>
        <v>0</v>
      </c>
      <c r="U145" s="9">
        <f t="shared" si="63"/>
        <v>0</v>
      </c>
      <c r="V145" s="9">
        <f t="shared" si="63"/>
        <v>0</v>
      </c>
      <c r="W145" s="9">
        <f t="shared" si="63"/>
        <v>0</v>
      </c>
      <c r="X145" s="9">
        <f t="shared" si="63"/>
        <v>0.47829690000000014</v>
      </c>
      <c r="Y145" s="9">
        <f t="shared" si="63"/>
        <v>0</v>
      </c>
      <c r="Z145" s="9">
        <f t="shared" si="63"/>
        <v>0</v>
      </c>
      <c r="AA145" s="9">
        <f t="shared" si="64"/>
        <v>0</v>
      </c>
      <c r="AB145" s="9">
        <f t="shared" si="64"/>
        <v>0</v>
      </c>
      <c r="AC145" s="9">
        <f t="shared" si="64"/>
        <v>0</v>
      </c>
      <c r="AD145" s="9">
        <f t="shared" si="64"/>
        <v>0</v>
      </c>
      <c r="AE145" s="9">
        <f t="shared" si="64"/>
        <v>0</v>
      </c>
      <c r="AF145" s="9">
        <f t="shared" si="64"/>
        <v>0</v>
      </c>
      <c r="AG145" s="9">
        <f t="shared" si="64"/>
        <v>0</v>
      </c>
      <c r="AH145" s="9">
        <f t="shared" si="64"/>
        <v>0</v>
      </c>
      <c r="AI145" s="9">
        <f t="shared" si="64"/>
        <v>0</v>
      </c>
      <c r="AJ145" s="9">
        <f t="shared" si="64"/>
        <v>0</v>
      </c>
      <c r="AK145" s="9">
        <f t="shared" si="64"/>
        <v>0</v>
      </c>
      <c r="AL145" s="9">
        <f t="shared" si="64"/>
        <v>0</v>
      </c>
      <c r="AM145" s="9">
        <f t="shared" si="64"/>
        <v>0</v>
      </c>
      <c r="AN145" s="9">
        <f t="shared" si="64"/>
        <v>0</v>
      </c>
      <c r="AO145" s="9">
        <f t="shared" si="64"/>
        <v>0</v>
      </c>
    </row>
    <row r="146" spans="1:41" x14ac:dyDescent="0.25">
      <c r="A146" s="10">
        <v>49</v>
      </c>
      <c r="B146" s="10">
        <v>1</v>
      </c>
      <c r="C146" s="10">
        <f t="shared" si="65"/>
        <v>6</v>
      </c>
      <c r="D146" s="10" t="s">
        <v>624</v>
      </c>
      <c r="E146" s="10" t="s">
        <v>624</v>
      </c>
      <c r="F146" s="21">
        <f t="shared" si="59"/>
        <v>8.8395868518518536E-2</v>
      </c>
      <c r="G146" s="9">
        <f t="shared" si="42"/>
        <v>1.1596432393135723</v>
      </c>
      <c r="H146" s="9">
        <f t="shared" si="43"/>
        <v>0</v>
      </c>
      <c r="I146" s="10">
        <f t="shared" si="44"/>
        <v>0</v>
      </c>
      <c r="N146" s="2" t="s">
        <v>473</v>
      </c>
      <c r="O146" s="35">
        <f t="shared" si="57"/>
        <v>8.8573500000000017E-3</v>
      </c>
      <c r="P146" s="9">
        <f t="shared" si="58"/>
        <v>1</v>
      </c>
      <c r="Q146" s="9">
        <f t="shared" si="63"/>
        <v>0</v>
      </c>
      <c r="R146" s="9">
        <f t="shared" si="63"/>
        <v>0</v>
      </c>
      <c r="S146" s="9">
        <f t="shared" si="63"/>
        <v>0</v>
      </c>
      <c r="T146" s="9">
        <f t="shared" si="63"/>
        <v>0</v>
      </c>
      <c r="U146" s="9">
        <f t="shared" si="63"/>
        <v>0</v>
      </c>
      <c r="V146" s="9">
        <f t="shared" si="63"/>
        <v>0</v>
      </c>
      <c r="W146" s="9">
        <f t="shared" si="63"/>
        <v>0</v>
      </c>
      <c r="X146" s="9">
        <f t="shared" si="63"/>
        <v>0.47829690000000014</v>
      </c>
      <c r="Y146" s="9">
        <f t="shared" si="63"/>
        <v>0</v>
      </c>
      <c r="Z146" s="9">
        <f t="shared" si="63"/>
        <v>0</v>
      </c>
      <c r="AA146" s="9">
        <f t="shared" si="64"/>
        <v>0</v>
      </c>
      <c r="AB146" s="9">
        <f t="shared" si="64"/>
        <v>0</v>
      </c>
      <c r="AC146" s="9">
        <f t="shared" si="64"/>
        <v>0</v>
      </c>
      <c r="AD146" s="9">
        <f t="shared" si="64"/>
        <v>0</v>
      </c>
      <c r="AE146" s="9">
        <f t="shared" si="64"/>
        <v>0</v>
      </c>
      <c r="AF146" s="9">
        <f t="shared" si="64"/>
        <v>0</v>
      </c>
      <c r="AG146" s="9">
        <f t="shared" si="64"/>
        <v>0</v>
      </c>
      <c r="AH146" s="9">
        <f t="shared" si="64"/>
        <v>0</v>
      </c>
      <c r="AI146" s="9">
        <f t="shared" si="64"/>
        <v>0</v>
      </c>
      <c r="AJ146" s="9">
        <f t="shared" si="64"/>
        <v>0</v>
      </c>
      <c r="AK146" s="9">
        <f t="shared" si="64"/>
        <v>0</v>
      </c>
      <c r="AL146" s="9">
        <f t="shared" si="64"/>
        <v>0</v>
      </c>
      <c r="AM146" s="9">
        <f t="shared" si="64"/>
        <v>0</v>
      </c>
      <c r="AN146" s="9">
        <f t="shared" si="64"/>
        <v>0</v>
      </c>
      <c r="AO146" s="9">
        <f t="shared" si="64"/>
        <v>0</v>
      </c>
    </row>
    <row r="147" spans="1:41" x14ac:dyDescent="0.25">
      <c r="A147" s="10">
        <v>49</v>
      </c>
      <c r="B147" s="10">
        <v>1</v>
      </c>
      <c r="C147" s="10">
        <f t="shared" si="65"/>
        <v>7</v>
      </c>
      <c r="D147" s="10" t="s">
        <v>1116</v>
      </c>
      <c r="E147" s="10" t="s">
        <v>1116</v>
      </c>
      <c r="F147" s="21">
        <f t="shared" si="59"/>
        <v>0</v>
      </c>
      <c r="G147" s="9">
        <f t="shared" si="42"/>
        <v>1.1596432393135723</v>
      </c>
      <c r="H147" s="9">
        <f t="shared" si="43"/>
        <v>0</v>
      </c>
      <c r="I147" s="10">
        <f t="shared" si="44"/>
        <v>0</v>
      </c>
      <c r="N147" s="2" t="s">
        <v>1192</v>
      </c>
      <c r="O147" s="35">
        <f t="shared" si="57"/>
        <v>8.8573500000000017E-3</v>
      </c>
      <c r="P147" s="9">
        <f t="shared" si="58"/>
        <v>1</v>
      </c>
      <c r="Q147" s="9">
        <f t="shared" si="63"/>
        <v>0</v>
      </c>
      <c r="R147" s="9">
        <f t="shared" si="63"/>
        <v>0</v>
      </c>
      <c r="S147" s="9">
        <f t="shared" si="63"/>
        <v>0</v>
      </c>
      <c r="T147" s="9">
        <f t="shared" si="63"/>
        <v>0</v>
      </c>
      <c r="U147" s="9">
        <f t="shared" si="63"/>
        <v>0</v>
      </c>
      <c r="V147" s="9">
        <f t="shared" si="63"/>
        <v>0</v>
      </c>
      <c r="W147" s="9">
        <f t="shared" si="63"/>
        <v>0</v>
      </c>
      <c r="X147" s="9">
        <f t="shared" si="63"/>
        <v>0.47829690000000014</v>
      </c>
      <c r="Y147" s="9">
        <f t="shared" si="63"/>
        <v>0</v>
      </c>
      <c r="Z147" s="9">
        <f t="shared" si="63"/>
        <v>0</v>
      </c>
      <c r="AA147" s="9">
        <f t="shared" si="64"/>
        <v>0</v>
      </c>
      <c r="AB147" s="9">
        <f t="shared" si="64"/>
        <v>0</v>
      </c>
      <c r="AC147" s="9">
        <f t="shared" si="64"/>
        <v>0</v>
      </c>
      <c r="AD147" s="9">
        <f t="shared" si="64"/>
        <v>0</v>
      </c>
      <c r="AE147" s="9">
        <f t="shared" si="64"/>
        <v>0</v>
      </c>
      <c r="AF147" s="9">
        <f t="shared" si="64"/>
        <v>0</v>
      </c>
      <c r="AG147" s="9">
        <f t="shared" si="64"/>
        <v>0</v>
      </c>
      <c r="AH147" s="9">
        <f t="shared" si="64"/>
        <v>0</v>
      </c>
      <c r="AI147" s="9">
        <f t="shared" si="64"/>
        <v>0</v>
      </c>
      <c r="AJ147" s="9">
        <f t="shared" si="64"/>
        <v>0</v>
      </c>
      <c r="AK147" s="9">
        <f t="shared" si="64"/>
        <v>0</v>
      </c>
      <c r="AL147" s="9">
        <f t="shared" si="64"/>
        <v>0</v>
      </c>
      <c r="AM147" s="9">
        <f t="shared" si="64"/>
        <v>0</v>
      </c>
      <c r="AN147" s="9">
        <f t="shared" si="64"/>
        <v>0</v>
      </c>
      <c r="AO147" s="9">
        <f t="shared" si="64"/>
        <v>0</v>
      </c>
    </row>
    <row r="148" spans="1:41" x14ac:dyDescent="0.25">
      <c r="A148" s="10">
        <v>49</v>
      </c>
      <c r="B148" s="10">
        <v>1</v>
      </c>
      <c r="C148" s="10">
        <f t="shared" si="65"/>
        <v>8</v>
      </c>
      <c r="D148" s="10" t="s">
        <v>1117</v>
      </c>
      <c r="E148" s="10" t="s">
        <v>1117</v>
      </c>
      <c r="F148" s="21">
        <f t="shared" si="59"/>
        <v>4.2190683333333333E-2</v>
      </c>
      <c r="G148" s="9">
        <f t="shared" si="42"/>
        <v>1.2018339226469057</v>
      </c>
      <c r="H148" s="9">
        <f t="shared" si="43"/>
        <v>0</v>
      </c>
      <c r="I148" s="10">
        <f t="shared" si="44"/>
        <v>0</v>
      </c>
      <c r="N148" s="2" t="s">
        <v>1057</v>
      </c>
      <c r="O148" s="35">
        <f t="shared" si="57"/>
        <v>7.9716150000000031E-3</v>
      </c>
      <c r="P148" s="9">
        <f t="shared" si="58"/>
        <v>1</v>
      </c>
      <c r="Q148" s="9">
        <f t="shared" si="63"/>
        <v>0</v>
      </c>
      <c r="R148" s="9">
        <f t="shared" si="63"/>
        <v>0</v>
      </c>
      <c r="S148" s="9">
        <f t="shared" si="63"/>
        <v>0</v>
      </c>
      <c r="T148" s="9">
        <f t="shared" si="63"/>
        <v>0</v>
      </c>
      <c r="U148" s="9">
        <f t="shared" si="63"/>
        <v>0</v>
      </c>
      <c r="V148" s="9">
        <f t="shared" si="63"/>
        <v>0</v>
      </c>
      <c r="W148" s="9">
        <f t="shared" si="63"/>
        <v>0</v>
      </c>
      <c r="X148" s="9">
        <f t="shared" si="63"/>
        <v>0</v>
      </c>
      <c r="Y148" s="9">
        <f t="shared" si="63"/>
        <v>0.43046721000000016</v>
      </c>
      <c r="Z148" s="9">
        <f t="shared" si="63"/>
        <v>0</v>
      </c>
      <c r="AA148" s="9">
        <f t="shared" si="64"/>
        <v>0</v>
      </c>
      <c r="AB148" s="9">
        <f t="shared" si="64"/>
        <v>0</v>
      </c>
      <c r="AC148" s="9">
        <f t="shared" si="64"/>
        <v>0</v>
      </c>
      <c r="AD148" s="9">
        <f t="shared" si="64"/>
        <v>0</v>
      </c>
      <c r="AE148" s="9">
        <f t="shared" si="64"/>
        <v>0</v>
      </c>
      <c r="AF148" s="9">
        <f t="shared" si="64"/>
        <v>0</v>
      </c>
      <c r="AG148" s="9">
        <f t="shared" si="64"/>
        <v>0</v>
      </c>
      <c r="AH148" s="9">
        <f t="shared" si="64"/>
        <v>0</v>
      </c>
      <c r="AI148" s="9">
        <f t="shared" si="64"/>
        <v>0</v>
      </c>
      <c r="AJ148" s="9">
        <f t="shared" si="64"/>
        <v>0</v>
      </c>
      <c r="AK148" s="9">
        <f t="shared" si="64"/>
        <v>0</v>
      </c>
      <c r="AL148" s="9">
        <f t="shared" si="64"/>
        <v>0</v>
      </c>
      <c r="AM148" s="9">
        <f t="shared" si="64"/>
        <v>0</v>
      </c>
      <c r="AN148" s="9">
        <f t="shared" si="64"/>
        <v>0</v>
      </c>
      <c r="AO148" s="9">
        <f t="shared" si="64"/>
        <v>0</v>
      </c>
    </row>
    <row r="149" spans="1:41" x14ac:dyDescent="0.25">
      <c r="A149" s="10">
        <v>49</v>
      </c>
      <c r="B149" s="10">
        <v>1</v>
      </c>
      <c r="C149" s="10">
        <f t="shared" si="65"/>
        <v>9</v>
      </c>
      <c r="D149" s="10" t="s">
        <v>1118</v>
      </c>
      <c r="E149" s="10" t="s">
        <v>1118</v>
      </c>
      <c r="F149" s="21">
        <f t="shared" si="59"/>
        <v>0</v>
      </c>
      <c r="G149" s="9">
        <f t="shared" si="42"/>
        <v>1.2018339226469057</v>
      </c>
      <c r="H149" s="9">
        <f t="shared" si="43"/>
        <v>0</v>
      </c>
      <c r="I149" s="10">
        <f t="shared" si="44"/>
        <v>0</v>
      </c>
      <c r="N149" s="2" t="s">
        <v>1095</v>
      </c>
      <c r="O149" s="35">
        <f t="shared" si="57"/>
        <v>7.9716150000000031E-3</v>
      </c>
      <c r="P149" s="9">
        <f t="shared" si="58"/>
        <v>1</v>
      </c>
      <c r="Q149" s="9">
        <f t="shared" si="63"/>
        <v>0</v>
      </c>
      <c r="R149" s="9">
        <f t="shared" si="63"/>
        <v>0</v>
      </c>
      <c r="S149" s="9">
        <f t="shared" si="63"/>
        <v>0</v>
      </c>
      <c r="T149" s="9">
        <f t="shared" si="63"/>
        <v>0</v>
      </c>
      <c r="U149" s="9">
        <f t="shared" si="63"/>
        <v>0</v>
      </c>
      <c r="V149" s="9">
        <f t="shared" si="63"/>
        <v>0</v>
      </c>
      <c r="W149" s="9">
        <f t="shared" si="63"/>
        <v>0</v>
      </c>
      <c r="X149" s="9">
        <f t="shared" si="63"/>
        <v>0</v>
      </c>
      <c r="Y149" s="9">
        <f t="shared" si="63"/>
        <v>0.43046721000000016</v>
      </c>
      <c r="Z149" s="9">
        <f t="shared" si="63"/>
        <v>0</v>
      </c>
      <c r="AA149" s="9">
        <f t="shared" si="64"/>
        <v>0</v>
      </c>
      <c r="AB149" s="9">
        <f t="shared" si="64"/>
        <v>0</v>
      </c>
      <c r="AC149" s="9">
        <f t="shared" si="64"/>
        <v>0</v>
      </c>
      <c r="AD149" s="9">
        <f t="shared" si="64"/>
        <v>0</v>
      </c>
      <c r="AE149" s="9">
        <f t="shared" si="64"/>
        <v>0</v>
      </c>
      <c r="AF149" s="9">
        <f t="shared" si="64"/>
        <v>0</v>
      </c>
      <c r="AG149" s="9">
        <f t="shared" si="64"/>
        <v>0</v>
      </c>
      <c r="AH149" s="9">
        <f t="shared" si="64"/>
        <v>0</v>
      </c>
      <c r="AI149" s="9">
        <f t="shared" si="64"/>
        <v>0</v>
      </c>
      <c r="AJ149" s="9">
        <f t="shared" si="64"/>
        <v>0</v>
      </c>
      <c r="AK149" s="9">
        <f t="shared" si="64"/>
        <v>0</v>
      </c>
      <c r="AL149" s="9">
        <f t="shared" si="64"/>
        <v>0</v>
      </c>
      <c r="AM149" s="9">
        <f t="shared" si="64"/>
        <v>0</v>
      </c>
      <c r="AN149" s="9">
        <f t="shared" si="64"/>
        <v>0</v>
      </c>
      <c r="AO149" s="9">
        <f t="shared" si="64"/>
        <v>0</v>
      </c>
    </row>
    <row r="150" spans="1:41" x14ac:dyDescent="0.25">
      <c r="A150" s="10">
        <v>49</v>
      </c>
      <c r="B150" s="10">
        <v>1</v>
      </c>
      <c r="C150" s="10">
        <f t="shared" si="65"/>
        <v>10</v>
      </c>
      <c r="D150" s="10" t="s">
        <v>886</v>
      </c>
      <c r="E150" s="10" t="s">
        <v>886</v>
      </c>
      <c r="F150" s="21">
        <f t="shared" si="59"/>
        <v>0</v>
      </c>
      <c r="G150" s="9">
        <f t="shared" si="42"/>
        <v>1.2018339226469057</v>
      </c>
      <c r="H150" s="9">
        <f t="shared" si="43"/>
        <v>0</v>
      </c>
      <c r="I150" s="10">
        <f t="shared" si="44"/>
        <v>0</v>
      </c>
      <c r="N150" s="2" t="s">
        <v>1108</v>
      </c>
      <c r="O150" s="35">
        <f t="shared" si="57"/>
        <v>7.9716150000000031E-3</v>
      </c>
      <c r="P150" s="9">
        <f t="shared" si="58"/>
        <v>1</v>
      </c>
      <c r="Q150" s="9">
        <f t="shared" si="63"/>
        <v>0</v>
      </c>
      <c r="R150" s="9">
        <f t="shared" si="63"/>
        <v>0</v>
      </c>
      <c r="S150" s="9">
        <f t="shared" si="63"/>
        <v>0</v>
      </c>
      <c r="T150" s="9">
        <f t="shared" si="63"/>
        <v>0</v>
      </c>
      <c r="U150" s="9">
        <f t="shared" si="63"/>
        <v>0</v>
      </c>
      <c r="V150" s="9">
        <f t="shared" si="63"/>
        <v>0</v>
      </c>
      <c r="W150" s="9">
        <f t="shared" si="63"/>
        <v>0</v>
      </c>
      <c r="X150" s="9">
        <f t="shared" si="63"/>
        <v>0</v>
      </c>
      <c r="Y150" s="9">
        <f t="shared" si="63"/>
        <v>0.43046721000000016</v>
      </c>
      <c r="Z150" s="9">
        <f t="shared" si="63"/>
        <v>0</v>
      </c>
      <c r="AA150" s="9">
        <f t="shared" si="64"/>
        <v>0</v>
      </c>
      <c r="AB150" s="9">
        <f t="shared" si="64"/>
        <v>0</v>
      </c>
      <c r="AC150" s="9">
        <f t="shared" si="64"/>
        <v>0</v>
      </c>
      <c r="AD150" s="9">
        <f t="shared" si="64"/>
        <v>0</v>
      </c>
      <c r="AE150" s="9">
        <f t="shared" si="64"/>
        <v>0</v>
      </c>
      <c r="AF150" s="9">
        <f t="shared" si="64"/>
        <v>0</v>
      </c>
      <c r="AG150" s="9">
        <f t="shared" si="64"/>
        <v>0</v>
      </c>
      <c r="AH150" s="9">
        <f t="shared" si="64"/>
        <v>0</v>
      </c>
      <c r="AI150" s="9">
        <f t="shared" si="64"/>
        <v>0</v>
      </c>
      <c r="AJ150" s="9">
        <f t="shared" si="64"/>
        <v>0</v>
      </c>
      <c r="AK150" s="9">
        <f t="shared" si="64"/>
        <v>0</v>
      </c>
      <c r="AL150" s="9">
        <f t="shared" si="64"/>
        <v>0</v>
      </c>
      <c r="AM150" s="9">
        <f t="shared" si="64"/>
        <v>0</v>
      </c>
      <c r="AN150" s="9">
        <f t="shared" si="64"/>
        <v>0</v>
      </c>
      <c r="AO150" s="9">
        <f t="shared" si="64"/>
        <v>0</v>
      </c>
    </row>
    <row r="151" spans="1:41" x14ac:dyDescent="0.25">
      <c r="A151" s="10">
        <v>49</v>
      </c>
      <c r="B151" s="10">
        <v>1</v>
      </c>
      <c r="C151" s="10">
        <f t="shared" si="65"/>
        <v>11</v>
      </c>
      <c r="D151" s="10" t="s">
        <v>1056</v>
      </c>
      <c r="E151" s="10" t="s">
        <v>1056</v>
      </c>
      <c r="F151" s="21">
        <f t="shared" si="59"/>
        <v>0</v>
      </c>
      <c r="G151" s="9">
        <f t="shared" si="42"/>
        <v>1.2018339226469057</v>
      </c>
      <c r="H151" s="9">
        <f t="shared" si="43"/>
        <v>0</v>
      </c>
      <c r="I151" s="10">
        <f t="shared" si="44"/>
        <v>0</v>
      </c>
      <c r="N151" s="2" t="s">
        <v>1111</v>
      </c>
      <c r="O151" s="35">
        <f t="shared" si="57"/>
        <v>7.9716150000000031E-3</v>
      </c>
      <c r="P151" s="9">
        <f t="shared" si="58"/>
        <v>1</v>
      </c>
      <c r="Q151" s="9">
        <f t="shared" si="63"/>
        <v>0</v>
      </c>
      <c r="R151" s="9">
        <f t="shared" si="63"/>
        <v>0</v>
      </c>
      <c r="S151" s="9">
        <f t="shared" si="63"/>
        <v>0</v>
      </c>
      <c r="T151" s="9">
        <f t="shared" si="63"/>
        <v>0</v>
      </c>
      <c r="U151" s="9">
        <f t="shared" si="63"/>
        <v>0</v>
      </c>
      <c r="V151" s="9">
        <f t="shared" si="63"/>
        <v>0</v>
      </c>
      <c r="W151" s="9">
        <f t="shared" si="63"/>
        <v>0</v>
      </c>
      <c r="X151" s="9">
        <f t="shared" si="63"/>
        <v>0</v>
      </c>
      <c r="Y151" s="9">
        <f t="shared" si="63"/>
        <v>0.43046721000000016</v>
      </c>
      <c r="Z151" s="9">
        <f t="shared" si="63"/>
        <v>0</v>
      </c>
      <c r="AA151" s="9">
        <f t="shared" si="64"/>
        <v>0</v>
      </c>
      <c r="AB151" s="9">
        <f t="shared" si="64"/>
        <v>0</v>
      </c>
      <c r="AC151" s="9">
        <f t="shared" si="64"/>
        <v>0</v>
      </c>
      <c r="AD151" s="9">
        <f t="shared" si="64"/>
        <v>0</v>
      </c>
      <c r="AE151" s="9">
        <f t="shared" si="64"/>
        <v>0</v>
      </c>
      <c r="AF151" s="9">
        <f t="shared" si="64"/>
        <v>0</v>
      </c>
      <c r="AG151" s="9">
        <f t="shared" si="64"/>
        <v>0</v>
      </c>
      <c r="AH151" s="9">
        <f t="shared" si="64"/>
        <v>0</v>
      </c>
      <c r="AI151" s="9">
        <f t="shared" si="64"/>
        <v>0</v>
      </c>
      <c r="AJ151" s="9">
        <f t="shared" si="64"/>
        <v>0</v>
      </c>
      <c r="AK151" s="9">
        <f t="shared" si="64"/>
        <v>0</v>
      </c>
      <c r="AL151" s="9">
        <f t="shared" si="64"/>
        <v>0</v>
      </c>
      <c r="AM151" s="9">
        <f t="shared" si="64"/>
        <v>0</v>
      </c>
      <c r="AN151" s="9">
        <f t="shared" si="64"/>
        <v>0</v>
      </c>
      <c r="AO151" s="9">
        <f t="shared" si="64"/>
        <v>0</v>
      </c>
    </row>
    <row r="152" spans="1:41" x14ac:dyDescent="0.25">
      <c r="A152" s="10">
        <v>49</v>
      </c>
      <c r="B152" s="10">
        <v>1</v>
      </c>
      <c r="C152" s="10">
        <f t="shared" si="65"/>
        <v>12</v>
      </c>
      <c r="D152" s="10" t="s">
        <v>1119</v>
      </c>
      <c r="E152" s="10" t="s">
        <v>1119</v>
      </c>
      <c r="F152" s="21">
        <f t="shared" si="59"/>
        <v>0</v>
      </c>
      <c r="G152" s="9">
        <f t="shared" ref="G152:G215" si="66">IF(C152=1,F152,F152+G151)</f>
        <v>1.2018339226469057</v>
      </c>
      <c r="H152" s="9">
        <f t="shared" ref="H152:H215" si="67">IF(C153=1,G152,0)</f>
        <v>0</v>
      </c>
      <c r="I152" s="10">
        <f t="shared" ref="I152:I215" si="68">H152/$L$2</f>
        <v>0</v>
      </c>
      <c r="N152" s="2" t="s">
        <v>1118</v>
      </c>
      <c r="O152" s="35">
        <f t="shared" si="57"/>
        <v>7.9716150000000031E-3</v>
      </c>
      <c r="P152" s="9">
        <f t="shared" si="58"/>
        <v>1</v>
      </c>
      <c r="Q152" s="9">
        <f t="shared" ref="Q152:Z161" si="69">COUNTIFS($C$2:$C$491,Q$1,$E$2:$E$491,$N152)*0.9^(Q$1-1)</f>
        <v>0</v>
      </c>
      <c r="R152" s="9">
        <f t="shared" si="69"/>
        <v>0</v>
      </c>
      <c r="S152" s="9">
        <f t="shared" si="69"/>
        <v>0</v>
      </c>
      <c r="T152" s="9">
        <f t="shared" si="69"/>
        <v>0</v>
      </c>
      <c r="U152" s="9">
        <f t="shared" si="69"/>
        <v>0</v>
      </c>
      <c r="V152" s="9">
        <f t="shared" si="69"/>
        <v>0</v>
      </c>
      <c r="W152" s="9">
        <f t="shared" si="69"/>
        <v>0</v>
      </c>
      <c r="X152" s="9">
        <f t="shared" si="69"/>
        <v>0</v>
      </c>
      <c r="Y152" s="9">
        <f t="shared" si="69"/>
        <v>0.43046721000000016</v>
      </c>
      <c r="Z152" s="9">
        <f t="shared" si="69"/>
        <v>0</v>
      </c>
      <c r="AA152" s="9">
        <f t="shared" ref="AA152:AO161" si="70">COUNTIFS($C$2:$C$491,AA$1,$E$2:$E$491,$N152)*0.9^(AA$1-1)</f>
        <v>0</v>
      </c>
      <c r="AB152" s="9">
        <f t="shared" si="70"/>
        <v>0</v>
      </c>
      <c r="AC152" s="9">
        <f t="shared" si="70"/>
        <v>0</v>
      </c>
      <c r="AD152" s="9">
        <f t="shared" si="70"/>
        <v>0</v>
      </c>
      <c r="AE152" s="9">
        <f t="shared" si="70"/>
        <v>0</v>
      </c>
      <c r="AF152" s="9">
        <f t="shared" si="70"/>
        <v>0</v>
      </c>
      <c r="AG152" s="9">
        <f t="shared" si="70"/>
        <v>0</v>
      </c>
      <c r="AH152" s="9">
        <f t="shared" si="70"/>
        <v>0</v>
      </c>
      <c r="AI152" s="9">
        <f t="shared" si="70"/>
        <v>0</v>
      </c>
      <c r="AJ152" s="9">
        <f t="shared" si="70"/>
        <v>0</v>
      </c>
      <c r="AK152" s="9">
        <f t="shared" si="70"/>
        <v>0</v>
      </c>
      <c r="AL152" s="9">
        <f t="shared" si="70"/>
        <v>0</v>
      </c>
      <c r="AM152" s="9">
        <f t="shared" si="70"/>
        <v>0</v>
      </c>
      <c r="AN152" s="9">
        <f t="shared" si="70"/>
        <v>0</v>
      </c>
      <c r="AO152" s="9">
        <f t="shared" si="70"/>
        <v>0</v>
      </c>
    </row>
    <row r="153" spans="1:41" x14ac:dyDescent="0.25">
      <c r="A153" s="10">
        <v>49</v>
      </c>
      <c r="B153" s="10">
        <v>1</v>
      </c>
      <c r="C153" s="10">
        <f t="shared" si="65"/>
        <v>13</v>
      </c>
      <c r="D153" s="10" t="s">
        <v>1033</v>
      </c>
      <c r="E153" s="10" t="s">
        <v>1033</v>
      </c>
      <c r="F153" s="21">
        <f t="shared" si="59"/>
        <v>0.24600840936048496</v>
      </c>
      <c r="G153" s="9">
        <f t="shared" si="66"/>
        <v>1.4478423320073905</v>
      </c>
      <c r="H153" s="9">
        <f t="shared" si="67"/>
        <v>1.4478423320073905</v>
      </c>
      <c r="I153" s="10">
        <f t="shared" si="68"/>
        <v>0.41141838013434873</v>
      </c>
      <c r="N153" s="2" t="s">
        <v>666</v>
      </c>
      <c r="O153" s="35">
        <f t="shared" si="57"/>
        <v>7.9716150000000031E-3</v>
      </c>
      <c r="P153" s="9">
        <f t="shared" si="58"/>
        <v>1</v>
      </c>
      <c r="Q153" s="9">
        <f t="shared" si="69"/>
        <v>0</v>
      </c>
      <c r="R153" s="9">
        <f t="shared" si="69"/>
        <v>0</v>
      </c>
      <c r="S153" s="9">
        <f t="shared" si="69"/>
        <v>0</v>
      </c>
      <c r="T153" s="9">
        <f t="shared" si="69"/>
        <v>0</v>
      </c>
      <c r="U153" s="9">
        <f t="shared" si="69"/>
        <v>0</v>
      </c>
      <c r="V153" s="9">
        <f t="shared" si="69"/>
        <v>0</v>
      </c>
      <c r="W153" s="9">
        <f t="shared" si="69"/>
        <v>0</v>
      </c>
      <c r="X153" s="9">
        <f t="shared" si="69"/>
        <v>0</v>
      </c>
      <c r="Y153" s="9">
        <f t="shared" si="69"/>
        <v>0.43046721000000016</v>
      </c>
      <c r="Z153" s="9">
        <f t="shared" si="69"/>
        <v>0</v>
      </c>
      <c r="AA153" s="9">
        <f t="shared" si="70"/>
        <v>0</v>
      </c>
      <c r="AB153" s="9">
        <f t="shared" si="70"/>
        <v>0</v>
      </c>
      <c r="AC153" s="9">
        <f t="shared" si="70"/>
        <v>0</v>
      </c>
      <c r="AD153" s="9">
        <f t="shared" si="70"/>
        <v>0</v>
      </c>
      <c r="AE153" s="9">
        <f t="shared" si="70"/>
        <v>0</v>
      </c>
      <c r="AF153" s="9">
        <f t="shared" si="70"/>
        <v>0</v>
      </c>
      <c r="AG153" s="9">
        <f t="shared" si="70"/>
        <v>0</v>
      </c>
      <c r="AH153" s="9">
        <f t="shared" si="70"/>
        <v>0</v>
      </c>
      <c r="AI153" s="9">
        <f t="shared" si="70"/>
        <v>0</v>
      </c>
      <c r="AJ153" s="9">
        <f t="shared" si="70"/>
        <v>0</v>
      </c>
      <c r="AK153" s="9">
        <f t="shared" si="70"/>
        <v>0</v>
      </c>
      <c r="AL153" s="9">
        <f t="shared" si="70"/>
        <v>0</v>
      </c>
      <c r="AM153" s="9">
        <f t="shared" si="70"/>
        <v>0</v>
      </c>
      <c r="AN153" s="9">
        <f t="shared" si="70"/>
        <v>0</v>
      </c>
      <c r="AO153" s="9">
        <f t="shared" si="70"/>
        <v>0</v>
      </c>
    </row>
    <row r="154" spans="1:41" x14ac:dyDescent="0.25">
      <c r="A154" s="10">
        <v>50</v>
      </c>
      <c r="B154" s="10">
        <v>0</v>
      </c>
      <c r="C154" s="10">
        <v>1</v>
      </c>
      <c r="D154" s="10" t="s">
        <v>1120</v>
      </c>
      <c r="E154" s="10" t="s">
        <v>1025</v>
      </c>
      <c r="F154" s="21">
        <f t="shared" si="59"/>
        <v>0.74503946296296297</v>
      </c>
      <c r="G154" s="9">
        <f t="shared" si="66"/>
        <v>0.74503946296296297</v>
      </c>
      <c r="H154" s="9">
        <f t="shared" si="67"/>
        <v>0</v>
      </c>
      <c r="I154" s="10">
        <f t="shared" si="68"/>
        <v>0</v>
      </c>
      <c r="N154" s="2" t="s">
        <v>1133</v>
      </c>
      <c r="O154" s="35">
        <f t="shared" si="57"/>
        <v>7.9716150000000031E-3</v>
      </c>
      <c r="P154" s="9">
        <f t="shared" si="58"/>
        <v>1</v>
      </c>
      <c r="Q154" s="9">
        <f t="shared" si="69"/>
        <v>0</v>
      </c>
      <c r="R154" s="9">
        <f t="shared" si="69"/>
        <v>0</v>
      </c>
      <c r="S154" s="9">
        <f t="shared" si="69"/>
        <v>0</v>
      </c>
      <c r="T154" s="9">
        <f t="shared" si="69"/>
        <v>0</v>
      </c>
      <c r="U154" s="9">
        <f t="shared" si="69"/>
        <v>0</v>
      </c>
      <c r="V154" s="9">
        <f t="shared" si="69"/>
        <v>0</v>
      </c>
      <c r="W154" s="9">
        <f t="shared" si="69"/>
        <v>0</v>
      </c>
      <c r="X154" s="9">
        <f t="shared" si="69"/>
        <v>0</v>
      </c>
      <c r="Y154" s="9">
        <f t="shared" si="69"/>
        <v>0.43046721000000016</v>
      </c>
      <c r="Z154" s="9">
        <f t="shared" si="69"/>
        <v>0</v>
      </c>
      <c r="AA154" s="9">
        <f t="shared" si="70"/>
        <v>0</v>
      </c>
      <c r="AB154" s="9">
        <f t="shared" si="70"/>
        <v>0</v>
      </c>
      <c r="AC154" s="9">
        <f t="shared" si="70"/>
        <v>0</v>
      </c>
      <c r="AD154" s="9">
        <f t="shared" si="70"/>
        <v>0</v>
      </c>
      <c r="AE154" s="9">
        <f t="shared" si="70"/>
        <v>0</v>
      </c>
      <c r="AF154" s="9">
        <f t="shared" si="70"/>
        <v>0</v>
      </c>
      <c r="AG154" s="9">
        <f t="shared" si="70"/>
        <v>0</v>
      </c>
      <c r="AH154" s="9">
        <f t="shared" si="70"/>
        <v>0</v>
      </c>
      <c r="AI154" s="9">
        <f t="shared" si="70"/>
        <v>0</v>
      </c>
      <c r="AJ154" s="9">
        <f t="shared" si="70"/>
        <v>0</v>
      </c>
      <c r="AK154" s="9">
        <f t="shared" si="70"/>
        <v>0</v>
      </c>
      <c r="AL154" s="9">
        <f t="shared" si="70"/>
        <v>0</v>
      </c>
      <c r="AM154" s="9">
        <f t="shared" si="70"/>
        <v>0</v>
      </c>
      <c r="AN154" s="9">
        <f t="shared" si="70"/>
        <v>0</v>
      </c>
      <c r="AO154" s="9">
        <f t="shared" si="70"/>
        <v>0</v>
      </c>
    </row>
    <row r="155" spans="1:41" x14ac:dyDescent="0.25">
      <c r="A155" s="10">
        <v>50</v>
      </c>
      <c r="B155" s="10">
        <v>0</v>
      </c>
      <c r="C155" s="10">
        <f>C154+1</f>
        <v>2</v>
      </c>
      <c r="D155" s="10" t="s">
        <v>1032</v>
      </c>
      <c r="E155" s="10" t="s">
        <v>1033</v>
      </c>
      <c r="F155" s="21">
        <f t="shared" si="59"/>
        <v>0.24600840936048496</v>
      </c>
      <c r="G155" s="9">
        <f t="shared" si="66"/>
        <v>0.99104787232344793</v>
      </c>
      <c r="H155" s="9">
        <f t="shared" si="67"/>
        <v>0</v>
      </c>
      <c r="I155" s="10">
        <f t="shared" si="68"/>
        <v>0</v>
      </c>
      <c r="N155" s="2" t="s">
        <v>1162</v>
      </c>
      <c r="O155" s="35">
        <f t="shared" si="57"/>
        <v>7.9716150000000031E-3</v>
      </c>
      <c r="P155" s="9">
        <f t="shared" si="58"/>
        <v>1</v>
      </c>
      <c r="Q155" s="9">
        <f t="shared" si="69"/>
        <v>0</v>
      </c>
      <c r="R155" s="9">
        <f t="shared" si="69"/>
        <v>0</v>
      </c>
      <c r="S155" s="9">
        <f t="shared" si="69"/>
        <v>0</v>
      </c>
      <c r="T155" s="9">
        <f t="shared" si="69"/>
        <v>0</v>
      </c>
      <c r="U155" s="9">
        <f t="shared" si="69"/>
        <v>0</v>
      </c>
      <c r="V155" s="9">
        <f t="shared" si="69"/>
        <v>0</v>
      </c>
      <c r="W155" s="9">
        <f t="shared" si="69"/>
        <v>0</v>
      </c>
      <c r="X155" s="9">
        <f t="shared" si="69"/>
        <v>0</v>
      </c>
      <c r="Y155" s="9">
        <f t="shared" si="69"/>
        <v>0.43046721000000016</v>
      </c>
      <c r="Z155" s="9">
        <f t="shared" si="69"/>
        <v>0</v>
      </c>
      <c r="AA155" s="9">
        <f t="shared" si="70"/>
        <v>0</v>
      </c>
      <c r="AB155" s="9">
        <f t="shared" si="70"/>
        <v>0</v>
      </c>
      <c r="AC155" s="9">
        <f t="shared" si="70"/>
        <v>0</v>
      </c>
      <c r="AD155" s="9">
        <f t="shared" si="70"/>
        <v>0</v>
      </c>
      <c r="AE155" s="9">
        <f t="shared" si="70"/>
        <v>0</v>
      </c>
      <c r="AF155" s="9">
        <f t="shared" si="70"/>
        <v>0</v>
      </c>
      <c r="AG155" s="9">
        <f t="shared" si="70"/>
        <v>0</v>
      </c>
      <c r="AH155" s="9">
        <f t="shared" si="70"/>
        <v>0</v>
      </c>
      <c r="AI155" s="9">
        <f t="shared" si="70"/>
        <v>0</v>
      </c>
      <c r="AJ155" s="9">
        <f t="shared" si="70"/>
        <v>0</v>
      </c>
      <c r="AK155" s="9">
        <f t="shared" si="70"/>
        <v>0</v>
      </c>
      <c r="AL155" s="9">
        <f t="shared" si="70"/>
        <v>0</v>
      </c>
      <c r="AM155" s="9">
        <f t="shared" si="70"/>
        <v>0</v>
      </c>
      <c r="AN155" s="9">
        <f t="shared" si="70"/>
        <v>0</v>
      </c>
      <c r="AO155" s="9">
        <f t="shared" si="70"/>
        <v>0</v>
      </c>
    </row>
    <row r="156" spans="1:41" x14ac:dyDescent="0.25">
      <c r="A156" s="10">
        <v>50</v>
      </c>
      <c r="B156" s="10">
        <v>0</v>
      </c>
      <c r="C156" s="10">
        <f t="shared" ref="C156:C164" si="71">C155+1</f>
        <v>3</v>
      </c>
      <c r="D156" s="10" t="s">
        <v>1039</v>
      </c>
      <c r="E156" s="10" t="s">
        <v>1034</v>
      </c>
      <c r="F156" s="21">
        <f t="shared" si="59"/>
        <v>9.5584491093016671E-2</v>
      </c>
      <c r="G156" s="9">
        <f t="shared" si="66"/>
        <v>1.0866323634164645</v>
      </c>
      <c r="H156" s="9">
        <f t="shared" si="67"/>
        <v>0</v>
      </c>
      <c r="I156" s="10">
        <f t="shared" si="68"/>
        <v>0</v>
      </c>
      <c r="N156" s="2" t="s">
        <v>497</v>
      </c>
      <c r="O156" s="35">
        <f t="shared" si="57"/>
        <v>7.9716150000000031E-3</v>
      </c>
      <c r="P156" s="9">
        <f t="shared" si="58"/>
        <v>1</v>
      </c>
      <c r="Q156" s="9">
        <f t="shared" si="69"/>
        <v>0</v>
      </c>
      <c r="R156" s="9">
        <f t="shared" si="69"/>
        <v>0</v>
      </c>
      <c r="S156" s="9">
        <f t="shared" si="69"/>
        <v>0</v>
      </c>
      <c r="T156" s="9">
        <f t="shared" si="69"/>
        <v>0</v>
      </c>
      <c r="U156" s="9">
        <f t="shared" si="69"/>
        <v>0</v>
      </c>
      <c r="V156" s="9">
        <f t="shared" si="69"/>
        <v>0</v>
      </c>
      <c r="W156" s="9">
        <f t="shared" si="69"/>
        <v>0</v>
      </c>
      <c r="X156" s="9">
        <f t="shared" si="69"/>
        <v>0</v>
      </c>
      <c r="Y156" s="9">
        <f t="shared" si="69"/>
        <v>0.43046721000000016</v>
      </c>
      <c r="Z156" s="9">
        <f t="shared" si="69"/>
        <v>0</v>
      </c>
      <c r="AA156" s="9">
        <f t="shared" si="70"/>
        <v>0</v>
      </c>
      <c r="AB156" s="9">
        <f t="shared" si="70"/>
        <v>0</v>
      </c>
      <c r="AC156" s="9">
        <f t="shared" si="70"/>
        <v>0</v>
      </c>
      <c r="AD156" s="9">
        <f t="shared" si="70"/>
        <v>0</v>
      </c>
      <c r="AE156" s="9">
        <f t="shared" si="70"/>
        <v>0</v>
      </c>
      <c r="AF156" s="9">
        <f t="shared" si="70"/>
        <v>0</v>
      </c>
      <c r="AG156" s="9">
        <f t="shared" si="70"/>
        <v>0</v>
      </c>
      <c r="AH156" s="9">
        <f t="shared" si="70"/>
        <v>0</v>
      </c>
      <c r="AI156" s="9">
        <f t="shared" si="70"/>
        <v>0</v>
      </c>
      <c r="AJ156" s="9">
        <f t="shared" si="70"/>
        <v>0</v>
      </c>
      <c r="AK156" s="9">
        <f t="shared" si="70"/>
        <v>0</v>
      </c>
      <c r="AL156" s="9">
        <f t="shared" si="70"/>
        <v>0</v>
      </c>
      <c r="AM156" s="9">
        <f t="shared" si="70"/>
        <v>0</v>
      </c>
      <c r="AN156" s="9">
        <f t="shared" si="70"/>
        <v>0</v>
      </c>
      <c r="AO156" s="9">
        <f t="shared" si="70"/>
        <v>0</v>
      </c>
    </row>
    <row r="157" spans="1:41" x14ac:dyDescent="0.25">
      <c r="A157" s="10">
        <v>50</v>
      </c>
      <c r="B157" s="10">
        <v>0</v>
      </c>
      <c r="C157" s="10">
        <f t="shared" si="71"/>
        <v>4</v>
      </c>
      <c r="D157" s="10" t="s">
        <v>1062</v>
      </c>
      <c r="E157" s="10" t="s">
        <v>1062</v>
      </c>
      <c r="F157" s="21">
        <f t="shared" si="59"/>
        <v>4.5166666666666667E-2</v>
      </c>
      <c r="G157" s="9">
        <f t="shared" si="66"/>
        <v>1.1317990300831311</v>
      </c>
      <c r="H157" s="9">
        <f t="shared" si="67"/>
        <v>0</v>
      </c>
      <c r="I157" s="10">
        <f t="shared" si="68"/>
        <v>0</v>
      </c>
      <c r="N157" s="2" t="s">
        <v>1065</v>
      </c>
      <c r="O157" s="35">
        <f t="shared" si="57"/>
        <v>7.1744535000000031E-3</v>
      </c>
      <c r="P157" s="9">
        <f t="shared" si="58"/>
        <v>1</v>
      </c>
      <c r="Q157" s="9">
        <f t="shared" si="69"/>
        <v>0</v>
      </c>
      <c r="R157" s="9">
        <f t="shared" si="69"/>
        <v>0</v>
      </c>
      <c r="S157" s="9">
        <f t="shared" si="69"/>
        <v>0</v>
      </c>
      <c r="T157" s="9">
        <f t="shared" si="69"/>
        <v>0</v>
      </c>
      <c r="U157" s="9">
        <f t="shared" si="69"/>
        <v>0</v>
      </c>
      <c r="V157" s="9">
        <f t="shared" si="69"/>
        <v>0</v>
      </c>
      <c r="W157" s="9">
        <f t="shared" si="69"/>
        <v>0</v>
      </c>
      <c r="X157" s="9">
        <f t="shared" si="69"/>
        <v>0</v>
      </c>
      <c r="Y157" s="9">
        <f t="shared" si="69"/>
        <v>0</v>
      </c>
      <c r="Z157" s="9">
        <f t="shared" si="69"/>
        <v>0.38742048900000015</v>
      </c>
      <c r="AA157" s="9">
        <f t="shared" si="70"/>
        <v>0</v>
      </c>
      <c r="AB157" s="9">
        <f t="shared" si="70"/>
        <v>0</v>
      </c>
      <c r="AC157" s="9">
        <f t="shared" si="70"/>
        <v>0</v>
      </c>
      <c r="AD157" s="9">
        <f t="shared" si="70"/>
        <v>0</v>
      </c>
      <c r="AE157" s="9">
        <f t="shared" si="70"/>
        <v>0</v>
      </c>
      <c r="AF157" s="9">
        <f t="shared" si="70"/>
        <v>0</v>
      </c>
      <c r="AG157" s="9">
        <f t="shared" si="70"/>
        <v>0</v>
      </c>
      <c r="AH157" s="9">
        <f t="shared" si="70"/>
        <v>0</v>
      </c>
      <c r="AI157" s="9">
        <f t="shared" si="70"/>
        <v>0</v>
      </c>
      <c r="AJ157" s="9">
        <f t="shared" si="70"/>
        <v>0</v>
      </c>
      <c r="AK157" s="9">
        <f t="shared" si="70"/>
        <v>0</v>
      </c>
      <c r="AL157" s="9">
        <f t="shared" si="70"/>
        <v>0</v>
      </c>
      <c r="AM157" s="9">
        <f t="shared" si="70"/>
        <v>0</v>
      </c>
      <c r="AN157" s="9">
        <f t="shared" si="70"/>
        <v>0</v>
      </c>
      <c r="AO157" s="9">
        <f t="shared" si="70"/>
        <v>0</v>
      </c>
    </row>
    <row r="158" spans="1:41" x14ac:dyDescent="0.25">
      <c r="A158" s="10">
        <v>50</v>
      </c>
      <c r="B158" s="10">
        <v>0</v>
      </c>
      <c r="C158" s="10">
        <f t="shared" si="71"/>
        <v>5</v>
      </c>
      <c r="D158" s="10" t="s">
        <v>210</v>
      </c>
      <c r="E158" s="10" t="s">
        <v>211</v>
      </c>
      <c r="F158" s="21">
        <f t="shared" si="59"/>
        <v>0.14240133333333335</v>
      </c>
      <c r="G158" s="9">
        <f t="shared" si="66"/>
        <v>1.2742003634164645</v>
      </c>
      <c r="H158" s="9">
        <f t="shared" si="67"/>
        <v>0</v>
      </c>
      <c r="I158" s="10">
        <f t="shared" si="68"/>
        <v>0</v>
      </c>
      <c r="N158" s="2" t="s">
        <v>153</v>
      </c>
      <c r="O158" s="35">
        <f t="shared" si="57"/>
        <v>7.1744535000000031E-3</v>
      </c>
      <c r="P158" s="9">
        <f t="shared" si="58"/>
        <v>1</v>
      </c>
      <c r="Q158" s="9">
        <f t="shared" si="69"/>
        <v>0</v>
      </c>
      <c r="R158" s="9">
        <f t="shared" si="69"/>
        <v>0</v>
      </c>
      <c r="S158" s="9">
        <f t="shared" si="69"/>
        <v>0</v>
      </c>
      <c r="T158" s="9">
        <f t="shared" si="69"/>
        <v>0</v>
      </c>
      <c r="U158" s="9">
        <f t="shared" si="69"/>
        <v>0</v>
      </c>
      <c r="V158" s="9">
        <f t="shared" si="69"/>
        <v>0</v>
      </c>
      <c r="W158" s="9">
        <f t="shared" si="69"/>
        <v>0</v>
      </c>
      <c r="X158" s="9">
        <f t="shared" si="69"/>
        <v>0</v>
      </c>
      <c r="Y158" s="9">
        <f t="shared" si="69"/>
        <v>0</v>
      </c>
      <c r="Z158" s="9">
        <f t="shared" si="69"/>
        <v>0.38742048900000015</v>
      </c>
      <c r="AA158" s="9">
        <f t="shared" si="70"/>
        <v>0</v>
      </c>
      <c r="AB158" s="9">
        <f t="shared" si="70"/>
        <v>0</v>
      </c>
      <c r="AC158" s="9">
        <f t="shared" si="70"/>
        <v>0</v>
      </c>
      <c r="AD158" s="9">
        <f t="shared" si="70"/>
        <v>0</v>
      </c>
      <c r="AE158" s="9">
        <f t="shared" si="70"/>
        <v>0</v>
      </c>
      <c r="AF158" s="9">
        <f t="shared" si="70"/>
        <v>0</v>
      </c>
      <c r="AG158" s="9">
        <f t="shared" si="70"/>
        <v>0</v>
      </c>
      <c r="AH158" s="9">
        <f t="shared" si="70"/>
        <v>0</v>
      </c>
      <c r="AI158" s="9">
        <f t="shared" si="70"/>
        <v>0</v>
      </c>
      <c r="AJ158" s="9">
        <f t="shared" si="70"/>
        <v>0</v>
      </c>
      <c r="AK158" s="9">
        <f t="shared" si="70"/>
        <v>0</v>
      </c>
      <c r="AL158" s="9">
        <f t="shared" si="70"/>
        <v>0</v>
      </c>
      <c r="AM158" s="9">
        <f t="shared" si="70"/>
        <v>0</v>
      </c>
      <c r="AN158" s="9">
        <f t="shared" si="70"/>
        <v>0</v>
      </c>
      <c r="AO158" s="9">
        <f t="shared" si="70"/>
        <v>0</v>
      </c>
    </row>
    <row r="159" spans="1:41" x14ac:dyDescent="0.25">
      <c r="A159" s="10">
        <v>50</v>
      </c>
      <c r="B159" s="10">
        <v>0</v>
      </c>
      <c r="C159" s="10">
        <f t="shared" si="71"/>
        <v>6</v>
      </c>
      <c r="D159" s="10" t="s">
        <v>755</v>
      </c>
      <c r="E159" s="10" t="s">
        <v>624</v>
      </c>
      <c r="F159" s="21">
        <f t="shared" si="59"/>
        <v>8.8395868518518536E-2</v>
      </c>
      <c r="G159" s="9">
        <f t="shared" si="66"/>
        <v>1.3625962319349829</v>
      </c>
      <c r="H159" s="9">
        <f t="shared" si="67"/>
        <v>0</v>
      </c>
      <c r="I159" s="10">
        <f t="shared" si="68"/>
        <v>0</v>
      </c>
      <c r="N159" s="2" t="s">
        <v>827</v>
      </c>
      <c r="O159" s="35">
        <f t="shared" si="57"/>
        <v>7.1744535000000031E-3</v>
      </c>
      <c r="P159" s="9">
        <f t="shared" si="58"/>
        <v>1</v>
      </c>
      <c r="Q159" s="9">
        <f t="shared" si="69"/>
        <v>0</v>
      </c>
      <c r="R159" s="9">
        <f t="shared" si="69"/>
        <v>0</v>
      </c>
      <c r="S159" s="9">
        <f t="shared" si="69"/>
        <v>0</v>
      </c>
      <c r="T159" s="9">
        <f t="shared" si="69"/>
        <v>0</v>
      </c>
      <c r="U159" s="9">
        <f t="shared" si="69"/>
        <v>0</v>
      </c>
      <c r="V159" s="9">
        <f t="shared" si="69"/>
        <v>0</v>
      </c>
      <c r="W159" s="9">
        <f t="shared" si="69"/>
        <v>0</v>
      </c>
      <c r="X159" s="9">
        <f t="shared" si="69"/>
        <v>0</v>
      </c>
      <c r="Y159" s="9">
        <f t="shared" si="69"/>
        <v>0</v>
      </c>
      <c r="Z159" s="9">
        <f t="shared" si="69"/>
        <v>0.38742048900000015</v>
      </c>
      <c r="AA159" s="9">
        <f t="shared" si="70"/>
        <v>0</v>
      </c>
      <c r="AB159" s="9">
        <f t="shared" si="70"/>
        <v>0</v>
      </c>
      <c r="AC159" s="9">
        <f t="shared" si="70"/>
        <v>0</v>
      </c>
      <c r="AD159" s="9">
        <f t="shared" si="70"/>
        <v>0</v>
      </c>
      <c r="AE159" s="9">
        <f t="shared" si="70"/>
        <v>0</v>
      </c>
      <c r="AF159" s="9">
        <f t="shared" si="70"/>
        <v>0</v>
      </c>
      <c r="AG159" s="9">
        <f t="shared" si="70"/>
        <v>0</v>
      </c>
      <c r="AH159" s="9">
        <f t="shared" si="70"/>
        <v>0</v>
      </c>
      <c r="AI159" s="9">
        <f t="shared" si="70"/>
        <v>0</v>
      </c>
      <c r="AJ159" s="9">
        <f t="shared" si="70"/>
        <v>0</v>
      </c>
      <c r="AK159" s="9">
        <f t="shared" si="70"/>
        <v>0</v>
      </c>
      <c r="AL159" s="9">
        <f t="shared" si="70"/>
        <v>0</v>
      </c>
      <c r="AM159" s="9">
        <f t="shared" si="70"/>
        <v>0</v>
      </c>
      <c r="AN159" s="9">
        <f t="shared" si="70"/>
        <v>0</v>
      </c>
      <c r="AO159" s="9">
        <f t="shared" si="70"/>
        <v>0</v>
      </c>
    </row>
    <row r="160" spans="1:41" x14ac:dyDescent="0.25">
      <c r="A160" s="10">
        <v>50</v>
      </c>
      <c r="B160" s="10">
        <v>0</v>
      </c>
      <c r="C160" s="10">
        <f t="shared" si="71"/>
        <v>7</v>
      </c>
      <c r="D160" s="10" t="s">
        <v>79</v>
      </c>
      <c r="E160" s="10" t="s">
        <v>79</v>
      </c>
      <c r="F160" s="21">
        <f t="shared" si="59"/>
        <v>0.14426559441187523</v>
      </c>
      <c r="G160" s="9">
        <f t="shared" si="66"/>
        <v>1.5068618263468581</v>
      </c>
      <c r="H160" s="9">
        <f t="shared" si="67"/>
        <v>0</v>
      </c>
      <c r="I160" s="10">
        <f t="shared" si="68"/>
        <v>0</v>
      </c>
      <c r="N160" s="2" t="s">
        <v>886</v>
      </c>
      <c r="O160" s="35">
        <f t="shared" si="57"/>
        <v>7.1744535000000031E-3</v>
      </c>
      <c r="P160" s="9">
        <f t="shared" si="58"/>
        <v>1</v>
      </c>
      <c r="Q160" s="9">
        <f t="shared" si="69"/>
        <v>0</v>
      </c>
      <c r="R160" s="9">
        <f t="shared" si="69"/>
        <v>0</v>
      </c>
      <c r="S160" s="9">
        <f t="shared" si="69"/>
        <v>0</v>
      </c>
      <c r="T160" s="9">
        <f t="shared" si="69"/>
        <v>0</v>
      </c>
      <c r="U160" s="9">
        <f t="shared" si="69"/>
        <v>0</v>
      </c>
      <c r="V160" s="9">
        <f t="shared" si="69"/>
        <v>0</v>
      </c>
      <c r="W160" s="9">
        <f t="shared" si="69"/>
        <v>0</v>
      </c>
      <c r="X160" s="9">
        <f t="shared" si="69"/>
        <v>0</v>
      </c>
      <c r="Y160" s="9">
        <f t="shared" si="69"/>
        <v>0</v>
      </c>
      <c r="Z160" s="9">
        <f t="shared" si="69"/>
        <v>0.38742048900000015</v>
      </c>
      <c r="AA160" s="9">
        <f t="shared" si="70"/>
        <v>0</v>
      </c>
      <c r="AB160" s="9">
        <f t="shared" si="70"/>
        <v>0</v>
      </c>
      <c r="AC160" s="9">
        <f t="shared" si="70"/>
        <v>0</v>
      </c>
      <c r="AD160" s="9">
        <f t="shared" si="70"/>
        <v>0</v>
      </c>
      <c r="AE160" s="9">
        <f t="shared" si="70"/>
        <v>0</v>
      </c>
      <c r="AF160" s="9">
        <f t="shared" si="70"/>
        <v>0</v>
      </c>
      <c r="AG160" s="9">
        <f t="shared" si="70"/>
        <v>0</v>
      </c>
      <c r="AH160" s="9">
        <f t="shared" si="70"/>
        <v>0</v>
      </c>
      <c r="AI160" s="9">
        <f t="shared" si="70"/>
        <v>0</v>
      </c>
      <c r="AJ160" s="9">
        <f t="shared" si="70"/>
        <v>0</v>
      </c>
      <c r="AK160" s="9">
        <f t="shared" si="70"/>
        <v>0</v>
      </c>
      <c r="AL160" s="9">
        <f t="shared" si="70"/>
        <v>0</v>
      </c>
      <c r="AM160" s="9">
        <f t="shared" si="70"/>
        <v>0</v>
      </c>
      <c r="AN160" s="9">
        <f t="shared" si="70"/>
        <v>0</v>
      </c>
      <c r="AO160" s="9">
        <f t="shared" si="70"/>
        <v>0</v>
      </c>
    </row>
    <row r="161" spans="1:41" x14ac:dyDescent="0.25">
      <c r="A161" s="10">
        <v>50</v>
      </c>
      <c r="B161" s="10">
        <v>0</v>
      </c>
      <c r="C161" s="10">
        <f t="shared" si="71"/>
        <v>8</v>
      </c>
      <c r="D161" s="10" t="s">
        <v>1121</v>
      </c>
      <c r="E161" s="10" t="s">
        <v>1122</v>
      </c>
      <c r="F161" s="21">
        <f t="shared" si="59"/>
        <v>0</v>
      </c>
      <c r="G161" s="9">
        <f t="shared" si="66"/>
        <v>1.5068618263468581</v>
      </c>
      <c r="H161" s="9">
        <f t="shared" si="67"/>
        <v>0</v>
      </c>
      <c r="I161" s="10">
        <f t="shared" si="68"/>
        <v>0</v>
      </c>
      <c r="N161" s="2" t="s">
        <v>1123</v>
      </c>
      <c r="O161" s="35">
        <f t="shared" si="57"/>
        <v>7.1744535000000031E-3</v>
      </c>
      <c r="P161" s="9">
        <f t="shared" si="58"/>
        <v>1</v>
      </c>
      <c r="Q161" s="9">
        <f t="shared" si="69"/>
        <v>0</v>
      </c>
      <c r="R161" s="9">
        <f t="shared" si="69"/>
        <v>0</v>
      </c>
      <c r="S161" s="9">
        <f t="shared" si="69"/>
        <v>0</v>
      </c>
      <c r="T161" s="9">
        <f t="shared" si="69"/>
        <v>0</v>
      </c>
      <c r="U161" s="9">
        <f t="shared" si="69"/>
        <v>0</v>
      </c>
      <c r="V161" s="9">
        <f t="shared" si="69"/>
        <v>0</v>
      </c>
      <c r="W161" s="9">
        <f t="shared" si="69"/>
        <v>0</v>
      </c>
      <c r="X161" s="9">
        <f t="shared" si="69"/>
        <v>0</v>
      </c>
      <c r="Y161" s="9">
        <f t="shared" si="69"/>
        <v>0</v>
      </c>
      <c r="Z161" s="9">
        <f t="shared" si="69"/>
        <v>0.38742048900000015</v>
      </c>
      <c r="AA161" s="9">
        <f t="shared" si="70"/>
        <v>0</v>
      </c>
      <c r="AB161" s="9">
        <f t="shared" si="70"/>
        <v>0</v>
      </c>
      <c r="AC161" s="9">
        <f t="shared" si="70"/>
        <v>0</v>
      </c>
      <c r="AD161" s="9">
        <f t="shared" si="70"/>
        <v>0</v>
      </c>
      <c r="AE161" s="9">
        <f t="shared" si="70"/>
        <v>0</v>
      </c>
      <c r="AF161" s="9">
        <f t="shared" si="70"/>
        <v>0</v>
      </c>
      <c r="AG161" s="9">
        <f t="shared" si="70"/>
        <v>0</v>
      </c>
      <c r="AH161" s="9">
        <f t="shared" si="70"/>
        <v>0</v>
      </c>
      <c r="AI161" s="9">
        <f t="shared" si="70"/>
        <v>0</v>
      </c>
      <c r="AJ161" s="9">
        <f t="shared" si="70"/>
        <v>0</v>
      </c>
      <c r="AK161" s="9">
        <f t="shared" si="70"/>
        <v>0</v>
      </c>
      <c r="AL161" s="9">
        <f t="shared" si="70"/>
        <v>0</v>
      </c>
      <c r="AM161" s="9">
        <f t="shared" si="70"/>
        <v>0</v>
      </c>
      <c r="AN161" s="9">
        <f t="shared" si="70"/>
        <v>0</v>
      </c>
      <c r="AO161" s="9">
        <f t="shared" si="70"/>
        <v>0</v>
      </c>
    </row>
    <row r="162" spans="1:41" x14ac:dyDescent="0.25">
      <c r="A162" s="10">
        <v>50</v>
      </c>
      <c r="B162" s="10">
        <v>0</v>
      </c>
      <c r="C162" s="10">
        <f t="shared" si="71"/>
        <v>9</v>
      </c>
      <c r="D162" s="10" t="s">
        <v>1063</v>
      </c>
      <c r="E162" s="10" t="s">
        <v>666</v>
      </c>
      <c r="F162" s="21">
        <f t="shared" si="59"/>
        <v>0</v>
      </c>
      <c r="G162" s="9">
        <f t="shared" si="66"/>
        <v>1.5068618263468581</v>
      </c>
      <c r="H162" s="9">
        <f t="shared" si="67"/>
        <v>0</v>
      </c>
      <c r="I162" s="10">
        <f t="shared" si="68"/>
        <v>0</v>
      </c>
      <c r="N162" s="2" t="s">
        <v>232</v>
      </c>
      <c r="O162" s="35">
        <f t="shared" si="57"/>
        <v>7.1744535000000031E-3</v>
      </c>
      <c r="P162" s="9">
        <f t="shared" si="58"/>
        <v>1</v>
      </c>
      <c r="Q162" s="9">
        <f t="shared" ref="Q162:Z171" si="72">COUNTIFS($C$2:$C$491,Q$1,$E$2:$E$491,$N162)*0.9^(Q$1-1)</f>
        <v>0</v>
      </c>
      <c r="R162" s="9">
        <f t="shared" si="72"/>
        <v>0</v>
      </c>
      <c r="S162" s="9">
        <f t="shared" si="72"/>
        <v>0</v>
      </c>
      <c r="T162" s="9">
        <f t="shared" si="72"/>
        <v>0</v>
      </c>
      <c r="U162" s="9">
        <f t="shared" si="72"/>
        <v>0</v>
      </c>
      <c r="V162" s="9">
        <f t="shared" si="72"/>
        <v>0</v>
      </c>
      <c r="W162" s="9">
        <f t="shared" si="72"/>
        <v>0</v>
      </c>
      <c r="X162" s="9">
        <f t="shared" si="72"/>
        <v>0</v>
      </c>
      <c r="Y162" s="9">
        <f t="shared" si="72"/>
        <v>0</v>
      </c>
      <c r="Z162" s="9">
        <f t="shared" si="72"/>
        <v>0.38742048900000015</v>
      </c>
      <c r="AA162" s="9">
        <f t="shared" ref="AA162:AO171" si="73">COUNTIFS($C$2:$C$491,AA$1,$E$2:$E$491,$N162)*0.9^(AA$1-1)</f>
        <v>0</v>
      </c>
      <c r="AB162" s="9">
        <f t="shared" si="73"/>
        <v>0</v>
      </c>
      <c r="AC162" s="9">
        <f t="shared" si="73"/>
        <v>0</v>
      </c>
      <c r="AD162" s="9">
        <f t="shared" si="73"/>
        <v>0</v>
      </c>
      <c r="AE162" s="9">
        <f t="shared" si="73"/>
        <v>0</v>
      </c>
      <c r="AF162" s="9">
        <f t="shared" si="73"/>
        <v>0</v>
      </c>
      <c r="AG162" s="9">
        <f t="shared" si="73"/>
        <v>0</v>
      </c>
      <c r="AH162" s="9">
        <f t="shared" si="73"/>
        <v>0</v>
      </c>
      <c r="AI162" s="9">
        <f t="shared" si="73"/>
        <v>0</v>
      </c>
      <c r="AJ162" s="9">
        <f t="shared" si="73"/>
        <v>0</v>
      </c>
      <c r="AK162" s="9">
        <f t="shared" si="73"/>
        <v>0</v>
      </c>
      <c r="AL162" s="9">
        <f t="shared" si="73"/>
        <v>0</v>
      </c>
      <c r="AM162" s="9">
        <f t="shared" si="73"/>
        <v>0</v>
      </c>
      <c r="AN162" s="9">
        <f t="shared" si="73"/>
        <v>0</v>
      </c>
      <c r="AO162" s="9">
        <f t="shared" si="73"/>
        <v>0</v>
      </c>
    </row>
    <row r="163" spans="1:41" x14ac:dyDescent="0.25">
      <c r="A163" s="10">
        <v>50</v>
      </c>
      <c r="B163" s="10">
        <v>0</v>
      </c>
      <c r="C163" s="10">
        <f t="shared" si="71"/>
        <v>10</v>
      </c>
      <c r="D163" s="10" t="s">
        <v>1123</v>
      </c>
      <c r="E163" s="10" t="s">
        <v>1123</v>
      </c>
      <c r="F163" s="21">
        <f t="shared" si="59"/>
        <v>0</v>
      </c>
      <c r="G163" s="9">
        <f t="shared" si="66"/>
        <v>1.5068618263468581</v>
      </c>
      <c r="H163" s="9">
        <f t="shared" si="67"/>
        <v>0</v>
      </c>
      <c r="I163" s="10">
        <f t="shared" si="68"/>
        <v>0</v>
      </c>
      <c r="N163" s="2" t="s">
        <v>1145</v>
      </c>
      <c r="O163" s="35">
        <f t="shared" si="57"/>
        <v>7.1744535000000031E-3</v>
      </c>
      <c r="P163" s="9">
        <f t="shared" si="58"/>
        <v>1</v>
      </c>
      <c r="Q163" s="9">
        <f t="shared" si="72"/>
        <v>0</v>
      </c>
      <c r="R163" s="9">
        <f t="shared" si="72"/>
        <v>0</v>
      </c>
      <c r="S163" s="9">
        <f t="shared" si="72"/>
        <v>0</v>
      </c>
      <c r="T163" s="9">
        <f t="shared" si="72"/>
        <v>0</v>
      </c>
      <c r="U163" s="9">
        <f t="shared" si="72"/>
        <v>0</v>
      </c>
      <c r="V163" s="9">
        <f t="shared" si="72"/>
        <v>0</v>
      </c>
      <c r="W163" s="9">
        <f t="shared" si="72"/>
        <v>0</v>
      </c>
      <c r="X163" s="9">
        <f t="shared" si="72"/>
        <v>0</v>
      </c>
      <c r="Y163" s="9">
        <f t="shared" si="72"/>
        <v>0</v>
      </c>
      <c r="Z163" s="9">
        <f t="shared" si="72"/>
        <v>0.38742048900000015</v>
      </c>
      <c r="AA163" s="9">
        <f t="shared" si="73"/>
        <v>0</v>
      </c>
      <c r="AB163" s="9">
        <f t="shared" si="73"/>
        <v>0</v>
      </c>
      <c r="AC163" s="9">
        <f t="shared" si="73"/>
        <v>0</v>
      </c>
      <c r="AD163" s="9">
        <f t="shared" si="73"/>
        <v>0</v>
      </c>
      <c r="AE163" s="9">
        <f t="shared" si="73"/>
        <v>0</v>
      </c>
      <c r="AF163" s="9">
        <f t="shared" si="73"/>
        <v>0</v>
      </c>
      <c r="AG163" s="9">
        <f t="shared" si="73"/>
        <v>0</v>
      </c>
      <c r="AH163" s="9">
        <f t="shared" si="73"/>
        <v>0</v>
      </c>
      <c r="AI163" s="9">
        <f t="shared" si="73"/>
        <v>0</v>
      </c>
      <c r="AJ163" s="9">
        <f t="shared" si="73"/>
        <v>0</v>
      </c>
      <c r="AK163" s="9">
        <f t="shared" si="73"/>
        <v>0</v>
      </c>
      <c r="AL163" s="9">
        <f t="shared" si="73"/>
        <v>0</v>
      </c>
      <c r="AM163" s="9">
        <f t="shared" si="73"/>
        <v>0</v>
      </c>
      <c r="AN163" s="9">
        <f t="shared" si="73"/>
        <v>0</v>
      </c>
      <c r="AO163" s="9">
        <f t="shared" si="73"/>
        <v>0</v>
      </c>
    </row>
    <row r="164" spans="1:41" x14ac:dyDescent="0.25">
      <c r="A164" s="10">
        <v>50</v>
      </c>
      <c r="B164" s="10">
        <v>0</v>
      </c>
      <c r="C164" s="10">
        <f t="shared" si="71"/>
        <v>11</v>
      </c>
      <c r="D164" s="10" t="s">
        <v>1124</v>
      </c>
      <c r="E164" s="10" t="s">
        <v>1124</v>
      </c>
      <c r="F164" s="21">
        <f t="shared" si="59"/>
        <v>0</v>
      </c>
      <c r="G164" s="9">
        <f t="shared" si="66"/>
        <v>1.5068618263468581</v>
      </c>
      <c r="H164" s="9">
        <f t="shared" si="67"/>
        <v>1.5068618263468581</v>
      </c>
      <c r="I164" s="10">
        <f t="shared" si="68"/>
        <v>0.42818933938916359</v>
      </c>
      <c r="N164" s="2" t="s">
        <v>1161</v>
      </c>
      <c r="O164" s="35">
        <f t="shared" si="57"/>
        <v>7.1744535000000031E-3</v>
      </c>
      <c r="P164" s="9">
        <f t="shared" si="58"/>
        <v>1</v>
      </c>
      <c r="Q164" s="9">
        <f t="shared" si="72"/>
        <v>0</v>
      </c>
      <c r="R164" s="9">
        <f t="shared" si="72"/>
        <v>0</v>
      </c>
      <c r="S164" s="9">
        <f t="shared" si="72"/>
        <v>0</v>
      </c>
      <c r="T164" s="9">
        <f t="shared" si="72"/>
        <v>0</v>
      </c>
      <c r="U164" s="9">
        <f t="shared" si="72"/>
        <v>0</v>
      </c>
      <c r="V164" s="9">
        <f t="shared" si="72"/>
        <v>0</v>
      </c>
      <c r="W164" s="9">
        <f t="shared" si="72"/>
        <v>0</v>
      </c>
      <c r="X164" s="9">
        <f t="shared" si="72"/>
        <v>0</v>
      </c>
      <c r="Y164" s="9">
        <f t="shared" si="72"/>
        <v>0</v>
      </c>
      <c r="Z164" s="9">
        <f t="shared" si="72"/>
        <v>0.38742048900000015</v>
      </c>
      <c r="AA164" s="9">
        <f t="shared" si="73"/>
        <v>0</v>
      </c>
      <c r="AB164" s="9">
        <f t="shared" si="73"/>
        <v>0</v>
      </c>
      <c r="AC164" s="9">
        <f t="shared" si="73"/>
        <v>0</v>
      </c>
      <c r="AD164" s="9">
        <f t="shared" si="73"/>
        <v>0</v>
      </c>
      <c r="AE164" s="9">
        <f t="shared" si="73"/>
        <v>0</v>
      </c>
      <c r="AF164" s="9">
        <f t="shared" si="73"/>
        <v>0</v>
      </c>
      <c r="AG164" s="9">
        <f t="shared" si="73"/>
        <v>0</v>
      </c>
      <c r="AH164" s="9">
        <f t="shared" si="73"/>
        <v>0</v>
      </c>
      <c r="AI164" s="9">
        <f t="shared" si="73"/>
        <v>0</v>
      </c>
      <c r="AJ164" s="9">
        <f t="shared" si="73"/>
        <v>0</v>
      </c>
      <c r="AK164" s="9">
        <f t="shared" si="73"/>
        <v>0</v>
      </c>
      <c r="AL164" s="9">
        <f t="shared" si="73"/>
        <v>0</v>
      </c>
      <c r="AM164" s="9">
        <f t="shared" si="73"/>
        <v>0</v>
      </c>
      <c r="AN164" s="9">
        <f t="shared" si="73"/>
        <v>0</v>
      </c>
      <c r="AO164" s="9">
        <f t="shared" si="73"/>
        <v>0</v>
      </c>
    </row>
    <row r="165" spans="1:41" x14ac:dyDescent="0.25">
      <c r="A165" s="10">
        <v>51</v>
      </c>
      <c r="B165" s="10">
        <v>0</v>
      </c>
      <c r="C165" s="10">
        <v>1</v>
      </c>
      <c r="D165" s="10" t="s">
        <v>1024</v>
      </c>
      <c r="E165" s="10" t="s">
        <v>1025</v>
      </c>
      <c r="F165" s="21">
        <f t="shared" si="59"/>
        <v>0.74503946296296297</v>
      </c>
      <c r="G165" s="9">
        <f t="shared" si="66"/>
        <v>0.74503946296296297</v>
      </c>
      <c r="H165" s="9">
        <f t="shared" si="67"/>
        <v>0</v>
      </c>
      <c r="I165" s="10">
        <f t="shared" si="68"/>
        <v>0</v>
      </c>
      <c r="N165" s="2" t="s">
        <v>1163</v>
      </c>
      <c r="O165" s="35">
        <f t="shared" si="57"/>
        <v>7.1744535000000031E-3</v>
      </c>
      <c r="P165" s="9">
        <f t="shared" si="58"/>
        <v>1</v>
      </c>
      <c r="Q165" s="9">
        <f t="shared" si="72"/>
        <v>0</v>
      </c>
      <c r="R165" s="9">
        <f t="shared" si="72"/>
        <v>0</v>
      </c>
      <c r="S165" s="9">
        <f t="shared" si="72"/>
        <v>0</v>
      </c>
      <c r="T165" s="9">
        <f t="shared" si="72"/>
        <v>0</v>
      </c>
      <c r="U165" s="9">
        <f t="shared" si="72"/>
        <v>0</v>
      </c>
      <c r="V165" s="9">
        <f t="shared" si="72"/>
        <v>0</v>
      </c>
      <c r="W165" s="9">
        <f t="shared" si="72"/>
        <v>0</v>
      </c>
      <c r="X165" s="9">
        <f t="shared" si="72"/>
        <v>0</v>
      </c>
      <c r="Y165" s="9">
        <f t="shared" si="72"/>
        <v>0</v>
      </c>
      <c r="Z165" s="9">
        <f t="shared" si="72"/>
        <v>0.38742048900000015</v>
      </c>
      <c r="AA165" s="9">
        <f t="shared" si="73"/>
        <v>0</v>
      </c>
      <c r="AB165" s="9">
        <f t="shared" si="73"/>
        <v>0</v>
      </c>
      <c r="AC165" s="9">
        <f t="shared" si="73"/>
        <v>0</v>
      </c>
      <c r="AD165" s="9">
        <f t="shared" si="73"/>
        <v>0</v>
      </c>
      <c r="AE165" s="9">
        <f t="shared" si="73"/>
        <v>0</v>
      </c>
      <c r="AF165" s="9">
        <f t="shared" si="73"/>
        <v>0</v>
      </c>
      <c r="AG165" s="9">
        <f t="shared" si="73"/>
        <v>0</v>
      </c>
      <c r="AH165" s="9">
        <f t="shared" si="73"/>
        <v>0</v>
      </c>
      <c r="AI165" s="9">
        <f t="shared" si="73"/>
        <v>0</v>
      </c>
      <c r="AJ165" s="9">
        <f t="shared" si="73"/>
        <v>0</v>
      </c>
      <c r="AK165" s="9">
        <f t="shared" si="73"/>
        <v>0</v>
      </c>
      <c r="AL165" s="9">
        <f t="shared" si="73"/>
        <v>0</v>
      </c>
      <c r="AM165" s="9">
        <f t="shared" si="73"/>
        <v>0</v>
      </c>
      <c r="AN165" s="9">
        <f t="shared" si="73"/>
        <v>0</v>
      </c>
      <c r="AO165" s="9">
        <f t="shared" si="73"/>
        <v>0</v>
      </c>
    </row>
    <row r="166" spans="1:41" x14ac:dyDescent="0.25">
      <c r="A166" s="10">
        <v>51</v>
      </c>
      <c r="B166" s="10">
        <v>0</v>
      </c>
      <c r="C166" s="10">
        <f>C165+1</f>
        <v>2</v>
      </c>
      <c r="D166" s="10" t="s">
        <v>1117</v>
      </c>
      <c r="E166" s="10" t="s">
        <v>1117</v>
      </c>
      <c r="F166" s="21">
        <f t="shared" si="59"/>
        <v>4.2190683333333333E-2</v>
      </c>
      <c r="G166" s="9">
        <f t="shared" si="66"/>
        <v>0.78723014629629628</v>
      </c>
      <c r="H166" s="9">
        <f t="shared" si="67"/>
        <v>0</v>
      </c>
      <c r="I166" s="10">
        <f t="shared" si="68"/>
        <v>0</v>
      </c>
      <c r="N166" s="2" t="s">
        <v>166</v>
      </c>
      <c r="O166" s="35">
        <f t="shared" si="57"/>
        <v>7.1744535000000031E-3</v>
      </c>
      <c r="P166" s="9">
        <f t="shared" si="58"/>
        <v>1</v>
      </c>
      <c r="Q166" s="9">
        <f t="shared" si="72"/>
        <v>0</v>
      </c>
      <c r="R166" s="9">
        <f t="shared" si="72"/>
        <v>0</v>
      </c>
      <c r="S166" s="9">
        <f t="shared" si="72"/>
        <v>0</v>
      </c>
      <c r="T166" s="9">
        <f t="shared" si="72"/>
        <v>0</v>
      </c>
      <c r="U166" s="9">
        <f t="shared" si="72"/>
        <v>0</v>
      </c>
      <c r="V166" s="9">
        <f t="shared" si="72"/>
        <v>0</v>
      </c>
      <c r="W166" s="9">
        <f t="shared" si="72"/>
        <v>0</v>
      </c>
      <c r="X166" s="9">
        <f t="shared" si="72"/>
        <v>0</v>
      </c>
      <c r="Y166" s="9">
        <f t="shared" si="72"/>
        <v>0</v>
      </c>
      <c r="Z166" s="9">
        <f t="shared" si="72"/>
        <v>0.38742048900000015</v>
      </c>
      <c r="AA166" s="9">
        <f t="shared" si="73"/>
        <v>0</v>
      </c>
      <c r="AB166" s="9">
        <f t="shared" si="73"/>
        <v>0</v>
      </c>
      <c r="AC166" s="9">
        <f t="shared" si="73"/>
        <v>0</v>
      </c>
      <c r="AD166" s="9">
        <f t="shared" si="73"/>
        <v>0</v>
      </c>
      <c r="AE166" s="9">
        <f t="shared" si="73"/>
        <v>0</v>
      </c>
      <c r="AF166" s="9">
        <f t="shared" si="73"/>
        <v>0</v>
      </c>
      <c r="AG166" s="9">
        <f t="shared" si="73"/>
        <v>0</v>
      </c>
      <c r="AH166" s="9">
        <f t="shared" si="73"/>
        <v>0</v>
      </c>
      <c r="AI166" s="9">
        <f t="shared" si="73"/>
        <v>0</v>
      </c>
      <c r="AJ166" s="9">
        <f t="shared" si="73"/>
        <v>0</v>
      </c>
      <c r="AK166" s="9">
        <f t="shared" si="73"/>
        <v>0</v>
      </c>
      <c r="AL166" s="9">
        <f t="shared" si="73"/>
        <v>0</v>
      </c>
      <c r="AM166" s="9">
        <f t="shared" si="73"/>
        <v>0</v>
      </c>
      <c r="AN166" s="9">
        <f t="shared" si="73"/>
        <v>0</v>
      </c>
      <c r="AO166" s="9">
        <f t="shared" si="73"/>
        <v>0</v>
      </c>
    </row>
    <row r="167" spans="1:41" x14ac:dyDescent="0.25">
      <c r="A167" s="10">
        <v>51</v>
      </c>
      <c r="B167" s="10">
        <v>0</v>
      </c>
      <c r="C167" s="10">
        <f t="shared" ref="C167:C170" si="74">C166+1</f>
        <v>3</v>
      </c>
      <c r="D167" s="10" t="s">
        <v>1109</v>
      </c>
      <c r="E167" s="10" t="s">
        <v>1109</v>
      </c>
      <c r="F167" s="21">
        <f t="shared" si="59"/>
        <v>0</v>
      </c>
      <c r="G167" s="9">
        <f t="shared" si="66"/>
        <v>0.78723014629629628</v>
      </c>
      <c r="H167" s="9">
        <f t="shared" si="67"/>
        <v>0</v>
      </c>
      <c r="I167" s="10">
        <f t="shared" si="68"/>
        <v>0</v>
      </c>
      <c r="N167" s="2" t="s">
        <v>493</v>
      </c>
      <c r="O167" s="35">
        <f t="shared" si="57"/>
        <v>7.1744535000000031E-3</v>
      </c>
      <c r="P167" s="9">
        <f t="shared" si="58"/>
        <v>1</v>
      </c>
      <c r="Q167" s="9">
        <f t="shared" si="72"/>
        <v>0</v>
      </c>
      <c r="R167" s="9">
        <f t="shared" si="72"/>
        <v>0</v>
      </c>
      <c r="S167" s="9">
        <f t="shared" si="72"/>
        <v>0</v>
      </c>
      <c r="T167" s="9">
        <f t="shared" si="72"/>
        <v>0</v>
      </c>
      <c r="U167" s="9">
        <f t="shared" si="72"/>
        <v>0</v>
      </c>
      <c r="V167" s="9">
        <f t="shared" si="72"/>
        <v>0</v>
      </c>
      <c r="W167" s="9">
        <f t="shared" si="72"/>
        <v>0</v>
      </c>
      <c r="X167" s="9">
        <f t="shared" si="72"/>
        <v>0</v>
      </c>
      <c r="Y167" s="9">
        <f t="shared" si="72"/>
        <v>0</v>
      </c>
      <c r="Z167" s="9">
        <f t="shared" si="72"/>
        <v>0.38742048900000015</v>
      </c>
      <c r="AA167" s="9">
        <f t="shared" si="73"/>
        <v>0</v>
      </c>
      <c r="AB167" s="9">
        <f t="shared" si="73"/>
        <v>0</v>
      </c>
      <c r="AC167" s="9">
        <f t="shared" si="73"/>
        <v>0</v>
      </c>
      <c r="AD167" s="9">
        <f t="shared" si="73"/>
        <v>0</v>
      </c>
      <c r="AE167" s="9">
        <f t="shared" si="73"/>
        <v>0</v>
      </c>
      <c r="AF167" s="9">
        <f t="shared" si="73"/>
        <v>0</v>
      </c>
      <c r="AG167" s="9">
        <f t="shared" si="73"/>
        <v>0</v>
      </c>
      <c r="AH167" s="9">
        <f t="shared" si="73"/>
        <v>0</v>
      </c>
      <c r="AI167" s="9">
        <f t="shared" si="73"/>
        <v>0</v>
      </c>
      <c r="AJ167" s="9">
        <f t="shared" si="73"/>
        <v>0</v>
      </c>
      <c r="AK167" s="9">
        <f t="shared" si="73"/>
        <v>0</v>
      </c>
      <c r="AL167" s="9">
        <f t="shared" si="73"/>
        <v>0</v>
      </c>
      <c r="AM167" s="9">
        <f t="shared" si="73"/>
        <v>0</v>
      </c>
      <c r="AN167" s="9">
        <f t="shared" si="73"/>
        <v>0</v>
      </c>
      <c r="AO167" s="9">
        <f t="shared" si="73"/>
        <v>0</v>
      </c>
    </row>
    <row r="168" spans="1:41" x14ac:dyDescent="0.25">
      <c r="A168" s="10">
        <v>51</v>
      </c>
      <c r="B168" s="10">
        <v>0</v>
      </c>
      <c r="C168" s="10">
        <f t="shared" si="74"/>
        <v>4</v>
      </c>
      <c r="D168" s="10" t="s">
        <v>1038</v>
      </c>
      <c r="E168" s="10" t="s">
        <v>1038</v>
      </c>
      <c r="F168" s="21">
        <f t="shared" si="59"/>
        <v>0.1538647816666667</v>
      </c>
      <c r="G168" s="9">
        <f t="shared" si="66"/>
        <v>0.94109492796296301</v>
      </c>
      <c r="H168" s="9">
        <f t="shared" si="67"/>
        <v>0</v>
      </c>
      <c r="I168" s="10">
        <f t="shared" si="68"/>
        <v>0</v>
      </c>
      <c r="N168" s="2" t="s">
        <v>818</v>
      </c>
      <c r="O168" s="35">
        <f t="shared" si="57"/>
        <v>7.1744535000000031E-3</v>
      </c>
      <c r="P168" s="9">
        <f t="shared" si="58"/>
        <v>1</v>
      </c>
      <c r="Q168" s="9">
        <f t="shared" si="72"/>
        <v>0</v>
      </c>
      <c r="R168" s="9">
        <f t="shared" si="72"/>
        <v>0</v>
      </c>
      <c r="S168" s="9">
        <f t="shared" si="72"/>
        <v>0</v>
      </c>
      <c r="T168" s="9">
        <f t="shared" si="72"/>
        <v>0</v>
      </c>
      <c r="U168" s="9">
        <f t="shared" si="72"/>
        <v>0</v>
      </c>
      <c r="V168" s="9">
        <f t="shared" si="72"/>
        <v>0</v>
      </c>
      <c r="W168" s="9">
        <f t="shared" si="72"/>
        <v>0</v>
      </c>
      <c r="X168" s="9">
        <f t="shared" si="72"/>
        <v>0</v>
      </c>
      <c r="Y168" s="9">
        <f t="shared" si="72"/>
        <v>0</v>
      </c>
      <c r="Z168" s="9">
        <f t="shared" si="72"/>
        <v>0.38742048900000015</v>
      </c>
      <c r="AA168" s="9">
        <f t="shared" si="73"/>
        <v>0</v>
      </c>
      <c r="AB168" s="9">
        <f t="shared" si="73"/>
        <v>0</v>
      </c>
      <c r="AC168" s="9">
        <f t="shared" si="73"/>
        <v>0</v>
      </c>
      <c r="AD168" s="9">
        <f t="shared" si="73"/>
        <v>0</v>
      </c>
      <c r="AE168" s="9">
        <f t="shared" si="73"/>
        <v>0</v>
      </c>
      <c r="AF168" s="9">
        <f t="shared" si="73"/>
        <v>0</v>
      </c>
      <c r="AG168" s="9">
        <f t="shared" si="73"/>
        <v>0</v>
      </c>
      <c r="AH168" s="9">
        <f t="shared" si="73"/>
        <v>0</v>
      </c>
      <c r="AI168" s="9">
        <f t="shared" si="73"/>
        <v>0</v>
      </c>
      <c r="AJ168" s="9">
        <f t="shared" si="73"/>
        <v>0</v>
      </c>
      <c r="AK168" s="9">
        <f t="shared" si="73"/>
        <v>0</v>
      </c>
      <c r="AL168" s="9">
        <f t="shared" si="73"/>
        <v>0</v>
      </c>
      <c r="AM168" s="9">
        <f t="shared" si="73"/>
        <v>0</v>
      </c>
      <c r="AN168" s="9">
        <f t="shared" si="73"/>
        <v>0</v>
      </c>
      <c r="AO168" s="9">
        <f t="shared" si="73"/>
        <v>0</v>
      </c>
    </row>
    <row r="169" spans="1:41" x14ac:dyDescent="0.25">
      <c r="A169" s="10">
        <v>51</v>
      </c>
      <c r="B169" s="10">
        <v>0</v>
      </c>
      <c r="C169" s="10">
        <f t="shared" si="74"/>
        <v>5</v>
      </c>
      <c r="D169" s="10" t="s">
        <v>1031</v>
      </c>
      <c r="E169" s="10" t="s">
        <v>78</v>
      </c>
      <c r="F169" s="21">
        <f t="shared" si="59"/>
        <v>0.29933123888888891</v>
      </c>
      <c r="G169" s="9">
        <f t="shared" si="66"/>
        <v>1.2404261668518519</v>
      </c>
      <c r="H169" s="9">
        <f t="shared" si="67"/>
        <v>0</v>
      </c>
      <c r="I169" s="10">
        <f t="shared" si="68"/>
        <v>0</v>
      </c>
      <c r="N169" s="2" t="s">
        <v>94</v>
      </c>
      <c r="O169" s="35">
        <f t="shared" si="57"/>
        <v>6.4570081500000031E-3</v>
      </c>
      <c r="P169" s="9">
        <f t="shared" si="58"/>
        <v>1</v>
      </c>
      <c r="Q169" s="9">
        <f t="shared" si="72"/>
        <v>0</v>
      </c>
      <c r="R169" s="9">
        <f t="shared" si="72"/>
        <v>0</v>
      </c>
      <c r="S169" s="9">
        <f t="shared" si="72"/>
        <v>0</v>
      </c>
      <c r="T169" s="9">
        <f t="shared" si="72"/>
        <v>0</v>
      </c>
      <c r="U169" s="9">
        <f t="shared" si="72"/>
        <v>0</v>
      </c>
      <c r="V169" s="9">
        <f t="shared" si="72"/>
        <v>0</v>
      </c>
      <c r="W169" s="9">
        <f t="shared" si="72"/>
        <v>0</v>
      </c>
      <c r="X169" s="9">
        <f t="shared" si="72"/>
        <v>0</v>
      </c>
      <c r="Y169" s="9">
        <f t="shared" si="72"/>
        <v>0</v>
      </c>
      <c r="Z169" s="9">
        <f t="shared" si="72"/>
        <v>0</v>
      </c>
      <c r="AA169" s="9">
        <f t="shared" si="73"/>
        <v>0.34867844010000015</v>
      </c>
      <c r="AB169" s="9">
        <f t="shared" si="73"/>
        <v>0</v>
      </c>
      <c r="AC169" s="9">
        <f t="shared" si="73"/>
        <v>0</v>
      </c>
      <c r="AD169" s="9">
        <f t="shared" si="73"/>
        <v>0</v>
      </c>
      <c r="AE169" s="9">
        <f t="shared" si="73"/>
        <v>0</v>
      </c>
      <c r="AF169" s="9">
        <f t="shared" si="73"/>
        <v>0</v>
      </c>
      <c r="AG169" s="9">
        <f t="shared" si="73"/>
        <v>0</v>
      </c>
      <c r="AH169" s="9">
        <f t="shared" si="73"/>
        <v>0</v>
      </c>
      <c r="AI169" s="9">
        <f t="shared" si="73"/>
        <v>0</v>
      </c>
      <c r="AJ169" s="9">
        <f t="shared" si="73"/>
        <v>0</v>
      </c>
      <c r="AK169" s="9">
        <f t="shared" si="73"/>
        <v>0</v>
      </c>
      <c r="AL169" s="9">
        <f t="shared" si="73"/>
        <v>0</v>
      </c>
      <c r="AM169" s="9">
        <f t="shared" si="73"/>
        <v>0</v>
      </c>
      <c r="AN169" s="9">
        <f t="shared" si="73"/>
        <v>0</v>
      </c>
      <c r="AO169" s="9">
        <f t="shared" si="73"/>
        <v>0</v>
      </c>
    </row>
    <row r="170" spans="1:41" x14ac:dyDescent="0.25">
      <c r="A170" s="10">
        <v>51</v>
      </c>
      <c r="B170" s="10">
        <v>0</v>
      </c>
      <c r="C170" s="10">
        <f t="shared" si="74"/>
        <v>6</v>
      </c>
      <c r="D170" s="10" t="s">
        <v>265</v>
      </c>
      <c r="E170" s="10" t="s">
        <v>266</v>
      </c>
      <c r="F170" s="21">
        <f t="shared" si="59"/>
        <v>0.11061904220293826</v>
      </c>
      <c r="G170" s="9">
        <f t="shared" si="66"/>
        <v>1.3510452090547902</v>
      </c>
      <c r="H170" s="9">
        <f t="shared" si="67"/>
        <v>1.3510452090547902</v>
      </c>
      <c r="I170" s="10">
        <f t="shared" si="68"/>
        <v>0.38391254289887483</v>
      </c>
      <c r="N170" s="2" t="s">
        <v>1056</v>
      </c>
      <c r="O170" s="35">
        <f t="shared" si="57"/>
        <v>6.4570081500000031E-3</v>
      </c>
      <c r="P170" s="9">
        <f t="shared" si="58"/>
        <v>1</v>
      </c>
      <c r="Q170" s="9">
        <f t="shared" si="72"/>
        <v>0</v>
      </c>
      <c r="R170" s="9">
        <f t="shared" si="72"/>
        <v>0</v>
      </c>
      <c r="S170" s="9">
        <f t="shared" si="72"/>
        <v>0</v>
      </c>
      <c r="T170" s="9">
        <f t="shared" si="72"/>
        <v>0</v>
      </c>
      <c r="U170" s="9">
        <f t="shared" si="72"/>
        <v>0</v>
      </c>
      <c r="V170" s="9">
        <f t="shared" si="72"/>
        <v>0</v>
      </c>
      <c r="W170" s="9">
        <f t="shared" si="72"/>
        <v>0</v>
      </c>
      <c r="X170" s="9">
        <f t="shared" si="72"/>
        <v>0</v>
      </c>
      <c r="Y170" s="9">
        <f t="shared" si="72"/>
        <v>0</v>
      </c>
      <c r="Z170" s="9">
        <f t="shared" si="72"/>
        <v>0</v>
      </c>
      <c r="AA170" s="9">
        <f t="shared" si="73"/>
        <v>0.34867844010000015</v>
      </c>
      <c r="AB170" s="9">
        <f t="shared" si="73"/>
        <v>0</v>
      </c>
      <c r="AC170" s="9">
        <f t="shared" si="73"/>
        <v>0</v>
      </c>
      <c r="AD170" s="9">
        <f t="shared" si="73"/>
        <v>0</v>
      </c>
      <c r="AE170" s="9">
        <f t="shared" si="73"/>
        <v>0</v>
      </c>
      <c r="AF170" s="9">
        <f t="shared" si="73"/>
        <v>0</v>
      </c>
      <c r="AG170" s="9">
        <f t="shared" si="73"/>
        <v>0</v>
      </c>
      <c r="AH170" s="9">
        <f t="shared" si="73"/>
        <v>0</v>
      </c>
      <c r="AI170" s="9">
        <f t="shared" si="73"/>
        <v>0</v>
      </c>
      <c r="AJ170" s="9">
        <f t="shared" si="73"/>
        <v>0</v>
      </c>
      <c r="AK170" s="9">
        <f t="shared" si="73"/>
        <v>0</v>
      </c>
      <c r="AL170" s="9">
        <f t="shared" si="73"/>
        <v>0</v>
      </c>
      <c r="AM170" s="9">
        <f t="shared" si="73"/>
        <v>0</v>
      </c>
      <c r="AN170" s="9">
        <f t="shared" si="73"/>
        <v>0</v>
      </c>
      <c r="AO170" s="9">
        <f t="shared" si="73"/>
        <v>0</v>
      </c>
    </row>
    <row r="171" spans="1:41" x14ac:dyDescent="0.25">
      <c r="A171" s="10">
        <v>52</v>
      </c>
      <c r="B171" s="10">
        <v>0</v>
      </c>
      <c r="C171" s="10">
        <v>1</v>
      </c>
      <c r="D171" s="10" t="s">
        <v>78</v>
      </c>
      <c r="E171" s="10" t="s">
        <v>78</v>
      </c>
      <c r="F171" s="21">
        <f t="shared" si="59"/>
        <v>0.29933123888888891</v>
      </c>
      <c r="G171" s="9">
        <f t="shared" si="66"/>
        <v>0.29933123888888891</v>
      </c>
      <c r="H171" s="9">
        <f t="shared" si="67"/>
        <v>0</v>
      </c>
      <c r="I171" s="10">
        <f t="shared" si="68"/>
        <v>0</v>
      </c>
      <c r="N171" s="2" t="s">
        <v>1124</v>
      </c>
      <c r="O171" s="35">
        <f t="shared" si="57"/>
        <v>6.4570081500000031E-3</v>
      </c>
      <c r="P171" s="9">
        <f t="shared" si="58"/>
        <v>1</v>
      </c>
      <c r="Q171" s="9">
        <f t="shared" si="72"/>
        <v>0</v>
      </c>
      <c r="R171" s="9">
        <f t="shared" si="72"/>
        <v>0</v>
      </c>
      <c r="S171" s="9">
        <f t="shared" si="72"/>
        <v>0</v>
      </c>
      <c r="T171" s="9">
        <f t="shared" si="72"/>
        <v>0</v>
      </c>
      <c r="U171" s="9">
        <f t="shared" si="72"/>
        <v>0</v>
      </c>
      <c r="V171" s="9">
        <f t="shared" si="72"/>
        <v>0</v>
      </c>
      <c r="W171" s="9">
        <f t="shared" si="72"/>
        <v>0</v>
      </c>
      <c r="X171" s="9">
        <f t="shared" si="72"/>
        <v>0</v>
      </c>
      <c r="Y171" s="9">
        <f t="shared" si="72"/>
        <v>0</v>
      </c>
      <c r="Z171" s="9">
        <f t="shared" si="72"/>
        <v>0</v>
      </c>
      <c r="AA171" s="9">
        <f t="shared" si="73"/>
        <v>0.34867844010000015</v>
      </c>
      <c r="AB171" s="9">
        <f t="shared" si="73"/>
        <v>0</v>
      </c>
      <c r="AC171" s="9">
        <f t="shared" si="73"/>
        <v>0</v>
      </c>
      <c r="AD171" s="9">
        <f t="shared" si="73"/>
        <v>0</v>
      </c>
      <c r="AE171" s="9">
        <f t="shared" si="73"/>
        <v>0</v>
      </c>
      <c r="AF171" s="9">
        <f t="shared" si="73"/>
        <v>0</v>
      </c>
      <c r="AG171" s="9">
        <f t="shared" si="73"/>
        <v>0</v>
      </c>
      <c r="AH171" s="9">
        <f t="shared" si="73"/>
        <v>0</v>
      </c>
      <c r="AI171" s="9">
        <f t="shared" si="73"/>
        <v>0</v>
      </c>
      <c r="AJ171" s="9">
        <f t="shared" si="73"/>
        <v>0</v>
      </c>
      <c r="AK171" s="9">
        <f t="shared" si="73"/>
        <v>0</v>
      </c>
      <c r="AL171" s="9">
        <f t="shared" si="73"/>
        <v>0</v>
      </c>
      <c r="AM171" s="9">
        <f t="shared" si="73"/>
        <v>0</v>
      </c>
      <c r="AN171" s="9">
        <f t="shared" si="73"/>
        <v>0</v>
      </c>
      <c r="AO171" s="9">
        <f t="shared" si="73"/>
        <v>0</v>
      </c>
    </row>
    <row r="172" spans="1:41" x14ac:dyDescent="0.25">
      <c r="A172" s="10">
        <v>52</v>
      </c>
      <c r="B172" s="10">
        <v>0</v>
      </c>
      <c r="C172" s="10">
        <f>C171+1</f>
        <v>2</v>
      </c>
      <c r="D172" s="10" t="s">
        <v>1024</v>
      </c>
      <c r="E172" s="10" t="s">
        <v>1025</v>
      </c>
      <c r="F172" s="21">
        <f t="shared" si="59"/>
        <v>0.74503946296296297</v>
      </c>
      <c r="G172" s="9">
        <f t="shared" si="66"/>
        <v>1.044370701851852</v>
      </c>
      <c r="H172" s="9">
        <f t="shared" si="67"/>
        <v>0</v>
      </c>
      <c r="I172" s="10">
        <f t="shared" si="68"/>
        <v>0</v>
      </c>
      <c r="N172" s="2" t="s">
        <v>1135</v>
      </c>
      <c r="O172" s="35">
        <f t="shared" si="57"/>
        <v>6.4570081500000031E-3</v>
      </c>
      <c r="P172" s="9">
        <f t="shared" si="58"/>
        <v>1</v>
      </c>
      <c r="Q172" s="9">
        <f t="shared" ref="Q172:Z181" si="75">COUNTIFS($C$2:$C$491,Q$1,$E$2:$E$491,$N172)*0.9^(Q$1-1)</f>
        <v>0</v>
      </c>
      <c r="R172" s="9">
        <f t="shared" si="75"/>
        <v>0</v>
      </c>
      <c r="S172" s="9">
        <f t="shared" si="75"/>
        <v>0</v>
      </c>
      <c r="T172" s="9">
        <f t="shared" si="75"/>
        <v>0</v>
      </c>
      <c r="U172" s="9">
        <f t="shared" si="75"/>
        <v>0</v>
      </c>
      <c r="V172" s="9">
        <f t="shared" si="75"/>
        <v>0</v>
      </c>
      <c r="W172" s="9">
        <f t="shared" si="75"/>
        <v>0</v>
      </c>
      <c r="X172" s="9">
        <f t="shared" si="75"/>
        <v>0</v>
      </c>
      <c r="Y172" s="9">
        <f t="shared" si="75"/>
        <v>0</v>
      </c>
      <c r="Z172" s="9">
        <f t="shared" si="75"/>
        <v>0</v>
      </c>
      <c r="AA172" s="9">
        <f t="shared" ref="AA172:AO181" si="76">COUNTIFS($C$2:$C$491,AA$1,$E$2:$E$491,$N172)*0.9^(AA$1-1)</f>
        <v>0.34867844010000015</v>
      </c>
      <c r="AB172" s="9">
        <f t="shared" si="76"/>
        <v>0</v>
      </c>
      <c r="AC172" s="9">
        <f t="shared" si="76"/>
        <v>0</v>
      </c>
      <c r="AD172" s="9">
        <f t="shared" si="76"/>
        <v>0</v>
      </c>
      <c r="AE172" s="9">
        <f t="shared" si="76"/>
        <v>0</v>
      </c>
      <c r="AF172" s="9">
        <f t="shared" si="76"/>
        <v>0</v>
      </c>
      <c r="AG172" s="9">
        <f t="shared" si="76"/>
        <v>0</v>
      </c>
      <c r="AH172" s="9">
        <f t="shared" si="76"/>
        <v>0</v>
      </c>
      <c r="AI172" s="9">
        <f t="shared" si="76"/>
        <v>0</v>
      </c>
      <c r="AJ172" s="9">
        <f t="shared" si="76"/>
        <v>0</v>
      </c>
      <c r="AK172" s="9">
        <f t="shared" si="76"/>
        <v>0</v>
      </c>
      <c r="AL172" s="9">
        <f t="shared" si="76"/>
        <v>0</v>
      </c>
      <c r="AM172" s="9">
        <f t="shared" si="76"/>
        <v>0</v>
      </c>
      <c r="AN172" s="9">
        <f t="shared" si="76"/>
        <v>0</v>
      </c>
      <c r="AO172" s="9">
        <f t="shared" si="76"/>
        <v>0</v>
      </c>
    </row>
    <row r="173" spans="1:41" x14ac:dyDescent="0.25">
      <c r="A173" s="10">
        <v>52</v>
      </c>
      <c r="B173" s="10">
        <v>0</v>
      </c>
      <c r="C173" s="10">
        <f t="shared" ref="C173:C175" si="77">C172+1</f>
        <v>3</v>
      </c>
      <c r="D173" s="10" t="s">
        <v>113</v>
      </c>
      <c r="E173" s="10" t="s">
        <v>113</v>
      </c>
      <c r="F173" s="21">
        <f t="shared" si="59"/>
        <v>0</v>
      </c>
      <c r="G173" s="9">
        <f t="shared" si="66"/>
        <v>1.044370701851852</v>
      </c>
      <c r="H173" s="9">
        <f t="shared" si="67"/>
        <v>0</v>
      </c>
      <c r="I173" s="10">
        <f t="shared" si="68"/>
        <v>0</v>
      </c>
      <c r="N173" s="2" t="s">
        <v>1190</v>
      </c>
      <c r="O173" s="35">
        <f t="shared" si="57"/>
        <v>6.4570081500000031E-3</v>
      </c>
      <c r="P173" s="9">
        <f t="shared" si="58"/>
        <v>1</v>
      </c>
      <c r="Q173" s="9">
        <f t="shared" si="75"/>
        <v>0</v>
      </c>
      <c r="R173" s="9">
        <f t="shared" si="75"/>
        <v>0</v>
      </c>
      <c r="S173" s="9">
        <f t="shared" si="75"/>
        <v>0</v>
      </c>
      <c r="T173" s="9">
        <f t="shared" si="75"/>
        <v>0</v>
      </c>
      <c r="U173" s="9">
        <f t="shared" si="75"/>
        <v>0</v>
      </c>
      <c r="V173" s="9">
        <f t="shared" si="75"/>
        <v>0</v>
      </c>
      <c r="W173" s="9">
        <f t="shared" si="75"/>
        <v>0</v>
      </c>
      <c r="X173" s="9">
        <f t="shared" si="75"/>
        <v>0</v>
      </c>
      <c r="Y173" s="9">
        <f t="shared" si="75"/>
        <v>0</v>
      </c>
      <c r="Z173" s="9">
        <f t="shared" si="75"/>
        <v>0</v>
      </c>
      <c r="AA173" s="9">
        <f t="shared" si="76"/>
        <v>0.34867844010000015</v>
      </c>
      <c r="AB173" s="9">
        <f t="shared" si="76"/>
        <v>0</v>
      </c>
      <c r="AC173" s="9">
        <f t="shared" si="76"/>
        <v>0</v>
      </c>
      <c r="AD173" s="9">
        <f t="shared" si="76"/>
        <v>0</v>
      </c>
      <c r="AE173" s="9">
        <f t="shared" si="76"/>
        <v>0</v>
      </c>
      <c r="AF173" s="9">
        <f t="shared" si="76"/>
        <v>0</v>
      </c>
      <c r="AG173" s="9">
        <f t="shared" si="76"/>
        <v>0</v>
      </c>
      <c r="AH173" s="9">
        <f t="shared" si="76"/>
        <v>0</v>
      </c>
      <c r="AI173" s="9">
        <f t="shared" si="76"/>
        <v>0</v>
      </c>
      <c r="AJ173" s="9">
        <f t="shared" si="76"/>
        <v>0</v>
      </c>
      <c r="AK173" s="9">
        <f t="shared" si="76"/>
        <v>0</v>
      </c>
      <c r="AL173" s="9">
        <f t="shared" si="76"/>
        <v>0</v>
      </c>
      <c r="AM173" s="9">
        <f t="shared" si="76"/>
        <v>0</v>
      </c>
      <c r="AN173" s="9">
        <f t="shared" si="76"/>
        <v>0</v>
      </c>
      <c r="AO173" s="9">
        <f t="shared" si="76"/>
        <v>0</v>
      </c>
    </row>
    <row r="174" spans="1:41" x14ac:dyDescent="0.25">
      <c r="A174" s="10">
        <v>52</v>
      </c>
      <c r="B174" s="10">
        <v>0</v>
      </c>
      <c r="C174" s="10">
        <f t="shared" si="77"/>
        <v>4</v>
      </c>
      <c r="D174" s="10" t="s">
        <v>135</v>
      </c>
      <c r="E174" s="10" t="s">
        <v>135</v>
      </c>
      <c r="F174" s="21">
        <f t="shared" si="59"/>
        <v>0</v>
      </c>
      <c r="G174" s="9">
        <f t="shared" si="66"/>
        <v>1.044370701851852</v>
      </c>
      <c r="H174" s="9">
        <f t="shared" si="67"/>
        <v>0</v>
      </c>
      <c r="I174" s="10">
        <f t="shared" si="68"/>
        <v>0</v>
      </c>
      <c r="N174" s="2" t="s">
        <v>1194</v>
      </c>
      <c r="O174" s="35">
        <f t="shared" si="57"/>
        <v>6.4570081500000031E-3</v>
      </c>
      <c r="P174" s="9">
        <f t="shared" si="58"/>
        <v>1</v>
      </c>
      <c r="Q174" s="9">
        <f t="shared" si="75"/>
        <v>0</v>
      </c>
      <c r="R174" s="9">
        <f t="shared" si="75"/>
        <v>0</v>
      </c>
      <c r="S174" s="9">
        <f t="shared" si="75"/>
        <v>0</v>
      </c>
      <c r="T174" s="9">
        <f t="shared" si="75"/>
        <v>0</v>
      </c>
      <c r="U174" s="9">
        <f t="shared" si="75"/>
        <v>0</v>
      </c>
      <c r="V174" s="9">
        <f t="shared" si="75"/>
        <v>0</v>
      </c>
      <c r="W174" s="9">
        <f t="shared" si="75"/>
        <v>0</v>
      </c>
      <c r="X174" s="9">
        <f t="shared" si="75"/>
        <v>0</v>
      </c>
      <c r="Y174" s="9">
        <f t="shared" si="75"/>
        <v>0</v>
      </c>
      <c r="Z174" s="9">
        <f t="shared" si="75"/>
        <v>0</v>
      </c>
      <c r="AA174" s="9">
        <f t="shared" si="76"/>
        <v>0.34867844010000015</v>
      </c>
      <c r="AB174" s="9">
        <f t="shared" si="76"/>
        <v>0</v>
      </c>
      <c r="AC174" s="9">
        <f t="shared" si="76"/>
        <v>0</v>
      </c>
      <c r="AD174" s="9">
        <f t="shared" si="76"/>
        <v>0</v>
      </c>
      <c r="AE174" s="9">
        <f t="shared" si="76"/>
        <v>0</v>
      </c>
      <c r="AF174" s="9">
        <f t="shared" si="76"/>
        <v>0</v>
      </c>
      <c r="AG174" s="9">
        <f t="shared" si="76"/>
        <v>0</v>
      </c>
      <c r="AH174" s="9">
        <f t="shared" si="76"/>
        <v>0</v>
      </c>
      <c r="AI174" s="9">
        <f t="shared" si="76"/>
        <v>0</v>
      </c>
      <c r="AJ174" s="9">
        <f t="shared" si="76"/>
        <v>0</v>
      </c>
      <c r="AK174" s="9">
        <f t="shared" si="76"/>
        <v>0</v>
      </c>
      <c r="AL174" s="9">
        <f t="shared" si="76"/>
        <v>0</v>
      </c>
      <c r="AM174" s="9">
        <f t="shared" si="76"/>
        <v>0</v>
      </c>
      <c r="AN174" s="9">
        <f t="shared" si="76"/>
        <v>0</v>
      </c>
      <c r="AO174" s="9">
        <f t="shared" si="76"/>
        <v>0</v>
      </c>
    </row>
    <row r="175" spans="1:41" x14ac:dyDescent="0.25">
      <c r="A175" s="10">
        <v>52</v>
      </c>
      <c r="B175" s="10">
        <v>0</v>
      </c>
      <c r="C175" s="10">
        <f t="shared" si="77"/>
        <v>5</v>
      </c>
      <c r="D175" s="10" t="s">
        <v>501</v>
      </c>
      <c r="E175" s="10" t="s">
        <v>501</v>
      </c>
      <c r="F175" s="21">
        <f t="shared" si="59"/>
        <v>0</v>
      </c>
      <c r="G175" s="9">
        <f t="shared" si="66"/>
        <v>1.044370701851852</v>
      </c>
      <c r="H175" s="9">
        <f t="shared" si="67"/>
        <v>1.044370701851852</v>
      </c>
      <c r="I175" s="10">
        <f t="shared" si="68"/>
        <v>0.29676802018900256</v>
      </c>
      <c r="N175" s="2" t="s">
        <v>1196</v>
      </c>
      <c r="O175" s="35">
        <f t="shared" si="57"/>
        <v>6.4570081500000031E-3</v>
      </c>
      <c r="P175" s="9">
        <f t="shared" si="58"/>
        <v>1</v>
      </c>
      <c r="Q175" s="9">
        <f t="shared" si="75"/>
        <v>0</v>
      </c>
      <c r="R175" s="9">
        <f t="shared" si="75"/>
        <v>0</v>
      </c>
      <c r="S175" s="9">
        <f t="shared" si="75"/>
        <v>0</v>
      </c>
      <c r="T175" s="9">
        <f t="shared" si="75"/>
        <v>0</v>
      </c>
      <c r="U175" s="9">
        <f t="shared" si="75"/>
        <v>0</v>
      </c>
      <c r="V175" s="9">
        <f t="shared" si="75"/>
        <v>0</v>
      </c>
      <c r="W175" s="9">
        <f t="shared" si="75"/>
        <v>0</v>
      </c>
      <c r="X175" s="9">
        <f t="shared" si="75"/>
        <v>0</v>
      </c>
      <c r="Y175" s="9">
        <f t="shared" si="75"/>
        <v>0</v>
      </c>
      <c r="Z175" s="9">
        <f t="shared" si="75"/>
        <v>0</v>
      </c>
      <c r="AA175" s="9">
        <f t="shared" si="76"/>
        <v>0.34867844010000015</v>
      </c>
      <c r="AB175" s="9">
        <f t="shared" si="76"/>
        <v>0</v>
      </c>
      <c r="AC175" s="9">
        <f t="shared" si="76"/>
        <v>0</v>
      </c>
      <c r="AD175" s="9">
        <f t="shared" si="76"/>
        <v>0</v>
      </c>
      <c r="AE175" s="9">
        <f t="shared" si="76"/>
        <v>0</v>
      </c>
      <c r="AF175" s="9">
        <f t="shared" si="76"/>
        <v>0</v>
      </c>
      <c r="AG175" s="9">
        <f t="shared" si="76"/>
        <v>0</v>
      </c>
      <c r="AH175" s="9">
        <f t="shared" si="76"/>
        <v>0</v>
      </c>
      <c r="AI175" s="9">
        <f t="shared" si="76"/>
        <v>0</v>
      </c>
      <c r="AJ175" s="9">
        <f t="shared" si="76"/>
        <v>0</v>
      </c>
      <c r="AK175" s="9">
        <f t="shared" si="76"/>
        <v>0</v>
      </c>
      <c r="AL175" s="9">
        <f t="shared" si="76"/>
        <v>0</v>
      </c>
      <c r="AM175" s="9">
        <f t="shared" si="76"/>
        <v>0</v>
      </c>
      <c r="AN175" s="9">
        <f t="shared" si="76"/>
        <v>0</v>
      </c>
      <c r="AO175" s="9">
        <f t="shared" si="76"/>
        <v>0</v>
      </c>
    </row>
    <row r="176" spans="1:41" x14ac:dyDescent="0.25">
      <c r="A176" s="10">
        <v>53</v>
      </c>
      <c r="B176" s="10">
        <v>0</v>
      </c>
      <c r="C176" s="10">
        <v>1</v>
      </c>
      <c r="D176" s="10" t="s">
        <v>565</v>
      </c>
      <c r="E176" s="10" t="s">
        <v>566</v>
      </c>
      <c r="F176" s="21">
        <f t="shared" si="59"/>
        <v>9.843620412838705E-2</v>
      </c>
      <c r="G176" s="9">
        <f t="shared" si="66"/>
        <v>9.843620412838705E-2</v>
      </c>
      <c r="H176" s="9">
        <f t="shared" si="67"/>
        <v>0</v>
      </c>
      <c r="I176" s="10">
        <f t="shared" si="68"/>
        <v>0</v>
      </c>
      <c r="N176" s="2" t="s">
        <v>1090</v>
      </c>
      <c r="O176" s="35">
        <f t="shared" si="57"/>
        <v>5.8113073350000034E-3</v>
      </c>
      <c r="P176" s="9">
        <f t="shared" si="58"/>
        <v>1</v>
      </c>
      <c r="Q176" s="9">
        <f t="shared" si="75"/>
        <v>0</v>
      </c>
      <c r="R176" s="9">
        <f t="shared" si="75"/>
        <v>0</v>
      </c>
      <c r="S176" s="9">
        <f t="shared" si="75"/>
        <v>0</v>
      </c>
      <c r="T176" s="9">
        <f t="shared" si="75"/>
        <v>0</v>
      </c>
      <c r="U176" s="9">
        <f t="shared" si="75"/>
        <v>0</v>
      </c>
      <c r="V176" s="9">
        <f t="shared" si="75"/>
        <v>0</v>
      </c>
      <c r="W176" s="9">
        <f t="shared" si="75"/>
        <v>0</v>
      </c>
      <c r="X176" s="9">
        <f t="shared" si="75"/>
        <v>0</v>
      </c>
      <c r="Y176" s="9">
        <f t="shared" si="75"/>
        <v>0</v>
      </c>
      <c r="Z176" s="9">
        <f t="shared" si="75"/>
        <v>0</v>
      </c>
      <c r="AA176" s="9">
        <f t="shared" si="76"/>
        <v>0</v>
      </c>
      <c r="AB176" s="9">
        <f t="shared" si="76"/>
        <v>0.31381059609000017</v>
      </c>
      <c r="AC176" s="9">
        <f t="shared" si="76"/>
        <v>0</v>
      </c>
      <c r="AD176" s="9">
        <f t="shared" si="76"/>
        <v>0</v>
      </c>
      <c r="AE176" s="9">
        <f t="shared" si="76"/>
        <v>0</v>
      </c>
      <c r="AF176" s="9">
        <f t="shared" si="76"/>
        <v>0</v>
      </c>
      <c r="AG176" s="9">
        <f t="shared" si="76"/>
        <v>0</v>
      </c>
      <c r="AH176" s="9">
        <f t="shared" si="76"/>
        <v>0</v>
      </c>
      <c r="AI176" s="9">
        <f t="shared" si="76"/>
        <v>0</v>
      </c>
      <c r="AJ176" s="9">
        <f t="shared" si="76"/>
        <v>0</v>
      </c>
      <c r="AK176" s="9">
        <f t="shared" si="76"/>
        <v>0</v>
      </c>
      <c r="AL176" s="9">
        <f t="shared" si="76"/>
        <v>0</v>
      </c>
      <c r="AM176" s="9">
        <f t="shared" si="76"/>
        <v>0</v>
      </c>
      <c r="AN176" s="9">
        <f t="shared" si="76"/>
        <v>0</v>
      </c>
      <c r="AO176" s="9">
        <f t="shared" si="76"/>
        <v>0</v>
      </c>
    </row>
    <row r="177" spans="1:41" x14ac:dyDescent="0.25">
      <c r="A177" s="10">
        <v>53</v>
      </c>
      <c r="B177" s="10">
        <v>0</v>
      </c>
      <c r="C177" s="10">
        <f>C176+1</f>
        <v>2</v>
      </c>
      <c r="D177" s="10" t="s">
        <v>1055</v>
      </c>
      <c r="E177" s="10" t="s">
        <v>1055</v>
      </c>
      <c r="F177" s="21">
        <f t="shared" si="59"/>
        <v>8.537037037037036E-2</v>
      </c>
      <c r="G177" s="9">
        <f t="shared" si="66"/>
        <v>0.18380657449875742</v>
      </c>
      <c r="H177" s="9">
        <f t="shared" si="67"/>
        <v>0</v>
      </c>
      <c r="I177" s="10">
        <f t="shared" si="68"/>
        <v>0</v>
      </c>
      <c r="N177" s="2" t="s">
        <v>1119</v>
      </c>
      <c r="O177" s="35">
        <f t="shared" si="57"/>
        <v>5.8113073350000034E-3</v>
      </c>
      <c r="P177" s="9">
        <f t="shared" si="58"/>
        <v>1</v>
      </c>
      <c r="Q177" s="9">
        <f t="shared" si="75"/>
        <v>0</v>
      </c>
      <c r="R177" s="9">
        <f t="shared" si="75"/>
        <v>0</v>
      </c>
      <c r="S177" s="9">
        <f t="shared" si="75"/>
        <v>0</v>
      </c>
      <c r="T177" s="9">
        <f t="shared" si="75"/>
        <v>0</v>
      </c>
      <c r="U177" s="9">
        <f t="shared" si="75"/>
        <v>0</v>
      </c>
      <c r="V177" s="9">
        <f t="shared" si="75"/>
        <v>0</v>
      </c>
      <c r="W177" s="9">
        <f t="shared" si="75"/>
        <v>0</v>
      </c>
      <c r="X177" s="9">
        <f t="shared" si="75"/>
        <v>0</v>
      </c>
      <c r="Y177" s="9">
        <f t="shared" si="75"/>
        <v>0</v>
      </c>
      <c r="Z177" s="9">
        <f t="shared" si="75"/>
        <v>0</v>
      </c>
      <c r="AA177" s="9">
        <f t="shared" si="76"/>
        <v>0</v>
      </c>
      <c r="AB177" s="9">
        <f t="shared" si="76"/>
        <v>0.31381059609000017</v>
      </c>
      <c r="AC177" s="9">
        <f t="shared" si="76"/>
        <v>0</v>
      </c>
      <c r="AD177" s="9">
        <f t="shared" si="76"/>
        <v>0</v>
      </c>
      <c r="AE177" s="9">
        <f t="shared" si="76"/>
        <v>0</v>
      </c>
      <c r="AF177" s="9">
        <f t="shared" si="76"/>
        <v>0</v>
      </c>
      <c r="AG177" s="9">
        <f t="shared" si="76"/>
        <v>0</v>
      </c>
      <c r="AH177" s="9">
        <f t="shared" si="76"/>
        <v>0</v>
      </c>
      <c r="AI177" s="9">
        <f t="shared" si="76"/>
        <v>0</v>
      </c>
      <c r="AJ177" s="9">
        <f t="shared" si="76"/>
        <v>0</v>
      </c>
      <c r="AK177" s="9">
        <f t="shared" si="76"/>
        <v>0</v>
      </c>
      <c r="AL177" s="9">
        <f t="shared" si="76"/>
        <v>0</v>
      </c>
      <c r="AM177" s="9">
        <f t="shared" si="76"/>
        <v>0</v>
      </c>
      <c r="AN177" s="9">
        <f t="shared" si="76"/>
        <v>0</v>
      </c>
      <c r="AO177" s="9">
        <f t="shared" si="76"/>
        <v>0</v>
      </c>
    </row>
    <row r="178" spans="1:41" x14ac:dyDescent="0.25">
      <c r="A178" s="10">
        <v>53</v>
      </c>
      <c r="B178" s="10">
        <v>0</v>
      </c>
      <c r="C178" s="10">
        <f t="shared" ref="C178:C182" si="78">C177+1</f>
        <v>3</v>
      </c>
      <c r="D178" s="10" t="s">
        <v>266</v>
      </c>
      <c r="E178" s="10" t="s">
        <v>266</v>
      </c>
      <c r="F178" s="21">
        <f t="shared" si="59"/>
        <v>0.11061904220293826</v>
      </c>
      <c r="G178" s="9">
        <f t="shared" si="66"/>
        <v>0.2944256167016957</v>
      </c>
      <c r="H178" s="9">
        <f t="shared" si="67"/>
        <v>0</v>
      </c>
      <c r="I178" s="10">
        <f t="shared" si="68"/>
        <v>0</v>
      </c>
      <c r="N178" s="2" t="s">
        <v>487</v>
      </c>
      <c r="O178" s="35">
        <f t="shared" si="57"/>
        <v>5.8113073350000034E-3</v>
      </c>
      <c r="P178" s="9">
        <f t="shared" si="58"/>
        <v>1</v>
      </c>
      <c r="Q178" s="9">
        <f t="shared" si="75"/>
        <v>0</v>
      </c>
      <c r="R178" s="9">
        <f t="shared" si="75"/>
        <v>0</v>
      </c>
      <c r="S178" s="9">
        <f t="shared" si="75"/>
        <v>0</v>
      </c>
      <c r="T178" s="9">
        <f t="shared" si="75"/>
        <v>0</v>
      </c>
      <c r="U178" s="9">
        <f t="shared" si="75"/>
        <v>0</v>
      </c>
      <c r="V178" s="9">
        <f t="shared" si="75"/>
        <v>0</v>
      </c>
      <c r="W178" s="9">
        <f t="shared" si="75"/>
        <v>0</v>
      </c>
      <c r="X178" s="9">
        <f t="shared" si="75"/>
        <v>0</v>
      </c>
      <c r="Y178" s="9">
        <f t="shared" si="75"/>
        <v>0</v>
      </c>
      <c r="Z178" s="9">
        <f t="shared" si="75"/>
        <v>0</v>
      </c>
      <c r="AA178" s="9">
        <f t="shared" si="76"/>
        <v>0</v>
      </c>
      <c r="AB178" s="9">
        <f t="shared" si="76"/>
        <v>0.31381059609000017</v>
      </c>
      <c r="AC178" s="9">
        <f t="shared" si="76"/>
        <v>0</v>
      </c>
      <c r="AD178" s="9">
        <f t="shared" si="76"/>
        <v>0</v>
      </c>
      <c r="AE178" s="9">
        <f t="shared" si="76"/>
        <v>0</v>
      </c>
      <c r="AF178" s="9">
        <f t="shared" si="76"/>
        <v>0</v>
      </c>
      <c r="AG178" s="9">
        <f t="shared" si="76"/>
        <v>0</v>
      </c>
      <c r="AH178" s="9">
        <f t="shared" si="76"/>
        <v>0</v>
      </c>
      <c r="AI178" s="9">
        <f t="shared" si="76"/>
        <v>0</v>
      </c>
      <c r="AJ178" s="9">
        <f t="shared" si="76"/>
        <v>0</v>
      </c>
      <c r="AK178" s="9">
        <f t="shared" si="76"/>
        <v>0</v>
      </c>
      <c r="AL178" s="9">
        <f t="shared" si="76"/>
        <v>0</v>
      </c>
      <c r="AM178" s="9">
        <f t="shared" si="76"/>
        <v>0</v>
      </c>
      <c r="AN178" s="9">
        <f t="shared" si="76"/>
        <v>0</v>
      </c>
      <c r="AO178" s="9">
        <f t="shared" si="76"/>
        <v>0</v>
      </c>
    </row>
    <row r="179" spans="1:41" x14ac:dyDescent="0.25">
      <c r="A179" s="10">
        <v>53</v>
      </c>
      <c r="B179" s="10">
        <v>0</v>
      </c>
      <c r="C179" s="10">
        <f t="shared" si="78"/>
        <v>4</v>
      </c>
      <c r="D179" s="10" t="s">
        <v>1125</v>
      </c>
      <c r="E179" s="10" t="s">
        <v>1125</v>
      </c>
      <c r="F179" s="21">
        <f t="shared" si="59"/>
        <v>0</v>
      </c>
      <c r="G179" s="9">
        <f t="shared" si="66"/>
        <v>0.2944256167016957</v>
      </c>
      <c r="H179" s="9">
        <f t="shared" si="67"/>
        <v>0</v>
      </c>
      <c r="I179" s="10">
        <f t="shared" si="68"/>
        <v>0</v>
      </c>
      <c r="N179" s="2" t="s">
        <v>1147</v>
      </c>
      <c r="O179" s="35">
        <f t="shared" si="57"/>
        <v>5.8113073350000034E-3</v>
      </c>
      <c r="P179" s="9">
        <f t="shared" si="58"/>
        <v>1</v>
      </c>
      <c r="Q179" s="9">
        <f t="shared" si="75"/>
        <v>0</v>
      </c>
      <c r="R179" s="9">
        <f t="shared" si="75"/>
        <v>0</v>
      </c>
      <c r="S179" s="9">
        <f t="shared" si="75"/>
        <v>0</v>
      </c>
      <c r="T179" s="9">
        <f t="shared" si="75"/>
        <v>0</v>
      </c>
      <c r="U179" s="9">
        <f t="shared" si="75"/>
        <v>0</v>
      </c>
      <c r="V179" s="9">
        <f t="shared" si="75"/>
        <v>0</v>
      </c>
      <c r="W179" s="9">
        <f t="shared" si="75"/>
        <v>0</v>
      </c>
      <c r="X179" s="9">
        <f t="shared" si="75"/>
        <v>0</v>
      </c>
      <c r="Y179" s="9">
        <f t="shared" si="75"/>
        <v>0</v>
      </c>
      <c r="Z179" s="9">
        <f t="shared" si="75"/>
        <v>0</v>
      </c>
      <c r="AA179" s="9">
        <f t="shared" si="76"/>
        <v>0</v>
      </c>
      <c r="AB179" s="9">
        <f t="shared" si="76"/>
        <v>0.31381059609000017</v>
      </c>
      <c r="AC179" s="9">
        <f t="shared" si="76"/>
        <v>0</v>
      </c>
      <c r="AD179" s="9">
        <f t="shared" si="76"/>
        <v>0</v>
      </c>
      <c r="AE179" s="9">
        <f t="shared" si="76"/>
        <v>0</v>
      </c>
      <c r="AF179" s="9">
        <f t="shared" si="76"/>
        <v>0</v>
      </c>
      <c r="AG179" s="9">
        <f t="shared" si="76"/>
        <v>0</v>
      </c>
      <c r="AH179" s="9">
        <f t="shared" si="76"/>
        <v>0</v>
      </c>
      <c r="AI179" s="9">
        <f t="shared" si="76"/>
        <v>0</v>
      </c>
      <c r="AJ179" s="9">
        <f t="shared" si="76"/>
        <v>0</v>
      </c>
      <c r="AK179" s="9">
        <f t="shared" si="76"/>
        <v>0</v>
      </c>
      <c r="AL179" s="9">
        <f t="shared" si="76"/>
        <v>0</v>
      </c>
      <c r="AM179" s="9">
        <f t="shared" si="76"/>
        <v>0</v>
      </c>
      <c r="AN179" s="9">
        <f t="shared" si="76"/>
        <v>0</v>
      </c>
      <c r="AO179" s="9">
        <f t="shared" si="76"/>
        <v>0</v>
      </c>
    </row>
    <row r="180" spans="1:41" x14ac:dyDescent="0.25">
      <c r="A180" s="10">
        <v>53</v>
      </c>
      <c r="B180" s="10">
        <v>0</v>
      </c>
      <c r="C180" s="10">
        <f t="shared" si="78"/>
        <v>5</v>
      </c>
      <c r="D180" s="10" t="s">
        <v>1025</v>
      </c>
      <c r="E180" s="10" t="s">
        <v>1025</v>
      </c>
      <c r="F180" s="21">
        <f t="shared" si="59"/>
        <v>0.74503946296296297</v>
      </c>
      <c r="G180" s="9">
        <f t="shared" si="66"/>
        <v>1.0394650796646587</v>
      </c>
      <c r="H180" s="9">
        <f t="shared" si="67"/>
        <v>0</v>
      </c>
      <c r="I180" s="10">
        <f t="shared" si="68"/>
        <v>0</v>
      </c>
      <c r="N180" s="2" t="s">
        <v>396</v>
      </c>
      <c r="O180" s="35">
        <f t="shared" si="57"/>
        <v>5.8113073350000034E-3</v>
      </c>
      <c r="P180" s="9">
        <f t="shared" si="58"/>
        <v>1</v>
      </c>
      <c r="Q180" s="9">
        <f t="shared" si="75"/>
        <v>0</v>
      </c>
      <c r="R180" s="9">
        <f t="shared" si="75"/>
        <v>0</v>
      </c>
      <c r="S180" s="9">
        <f t="shared" si="75"/>
        <v>0</v>
      </c>
      <c r="T180" s="9">
        <f t="shared" si="75"/>
        <v>0</v>
      </c>
      <c r="U180" s="9">
        <f t="shared" si="75"/>
        <v>0</v>
      </c>
      <c r="V180" s="9">
        <f t="shared" si="75"/>
        <v>0</v>
      </c>
      <c r="W180" s="9">
        <f t="shared" si="75"/>
        <v>0</v>
      </c>
      <c r="X180" s="9">
        <f t="shared" si="75"/>
        <v>0</v>
      </c>
      <c r="Y180" s="9">
        <f t="shared" si="75"/>
        <v>0</v>
      </c>
      <c r="Z180" s="9">
        <f t="shared" si="75"/>
        <v>0</v>
      </c>
      <c r="AA180" s="9">
        <f t="shared" si="76"/>
        <v>0</v>
      </c>
      <c r="AB180" s="9">
        <f t="shared" si="76"/>
        <v>0.31381059609000017</v>
      </c>
      <c r="AC180" s="9">
        <f t="shared" si="76"/>
        <v>0</v>
      </c>
      <c r="AD180" s="9">
        <f t="shared" si="76"/>
        <v>0</v>
      </c>
      <c r="AE180" s="9">
        <f t="shared" si="76"/>
        <v>0</v>
      </c>
      <c r="AF180" s="9">
        <f t="shared" si="76"/>
        <v>0</v>
      </c>
      <c r="AG180" s="9">
        <f t="shared" si="76"/>
        <v>0</v>
      </c>
      <c r="AH180" s="9">
        <f t="shared" si="76"/>
        <v>0</v>
      </c>
      <c r="AI180" s="9">
        <f t="shared" si="76"/>
        <v>0</v>
      </c>
      <c r="AJ180" s="9">
        <f t="shared" si="76"/>
        <v>0</v>
      </c>
      <c r="AK180" s="9">
        <f t="shared" si="76"/>
        <v>0</v>
      </c>
      <c r="AL180" s="9">
        <f t="shared" si="76"/>
        <v>0</v>
      </c>
      <c r="AM180" s="9">
        <f t="shared" si="76"/>
        <v>0</v>
      </c>
      <c r="AN180" s="9">
        <f t="shared" si="76"/>
        <v>0</v>
      </c>
      <c r="AO180" s="9">
        <f t="shared" si="76"/>
        <v>0</v>
      </c>
    </row>
    <row r="181" spans="1:41" x14ac:dyDescent="0.25">
      <c r="A181" s="10">
        <v>53</v>
      </c>
      <c r="B181" s="10">
        <v>0</v>
      </c>
      <c r="C181" s="10">
        <f t="shared" si="78"/>
        <v>6</v>
      </c>
      <c r="D181" s="10" t="s">
        <v>1126</v>
      </c>
      <c r="E181" s="10" t="s">
        <v>1126</v>
      </c>
      <c r="F181" s="21">
        <f t="shared" si="59"/>
        <v>0</v>
      </c>
      <c r="G181" s="9">
        <f t="shared" si="66"/>
        <v>1.0394650796646587</v>
      </c>
      <c r="H181" s="9">
        <f t="shared" si="67"/>
        <v>0</v>
      </c>
      <c r="I181" s="10">
        <f t="shared" si="68"/>
        <v>0</v>
      </c>
      <c r="N181" s="2" t="s">
        <v>1172</v>
      </c>
      <c r="O181" s="35">
        <f t="shared" si="57"/>
        <v>5.8113073350000034E-3</v>
      </c>
      <c r="P181" s="9">
        <f t="shared" si="58"/>
        <v>1</v>
      </c>
      <c r="Q181" s="9">
        <f t="shared" si="75"/>
        <v>0</v>
      </c>
      <c r="R181" s="9">
        <f t="shared" si="75"/>
        <v>0</v>
      </c>
      <c r="S181" s="9">
        <f t="shared" si="75"/>
        <v>0</v>
      </c>
      <c r="T181" s="9">
        <f t="shared" si="75"/>
        <v>0</v>
      </c>
      <c r="U181" s="9">
        <f t="shared" si="75"/>
        <v>0</v>
      </c>
      <c r="V181" s="9">
        <f t="shared" si="75"/>
        <v>0</v>
      </c>
      <c r="W181" s="9">
        <f t="shared" si="75"/>
        <v>0</v>
      </c>
      <c r="X181" s="9">
        <f t="shared" si="75"/>
        <v>0</v>
      </c>
      <c r="Y181" s="9">
        <f t="shared" si="75"/>
        <v>0</v>
      </c>
      <c r="Z181" s="9">
        <f t="shared" si="75"/>
        <v>0</v>
      </c>
      <c r="AA181" s="9">
        <f t="shared" si="76"/>
        <v>0</v>
      </c>
      <c r="AB181" s="9">
        <f t="shared" si="76"/>
        <v>0.31381059609000017</v>
      </c>
      <c r="AC181" s="9">
        <f t="shared" si="76"/>
        <v>0</v>
      </c>
      <c r="AD181" s="9">
        <f t="shared" si="76"/>
        <v>0</v>
      </c>
      <c r="AE181" s="9">
        <f t="shared" si="76"/>
        <v>0</v>
      </c>
      <c r="AF181" s="9">
        <f t="shared" si="76"/>
        <v>0</v>
      </c>
      <c r="AG181" s="9">
        <f t="shared" si="76"/>
        <v>0</v>
      </c>
      <c r="AH181" s="9">
        <f t="shared" si="76"/>
        <v>0</v>
      </c>
      <c r="AI181" s="9">
        <f t="shared" si="76"/>
        <v>0</v>
      </c>
      <c r="AJ181" s="9">
        <f t="shared" si="76"/>
        <v>0</v>
      </c>
      <c r="AK181" s="9">
        <f t="shared" si="76"/>
        <v>0</v>
      </c>
      <c r="AL181" s="9">
        <f t="shared" si="76"/>
        <v>0</v>
      </c>
      <c r="AM181" s="9">
        <f t="shared" si="76"/>
        <v>0</v>
      </c>
      <c r="AN181" s="9">
        <f t="shared" si="76"/>
        <v>0</v>
      </c>
      <c r="AO181" s="9">
        <f t="shared" si="76"/>
        <v>0</v>
      </c>
    </row>
    <row r="182" spans="1:41" x14ac:dyDescent="0.25">
      <c r="A182" s="10">
        <v>53</v>
      </c>
      <c r="B182" s="10">
        <v>0</v>
      </c>
      <c r="C182" s="10">
        <f t="shared" si="78"/>
        <v>7</v>
      </c>
      <c r="D182" s="10" t="s">
        <v>1127</v>
      </c>
      <c r="E182" s="10" t="s">
        <v>1127</v>
      </c>
      <c r="F182" s="21">
        <f t="shared" si="59"/>
        <v>0</v>
      </c>
      <c r="G182" s="9">
        <f t="shared" si="66"/>
        <v>1.0394650796646587</v>
      </c>
      <c r="H182" s="9">
        <f t="shared" si="67"/>
        <v>1.0394650796646587</v>
      </c>
      <c r="I182" s="10">
        <f t="shared" si="68"/>
        <v>0.29537404027199882</v>
      </c>
      <c r="N182" s="2" t="s">
        <v>1184</v>
      </c>
      <c r="O182" s="35">
        <f t="shared" si="57"/>
        <v>5.8113073350000034E-3</v>
      </c>
      <c r="P182" s="9">
        <f t="shared" si="58"/>
        <v>1</v>
      </c>
      <c r="Q182" s="9">
        <f t="shared" ref="Q182:Z191" si="79">COUNTIFS($C$2:$C$491,Q$1,$E$2:$E$491,$N182)*0.9^(Q$1-1)</f>
        <v>0</v>
      </c>
      <c r="R182" s="9">
        <f t="shared" si="79"/>
        <v>0</v>
      </c>
      <c r="S182" s="9">
        <f t="shared" si="79"/>
        <v>0</v>
      </c>
      <c r="T182" s="9">
        <f t="shared" si="79"/>
        <v>0</v>
      </c>
      <c r="U182" s="9">
        <f t="shared" si="79"/>
        <v>0</v>
      </c>
      <c r="V182" s="9">
        <f t="shared" si="79"/>
        <v>0</v>
      </c>
      <c r="W182" s="9">
        <f t="shared" si="79"/>
        <v>0</v>
      </c>
      <c r="X182" s="9">
        <f t="shared" si="79"/>
        <v>0</v>
      </c>
      <c r="Y182" s="9">
        <f t="shared" si="79"/>
        <v>0</v>
      </c>
      <c r="Z182" s="9">
        <f t="shared" si="79"/>
        <v>0</v>
      </c>
      <c r="AA182" s="9">
        <f t="shared" ref="AA182:AO191" si="80">COUNTIFS($C$2:$C$491,AA$1,$E$2:$E$491,$N182)*0.9^(AA$1-1)</f>
        <v>0</v>
      </c>
      <c r="AB182" s="9">
        <f t="shared" si="80"/>
        <v>0.31381059609000017</v>
      </c>
      <c r="AC182" s="9">
        <f t="shared" si="80"/>
        <v>0</v>
      </c>
      <c r="AD182" s="9">
        <f t="shared" si="80"/>
        <v>0</v>
      </c>
      <c r="AE182" s="9">
        <f t="shared" si="80"/>
        <v>0</v>
      </c>
      <c r="AF182" s="9">
        <f t="shared" si="80"/>
        <v>0</v>
      </c>
      <c r="AG182" s="9">
        <f t="shared" si="80"/>
        <v>0</v>
      </c>
      <c r="AH182" s="9">
        <f t="shared" si="80"/>
        <v>0</v>
      </c>
      <c r="AI182" s="9">
        <f t="shared" si="80"/>
        <v>0</v>
      </c>
      <c r="AJ182" s="9">
        <f t="shared" si="80"/>
        <v>0</v>
      </c>
      <c r="AK182" s="9">
        <f t="shared" si="80"/>
        <v>0</v>
      </c>
      <c r="AL182" s="9">
        <f t="shared" si="80"/>
        <v>0</v>
      </c>
      <c r="AM182" s="9">
        <f t="shared" si="80"/>
        <v>0</v>
      </c>
      <c r="AN182" s="9">
        <f t="shared" si="80"/>
        <v>0</v>
      </c>
      <c r="AO182" s="9">
        <f t="shared" si="80"/>
        <v>0</v>
      </c>
    </row>
    <row r="183" spans="1:41" x14ac:dyDescent="0.25">
      <c r="A183" s="10">
        <v>54</v>
      </c>
      <c r="B183" s="10">
        <v>1</v>
      </c>
      <c r="C183" s="10">
        <v>1</v>
      </c>
      <c r="D183" s="10" t="s">
        <v>265</v>
      </c>
      <c r="E183" s="10" t="s">
        <v>266</v>
      </c>
      <c r="F183" s="21">
        <f t="shared" si="59"/>
        <v>0.11061904220293826</v>
      </c>
      <c r="G183" s="9">
        <f t="shared" si="66"/>
        <v>0.11061904220293826</v>
      </c>
      <c r="H183" s="9">
        <f t="shared" si="67"/>
        <v>0</v>
      </c>
      <c r="I183" s="10">
        <f t="shared" si="68"/>
        <v>0</v>
      </c>
      <c r="N183" s="2" t="s">
        <v>513</v>
      </c>
      <c r="O183" s="35">
        <f t="shared" si="57"/>
        <v>5.230176601500003E-3</v>
      </c>
      <c r="P183" s="9">
        <f t="shared" si="58"/>
        <v>1</v>
      </c>
      <c r="Q183" s="9">
        <f t="shared" si="79"/>
        <v>0</v>
      </c>
      <c r="R183" s="9">
        <f t="shared" si="79"/>
        <v>0</v>
      </c>
      <c r="S183" s="9">
        <f t="shared" si="79"/>
        <v>0</v>
      </c>
      <c r="T183" s="9">
        <f t="shared" si="79"/>
        <v>0</v>
      </c>
      <c r="U183" s="9">
        <f t="shared" si="79"/>
        <v>0</v>
      </c>
      <c r="V183" s="9">
        <f t="shared" si="79"/>
        <v>0</v>
      </c>
      <c r="W183" s="9">
        <f t="shared" si="79"/>
        <v>0</v>
      </c>
      <c r="X183" s="9">
        <f t="shared" si="79"/>
        <v>0</v>
      </c>
      <c r="Y183" s="9">
        <f t="shared" si="79"/>
        <v>0</v>
      </c>
      <c r="Z183" s="9">
        <f t="shared" si="79"/>
        <v>0</v>
      </c>
      <c r="AA183" s="9">
        <f t="shared" si="80"/>
        <v>0</v>
      </c>
      <c r="AB183" s="9">
        <f t="shared" si="80"/>
        <v>0</v>
      </c>
      <c r="AC183" s="9">
        <f t="shared" si="80"/>
        <v>0.28242953648100017</v>
      </c>
      <c r="AD183" s="9">
        <f t="shared" si="80"/>
        <v>0</v>
      </c>
      <c r="AE183" s="9">
        <f t="shared" si="80"/>
        <v>0</v>
      </c>
      <c r="AF183" s="9">
        <f t="shared" si="80"/>
        <v>0</v>
      </c>
      <c r="AG183" s="9">
        <f t="shared" si="80"/>
        <v>0</v>
      </c>
      <c r="AH183" s="9">
        <f t="shared" si="80"/>
        <v>0</v>
      </c>
      <c r="AI183" s="9">
        <f t="shared" si="80"/>
        <v>0</v>
      </c>
      <c r="AJ183" s="9">
        <f t="shared" si="80"/>
        <v>0</v>
      </c>
      <c r="AK183" s="9">
        <f t="shared" si="80"/>
        <v>0</v>
      </c>
      <c r="AL183" s="9">
        <f t="shared" si="80"/>
        <v>0</v>
      </c>
      <c r="AM183" s="9">
        <f t="shared" si="80"/>
        <v>0</v>
      </c>
      <c r="AN183" s="9">
        <f t="shared" si="80"/>
        <v>0</v>
      </c>
      <c r="AO183" s="9">
        <f t="shared" si="80"/>
        <v>0</v>
      </c>
    </row>
    <row r="184" spans="1:41" x14ac:dyDescent="0.25">
      <c r="A184" s="10">
        <v>54</v>
      </c>
      <c r="B184" s="10">
        <v>1</v>
      </c>
      <c r="C184" s="10">
        <f>C183+1</f>
        <v>2</v>
      </c>
      <c r="D184" s="10" t="s">
        <v>1062</v>
      </c>
      <c r="E184" s="10" t="s">
        <v>1062</v>
      </c>
      <c r="F184" s="21">
        <f t="shared" si="59"/>
        <v>4.5166666666666667E-2</v>
      </c>
      <c r="G184" s="9">
        <f t="shared" si="66"/>
        <v>0.15578570886960494</v>
      </c>
      <c r="H184" s="9">
        <f t="shared" si="67"/>
        <v>0</v>
      </c>
      <c r="I184" s="10">
        <f t="shared" si="68"/>
        <v>0</v>
      </c>
      <c r="N184" s="2" t="s">
        <v>862</v>
      </c>
      <c r="O184" s="35">
        <f t="shared" si="57"/>
        <v>5.230176601500003E-3</v>
      </c>
      <c r="P184" s="9">
        <f t="shared" si="58"/>
        <v>1</v>
      </c>
      <c r="Q184" s="9">
        <f t="shared" si="79"/>
        <v>0</v>
      </c>
      <c r="R184" s="9">
        <f t="shared" si="79"/>
        <v>0</v>
      </c>
      <c r="S184" s="9">
        <f t="shared" si="79"/>
        <v>0</v>
      </c>
      <c r="T184" s="9">
        <f t="shared" si="79"/>
        <v>0</v>
      </c>
      <c r="U184" s="9">
        <f t="shared" si="79"/>
        <v>0</v>
      </c>
      <c r="V184" s="9">
        <f t="shared" si="79"/>
        <v>0</v>
      </c>
      <c r="W184" s="9">
        <f t="shared" si="79"/>
        <v>0</v>
      </c>
      <c r="X184" s="9">
        <f t="shared" si="79"/>
        <v>0</v>
      </c>
      <c r="Y184" s="9">
        <f t="shared" si="79"/>
        <v>0</v>
      </c>
      <c r="Z184" s="9">
        <f t="shared" si="79"/>
        <v>0</v>
      </c>
      <c r="AA184" s="9">
        <f t="shared" si="80"/>
        <v>0</v>
      </c>
      <c r="AB184" s="9">
        <f t="shared" si="80"/>
        <v>0</v>
      </c>
      <c r="AC184" s="9">
        <f t="shared" si="80"/>
        <v>0.28242953648100017</v>
      </c>
      <c r="AD184" s="9">
        <f t="shared" si="80"/>
        <v>0</v>
      </c>
      <c r="AE184" s="9">
        <f t="shared" si="80"/>
        <v>0</v>
      </c>
      <c r="AF184" s="9">
        <f t="shared" si="80"/>
        <v>0</v>
      </c>
      <c r="AG184" s="9">
        <f t="shared" si="80"/>
        <v>0</v>
      </c>
      <c r="AH184" s="9">
        <f t="shared" si="80"/>
        <v>0</v>
      </c>
      <c r="AI184" s="9">
        <f t="shared" si="80"/>
        <v>0</v>
      </c>
      <c r="AJ184" s="9">
        <f t="shared" si="80"/>
        <v>0</v>
      </c>
      <c r="AK184" s="9">
        <f t="shared" si="80"/>
        <v>0</v>
      </c>
      <c r="AL184" s="9">
        <f t="shared" si="80"/>
        <v>0</v>
      </c>
      <c r="AM184" s="9">
        <f t="shared" si="80"/>
        <v>0</v>
      </c>
      <c r="AN184" s="9">
        <f t="shared" si="80"/>
        <v>0</v>
      </c>
      <c r="AO184" s="9">
        <f t="shared" si="80"/>
        <v>0</v>
      </c>
    </row>
    <row r="185" spans="1:41" x14ac:dyDescent="0.25">
      <c r="A185" s="10">
        <v>54</v>
      </c>
      <c r="B185" s="10">
        <v>1</v>
      </c>
      <c r="C185" s="10">
        <f t="shared" ref="C185:C191" si="81">C184+1</f>
        <v>3</v>
      </c>
      <c r="D185" s="10" t="s">
        <v>1029</v>
      </c>
      <c r="E185" s="10" t="s">
        <v>1029</v>
      </c>
      <c r="F185" s="21">
        <f t="shared" si="59"/>
        <v>0.1660164240740741</v>
      </c>
      <c r="G185" s="9">
        <f t="shared" si="66"/>
        <v>0.32180213294367904</v>
      </c>
      <c r="H185" s="9">
        <f t="shared" si="67"/>
        <v>0</v>
      </c>
      <c r="I185" s="10">
        <f t="shared" si="68"/>
        <v>0</v>
      </c>
      <c r="N185" s="2" t="s">
        <v>1149</v>
      </c>
      <c r="O185" s="35">
        <f t="shared" si="57"/>
        <v>5.230176601500003E-3</v>
      </c>
      <c r="P185" s="9">
        <f t="shared" si="58"/>
        <v>1</v>
      </c>
      <c r="Q185" s="9">
        <f t="shared" si="79"/>
        <v>0</v>
      </c>
      <c r="R185" s="9">
        <f t="shared" si="79"/>
        <v>0</v>
      </c>
      <c r="S185" s="9">
        <f t="shared" si="79"/>
        <v>0</v>
      </c>
      <c r="T185" s="9">
        <f t="shared" si="79"/>
        <v>0</v>
      </c>
      <c r="U185" s="9">
        <f t="shared" si="79"/>
        <v>0</v>
      </c>
      <c r="V185" s="9">
        <f t="shared" si="79"/>
        <v>0</v>
      </c>
      <c r="W185" s="9">
        <f t="shared" si="79"/>
        <v>0</v>
      </c>
      <c r="X185" s="9">
        <f t="shared" si="79"/>
        <v>0</v>
      </c>
      <c r="Y185" s="9">
        <f t="shared" si="79"/>
        <v>0</v>
      </c>
      <c r="Z185" s="9">
        <f t="shared" si="79"/>
        <v>0</v>
      </c>
      <c r="AA185" s="9">
        <f t="shared" si="80"/>
        <v>0</v>
      </c>
      <c r="AB185" s="9">
        <f t="shared" si="80"/>
        <v>0</v>
      </c>
      <c r="AC185" s="9">
        <f t="shared" si="80"/>
        <v>0.28242953648100017</v>
      </c>
      <c r="AD185" s="9">
        <f t="shared" si="80"/>
        <v>0</v>
      </c>
      <c r="AE185" s="9">
        <f t="shared" si="80"/>
        <v>0</v>
      </c>
      <c r="AF185" s="9">
        <f t="shared" si="80"/>
        <v>0</v>
      </c>
      <c r="AG185" s="9">
        <f t="shared" si="80"/>
        <v>0</v>
      </c>
      <c r="AH185" s="9">
        <f t="shared" si="80"/>
        <v>0</v>
      </c>
      <c r="AI185" s="9">
        <f t="shared" si="80"/>
        <v>0</v>
      </c>
      <c r="AJ185" s="9">
        <f t="shared" si="80"/>
        <v>0</v>
      </c>
      <c r="AK185" s="9">
        <f t="shared" si="80"/>
        <v>0</v>
      </c>
      <c r="AL185" s="9">
        <f t="shared" si="80"/>
        <v>0</v>
      </c>
      <c r="AM185" s="9">
        <f t="shared" si="80"/>
        <v>0</v>
      </c>
      <c r="AN185" s="9">
        <f t="shared" si="80"/>
        <v>0</v>
      </c>
      <c r="AO185" s="9">
        <f t="shared" si="80"/>
        <v>0</v>
      </c>
    </row>
    <row r="186" spans="1:41" x14ac:dyDescent="0.25">
      <c r="A186" s="10">
        <v>54</v>
      </c>
      <c r="B186" s="10">
        <v>1</v>
      </c>
      <c r="C186" s="10">
        <f t="shared" si="81"/>
        <v>4</v>
      </c>
      <c r="D186" s="10" t="s">
        <v>1024</v>
      </c>
      <c r="E186" s="10" t="s">
        <v>1025</v>
      </c>
      <c r="F186" s="21">
        <f t="shared" si="59"/>
        <v>0.74503946296296297</v>
      </c>
      <c r="G186" s="9">
        <f t="shared" si="66"/>
        <v>1.066841595906642</v>
      </c>
      <c r="H186" s="9">
        <f t="shared" si="67"/>
        <v>0</v>
      </c>
      <c r="I186" s="10">
        <f t="shared" si="68"/>
        <v>0</v>
      </c>
      <c r="N186" s="2" t="s">
        <v>1173</v>
      </c>
      <c r="O186" s="35">
        <f t="shared" si="57"/>
        <v>5.230176601500003E-3</v>
      </c>
      <c r="P186" s="9">
        <f t="shared" si="58"/>
        <v>1</v>
      </c>
      <c r="Q186" s="9">
        <f t="shared" si="79"/>
        <v>0</v>
      </c>
      <c r="R186" s="9">
        <f t="shared" si="79"/>
        <v>0</v>
      </c>
      <c r="S186" s="9">
        <f t="shared" si="79"/>
        <v>0</v>
      </c>
      <c r="T186" s="9">
        <f t="shared" si="79"/>
        <v>0</v>
      </c>
      <c r="U186" s="9">
        <f t="shared" si="79"/>
        <v>0</v>
      </c>
      <c r="V186" s="9">
        <f t="shared" si="79"/>
        <v>0</v>
      </c>
      <c r="W186" s="9">
        <f t="shared" si="79"/>
        <v>0</v>
      </c>
      <c r="X186" s="9">
        <f t="shared" si="79"/>
        <v>0</v>
      </c>
      <c r="Y186" s="9">
        <f t="shared" si="79"/>
        <v>0</v>
      </c>
      <c r="Z186" s="9">
        <f t="shared" si="79"/>
        <v>0</v>
      </c>
      <c r="AA186" s="9">
        <f t="shared" si="80"/>
        <v>0</v>
      </c>
      <c r="AB186" s="9">
        <f t="shared" si="80"/>
        <v>0</v>
      </c>
      <c r="AC186" s="9">
        <f t="shared" si="80"/>
        <v>0.28242953648100017</v>
      </c>
      <c r="AD186" s="9">
        <f t="shared" si="80"/>
        <v>0</v>
      </c>
      <c r="AE186" s="9">
        <f t="shared" si="80"/>
        <v>0</v>
      </c>
      <c r="AF186" s="9">
        <f t="shared" si="80"/>
        <v>0</v>
      </c>
      <c r="AG186" s="9">
        <f t="shared" si="80"/>
        <v>0</v>
      </c>
      <c r="AH186" s="9">
        <f t="shared" si="80"/>
        <v>0</v>
      </c>
      <c r="AI186" s="9">
        <f t="shared" si="80"/>
        <v>0</v>
      </c>
      <c r="AJ186" s="9">
        <f t="shared" si="80"/>
        <v>0</v>
      </c>
      <c r="AK186" s="9">
        <f t="shared" si="80"/>
        <v>0</v>
      </c>
      <c r="AL186" s="9">
        <f t="shared" si="80"/>
        <v>0</v>
      </c>
      <c r="AM186" s="9">
        <f t="shared" si="80"/>
        <v>0</v>
      </c>
      <c r="AN186" s="9">
        <f t="shared" si="80"/>
        <v>0</v>
      </c>
      <c r="AO186" s="9">
        <f t="shared" si="80"/>
        <v>0</v>
      </c>
    </row>
    <row r="187" spans="1:41" x14ac:dyDescent="0.25">
      <c r="A187" s="10">
        <v>54</v>
      </c>
      <c r="B187" s="10">
        <v>1</v>
      </c>
      <c r="C187" s="10">
        <f t="shared" si="81"/>
        <v>5</v>
      </c>
      <c r="D187" s="10" t="s">
        <v>1128</v>
      </c>
      <c r="E187" s="10" t="s">
        <v>1129</v>
      </c>
      <c r="F187" s="21">
        <f t="shared" si="59"/>
        <v>0</v>
      </c>
      <c r="G187" s="9">
        <f t="shared" si="66"/>
        <v>1.066841595906642</v>
      </c>
      <c r="H187" s="9">
        <f t="shared" si="67"/>
        <v>0</v>
      </c>
      <c r="I187" s="10">
        <f t="shared" si="68"/>
        <v>0</v>
      </c>
      <c r="N187" s="2" t="s">
        <v>1187</v>
      </c>
      <c r="O187" s="35">
        <f t="shared" si="57"/>
        <v>5.230176601500003E-3</v>
      </c>
      <c r="P187" s="9">
        <f t="shared" si="58"/>
        <v>1</v>
      </c>
      <c r="Q187" s="9">
        <f t="shared" si="79"/>
        <v>0</v>
      </c>
      <c r="R187" s="9">
        <f t="shared" si="79"/>
        <v>0</v>
      </c>
      <c r="S187" s="9">
        <f t="shared" si="79"/>
        <v>0</v>
      </c>
      <c r="T187" s="9">
        <f t="shared" si="79"/>
        <v>0</v>
      </c>
      <c r="U187" s="9">
        <f t="shared" si="79"/>
        <v>0</v>
      </c>
      <c r="V187" s="9">
        <f t="shared" si="79"/>
        <v>0</v>
      </c>
      <c r="W187" s="9">
        <f t="shared" si="79"/>
        <v>0</v>
      </c>
      <c r="X187" s="9">
        <f t="shared" si="79"/>
        <v>0</v>
      </c>
      <c r="Y187" s="9">
        <f t="shared" si="79"/>
        <v>0</v>
      </c>
      <c r="Z187" s="9">
        <f t="shared" si="79"/>
        <v>0</v>
      </c>
      <c r="AA187" s="9">
        <f t="shared" si="80"/>
        <v>0</v>
      </c>
      <c r="AB187" s="9">
        <f t="shared" si="80"/>
        <v>0</v>
      </c>
      <c r="AC187" s="9">
        <f t="shared" si="80"/>
        <v>0.28242953648100017</v>
      </c>
      <c r="AD187" s="9">
        <f t="shared" si="80"/>
        <v>0</v>
      </c>
      <c r="AE187" s="9">
        <f t="shared" si="80"/>
        <v>0</v>
      </c>
      <c r="AF187" s="9">
        <f t="shared" si="80"/>
        <v>0</v>
      </c>
      <c r="AG187" s="9">
        <f t="shared" si="80"/>
        <v>0</v>
      </c>
      <c r="AH187" s="9">
        <f t="shared" si="80"/>
        <v>0</v>
      </c>
      <c r="AI187" s="9">
        <f t="shared" si="80"/>
        <v>0</v>
      </c>
      <c r="AJ187" s="9">
        <f t="shared" si="80"/>
        <v>0</v>
      </c>
      <c r="AK187" s="9">
        <f t="shared" si="80"/>
        <v>0</v>
      </c>
      <c r="AL187" s="9">
        <f t="shared" si="80"/>
        <v>0</v>
      </c>
      <c r="AM187" s="9">
        <f t="shared" si="80"/>
        <v>0</v>
      </c>
      <c r="AN187" s="9">
        <f t="shared" si="80"/>
        <v>0</v>
      </c>
      <c r="AO187" s="9">
        <f t="shared" si="80"/>
        <v>0</v>
      </c>
    </row>
    <row r="188" spans="1:41" x14ac:dyDescent="0.25">
      <c r="A188" s="10">
        <v>54</v>
      </c>
      <c r="B188" s="10">
        <v>1</v>
      </c>
      <c r="C188" s="10">
        <f t="shared" si="81"/>
        <v>6</v>
      </c>
      <c r="D188" s="10" t="s">
        <v>79</v>
      </c>
      <c r="E188" s="10" t="s">
        <v>79</v>
      </c>
      <c r="F188" s="21">
        <f t="shared" si="59"/>
        <v>0.14426559441187523</v>
      </c>
      <c r="G188" s="9">
        <f t="shared" si="66"/>
        <v>1.2111071903185171</v>
      </c>
      <c r="H188" s="9">
        <f t="shared" si="67"/>
        <v>0</v>
      </c>
      <c r="I188" s="10">
        <f t="shared" si="68"/>
        <v>0</v>
      </c>
      <c r="N188" s="2" t="s">
        <v>557</v>
      </c>
      <c r="O188" s="35">
        <f t="shared" si="57"/>
        <v>4.7071589413500035E-3</v>
      </c>
      <c r="P188" s="9">
        <f t="shared" si="58"/>
        <v>1</v>
      </c>
      <c r="Q188" s="9">
        <f t="shared" si="79"/>
        <v>0</v>
      </c>
      <c r="R188" s="9">
        <f t="shared" si="79"/>
        <v>0</v>
      </c>
      <c r="S188" s="9">
        <f t="shared" si="79"/>
        <v>0</v>
      </c>
      <c r="T188" s="9">
        <f t="shared" si="79"/>
        <v>0</v>
      </c>
      <c r="U188" s="9">
        <f t="shared" si="79"/>
        <v>0</v>
      </c>
      <c r="V188" s="9">
        <f t="shared" si="79"/>
        <v>0</v>
      </c>
      <c r="W188" s="9">
        <f t="shared" si="79"/>
        <v>0</v>
      </c>
      <c r="X188" s="9">
        <f t="shared" si="79"/>
        <v>0</v>
      </c>
      <c r="Y188" s="9">
        <f t="shared" si="79"/>
        <v>0</v>
      </c>
      <c r="Z188" s="9">
        <f t="shared" si="79"/>
        <v>0</v>
      </c>
      <c r="AA188" s="9">
        <f t="shared" si="80"/>
        <v>0</v>
      </c>
      <c r="AB188" s="9">
        <f t="shared" si="80"/>
        <v>0</v>
      </c>
      <c r="AC188" s="9">
        <f t="shared" si="80"/>
        <v>0</v>
      </c>
      <c r="AD188" s="9">
        <f t="shared" si="80"/>
        <v>0.25418658283290019</v>
      </c>
      <c r="AE188" s="9">
        <f t="shared" si="80"/>
        <v>0</v>
      </c>
      <c r="AF188" s="9">
        <f t="shared" si="80"/>
        <v>0</v>
      </c>
      <c r="AG188" s="9">
        <f t="shared" si="80"/>
        <v>0</v>
      </c>
      <c r="AH188" s="9">
        <f t="shared" si="80"/>
        <v>0</v>
      </c>
      <c r="AI188" s="9">
        <f t="shared" si="80"/>
        <v>0</v>
      </c>
      <c r="AJ188" s="9">
        <f t="shared" si="80"/>
        <v>0</v>
      </c>
      <c r="AK188" s="9">
        <f t="shared" si="80"/>
        <v>0</v>
      </c>
      <c r="AL188" s="9">
        <f t="shared" si="80"/>
        <v>0</v>
      </c>
      <c r="AM188" s="9">
        <f t="shared" si="80"/>
        <v>0</v>
      </c>
      <c r="AN188" s="9">
        <f t="shared" si="80"/>
        <v>0</v>
      </c>
      <c r="AO188" s="9">
        <f t="shared" si="80"/>
        <v>0</v>
      </c>
    </row>
    <row r="189" spans="1:41" x14ac:dyDescent="0.25">
      <c r="A189" s="10">
        <v>54</v>
      </c>
      <c r="B189" s="10">
        <v>1</v>
      </c>
      <c r="C189" s="10">
        <f t="shared" si="81"/>
        <v>7</v>
      </c>
      <c r="D189" s="10" t="s">
        <v>95</v>
      </c>
      <c r="E189" s="10" t="s">
        <v>96</v>
      </c>
      <c r="F189" s="21">
        <f t="shared" si="59"/>
        <v>0.15277763868518518</v>
      </c>
      <c r="G189" s="9">
        <f t="shared" si="66"/>
        <v>1.3638848290037022</v>
      </c>
      <c r="H189" s="9">
        <f t="shared" si="67"/>
        <v>0</v>
      </c>
      <c r="I189" s="10">
        <f t="shared" si="68"/>
        <v>0</v>
      </c>
      <c r="N189" s="2" t="s">
        <v>1175</v>
      </c>
      <c r="O189" s="35">
        <f t="shared" si="57"/>
        <v>4.7071589413500035E-3</v>
      </c>
      <c r="P189" s="9">
        <f t="shared" si="58"/>
        <v>1</v>
      </c>
      <c r="Q189" s="9">
        <f t="shared" si="79"/>
        <v>0</v>
      </c>
      <c r="R189" s="9">
        <f t="shared" si="79"/>
        <v>0</v>
      </c>
      <c r="S189" s="9">
        <f t="shared" si="79"/>
        <v>0</v>
      </c>
      <c r="T189" s="9">
        <f t="shared" si="79"/>
        <v>0</v>
      </c>
      <c r="U189" s="9">
        <f t="shared" si="79"/>
        <v>0</v>
      </c>
      <c r="V189" s="9">
        <f t="shared" si="79"/>
        <v>0</v>
      </c>
      <c r="W189" s="9">
        <f t="shared" si="79"/>
        <v>0</v>
      </c>
      <c r="X189" s="9">
        <f t="shared" si="79"/>
        <v>0</v>
      </c>
      <c r="Y189" s="9">
        <f t="shared" si="79"/>
        <v>0</v>
      </c>
      <c r="Z189" s="9">
        <f t="shared" si="79"/>
        <v>0</v>
      </c>
      <c r="AA189" s="9">
        <f t="shared" si="80"/>
        <v>0</v>
      </c>
      <c r="AB189" s="9">
        <f t="shared" si="80"/>
        <v>0</v>
      </c>
      <c r="AC189" s="9">
        <f t="shared" si="80"/>
        <v>0</v>
      </c>
      <c r="AD189" s="9">
        <f t="shared" si="80"/>
        <v>0.25418658283290019</v>
      </c>
      <c r="AE189" s="9">
        <f t="shared" si="80"/>
        <v>0</v>
      </c>
      <c r="AF189" s="9">
        <f t="shared" si="80"/>
        <v>0</v>
      </c>
      <c r="AG189" s="9">
        <f t="shared" si="80"/>
        <v>0</v>
      </c>
      <c r="AH189" s="9">
        <f t="shared" si="80"/>
        <v>0</v>
      </c>
      <c r="AI189" s="9">
        <f t="shared" si="80"/>
        <v>0</v>
      </c>
      <c r="AJ189" s="9">
        <f t="shared" si="80"/>
        <v>0</v>
      </c>
      <c r="AK189" s="9">
        <f t="shared" si="80"/>
        <v>0</v>
      </c>
      <c r="AL189" s="9">
        <f t="shared" si="80"/>
        <v>0</v>
      </c>
      <c r="AM189" s="9">
        <f t="shared" si="80"/>
        <v>0</v>
      </c>
      <c r="AN189" s="9">
        <f t="shared" si="80"/>
        <v>0</v>
      </c>
      <c r="AO189" s="9">
        <f t="shared" si="80"/>
        <v>0</v>
      </c>
    </row>
    <row r="190" spans="1:41" x14ac:dyDescent="0.25">
      <c r="A190" s="10">
        <v>54</v>
      </c>
      <c r="B190" s="10">
        <v>1</v>
      </c>
      <c r="C190" s="10">
        <f t="shared" si="81"/>
        <v>8</v>
      </c>
      <c r="D190" s="10" t="s">
        <v>134</v>
      </c>
      <c r="E190" s="10" t="s">
        <v>134</v>
      </c>
      <c r="F190" s="21">
        <f t="shared" si="59"/>
        <v>0</v>
      </c>
      <c r="G190" s="9">
        <f t="shared" si="66"/>
        <v>1.3638848290037022</v>
      </c>
      <c r="H190" s="9">
        <f t="shared" si="67"/>
        <v>0</v>
      </c>
      <c r="I190" s="10">
        <f t="shared" si="68"/>
        <v>0</v>
      </c>
      <c r="N190" s="2" t="s">
        <v>1179</v>
      </c>
      <c r="O190" s="35">
        <f t="shared" si="57"/>
        <v>4.7071589413500035E-3</v>
      </c>
      <c r="P190" s="9">
        <f t="shared" si="58"/>
        <v>1</v>
      </c>
      <c r="Q190" s="9">
        <f t="shared" si="79"/>
        <v>0</v>
      </c>
      <c r="R190" s="9">
        <f t="shared" si="79"/>
        <v>0</v>
      </c>
      <c r="S190" s="9">
        <f t="shared" si="79"/>
        <v>0</v>
      </c>
      <c r="T190" s="9">
        <f t="shared" si="79"/>
        <v>0</v>
      </c>
      <c r="U190" s="9">
        <f t="shared" si="79"/>
        <v>0</v>
      </c>
      <c r="V190" s="9">
        <f t="shared" si="79"/>
        <v>0</v>
      </c>
      <c r="W190" s="9">
        <f t="shared" si="79"/>
        <v>0</v>
      </c>
      <c r="X190" s="9">
        <f t="shared" si="79"/>
        <v>0</v>
      </c>
      <c r="Y190" s="9">
        <f t="shared" si="79"/>
        <v>0</v>
      </c>
      <c r="Z190" s="9">
        <f t="shared" si="79"/>
        <v>0</v>
      </c>
      <c r="AA190" s="9">
        <f t="shared" si="80"/>
        <v>0</v>
      </c>
      <c r="AB190" s="9">
        <f t="shared" si="80"/>
        <v>0</v>
      </c>
      <c r="AC190" s="9">
        <f t="shared" si="80"/>
        <v>0</v>
      </c>
      <c r="AD190" s="9">
        <f t="shared" si="80"/>
        <v>0.25418658283290019</v>
      </c>
      <c r="AE190" s="9">
        <f t="shared" si="80"/>
        <v>0</v>
      </c>
      <c r="AF190" s="9">
        <f t="shared" si="80"/>
        <v>0</v>
      </c>
      <c r="AG190" s="9">
        <f t="shared" si="80"/>
        <v>0</v>
      </c>
      <c r="AH190" s="9">
        <f t="shared" si="80"/>
        <v>0</v>
      </c>
      <c r="AI190" s="9">
        <f t="shared" si="80"/>
        <v>0</v>
      </c>
      <c r="AJ190" s="9">
        <f t="shared" si="80"/>
        <v>0</v>
      </c>
      <c r="AK190" s="9">
        <f t="shared" si="80"/>
        <v>0</v>
      </c>
      <c r="AL190" s="9">
        <f t="shared" si="80"/>
        <v>0</v>
      </c>
      <c r="AM190" s="9">
        <f t="shared" si="80"/>
        <v>0</v>
      </c>
      <c r="AN190" s="9">
        <f t="shared" si="80"/>
        <v>0</v>
      </c>
      <c r="AO190" s="9">
        <f t="shared" si="80"/>
        <v>0</v>
      </c>
    </row>
    <row r="191" spans="1:41" x14ac:dyDescent="0.25">
      <c r="A191" s="10">
        <v>54</v>
      </c>
      <c r="B191" s="10">
        <v>1</v>
      </c>
      <c r="C191" s="10">
        <f t="shared" si="81"/>
        <v>9</v>
      </c>
      <c r="D191" s="10" t="s">
        <v>1038</v>
      </c>
      <c r="E191" s="10" t="s">
        <v>1038</v>
      </c>
      <c r="F191" s="21">
        <f t="shared" si="59"/>
        <v>0.1538647816666667</v>
      </c>
      <c r="G191" s="9">
        <f t="shared" si="66"/>
        <v>1.517749610670369</v>
      </c>
      <c r="H191" s="9">
        <f t="shared" si="67"/>
        <v>1.517749610670369</v>
      </c>
      <c r="I191" s="10">
        <f t="shared" si="68"/>
        <v>0.4312832084456239</v>
      </c>
      <c r="N191" s="2" t="s">
        <v>1185</v>
      </c>
      <c r="O191" s="35">
        <f t="shared" si="57"/>
        <v>4.7071589413500035E-3</v>
      </c>
      <c r="P191" s="9">
        <f t="shared" si="58"/>
        <v>1</v>
      </c>
      <c r="Q191" s="9">
        <f t="shared" si="79"/>
        <v>0</v>
      </c>
      <c r="R191" s="9">
        <f t="shared" si="79"/>
        <v>0</v>
      </c>
      <c r="S191" s="9">
        <f t="shared" si="79"/>
        <v>0</v>
      </c>
      <c r="T191" s="9">
        <f t="shared" si="79"/>
        <v>0</v>
      </c>
      <c r="U191" s="9">
        <f t="shared" si="79"/>
        <v>0</v>
      </c>
      <c r="V191" s="9">
        <f t="shared" si="79"/>
        <v>0</v>
      </c>
      <c r="W191" s="9">
        <f t="shared" si="79"/>
        <v>0</v>
      </c>
      <c r="X191" s="9">
        <f t="shared" si="79"/>
        <v>0</v>
      </c>
      <c r="Y191" s="9">
        <f t="shared" si="79"/>
        <v>0</v>
      </c>
      <c r="Z191" s="9">
        <f t="shared" si="79"/>
        <v>0</v>
      </c>
      <c r="AA191" s="9">
        <f t="shared" si="80"/>
        <v>0</v>
      </c>
      <c r="AB191" s="9">
        <f t="shared" si="80"/>
        <v>0</v>
      </c>
      <c r="AC191" s="9">
        <f t="shared" si="80"/>
        <v>0</v>
      </c>
      <c r="AD191" s="9">
        <f t="shared" si="80"/>
        <v>0.25418658283290019</v>
      </c>
      <c r="AE191" s="9">
        <f t="shared" si="80"/>
        <v>0</v>
      </c>
      <c r="AF191" s="9">
        <f t="shared" si="80"/>
        <v>0</v>
      </c>
      <c r="AG191" s="9">
        <f t="shared" si="80"/>
        <v>0</v>
      </c>
      <c r="AH191" s="9">
        <f t="shared" si="80"/>
        <v>0</v>
      </c>
      <c r="AI191" s="9">
        <f t="shared" si="80"/>
        <v>0</v>
      </c>
      <c r="AJ191" s="9">
        <f t="shared" si="80"/>
        <v>0</v>
      </c>
      <c r="AK191" s="9">
        <f t="shared" si="80"/>
        <v>0</v>
      </c>
      <c r="AL191" s="9">
        <f t="shared" si="80"/>
        <v>0</v>
      </c>
      <c r="AM191" s="9">
        <f t="shared" si="80"/>
        <v>0</v>
      </c>
      <c r="AN191" s="9">
        <f t="shared" si="80"/>
        <v>0</v>
      </c>
      <c r="AO191" s="9">
        <f t="shared" si="80"/>
        <v>0</v>
      </c>
    </row>
    <row r="192" spans="1:41" x14ac:dyDescent="0.25">
      <c r="A192" s="10">
        <v>55</v>
      </c>
      <c r="B192" s="10">
        <v>1</v>
      </c>
      <c r="C192" s="10">
        <v>1</v>
      </c>
      <c r="D192" s="10" t="s">
        <v>1130</v>
      </c>
      <c r="E192" s="10" t="s">
        <v>1130</v>
      </c>
      <c r="F192" s="21">
        <f t="shared" si="59"/>
        <v>0</v>
      </c>
      <c r="G192" s="9">
        <f t="shared" si="66"/>
        <v>0</v>
      </c>
      <c r="H192" s="9">
        <f t="shared" si="67"/>
        <v>0</v>
      </c>
      <c r="I192" s="10">
        <f t="shared" si="68"/>
        <v>0</v>
      </c>
      <c r="N192" s="2" t="s">
        <v>1051</v>
      </c>
      <c r="O192" s="35">
        <f t="shared" si="57"/>
        <v>4.7071589413500035E-3</v>
      </c>
      <c r="P192" s="9">
        <f t="shared" si="58"/>
        <v>1</v>
      </c>
      <c r="Q192" s="9">
        <f t="shared" ref="Q192:Z203" si="82">COUNTIFS($C$2:$C$491,Q$1,$E$2:$E$491,$N192)*0.9^(Q$1-1)</f>
        <v>0</v>
      </c>
      <c r="R192" s="9">
        <f t="shared" si="82"/>
        <v>0</v>
      </c>
      <c r="S192" s="9">
        <f t="shared" si="82"/>
        <v>0</v>
      </c>
      <c r="T192" s="9">
        <f t="shared" si="82"/>
        <v>0</v>
      </c>
      <c r="U192" s="9">
        <f t="shared" si="82"/>
        <v>0</v>
      </c>
      <c r="V192" s="9">
        <f t="shared" si="82"/>
        <v>0</v>
      </c>
      <c r="W192" s="9">
        <f t="shared" si="82"/>
        <v>0</v>
      </c>
      <c r="X192" s="9">
        <f t="shared" si="82"/>
        <v>0</v>
      </c>
      <c r="Y192" s="9">
        <f t="shared" si="82"/>
        <v>0</v>
      </c>
      <c r="Z192" s="9">
        <f t="shared" si="82"/>
        <v>0</v>
      </c>
      <c r="AA192" s="9">
        <f t="shared" ref="AA192:AO203" si="83">COUNTIFS($C$2:$C$491,AA$1,$E$2:$E$491,$N192)*0.9^(AA$1-1)</f>
        <v>0</v>
      </c>
      <c r="AB192" s="9">
        <f t="shared" si="83"/>
        <v>0</v>
      </c>
      <c r="AC192" s="9">
        <f t="shared" si="83"/>
        <v>0</v>
      </c>
      <c r="AD192" s="9">
        <f t="shared" si="83"/>
        <v>0.25418658283290019</v>
      </c>
      <c r="AE192" s="9">
        <f t="shared" si="83"/>
        <v>0</v>
      </c>
      <c r="AF192" s="9">
        <f t="shared" si="83"/>
        <v>0</v>
      </c>
      <c r="AG192" s="9">
        <f t="shared" si="83"/>
        <v>0</v>
      </c>
      <c r="AH192" s="9">
        <f t="shared" si="83"/>
        <v>0</v>
      </c>
      <c r="AI192" s="9">
        <f t="shared" si="83"/>
        <v>0</v>
      </c>
      <c r="AJ192" s="9">
        <f t="shared" si="83"/>
        <v>0</v>
      </c>
      <c r="AK192" s="9">
        <f t="shared" si="83"/>
        <v>0</v>
      </c>
      <c r="AL192" s="9">
        <f t="shared" si="83"/>
        <v>0</v>
      </c>
      <c r="AM192" s="9">
        <f t="shared" si="83"/>
        <v>0</v>
      </c>
      <c r="AN192" s="9">
        <f t="shared" si="83"/>
        <v>0</v>
      </c>
      <c r="AO192" s="9">
        <f t="shared" si="83"/>
        <v>0</v>
      </c>
    </row>
    <row r="193" spans="1:41" x14ac:dyDescent="0.25">
      <c r="A193" s="10">
        <v>55</v>
      </c>
      <c r="B193" s="10">
        <v>1</v>
      </c>
      <c r="C193" s="10">
        <f>C192+1</f>
        <v>2</v>
      </c>
      <c r="D193" s="10" t="s">
        <v>814</v>
      </c>
      <c r="E193" s="10" t="s">
        <v>79</v>
      </c>
      <c r="F193" s="21">
        <f t="shared" si="59"/>
        <v>0.14426559441187523</v>
      </c>
      <c r="G193" s="9">
        <f t="shared" si="66"/>
        <v>0.14426559441187523</v>
      </c>
      <c r="H193" s="9">
        <f t="shared" si="67"/>
        <v>0</v>
      </c>
      <c r="I193" s="10">
        <f t="shared" si="68"/>
        <v>0</v>
      </c>
      <c r="N193" s="2" t="s">
        <v>1050</v>
      </c>
      <c r="O193" s="35">
        <f t="shared" si="57"/>
        <v>4.2364430472150031E-3</v>
      </c>
      <c r="P193" s="9">
        <f t="shared" si="58"/>
        <v>1</v>
      </c>
      <c r="Q193" s="9">
        <f t="shared" si="82"/>
        <v>0</v>
      </c>
      <c r="R193" s="9">
        <f t="shared" si="82"/>
        <v>0</v>
      </c>
      <c r="S193" s="9">
        <f t="shared" si="82"/>
        <v>0</v>
      </c>
      <c r="T193" s="9">
        <f t="shared" si="82"/>
        <v>0</v>
      </c>
      <c r="U193" s="9">
        <f t="shared" si="82"/>
        <v>0</v>
      </c>
      <c r="V193" s="9">
        <f t="shared" si="82"/>
        <v>0</v>
      </c>
      <c r="W193" s="9">
        <f t="shared" si="82"/>
        <v>0</v>
      </c>
      <c r="X193" s="9">
        <f t="shared" si="82"/>
        <v>0</v>
      </c>
      <c r="Y193" s="9">
        <f t="shared" si="82"/>
        <v>0</v>
      </c>
      <c r="Z193" s="9">
        <f t="shared" si="82"/>
        <v>0</v>
      </c>
      <c r="AA193" s="9">
        <f t="shared" si="83"/>
        <v>0</v>
      </c>
      <c r="AB193" s="9">
        <f t="shared" si="83"/>
        <v>0</v>
      </c>
      <c r="AC193" s="9">
        <f t="shared" si="83"/>
        <v>0</v>
      </c>
      <c r="AD193" s="9">
        <f t="shared" si="83"/>
        <v>0</v>
      </c>
      <c r="AE193" s="9">
        <f t="shared" si="83"/>
        <v>0.22876792454961015</v>
      </c>
      <c r="AF193" s="9">
        <f t="shared" si="83"/>
        <v>0</v>
      </c>
      <c r="AG193" s="9">
        <f t="shared" si="83"/>
        <v>0</v>
      </c>
      <c r="AH193" s="9">
        <f t="shared" si="83"/>
        <v>0</v>
      </c>
      <c r="AI193" s="9">
        <f t="shared" si="83"/>
        <v>0</v>
      </c>
      <c r="AJ193" s="9">
        <f t="shared" si="83"/>
        <v>0</v>
      </c>
      <c r="AK193" s="9">
        <f t="shared" si="83"/>
        <v>0</v>
      </c>
      <c r="AL193" s="9">
        <f t="shared" si="83"/>
        <v>0</v>
      </c>
      <c r="AM193" s="9">
        <f t="shared" si="83"/>
        <v>0</v>
      </c>
      <c r="AN193" s="9">
        <f t="shared" si="83"/>
        <v>0</v>
      </c>
      <c r="AO193" s="9">
        <f t="shared" si="83"/>
        <v>0</v>
      </c>
    </row>
    <row r="194" spans="1:41" x14ac:dyDescent="0.25">
      <c r="A194" s="10">
        <v>55</v>
      </c>
      <c r="B194" s="10">
        <v>1</v>
      </c>
      <c r="C194" s="10">
        <f t="shared" ref="C194:C199" si="84">C193+1</f>
        <v>3</v>
      </c>
      <c r="D194" s="10" t="s">
        <v>1044</v>
      </c>
      <c r="E194" s="10" t="s">
        <v>1044</v>
      </c>
      <c r="F194" s="21">
        <f t="shared" si="59"/>
        <v>3.9559981981419738E-2</v>
      </c>
      <c r="G194" s="9">
        <f t="shared" si="66"/>
        <v>0.18382557639329497</v>
      </c>
      <c r="H194" s="9">
        <f t="shared" si="67"/>
        <v>0</v>
      </c>
      <c r="I194" s="10">
        <f t="shared" si="68"/>
        <v>0</v>
      </c>
      <c r="N194" s="2" t="s">
        <v>1191</v>
      </c>
      <c r="O194" s="35">
        <f t="shared" ref="O194:O203" si="85">SUM(Q194:AO194)/54</f>
        <v>4.2364430472150031E-3</v>
      </c>
      <c r="P194" s="9">
        <f t="shared" ref="P194:P203" si="86">COUNTIF($E$2:$E$491,N194)</f>
        <v>1</v>
      </c>
      <c r="Q194" s="9">
        <f t="shared" si="82"/>
        <v>0</v>
      </c>
      <c r="R194" s="9">
        <f t="shared" si="82"/>
        <v>0</v>
      </c>
      <c r="S194" s="9">
        <f t="shared" si="82"/>
        <v>0</v>
      </c>
      <c r="T194" s="9">
        <f t="shared" si="82"/>
        <v>0</v>
      </c>
      <c r="U194" s="9">
        <f t="shared" si="82"/>
        <v>0</v>
      </c>
      <c r="V194" s="9">
        <f t="shared" si="82"/>
        <v>0</v>
      </c>
      <c r="W194" s="9">
        <f t="shared" si="82"/>
        <v>0</v>
      </c>
      <c r="X194" s="9">
        <f t="shared" si="82"/>
        <v>0</v>
      </c>
      <c r="Y194" s="9">
        <f t="shared" si="82"/>
        <v>0</v>
      </c>
      <c r="Z194" s="9">
        <f t="shared" si="82"/>
        <v>0</v>
      </c>
      <c r="AA194" s="9">
        <f t="shared" si="83"/>
        <v>0</v>
      </c>
      <c r="AB194" s="9">
        <f t="shared" si="83"/>
        <v>0</v>
      </c>
      <c r="AC194" s="9">
        <f t="shared" si="83"/>
        <v>0</v>
      </c>
      <c r="AD194" s="9">
        <f t="shared" si="83"/>
        <v>0</v>
      </c>
      <c r="AE194" s="9">
        <f t="shared" si="83"/>
        <v>0.22876792454961015</v>
      </c>
      <c r="AF194" s="9">
        <f t="shared" si="83"/>
        <v>0</v>
      </c>
      <c r="AG194" s="9">
        <f t="shared" si="83"/>
        <v>0</v>
      </c>
      <c r="AH194" s="9">
        <f t="shared" si="83"/>
        <v>0</v>
      </c>
      <c r="AI194" s="9">
        <f t="shared" si="83"/>
        <v>0</v>
      </c>
      <c r="AJ194" s="9">
        <f t="shared" si="83"/>
        <v>0</v>
      </c>
      <c r="AK194" s="9">
        <f t="shared" si="83"/>
        <v>0</v>
      </c>
      <c r="AL194" s="9">
        <f t="shared" si="83"/>
        <v>0</v>
      </c>
      <c r="AM194" s="9">
        <f t="shared" si="83"/>
        <v>0</v>
      </c>
      <c r="AN194" s="9">
        <f t="shared" si="83"/>
        <v>0</v>
      </c>
      <c r="AO194" s="9">
        <f t="shared" si="83"/>
        <v>0</v>
      </c>
    </row>
    <row r="195" spans="1:41" x14ac:dyDescent="0.25">
      <c r="A195" s="10">
        <v>55</v>
      </c>
      <c r="B195" s="10">
        <v>1</v>
      </c>
      <c r="C195" s="10">
        <f t="shared" si="84"/>
        <v>4</v>
      </c>
      <c r="D195" s="10" t="s">
        <v>170</v>
      </c>
      <c r="E195" s="10" t="s">
        <v>109</v>
      </c>
      <c r="F195" s="21">
        <f t="shared" si="59"/>
        <v>0</v>
      </c>
      <c r="G195" s="9">
        <f t="shared" si="66"/>
        <v>0.18382557639329497</v>
      </c>
      <c r="H195" s="9">
        <f t="shared" si="67"/>
        <v>0</v>
      </c>
      <c r="I195" s="10">
        <f t="shared" si="68"/>
        <v>0</v>
      </c>
      <c r="N195" s="2" t="s">
        <v>95</v>
      </c>
      <c r="O195" s="35">
        <f t="shared" si="85"/>
        <v>4.2364430472150031E-3</v>
      </c>
      <c r="P195" s="9">
        <f t="shared" si="86"/>
        <v>1</v>
      </c>
      <c r="Q195" s="9">
        <f t="shared" si="82"/>
        <v>0</v>
      </c>
      <c r="R195" s="9">
        <f t="shared" si="82"/>
        <v>0</v>
      </c>
      <c r="S195" s="9">
        <f t="shared" si="82"/>
        <v>0</v>
      </c>
      <c r="T195" s="9">
        <f t="shared" si="82"/>
        <v>0</v>
      </c>
      <c r="U195" s="9">
        <f t="shared" si="82"/>
        <v>0</v>
      </c>
      <c r="V195" s="9">
        <f t="shared" si="82"/>
        <v>0</v>
      </c>
      <c r="W195" s="9">
        <f t="shared" si="82"/>
        <v>0</v>
      </c>
      <c r="X195" s="9">
        <f t="shared" si="82"/>
        <v>0</v>
      </c>
      <c r="Y195" s="9">
        <f t="shared" si="82"/>
        <v>0</v>
      </c>
      <c r="Z195" s="9">
        <f t="shared" si="82"/>
        <v>0</v>
      </c>
      <c r="AA195" s="9">
        <f t="shared" si="83"/>
        <v>0</v>
      </c>
      <c r="AB195" s="9">
        <f t="shared" si="83"/>
        <v>0</v>
      </c>
      <c r="AC195" s="9">
        <f t="shared" si="83"/>
        <v>0</v>
      </c>
      <c r="AD195" s="9">
        <f t="shared" si="83"/>
        <v>0</v>
      </c>
      <c r="AE195" s="9">
        <f t="shared" si="83"/>
        <v>0.22876792454961015</v>
      </c>
      <c r="AF195" s="9">
        <f t="shared" si="83"/>
        <v>0</v>
      </c>
      <c r="AG195" s="9">
        <f t="shared" si="83"/>
        <v>0</v>
      </c>
      <c r="AH195" s="9">
        <f t="shared" si="83"/>
        <v>0</v>
      </c>
      <c r="AI195" s="9">
        <f t="shared" si="83"/>
        <v>0</v>
      </c>
      <c r="AJ195" s="9">
        <f t="shared" si="83"/>
        <v>0</v>
      </c>
      <c r="AK195" s="9">
        <f t="shared" si="83"/>
        <v>0</v>
      </c>
      <c r="AL195" s="9">
        <f t="shared" si="83"/>
        <v>0</v>
      </c>
      <c r="AM195" s="9">
        <f t="shared" si="83"/>
        <v>0</v>
      </c>
      <c r="AN195" s="9">
        <f t="shared" si="83"/>
        <v>0</v>
      </c>
      <c r="AO195" s="9">
        <f t="shared" si="83"/>
        <v>0</v>
      </c>
    </row>
    <row r="196" spans="1:41" x14ac:dyDescent="0.25">
      <c r="A196" s="10">
        <v>55</v>
      </c>
      <c r="B196" s="10">
        <v>1</v>
      </c>
      <c r="C196" s="10">
        <f t="shared" si="84"/>
        <v>5</v>
      </c>
      <c r="D196" s="10" t="s">
        <v>1038</v>
      </c>
      <c r="E196" s="10" t="s">
        <v>1038</v>
      </c>
      <c r="F196" s="21">
        <f t="shared" ref="F196:F259" si="87">IF(ISERROR(VLOOKUP(E196,$N$2:$O$26,2,FALSE)),0,VLOOKUP(E196,$N$2:$O$26,2,FALSE))</f>
        <v>0.1538647816666667</v>
      </c>
      <c r="G196" s="9">
        <f t="shared" si="66"/>
        <v>0.33769035805996167</v>
      </c>
      <c r="H196" s="9">
        <f t="shared" si="67"/>
        <v>0</v>
      </c>
      <c r="I196" s="10">
        <f t="shared" si="68"/>
        <v>0</v>
      </c>
      <c r="N196" s="2" t="s">
        <v>1150</v>
      </c>
      <c r="O196" s="35">
        <f t="shared" si="85"/>
        <v>3.8127987424935025E-3</v>
      </c>
      <c r="P196" s="9">
        <f t="shared" si="86"/>
        <v>1</v>
      </c>
      <c r="Q196" s="9">
        <f t="shared" si="82"/>
        <v>0</v>
      </c>
      <c r="R196" s="9">
        <f t="shared" si="82"/>
        <v>0</v>
      </c>
      <c r="S196" s="9">
        <f t="shared" si="82"/>
        <v>0</v>
      </c>
      <c r="T196" s="9">
        <f t="shared" si="82"/>
        <v>0</v>
      </c>
      <c r="U196" s="9">
        <f t="shared" si="82"/>
        <v>0</v>
      </c>
      <c r="V196" s="9">
        <f t="shared" si="82"/>
        <v>0</v>
      </c>
      <c r="W196" s="9">
        <f t="shared" si="82"/>
        <v>0</v>
      </c>
      <c r="X196" s="9">
        <f t="shared" si="82"/>
        <v>0</v>
      </c>
      <c r="Y196" s="9">
        <f t="shared" si="82"/>
        <v>0</v>
      </c>
      <c r="Z196" s="9">
        <f t="shared" si="82"/>
        <v>0</v>
      </c>
      <c r="AA196" s="9">
        <f t="shared" si="83"/>
        <v>0</v>
      </c>
      <c r="AB196" s="9">
        <f t="shared" si="83"/>
        <v>0</v>
      </c>
      <c r="AC196" s="9">
        <f t="shared" si="83"/>
        <v>0</v>
      </c>
      <c r="AD196" s="9">
        <f t="shared" si="83"/>
        <v>0</v>
      </c>
      <c r="AE196" s="9">
        <f t="shared" si="83"/>
        <v>0</v>
      </c>
      <c r="AF196" s="9">
        <f t="shared" si="83"/>
        <v>0.20589113209464913</v>
      </c>
      <c r="AG196" s="9">
        <f t="shared" si="83"/>
        <v>0</v>
      </c>
      <c r="AH196" s="9">
        <f t="shared" si="83"/>
        <v>0</v>
      </c>
      <c r="AI196" s="9">
        <f t="shared" si="83"/>
        <v>0</v>
      </c>
      <c r="AJ196" s="9">
        <f t="shared" si="83"/>
        <v>0</v>
      </c>
      <c r="AK196" s="9">
        <f t="shared" si="83"/>
        <v>0</v>
      </c>
      <c r="AL196" s="9">
        <f t="shared" si="83"/>
        <v>0</v>
      </c>
      <c r="AM196" s="9">
        <f t="shared" si="83"/>
        <v>0</v>
      </c>
      <c r="AN196" s="9">
        <f t="shared" si="83"/>
        <v>0</v>
      </c>
      <c r="AO196" s="9">
        <f t="shared" si="83"/>
        <v>0</v>
      </c>
    </row>
    <row r="197" spans="1:41" x14ac:dyDescent="0.25">
      <c r="A197" s="10">
        <v>55</v>
      </c>
      <c r="B197" s="10">
        <v>1</v>
      </c>
      <c r="C197" s="10">
        <f t="shared" si="84"/>
        <v>6</v>
      </c>
      <c r="D197" s="10" t="s">
        <v>1025</v>
      </c>
      <c r="E197" s="10" t="s">
        <v>1025</v>
      </c>
      <c r="F197" s="21">
        <f t="shared" si="87"/>
        <v>0.74503946296296297</v>
      </c>
      <c r="G197" s="9">
        <f t="shared" si="66"/>
        <v>1.0827298210229246</v>
      </c>
      <c r="H197" s="9">
        <f t="shared" si="67"/>
        <v>0</v>
      </c>
      <c r="I197" s="10">
        <f t="shared" si="68"/>
        <v>0</v>
      </c>
      <c r="N197" s="2" t="s">
        <v>1180</v>
      </c>
      <c r="O197" s="35">
        <f t="shared" si="85"/>
        <v>3.8127987424935025E-3</v>
      </c>
      <c r="P197" s="9">
        <f t="shared" si="86"/>
        <v>1</v>
      </c>
      <c r="Q197" s="9">
        <f t="shared" si="82"/>
        <v>0</v>
      </c>
      <c r="R197" s="9">
        <f t="shared" si="82"/>
        <v>0</v>
      </c>
      <c r="S197" s="9">
        <f t="shared" si="82"/>
        <v>0</v>
      </c>
      <c r="T197" s="9">
        <f t="shared" si="82"/>
        <v>0</v>
      </c>
      <c r="U197" s="9">
        <f t="shared" si="82"/>
        <v>0</v>
      </c>
      <c r="V197" s="9">
        <f t="shared" si="82"/>
        <v>0</v>
      </c>
      <c r="W197" s="9">
        <f t="shared" si="82"/>
        <v>0</v>
      </c>
      <c r="X197" s="9">
        <f t="shared" si="82"/>
        <v>0</v>
      </c>
      <c r="Y197" s="9">
        <f t="shared" si="82"/>
        <v>0</v>
      </c>
      <c r="Z197" s="9">
        <f t="shared" si="82"/>
        <v>0</v>
      </c>
      <c r="AA197" s="9">
        <f t="shared" si="83"/>
        <v>0</v>
      </c>
      <c r="AB197" s="9">
        <f t="shared" si="83"/>
        <v>0</v>
      </c>
      <c r="AC197" s="9">
        <f t="shared" si="83"/>
        <v>0</v>
      </c>
      <c r="AD197" s="9">
        <f t="shared" si="83"/>
        <v>0</v>
      </c>
      <c r="AE197" s="9">
        <f t="shared" si="83"/>
        <v>0</v>
      </c>
      <c r="AF197" s="9">
        <f t="shared" si="83"/>
        <v>0.20589113209464913</v>
      </c>
      <c r="AG197" s="9">
        <f t="shared" si="83"/>
        <v>0</v>
      </c>
      <c r="AH197" s="9">
        <f t="shared" si="83"/>
        <v>0</v>
      </c>
      <c r="AI197" s="9">
        <f t="shared" si="83"/>
        <v>0</v>
      </c>
      <c r="AJ197" s="9">
        <f t="shared" si="83"/>
        <v>0</v>
      </c>
      <c r="AK197" s="9">
        <f t="shared" si="83"/>
        <v>0</v>
      </c>
      <c r="AL197" s="9">
        <f t="shared" si="83"/>
        <v>0</v>
      </c>
      <c r="AM197" s="9">
        <f t="shared" si="83"/>
        <v>0</v>
      </c>
      <c r="AN197" s="9">
        <f t="shared" si="83"/>
        <v>0</v>
      </c>
      <c r="AO197" s="9">
        <f t="shared" si="83"/>
        <v>0</v>
      </c>
    </row>
    <row r="198" spans="1:41" x14ac:dyDescent="0.25">
      <c r="A198" s="10">
        <v>55</v>
      </c>
      <c r="B198" s="10">
        <v>1</v>
      </c>
      <c r="C198" s="10">
        <f t="shared" si="84"/>
        <v>7</v>
      </c>
      <c r="D198" s="10" t="s">
        <v>1131</v>
      </c>
      <c r="E198" s="10" t="s">
        <v>1131</v>
      </c>
      <c r="F198" s="21">
        <f t="shared" si="87"/>
        <v>0</v>
      </c>
      <c r="G198" s="9">
        <f t="shared" si="66"/>
        <v>1.0827298210229246</v>
      </c>
      <c r="H198" s="9">
        <f t="shared" si="67"/>
        <v>0</v>
      </c>
      <c r="I198" s="10">
        <f t="shared" si="68"/>
        <v>0</v>
      </c>
      <c r="N198" s="31" t="s">
        <v>1198</v>
      </c>
      <c r="O198" s="35">
        <f t="shared" si="85"/>
        <v>3.8127987424935025E-3</v>
      </c>
      <c r="P198" s="9">
        <f t="shared" si="86"/>
        <v>1</v>
      </c>
      <c r="Q198" s="9">
        <f t="shared" si="82"/>
        <v>0</v>
      </c>
      <c r="R198" s="9">
        <f t="shared" si="82"/>
        <v>0</v>
      </c>
      <c r="S198" s="9">
        <f t="shared" si="82"/>
        <v>0</v>
      </c>
      <c r="T198" s="9">
        <f t="shared" si="82"/>
        <v>0</v>
      </c>
      <c r="U198" s="9">
        <f t="shared" si="82"/>
        <v>0</v>
      </c>
      <c r="V198" s="9">
        <f t="shared" si="82"/>
        <v>0</v>
      </c>
      <c r="W198" s="9">
        <f t="shared" si="82"/>
        <v>0</v>
      </c>
      <c r="X198" s="9">
        <f t="shared" si="82"/>
        <v>0</v>
      </c>
      <c r="Y198" s="9">
        <f t="shared" si="82"/>
        <v>0</v>
      </c>
      <c r="Z198" s="9">
        <f t="shared" si="82"/>
        <v>0</v>
      </c>
      <c r="AA198" s="9">
        <f t="shared" si="83"/>
        <v>0</v>
      </c>
      <c r="AB198" s="9">
        <f t="shared" si="83"/>
        <v>0</v>
      </c>
      <c r="AC198" s="9">
        <f t="shared" si="83"/>
        <v>0</v>
      </c>
      <c r="AD198" s="9">
        <f t="shared" si="83"/>
        <v>0</v>
      </c>
      <c r="AE198" s="9">
        <f t="shared" si="83"/>
        <v>0</v>
      </c>
      <c r="AF198" s="9">
        <f t="shared" si="83"/>
        <v>0.20589113209464913</v>
      </c>
      <c r="AG198" s="9">
        <f t="shared" si="83"/>
        <v>0</v>
      </c>
      <c r="AH198" s="9">
        <f t="shared" si="83"/>
        <v>0</v>
      </c>
      <c r="AI198" s="9">
        <f t="shared" si="83"/>
        <v>0</v>
      </c>
      <c r="AJ198" s="9">
        <f t="shared" si="83"/>
        <v>0</v>
      </c>
      <c r="AK198" s="9">
        <f t="shared" si="83"/>
        <v>0</v>
      </c>
      <c r="AL198" s="9">
        <f t="shared" si="83"/>
        <v>0</v>
      </c>
      <c r="AM198" s="9">
        <f t="shared" si="83"/>
        <v>0</v>
      </c>
      <c r="AN198" s="9">
        <f t="shared" si="83"/>
        <v>0</v>
      </c>
      <c r="AO198" s="9">
        <f t="shared" si="83"/>
        <v>0</v>
      </c>
    </row>
    <row r="199" spans="1:41" x14ac:dyDescent="0.25">
      <c r="A199" s="10">
        <v>55</v>
      </c>
      <c r="B199" s="10">
        <v>1</v>
      </c>
      <c r="C199" s="10">
        <f t="shared" si="84"/>
        <v>8</v>
      </c>
      <c r="D199" s="10" t="s">
        <v>1132</v>
      </c>
      <c r="E199" s="10" t="s">
        <v>1132</v>
      </c>
      <c r="F199" s="21">
        <f t="shared" si="87"/>
        <v>0</v>
      </c>
      <c r="G199" s="9">
        <f t="shared" si="66"/>
        <v>1.0827298210229246</v>
      </c>
      <c r="H199" s="9">
        <f t="shared" si="67"/>
        <v>1.0827298210229246</v>
      </c>
      <c r="I199" s="10">
        <f t="shared" si="68"/>
        <v>0.30766813432702639</v>
      </c>
      <c r="N199" s="2" t="s">
        <v>494</v>
      </c>
      <c r="O199" s="35">
        <f t="shared" si="85"/>
        <v>2.7795302832777638E-3</v>
      </c>
      <c r="P199" s="9">
        <f t="shared" si="86"/>
        <v>1</v>
      </c>
      <c r="Q199" s="9">
        <f t="shared" si="82"/>
        <v>0</v>
      </c>
      <c r="R199" s="9">
        <f t="shared" si="82"/>
        <v>0</v>
      </c>
      <c r="S199" s="9">
        <f t="shared" si="82"/>
        <v>0</v>
      </c>
      <c r="T199" s="9">
        <f t="shared" si="82"/>
        <v>0</v>
      </c>
      <c r="U199" s="9">
        <f t="shared" si="82"/>
        <v>0</v>
      </c>
      <c r="V199" s="9">
        <f t="shared" si="82"/>
        <v>0</v>
      </c>
      <c r="W199" s="9">
        <f t="shared" si="82"/>
        <v>0</v>
      </c>
      <c r="X199" s="9">
        <f t="shared" si="82"/>
        <v>0</v>
      </c>
      <c r="Y199" s="9">
        <f t="shared" si="82"/>
        <v>0</v>
      </c>
      <c r="Z199" s="9">
        <f t="shared" si="82"/>
        <v>0</v>
      </c>
      <c r="AA199" s="9">
        <f t="shared" si="83"/>
        <v>0</v>
      </c>
      <c r="AB199" s="9">
        <f t="shared" si="83"/>
        <v>0</v>
      </c>
      <c r="AC199" s="9">
        <f t="shared" si="83"/>
        <v>0</v>
      </c>
      <c r="AD199" s="9">
        <f t="shared" si="83"/>
        <v>0</v>
      </c>
      <c r="AE199" s="9">
        <f t="shared" si="83"/>
        <v>0</v>
      </c>
      <c r="AF199" s="9">
        <f t="shared" si="83"/>
        <v>0</v>
      </c>
      <c r="AG199" s="9">
        <f t="shared" si="83"/>
        <v>0</v>
      </c>
      <c r="AH199" s="9">
        <f t="shared" si="83"/>
        <v>0</v>
      </c>
      <c r="AI199" s="9">
        <f t="shared" si="83"/>
        <v>0.15009463529699923</v>
      </c>
      <c r="AJ199" s="9">
        <f t="shared" si="83"/>
        <v>0</v>
      </c>
      <c r="AK199" s="9">
        <f t="shared" si="83"/>
        <v>0</v>
      </c>
      <c r="AL199" s="9">
        <f t="shared" si="83"/>
        <v>0</v>
      </c>
      <c r="AM199" s="9">
        <f t="shared" si="83"/>
        <v>0</v>
      </c>
      <c r="AN199" s="9">
        <f t="shared" si="83"/>
        <v>0</v>
      </c>
      <c r="AO199" s="9">
        <f t="shared" si="83"/>
        <v>0</v>
      </c>
    </row>
    <row r="200" spans="1:41" x14ac:dyDescent="0.25">
      <c r="A200" s="10">
        <v>56</v>
      </c>
      <c r="B200" s="10">
        <v>0</v>
      </c>
      <c r="C200" s="10">
        <v>1</v>
      </c>
      <c r="D200" s="10" t="s">
        <v>1032</v>
      </c>
      <c r="E200" s="10" t="s">
        <v>1033</v>
      </c>
      <c r="F200" s="21">
        <f t="shared" si="87"/>
        <v>0.24600840936048496</v>
      </c>
      <c r="G200" s="9">
        <f t="shared" si="66"/>
        <v>0.24600840936048496</v>
      </c>
      <c r="H200" s="9">
        <f t="shared" si="67"/>
        <v>0</v>
      </c>
      <c r="I200" s="10">
        <f t="shared" si="68"/>
        <v>0</v>
      </c>
      <c r="N200" s="2" t="s">
        <v>1058</v>
      </c>
      <c r="O200" s="35">
        <f t="shared" si="85"/>
        <v>2.7795302832777638E-3</v>
      </c>
      <c r="P200" s="9">
        <f t="shared" si="86"/>
        <v>1</v>
      </c>
      <c r="Q200" s="9">
        <f t="shared" si="82"/>
        <v>0</v>
      </c>
      <c r="R200" s="9">
        <f t="shared" si="82"/>
        <v>0</v>
      </c>
      <c r="S200" s="9">
        <f t="shared" si="82"/>
        <v>0</v>
      </c>
      <c r="T200" s="9">
        <f t="shared" si="82"/>
        <v>0</v>
      </c>
      <c r="U200" s="9">
        <f t="shared" si="82"/>
        <v>0</v>
      </c>
      <c r="V200" s="9">
        <f t="shared" si="82"/>
        <v>0</v>
      </c>
      <c r="W200" s="9">
        <f t="shared" si="82"/>
        <v>0</v>
      </c>
      <c r="X200" s="9">
        <f t="shared" si="82"/>
        <v>0</v>
      </c>
      <c r="Y200" s="9">
        <f t="shared" si="82"/>
        <v>0</v>
      </c>
      <c r="Z200" s="9">
        <f t="shared" si="82"/>
        <v>0</v>
      </c>
      <c r="AA200" s="9">
        <f t="shared" si="83"/>
        <v>0</v>
      </c>
      <c r="AB200" s="9">
        <f t="shared" si="83"/>
        <v>0</v>
      </c>
      <c r="AC200" s="9">
        <f t="shared" si="83"/>
        <v>0</v>
      </c>
      <c r="AD200" s="9">
        <f t="shared" si="83"/>
        <v>0</v>
      </c>
      <c r="AE200" s="9">
        <f t="shared" si="83"/>
        <v>0</v>
      </c>
      <c r="AF200" s="9">
        <f t="shared" si="83"/>
        <v>0</v>
      </c>
      <c r="AG200" s="9">
        <f t="shared" si="83"/>
        <v>0</v>
      </c>
      <c r="AH200" s="9">
        <f t="shared" si="83"/>
        <v>0</v>
      </c>
      <c r="AI200" s="9">
        <f t="shared" si="83"/>
        <v>0.15009463529699923</v>
      </c>
      <c r="AJ200" s="9">
        <f t="shared" si="83"/>
        <v>0</v>
      </c>
      <c r="AK200" s="9">
        <f t="shared" si="83"/>
        <v>0</v>
      </c>
      <c r="AL200" s="9">
        <f t="shared" si="83"/>
        <v>0</v>
      </c>
      <c r="AM200" s="9">
        <f t="shared" si="83"/>
        <v>0</v>
      </c>
      <c r="AN200" s="9">
        <f t="shared" si="83"/>
        <v>0</v>
      </c>
      <c r="AO200" s="9">
        <f t="shared" si="83"/>
        <v>0</v>
      </c>
    </row>
    <row r="201" spans="1:41" x14ac:dyDescent="0.25">
      <c r="A201" s="10">
        <v>56</v>
      </c>
      <c r="B201" s="10">
        <v>0</v>
      </c>
      <c r="C201" s="10">
        <f>C200+1</f>
        <v>2</v>
      </c>
      <c r="D201" s="10" t="s">
        <v>1025</v>
      </c>
      <c r="E201" s="10" t="s">
        <v>1025</v>
      </c>
      <c r="F201" s="21">
        <f t="shared" si="87"/>
        <v>0.74503946296296297</v>
      </c>
      <c r="G201" s="9">
        <f t="shared" si="66"/>
        <v>0.99104787232344793</v>
      </c>
      <c r="H201" s="9">
        <f t="shared" si="67"/>
        <v>0</v>
      </c>
      <c r="I201" s="10">
        <f t="shared" si="68"/>
        <v>0</v>
      </c>
      <c r="N201" s="2" t="s">
        <v>1181</v>
      </c>
      <c r="O201" s="35">
        <f t="shared" si="85"/>
        <v>2.2514195294549891E-3</v>
      </c>
      <c r="P201" s="9">
        <f t="shared" si="86"/>
        <v>1</v>
      </c>
      <c r="Q201" s="9">
        <f t="shared" si="82"/>
        <v>0</v>
      </c>
      <c r="R201" s="9">
        <f t="shared" si="82"/>
        <v>0</v>
      </c>
      <c r="S201" s="9">
        <f t="shared" si="82"/>
        <v>0</v>
      </c>
      <c r="T201" s="9">
        <f t="shared" si="82"/>
        <v>0</v>
      </c>
      <c r="U201" s="9">
        <f t="shared" si="82"/>
        <v>0</v>
      </c>
      <c r="V201" s="9">
        <f t="shared" si="82"/>
        <v>0</v>
      </c>
      <c r="W201" s="9">
        <f t="shared" si="82"/>
        <v>0</v>
      </c>
      <c r="X201" s="9">
        <f t="shared" si="82"/>
        <v>0</v>
      </c>
      <c r="Y201" s="9">
        <f t="shared" si="82"/>
        <v>0</v>
      </c>
      <c r="Z201" s="9">
        <f t="shared" si="82"/>
        <v>0</v>
      </c>
      <c r="AA201" s="9">
        <f t="shared" si="83"/>
        <v>0</v>
      </c>
      <c r="AB201" s="9">
        <f t="shared" si="83"/>
        <v>0</v>
      </c>
      <c r="AC201" s="9">
        <f t="shared" si="83"/>
        <v>0</v>
      </c>
      <c r="AD201" s="9">
        <f t="shared" si="83"/>
        <v>0</v>
      </c>
      <c r="AE201" s="9">
        <f t="shared" si="83"/>
        <v>0</v>
      </c>
      <c r="AF201" s="9">
        <f t="shared" si="83"/>
        <v>0</v>
      </c>
      <c r="AG201" s="9">
        <f t="shared" si="83"/>
        <v>0</v>
      </c>
      <c r="AH201" s="9">
        <f t="shared" si="83"/>
        <v>0</v>
      </c>
      <c r="AI201" s="9">
        <f t="shared" si="83"/>
        <v>0</v>
      </c>
      <c r="AJ201" s="9">
        <f t="shared" si="83"/>
        <v>0</v>
      </c>
      <c r="AK201" s="9">
        <f t="shared" si="83"/>
        <v>0.12157665459056941</v>
      </c>
      <c r="AL201" s="9">
        <f t="shared" si="83"/>
        <v>0</v>
      </c>
      <c r="AM201" s="9">
        <f t="shared" si="83"/>
        <v>0</v>
      </c>
      <c r="AN201" s="9">
        <f t="shared" si="83"/>
        <v>0</v>
      </c>
      <c r="AO201" s="9">
        <f t="shared" si="83"/>
        <v>0</v>
      </c>
    </row>
    <row r="202" spans="1:41" x14ac:dyDescent="0.25">
      <c r="A202" s="10">
        <v>56</v>
      </c>
      <c r="B202" s="10">
        <v>0</v>
      </c>
      <c r="C202" s="10">
        <f t="shared" ref="C202:C211" si="88">C201+1</f>
        <v>3</v>
      </c>
      <c r="D202" s="10" t="s">
        <v>1018</v>
      </c>
      <c r="E202" s="10" t="s">
        <v>1018</v>
      </c>
      <c r="F202" s="21">
        <f t="shared" si="87"/>
        <v>0</v>
      </c>
      <c r="G202" s="9">
        <f t="shared" si="66"/>
        <v>0.99104787232344793</v>
      </c>
      <c r="H202" s="9">
        <f t="shared" si="67"/>
        <v>0</v>
      </c>
      <c r="I202" s="10">
        <f t="shared" si="68"/>
        <v>0</v>
      </c>
      <c r="N202" s="2" t="s">
        <v>516</v>
      </c>
      <c r="O202" s="35">
        <f t="shared" si="85"/>
        <v>1.6412848369726871E-3</v>
      </c>
      <c r="P202" s="9">
        <f t="shared" si="86"/>
        <v>1</v>
      </c>
      <c r="Q202" s="9">
        <f t="shared" si="82"/>
        <v>0</v>
      </c>
      <c r="R202" s="9">
        <f t="shared" si="82"/>
        <v>0</v>
      </c>
      <c r="S202" s="9">
        <f t="shared" si="82"/>
        <v>0</v>
      </c>
      <c r="T202" s="9">
        <f t="shared" si="82"/>
        <v>0</v>
      </c>
      <c r="U202" s="9">
        <f t="shared" si="82"/>
        <v>0</v>
      </c>
      <c r="V202" s="9">
        <f t="shared" si="82"/>
        <v>0</v>
      </c>
      <c r="W202" s="9">
        <f t="shared" si="82"/>
        <v>0</v>
      </c>
      <c r="X202" s="9">
        <f t="shared" si="82"/>
        <v>0</v>
      </c>
      <c r="Y202" s="9">
        <f t="shared" si="82"/>
        <v>0</v>
      </c>
      <c r="Z202" s="9">
        <f t="shared" si="82"/>
        <v>0</v>
      </c>
      <c r="AA202" s="9">
        <f t="shared" si="83"/>
        <v>0</v>
      </c>
      <c r="AB202" s="9">
        <f t="shared" si="83"/>
        <v>0</v>
      </c>
      <c r="AC202" s="9">
        <f t="shared" si="83"/>
        <v>0</v>
      </c>
      <c r="AD202" s="9">
        <f t="shared" si="83"/>
        <v>0</v>
      </c>
      <c r="AE202" s="9">
        <f t="shared" si="83"/>
        <v>0</v>
      </c>
      <c r="AF202" s="9">
        <f t="shared" si="83"/>
        <v>0</v>
      </c>
      <c r="AG202" s="9">
        <f t="shared" si="83"/>
        <v>0</v>
      </c>
      <c r="AH202" s="9">
        <f t="shared" si="83"/>
        <v>0</v>
      </c>
      <c r="AI202" s="9">
        <f t="shared" si="83"/>
        <v>0</v>
      </c>
      <c r="AJ202" s="9">
        <f t="shared" si="83"/>
        <v>0</v>
      </c>
      <c r="AK202" s="9">
        <f t="shared" si="83"/>
        <v>0</v>
      </c>
      <c r="AL202" s="9">
        <f t="shared" si="83"/>
        <v>0</v>
      </c>
      <c r="AM202" s="9">
        <f t="shared" si="83"/>
        <v>0</v>
      </c>
      <c r="AN202" s="9">
        <f t="shared" si="83"/>
        <v>8.8629381196525109E-2</v>
      </c>
      <c r="AO202" s="9">
        <f t="shared" si="83"/>
        <v>0</v>
      </c>
    </row>
    <row r="203" spans="1:41" x14ac:dyDescent="0.25">
      <c r="A203" s="10">
        <v>56</v>
      </c>
      <c r="B203" s="10">
        <v>0</v>
      </c>
      <c r="C203" s="10">
        <f t="shared" si="88"/>
        <v>4</v>
      </c>
      <c r="D203" s="10" t="s">
        <v>492</v>
      </c>
      <c r="E203" s="10" t="s">
        <v>492</v>
      </c>
      <c r="F203" s="21">
        <f t="shared" si="87"/>
        <v>0</v>
      </c>
      <c r="G203" s="9">
        <f t="shared" si="66"/>
        <v>0.99104787232344793</v>
      </c>
      <c r="H203" s="9">
        <f t="shared" si="67"/>
        <v>0</v>
      </c>
      <c r="I203" s="10">
        <f t="shared" si="68"/>
        <v>0</v>
      </c>
      <c r="N203" s="2" t="s">
        <v>1182</v>
      </c>
      <c r="O203" s="35">
        <f t="shared" si="85"/>
        <v>1.4771563532754186E-3</v>
      </c>
      <c r="P203" s="9">
        <f t="shared" si="86"/>
        <v>1</v>
      </c>
      <c r="Q203" s="9">
        <f t="shared" si="82"/>
        <v>0</v>
      </c>
      <c r="R203" s="9">
        <f t="shared" si="82"/>
        <v>0</v>
      </c>
      <c r="S203" s="9">
        <f t="shared" si="82"/>
        <v>0</v>
      </c>
      <c r="T203" s="9">
        <f t="shared" si="82"/>
        <v>0</v>
      </c>
      <c r="U203" s="9">
        <f t="shared" si="82"/>
        <v>0</v>
      </c>
      <c r="V203" s="9">
        <f t="shared" si="82"/>
        <v>0</v>
      </c>
      <c r="W203" s="9">
        <f t="shared" si="82"/>
        <v>0</v>
      </c>
      <c r="X203" s="9">
        <f t="shared" si="82"/>
        <v>0</v>
      </c>
      <c r="Y203" s="9">
        <f t="shared" si="82"/>
        <v>0</v>
      </c>
      <c r="Z203" s="9">
        <f t="shared" si="82"/>
        <v>0</v>
      </c>
      <c r="AA203" s="9">
        <f t="shared" si="83"/>
        <v>0</v>
      </c>
      <c r="AB203" s="9">
        <f t="shared" si="83"/>
        <v>0</v>
      </c>
      <c r="AC203" s="9">
        <f t="shared" si="83"/>
        <v>0</v>
      </c>
      <c r="AD203" s="9">
        <f t="shared" si="83"/>
        <v>0</v>
      </c>
      <c r="AE203" s="9">
        <f t="shared" si="83"/>
        <v>0</v>
      </c>
      <c r="AF203" s="9">
        <f t="shared" si="83"/>
        <v>0</v>
      </c>
      <c r="AG203" s="9">
        <f t="shared" si="83"/>
        <v>0</v>
      </c>
      <c r="AH203" s="9">
        <f t="shared" si="83"/>
        <v>0</v>
      </c>
      <c r="AI203" s="9">
        <f t="shared" si="83"/>
        <v>0</v>
      </c>
      <c r="AJ203" s="9">
        <f t="shared" si="83"/>
        <v>0</v>
      </c>
      <c r="AK203" s="9">
        <f t="shared" si="83"/>
        <v>0</v>
      </c>
      <c r="AL203" s="9">
        <f t="shared" si="83"/>
        <v>0</v>
      </c>
      <c r="AM203" s="9">
        <f t="shared" si="83"/>
        <v>0</v>
      </c>
      <c r="AN203" s="9">
        <f t="shared" si="83"/>
        <v>0</v>
      </c>
      <c r="AO203" s="9">
        <f t="shared" si="83"/>
        <v>7.9766443076872598E-2</v>
      </c>
    </row>
    <row r="204" spans="1:41" x14ac:dyDescent="0.25">
      <c r="A204" s="10">
        <v>56</v>
      </c>
      <c r="B204" s="10">
        <v>0</v>
      </c>
      <c r="C204" s="10">
        <f t="shared" si="88"/>
        <v>5</v>
      </c>
      <c r="D204" s="10" t="s">
        <v>95</v>
      </c>
      <c r="E204" s="10" t="s">
        <v>96</v>
      </c>
      <c r="F204" s="21">
        <f t="shared" si="87"/>
        <v>0.15277763868518518</v>
      </c>
      <c r="G204" s="9">
        <f t="shared" si="66"/>
        <v>1.1438255110086331</v>
      </c>
      <c r="H204" s="9">
        <f t="shared" si="67"/>
        <v>0</v>
      </c>
      <c r="I204" s="10">
        <f t="shared" si="68"/>
        <v>0</v>
      </c>
      <c r="N204" s="2"/>
    </row>
    <row r="205" spans="1:41" x14ac:dyDescent="0.25">
      <c r="A205" s="10">
        <v>56</v>
      </c>
      <c r="B205" s="10">
        <v>0</v>
      </c>
      <c r="C205" s="10">
        <f t="shared" si="88"/>
        <v>6</v>
      </c>
      <c r="D205" s="10" t="s">
        <v>211</v>
      </c>
      <c r="E205" s="10" t="s">
        <v>211</v>
      </c>
      <c r="F205" s="21">
        <f t="shared" si="87"/>
        <v>0.14240133333333335</v>
      </c>
      <c r="G205" s="9">
        <f t="shared" si="66"/>
        <v>1.2862268443419664</v>
      </c>
      <c r="H205" s="9">
        <f t="shared" si="67"/>
        <v>0</v>
      </c>
      <c r="I205" s="10">
        <f t="shared" si="68"/>
        <v>0</v>
      </c>
      <c r="N205" s="2"/>
    </row>
    <row r="206" spans="1:41" x14ac:dyDescent="0.25">
      <c r="A206" s="10">
        <v>56</v>
      </c>
      <c r="B206" s="10">
        <v>0</v>
      </c>
      <c r="C206" s="10">
        <f t="shared" si="88"/>
        <v>7</v>
      </c>
      <c r="D206" s="10" t="s">
        <v>541</v>
      </c>
      <c r="E206" s="10" t="s">
        <v>139</v>
      </c>
      <c r="F206" s="21">
        <f t="shared" si="87"/>
        <v>6.8884035185185183E-2</v>
      </c>
      <c r="G206" s="9">
        <f t="shared" si="66"/>
        <v>1.3551108795271516</v>
      </c>
      <c r="H206" s="9">
        <f t="shared" si="67"/>
        <v>0</v>
      </c>
      <c r="I206" s="10">
        <f t="shared" si="68"/>
        <v>0</v>
      </c>
      <c r="N206" s="2"/>
    </row>
    <row r="207" spans="1:41" x14ac:dyDescent="0.25">
      <c r="A207" s="10">
        <v>56</v>
      </c>
      <c r="B207" s="10">
        <v>0</v>
      </c>
      <c r="C207" s="10">
        <f t="shared" si="88"/>
        <v>8</v>
      </c>
      <c r="D207" s="10" t="s">
        <v>1121</v>
      </c>
      <c r="E207" s="10" t="s">
        <v>1122</v>
      </c>
      <c r="F207" s="21">
        <f t="shared" si="87"/>
        <v>0</v>
      </c>
      <c r="G207" s="9">
        <f t="shared" si="66"/>
        <v>1.3551108795271516</v>
      </c>
      <c r="H207" s="9">
        <f t="shared" si="67"/>
        <v>0</v>
      </c>
      <c r="I207" s="10">
        <f t="shared" si="68"/>
        <v>0</v>
      </c>
      <c r="N207" s="2"/>
    </row>
    <row r="208" spans="1:41" x14ac:dyDescent="0.25">
      <c r="A208" s="10">
        <v>56</v>
      </c>
      <c r="B208" s="10">
        <v>0</v>
      </c>
      <c r="C208" s="10">
        <f t="shared" si="88"/>
        <v>9</v>
      </c>
      <c r="D208" s="10" t="s">
        <v>1133</v>
      </c>
      <c r="E208" s="10" t="s">
        <v>1133</v>
      </c>
      <c r="F208" s="21">
        <f t="shared" si="87"/>
        <v>0</v>
      </c>
      <c r="G208" s="9">
        <f t="shared" si="66"/>
        <v>1.3551108795271516</v>
      </c>
      <c r="H208" s="9">
        <f t="shared" si="67"/>
        <v>0</v>
      </c>
      <c r="I208" s="10">
        <f t="shared" si="68"/>
        <v>0</v>
      </c>
      <c r="N208" s="2"/>
    </row>
    <row r="209" spans="1:14" x14ac:dyDescent="0.25">
      <c r="A209" s="10">
        <v>56</v>
      </c>
      <c r="B209" s="10">
        <v>0</v>
      </c>
      <c r="C209" s="10">
        <f t="shared" si="88"/>
        <v>10</v>
      </c>
      <c r="D209" s="10" t="s">
        <v>231</v>
      </c>
      <c r="E209" s="10" t="s">
        <v>232</v>
      </c>
      <c r="F209" s="21">
        <f t="shared" si="87"/>
        <v>0</v>
      </c>
      <c r="G209" s="9">
        <f t="shared" si="66"/>
        <v>1.3551108795271516</v>
      </c>
      <c r="H209" s="9">
        <f t="shared" si="67"/>
        <v>0</v>
      </c>
      <c r="I209" s="10">
        <f t="shared" si="68"/>
        <v>0</v>
      </c>
      <c r="N209" s="2"/>
    </row>
    <row r="210" spans="1:14" x14ac:dyDescent="0.25">
      <c r="A210" s="10">
        <v>56</v>
      </c>
      <c r="B210" s="10">
        <v>0</v>
      </c>
      <c r="C210" s="10">
        <f t="shared" si="88"/>
        <v>11</v>
      </c>
      <c r="D210" s="10" t="s">
        <v>1134</v>
      </c>
      <c r="E210" s="10" t="s">
        <v>1135</v>
      </c>
      <c r="F210" s="21">
        <f t="shared" si="87"/>
        <v>0</v>
      </c>
      <c r="G210" s="9">
        <f t="shared" si="66"/>
        <v>1.3551108795271516</v>
      </c>
      <c r="H210" s="9">
        <f t="shared" si="67"/>
        <v>0</v>
      </c>
      <c r="I210" s="10">
        <f t="shared" si="68"/>
        <v>0</v>
      </c>
      <c r="N210" s="2"/>
    </row>
    <row r="211" spans="1:14" x14ac:dyDescent="0.25">
      <c r="A211" s="10">
        <v>56</v>
      </c>
      <c r="B211" s="10">
        <v>0</v>
      </c>
      <c r="C211" s="10">
        <f t="shared" si="88"/>
        <v>12</v>
      </c>
      <c r="D211" s="10" t="s">
        <v>486</v>
      </c>
      <c r="E211" s="10" t="s">
        <v>487</v>
      </c>
      <c r="F211" s="21">
        <f t="shared" si="87"/>
        <v>0</v>
      </c>
      <c r="G211" s="9">
        <f t="shared" si="66"/>
        <v>1.3551108795271516</v>
      </c>
      <c r="H211" s="9">
        <f t="shared" si="67"/>
        <v>1.3551108795271516</v>
      </c>
      <c r="I211" s="10">
        <f t="shared" si="68"/>
        <v>0.38506784242488046</v>
      </c>
      <c r="N211" s="2"/>
    </row>
    <row r="212" spans="1:14" x14ac:dyDescent="0.25">
      <c r="A212" s="10">
        <v>57</v>
      </c>
      <c r="B212" s="10">
        <v>0</v>
      </c>
      <c r="C212" s="10">
        <v>1</v>
      </c>
      <c r="D212" s="10" t="s">
        <v>1025</v>
      </c>
      <c r="E212" s="10" t="s">
        <v>1025</v>
      </c>
      <c r="F212" s="21">
        <f t="shared" si="87"/>
        <v>0.74503946296296297</v>
      </c>
      <c r="G212" s="9">
        <f t="shared" si="66"/>
        <v>0.74503946296296297</v>
      </c>
      <c r="H212" s="9">
        <f t="shared" si="67"/>
        <v>0</v>
      </c>
      <c r="I212" s="10">
        <f t="shared" si="68"/>
        <v>0</v>
      </c>
      <c r="N212" s="2"/>
    </row>
    <row r="213" spans="1:14" x14ac:dyDescent="0.25">
      <c r="A213" s="10">
        <v>57</v>
      </c>
      <c r="B213" s="10">
        <v>0</v>
      </c>
      <c r="C213" s="10">
        <f>C212+1</f>
        <v>2</v>
      </c>
      <c r="D213" s="10" t="s">
        <v>1032</v>
      </c>
      <c r="E213" s="10" t="s">
        <v>1033</v>
      </c>
      <c r="F213" s="21">
        <f t="shared" si="87"/>
        <v>0.24600840936048496</v>
      </c>
      <c r="G213" s="9">
        <f t="shared" si="66"/>
        <v>0.99104787232344793</v>
      </c>
      <c r="H213" s="9">
        <f t="shared" si="67"/>
        <v>0</v>
      </c>
      <c r="I213" s="10">
        <f t="shared" si="68"/>
        <v>0</v>
      </c>
      <c r="N213" s="2"/>
    </row>
    <row r="214" spans="1:14" x14ac:dyDescent="0.25">
      <c r="A214" s="10">
        <v>57</v>
      </c>
      <c r="B214" s="10">
        <v>0</v>
      </c>
      <c r="C214" s="10">
        <f t="shared" ref="C214:C216" si="89">C213+1</f>
        <v>3</v>
      </c>
      <c r="D214" s="10" t="s">
        <v>1028</v>
      </c>
      <c r="E214" s="10" t="s">
        <v>1029</v>
      </c>
      <c r="F214" s="21">
        <f t="shared" si="87"/>
        <v>0.1660164240740741</v>
      </c>
      <c r="G214" s="9">
        <f t="shared" si="66"/>
        <v>1.157064296397522</v>
      </c>
      <c r="H214" s="9">
        <f t="shared" si="67"/>
        <v>0</v>
      </c>
      <c r="I214" s="10">
        <f t="shared" si="68"/>
        <v>0</v>
      </c>
      <c r="N214" s="2"/>
    </row>
    <row r="215" spans="1:14" x14ac:dyDescent="0.25">
      <c r="A215" s="10">
        <v>57</v>
      </c>
      <c r="B215" s="10">
        <v>0</v>
      </c>
      <c r="C215" s="10">
        <f t="shared" si="89"/>
        <v>4</v>
      </c>
      <c r="D215" s="10" t="s">
        <v>789</v>
      </c>
      <c r="E215" s="10" t="s">
        <v>789</v>
      </c>
      <c r="F215" s="21">
        <f t="shared" si="87"/>
        <v>0</v>
      </c>
      <c r="G215" s="9">
        <f t="shared" si="66"/>
        <v>1.157064296397522</v>
      </c>
      <c r="H215" s="9">
        <f t="shared" si="67"/>
        <v>0</v>
      </c>
      <c r="I215" s="10">
        <f t="shared" si="68"/>
        <v>0</v>
      </c>
      <c r="N215" s="2"/>
    </row>
    <row r="216" spans="1:14" x14ac:dyDescent="0.25">
      <c r="A216" s="10">
        <v>57</v>
      </c>
      <c r="B216" s="10">
        <v>0</v>
      </c>
      <c r="C216" s="10">
        <f t="shared" si="89"/>
        <v>5</v>
      </c>
      <c r="D216" s="10" t="s">
        <v>326</v>
      </c>
      <c r="E216" s="10" t="s">
        <v>326</v>
      </c>
      <c r="F216" s="21">
        <f t="shared" si="87"/>
        <v>0</v>
      </c>
      <c r="G216" s="9">
        <f t="shared" ref="G216:G279" si="90">IF(C216=1,F216,F216+G215)</f>
        <v>1.157064296397522</v>
      </c>
      <c r="H216" s="9">
        <f t="shared" ref="H216:H279" si="91">IF(C217=1,G216,0)</f>
        <v>1.157064296397522</v>
      </c>
      <c r="I216" s="10">
        <f t="shared" ref="I216:I279" si="92">H216/$L$2</f>
        <v>0.32879099333637146</v>
      </c>
      <c r="N216" s="2"/>
    </row>
    <row r="217" spans="1:14" x14ac:dyDescent="0.25">
      <c r="A217" s="10">
        <v>58</v>
      </c>
      <c r="B217" s="10">
        <v>1</v>
      </c>
      <c r="C217" s="10">
        <v>1</v>
      </c>
      <c r="D217" s="10" t="s">
        <v>1028</v>
      </c>
      <c r="E217" s="10" t="s">
        <v>1029</v>
      </c>
      <c r="F217" s="21">
        <f t="shared" si="87"/>
        <v>0.1660164240740741</v>
      </c>
      <c r="G217" s="9">
        <f t="shared" si="90"/>
        <v>0.1660164240740741</v>
      </c>
      <c r="H217" s="9">
        <f t="shared" si="91"/>
        <v>0</v>
      </c>
      <c r="I217" s="10">
        <f t="shared" si="92"/>
        <v>0</v>
      </c>
      <c r="N217" s="2"/>
    </row>
    <row r="218" spans="1:14" x14ac:dyDescent="0.25">
      <c r="A218" s="10">
        <v>58</v>
      </c>
      <c r="B218" s="10">
        <v>1</v>
      </c>
      <c r="C218" s="10">
        <f>C217+1</f>
        <v>2</v>
      </c>
      <c r="D218" s="10" t="s">
        <v>854</v>
      </c>
      <c r="E218" s="10" t="s">
        <v>839</v>
      </c>
      <c r="F218" s="21">
        <f t="shared" si="87"/>
        <v>0</v>
      </c>
      <c r="G218" s="9">
        <f t="shared" si="90"/>
        <v>0.1660164240740741</v>
      </c>
      <c r="H218" s="9">
        <f t="shared" si="91"/>
        <v>0</v>
      </c>
      <c r="I218" s="10">
        <f t="shared" si="92"/>
        <v>0</v>
      </c>
      <c r="N218" s="2"/>
    </row>
    <row r="219" spans="1:14" x14ac:dyDescent="0.25">
      <c r="A219" s="10">
        <v>58</v>
      </c>
      <c r="B219" s="10">
        <v>1</v>
      </c>
      <c r="C219" s="10">
        <f t="shared" ref="C219:C220" si="93">C218+1</f>
        <v>3</v>
      </c>
      <c r="D219" s="10" t="s">
        <v>95</v>
      </c>
      <c r="E219" s="10" t="s">
        <v>96</v>
      </c>
      <c r="F219" s="21">
        <f t="shared" si="87"/>
        <v>0.15277763868518518</v>
      </c>
      <c r="G219" s="9">
        <f t="shared" si="90"/>
        <v>0.31879406275925926</v>
      </c>
      <c r="H219" s="9">
        <f t="shared" si="91"/>
        <v>0</v>
      </c>
      <c r="I219" s="10">
        <f t="shared" si="92"/>
        <v>0</v>
      </c>
      <c r="N219" s="2"/>
    </row>
    <row r="220" spans="1:14" x14ac:dyDescent="0.25">
      <c r="A220" s="10">
        <v>58</v>
      </c>
      <c r="B220" s="10">
        <v>1</v>
      </c>
      <c r="C220" s="10">
        <f t="shared" si="93"/>
        <v>4</v>
      </c>
      <c r="D220" s="10" t="s">
        <v>1136</v>
      </c>
      <c r="E220" s="10" t="s">
        <v>1136</v>
      </c>
      <c r="F220" s="21">
        <f t="shared" si="87"/>
        <v>0</v>
      </c>
      <c r="G220" s="9">
        <f t="shared" si="90"/>
        <v>0.31879406275925926</v>
      </c>
      <c r="H220" s="9">
        <f t="shared" si="91"/>
        <v>0.31879406275925926</v>
      </c>
      <c r="I220" s="10">
        <f t="shared" si="92"/>
        <v>9.0588411457079049E-2</v>
      </c>
      <c r="N220" s="2"/>
    </row>
    <row r="221" spans="1:14" x14ac:dyDescent="0.25">
      <c r="A221" s="10">
        <v>59</v>
      </c>
      <c r="B221" s="10">
        <v>1</v>
      </c>
      <c r="C221" s="10">
        <v>1</v>
      </c>
      <c r="D221" s="10" t="s">
        <v>1025</v>
      </c>
      <c r="E221" s="10" t="s">
        <v>1025</v>
      </c>
      <c r="F221" s="21">
        <f t="shared" si="87"/>
        <v>0.74503946296296297</v>
      </c>
      <c r="G221" s="9">
        <f t="shared" si="90"/>
        <v>0.74503946296296297</v>
      </c>
      <c r="H221" s="9">
        <f t="shared" si="91"/>
        <v>0</v>
      </c>
      <c r="I221" s="10">
        <f t="shared" si="92"/>
        <v>0</v>
      </c>
      <c r="N221" s="2"/>
    </row>
    <row r="222" spans="1:14" x14ac:dyDescent="0.25">
      <c r="A222" s="10">
        <v>59</v>
      </c>
      <c r="B222" s="10">
        <v>1</v>
      </c>
      <c r="C222" s="10">
        <f>C221+1</f>
        <v>2</v>
      </c>
      <c r="D222" s="10" t="s">
        <v>79</v>
      </c>
      <c r="E222" s="10" t="s">
        <v>79</v>
      </c>
      <c r="F222" s="21">
        <f t="shared" si="87"/>
        <v>0.14426559441187523</v>
      </c>
      <c r="G222" s="9">
        <f t="shared" si="90"/>
        <v>0.88930505737483823</v>
      </c>
      <c r="H222" s="9">
        <f t="shared" si="91"/>
        <v>0</v>
      </c>
      <c r="I222" s="10">
        <f t="shared" si="92"/>
        <v>0</v>
      </c>
      <c r="N222" s="2"/>
    </row>
    <row r="223" spans="1:14" x14ac:dyDescent="0.25">
      <c r="A223" s="10">
        <v>59</v>
      </c>
      <c r="B223" s="10">
        <v>1</v>
      </c>
      <c r="C223" s="10">
        <f t="shared" ref="C223:C226" si="94">C222+1</f>
        <v>3</v>
      </c>
      <c r="D223" s="10" t="s">
        <v>789</v>
      </c>
      <c r="E223" s="10" t="s">
        <v>789</v>
      </c>
      <c r="F223" s="21">
        <f t="shared" si="87"/>
        <v>0</v>
      </c>
      <c r="G223" s="9">
        <f t="shared" si="90"/>
        <v>0.88930505737483823</v>
      </c>
      <c r="H223" s="9">
        <f t="shared" si="91"/>
        <v>0</v>
      </c>
      <c r="I223" s="10">
        <f t="shared" si="92"/>
        <v>0</v>
      </c>
      <c r="N223" s="2"/>
    </row>
    <row r="224" spans="1:14" x14ac:dyDescent="0.25">
      <c r="A224" s="10">
        <v>59</v>
      </c>
      <c r="B224" s="10">
        <v>1</v>
      </c>
      <c r="C224" s="10">
        <f t="shared" si="94"/>
        <v>4</v>
      </c>
      <c r="D224" s="10" t="s">
        <v>1129</v>
      </c>
      <c r="E224" s="10" t="s">
        <v>1129</v>
      </c>
      <c r="F224" s="21">
        <f t="shared" si="87"/>
        <v>0</v>
      </c>
      <c r="G224" s="9">
        <f t="shared" si="90"/>
        <v>0.88930505737483823</v>
      </c>
      <c r="H224" s="9">
        <f t="shared" si="91"/>
        <v>0</v>
      </c>
      <c r="I224" s="10">
        <f t="shared" si="92"/>
        <v>0</v>
      </c>
      <c r="N224" s="2"/>
    </row>
    <row r="225" spans="1:14" x14ac:dyDescent="0.25">
      <c r="A225" s="10">
        <v>59</v>
      </c>
      <c r="B225" s="10">
        <v>1</v>
      </c>
      <c r="C225" s="10">
        <f t="shared" si="94"/>
        <v>5</v>
      </c>
      <c r="D225" s="10" t="s">
        <v>1032</v>
      </c>
      <c r="E225" s="10" t="s">
        <v>1033</v>
      </c>
      <c r="F225" s="21">
        <f t="shared" si="87"/>
        <v>0.24600840936048496</v>
      </c>
      <c r="G225" s="9">
        <f t="shared" si="90"/>
        <v>1.1353134667353233</v>
      </c>
      <c r="H225" s="9">
        <f t="shared" si="91"/>
        <v>0</v>
      </c>
      <c r="I225" s="10">
        <f t="shared" si="92"/>
        <v>0</v>
      </c>
      <c r="N225" s="2"/>
    </row>
    <row r="226" spans="1:14" x14ac:dyDescent="0.25">
      <c r="A226" s="10">
        <v>59</v>
      </c>
      <c r="B226" s="10">
        <v>1</v>
      </c>
      <c r="C226" s="10">
        <f t="shared" si="94"/>
        <v>6</v>
      </c>
      <c r="D226" s="10" t="s">
        <v>1137</v>
      </c>
      <c r="E226" s="10" t="s">
        <v>1137</v>
      </c>
      <c r="F226" s="21">
        <f t="shared" si="87"/>
        <v>0</v>
      </c>
      <c r="G226" s="9">
        <f t="shared" si="90"/>
        <v>1.1353134667353233</v>
      </c>
      <c r="H226" s="9">
        <f t="shared" si="91"/>
        <v>1.1353134667353233</v>
      </c>
      <c r="I226" s="10">
        <f t="shared" si="92"/>
        <v>0.32261028504488726</v>
      </c>
      <c r="N226" s="2"/>
    </row>
    <row r="227" spans="1:14" x14ac:dyDescent="0.25">
      <c r="A227" s="10">
        <v>60</v>
      </c>
      <c r="B227" s="10">
        <v>1</v>
      </c>
      <c r="C227" s="10">
        <v>1</v>
      </c>
      <c r="D227" s="10" t="s">
        <v>1028</v>
      </c>
      <c r="E227" s="10" t="s">
        <v>1029</v>
      </c>
      <c r="F227" s="21">
        <f t="shared" si="87"/>
        <v>0.1660164240740741</v>
      </c>
      <c r="G227" s="9">
        <f t="shared" si="90"/>
        <v>0.1660164240740741</v>
      </c>
      <c r="H227" s="9">
        <f t="shared" si="91"/>
        <v>0</v>
      </c>
      <c r="I227" s="10">
        <f t="shared" si="92"/>
        <v>0</v>
      </c>
      <c r="N227" s="2"/>
    </row>
    <row r="228" spans="1:14" x14ac:dyDescent="0.25">
      <c r="A228" s="10">
        <v>60</v>
      </c>
      <c r="B228" s="10">
        <v>1</v>
      </c>
      <c r="C228" s="10">
        <f>C227+1</f>
        <v>2</v>
      </c>
      <c r="D228" s="10" t="s">
        <v>1038</v>
      </c>
      <c r="E228" s="10" t="s">
        <v>1038</v>
      </c>
      <c r="F228" s="21">
        <f t="shared" si="87"/>
        <v>0.1538647816666667</v>
      </c>
      <c r="G228" s="9">
        <f t="shared" si="90"/>
        <v>0.3198812057407408</v>
      </c>
      <c r="H228" s="9">
        <f t="shared" si="91"/>
        <v>0</v>
      </c>
      <c r="I228" s="10">
        <f t="shared" si="92"/>
        <v>0</v>
      </c>
      <c r="N228" s="2"/>
    </row>
    <row r="229" spans="1:14" x14ac:dyDescent="0.25">
      <c r="A229" s="10">
        <v>60</v>
      </c>
      <c r="B229" s="10">
        <v>1</v>
      </c>
      <c r="C229" s="10">
        <f t="shared" ref="C229:C232" si="95">C228+1</f>
        <v>3</v>
      </c>
      <c r="D229" s="10" t="s">
        <v>1025</v>
      </c>
      <c r="E229" s="10" t="s">
        <v>1025</v>
      </c>
      <c r="F229" s="21">
        <f t="shared" si="87"/>
        <v>0.74503946296296297</v>
      </c>
      <c r="G229" s="9">
        <f t="shared" si="90"/>
        <v>1.0649206687037038</v>
      </c>
      <c r="H229" s="9">
        <f t="shared" si="91"/>
        <v>0</v>
      </c>
      <c r="I229" s="10">
        <f t="shared" si="92"/>
        <v>0</v>
      </c>
      <c r="N229" s="2"/>
    </row>
    <row r="230" spans="1:14" x14ac:dyDescent="0.25">
      <c r="A230" s="10">
        <v>60</v>
      </c>
      <c r="B230" s="10">
        <v>1</v>
      </c>
      <c r="C230" s="10">
        <f t="shared" si="95"/>
        <v>4</v>
      </c>
      <c r="D230" s="10" t="s">
        <v>95</v>
      </c>
      <c r="E230" s="10" t="s">
        <v>96</v>
      </c>
      <c r="F230" s="21">
        <f t="shared" si="87"/>
        <v>0.15277763868518518</v>
      </c>
      <c r="G230" s="9">
        <f t="shared" si="90"/>
        <v>1.217698307388889</v>
      </c>
      <c r="H230" s="9">
        <f t="shared" si="91"/>
        <v>0</v>
      </c>
      <c r="I230" s="10">
        <f t="shared" si="92"/>
        <v>0</v>
      </c>
      <c r="N230" s="2"/>
    </row>
    <row r="231" spans="1:14" x14ac:dyDescent="0.25">
      <c r="A231" s="10">
        <v>60</v>
      </c>
      <c r="B231" s="10">
        <v>1</v>
      </c>
      <c r="C231" s="10">
        <f t="shared" si="95"/>
        <v>5</v>
      </c>
      <c r="D231" s="10" t="s">
        <v>1046</v>
      </c>
      <c r="E231" s="10" t="s">
        <v>1047</v>
      </c>
      <c r="F231" s="21">
        <f t="shared" si="87"/>
        <v>0</v>
      </c>
      <c r="G231" s="9">
        <f t="shared" si="90"/>
        <v>1.217698307388889</v>
      </c>
      <c r="H231" s="9">
        <f t="shared" si="91"/>
        <v>0</v>
      </c>
      <c r="I231" s="10">
        <f t="shared" si="92"/>
        <v>0</v>
      </c>
      <c r="N231" s="2"/>
    </row>
    <row r="232" spans="1:14" x14ac:dyDescent="0.25">
      <c r="A232" s="10">
        <v>60</v>
      </c>
      <c r="B232" s="10">
        <v>1</v>
      </c>
      <c r="C232" s="10">
        <f t="shared" si="95"/>
        <v>6</v>
      </c>
      <c r="D232" s="10" t="s">
        <v>1109</v>
      </c>
      <c r="E232" s="10" t="s">
        <v>1109</v>
      </c>
      <c r="F232" s="21">
        <f t="shared" si="87"/>
        <v>0</v>
      </c>
      <c r="G232" s="9">
        <f t="shared" si="90"/>
        <v>1.217698307388889</v>
      </c>
      <c r="H232" s="9">
        <f t="shared" si="91"/>
        <v>1.217698307388889</v>
      </c>
      <c r="I232" s="10">
        <f t="shared" si="92"/>
        <v>0.34602073308885517</v>
      </c>
      <c r="N232" s="2"/>
    </row>
    <row r="233" spans="1:14" x14ac:dyDescent="0.25">
      <c r="A233" s="10">
        <v>61</v>
      </c>
      <c r="B233" s="10">
        <v>0</v>
      </c>
      <c r="C233" s="10">
        <v>1</v>
      </c>
      <c r="D233" s="10" t="s">
        <v>84</v>
      </c>
      <c r="E233" s="10" t="s">
        <v>84</v>
      </c>
      <c r="F233" s="21">
        <f t="shared" si="87"/>
        <v>0.13658386971481851</v>
      </c>
      <c r="G233" s="9">
        <f t="shared" si="90"/>
        <v>0.13658386971481851</v>
      </c>
      <c r="H233" s="9">
        <f t="shared" si="91"/>
        <v>0</v>
      </c>
      <c r="I233" s="10">
        <f t="shared" si="92"/>
        <v>0</v>
      </c>
      <c r="N233" s="2"/>
    </row>
    <row r="234" spans="1:14" x14ac:dyDescent="0.25">
      <c r="A234" s="10">
        <v>61</v>
      </c>
      <c r="B234" s="10">
        <v>0</v>
      </c>
      <c r="C234" s="10">
        <f>C233+1</f>
        <v>2</v>
      </c>
      <c r="D234" s="10" t="s">
        <v>83</v>
      </c>
      <c r="E234" s="10" t="s">
        <v>83</v>
      </c>
      <c r="F234" s="21">
        <f t="shared" si="87"/>
        <v>0.13776182400166667</v>
      </c>
      <c r="G234" s="9">
        <f t="shared" si="90"/>
        <v>0.27434569371648521</v>
      </c>
      <c r="H234" s="9">
        <f t="shared" si="91"/>
        <v>0</v>
      </c>
      <c r="I234" s="10">
        <f t="shared" si="92"/>
        <v>0</v>
      </c>
      <c r="N234" s="2"/>
    </row>
    <row r="235" spans="1:14" x14ac:dyDescent="0.25">
      <c r="A235" s="10">
        <v>61</v>
      </c>
      <c r="B235" s="10">
        <v>0</v>
      </c>
      <c r="C235" s="10">
        <f t="shared" ref="C235:C248" si="96">C234+1</f>
        <v>3</v>
      </c>
      <c r="D235" s="10" t="s">
        <v>110</v>
      </c>
      <c r="E235" s="10" t="s">
        <v>110</v>
      </c>
      <c r="F235" s="21">
        <f t="shared" si="87"/>
        <v>0.1739869597138817</v>
      </c>
      <c r="G235" s="9">
        <f t="shared" si="90"/>
        <v>0.44833265343036688</v>
      </c>
      <c r="H235" s="9">
        <f t="shared" si="91"/>
        <v>0</v>
      </c>
      <c r="I235" s="10">
        <f t="shared" si="92"/>
        <v>0</v>
      </c>
      <c r="N235" s="2"/>
    </row>
    <row r="236" spans="1:14" x14ac:dyDescent="0.25">
      <c r="A236" s="10">
        <v>61</v>
      </c>
      <c r="B236" s="10">
        <v>0</v>
      </c>
      <c r="C236" s="10">
        <f t="shared" si="96"/>
        <v>4</v>
      </c>
      <c r="D236" s="10" t="s">
        <v>82</v>
      </c>
      <c r="E236" s="10" t="s">
        <v>82</v>
      </c>
      <c r="F236" s="21">
        <f t="shared" si="87"/>
        <v>9.3540568500000018E-2</v>
      </c>
      <c r="G236" s="9">
        <f t="shared" si="90"/>
        <v>0.54187322193036691</v>
      </c>
      <c r="H236" s="9">
        <f t="shared" si="91"/>
        <v>0</v>
      </c>
      <c r="I236" s="10">
        <f t="shared" si="92"/>
        <v>0</v>
      </c>
      <c r="N236" s="2"/>
    </row>
    <row r="237" spans="1:14" x14ac:dyDescent="0.25">
      <c r="A237" s="10">
        <v>61</v>
      </c>
      <c r="B237" s="10">
        <v>0</v>
      </c>
      <c r="C237" s="10">
        <f t="shared" si="96"/>
        <v>5</v>
      </c>
      <c r="D237" s="10" t="s">
        <v>1138</v>
      </c>
      <c r="E237" s="10" t="s">
        <v>1139</v>
      </c>
      <c r="F237" s="21">
        <f t="shared" si="87"/>
        <v>0</v>
      </c>
      <c r="G237" s="9">
        <f t="shared" si="90"/>
        <v>0.54187322193036691</v>
      </c>
      <c r="H237" s="9">
        <f t="shared" si="91"/>
        <v>0</v>
      </c>
      <c r="I237" s="10">
        <f t="shared" si="92"/>
        <v>0</v>
      </c>
      <c r="N237" s="2"/>
    </row>
    <row r="238" spans="1:14" x14ac:dyDescent="0.25">
      <c r="A238" s="10">
        <v>61</v>
      </c>
      <c r="B238" s="10">
        <v>0</v>
      </c>
      <c r="C238" s="10">
        <f t="shared" si="96"/>
        <v>6</v>
      </c>
      <c r="D238" s="10" t="s">
        <v>265</v>
      </c>
      <c r="E238" s="10" t="s">
        <v>266</v>
      </c>
      <c r="F238" s="21">
        <f t="shared" si="87"/>
        <v>0.11061904220293826</v>
      </c>
      <c r="G238" s="9">
        <f t="shared" si="90"/>
        <v>0.65249226413330519</v>
      </c>
      <c r="H238" s="9">
        <f t="shared" si="91"/>
        <v>0</v>
      </c>
      <c r="I238" s="10">
        <f t="shared" si="92"/>
        <v>0</v>
      </c>
      <c r="N238" s="2"/>
    </row>
    <row r="239" spans="1:14" x14ac:dyDescent="0.25">
      <c r="A239" s="10">
        <v>61</v>
      </c>
      <c r="B239" s="10">
        <v>0</v>
      </c>
      <c r="C239" s="10">
        <f t="shared" si="96"/>
        <v>7</v>
      </c>
      <c r="D239" s="10" t="s">
        <v>1140</v>
      </c>
      <c r="E239" s="10" t="s">
        <v>1141</v>
      </c>
      <c r="F239" s="21">
        <f t="shared" si="87"/>
        <v>0</v>
      </c>
      <c r="G239" s="9">
        <f t="shared" si="90"/>
        <v>0.65249226413330519</v>
      </c>
      <c r="H239" s="9">
        <f t="shared" si="91"/>
        <v>0</v>
      </c>
      <c r="I239" s="10">
        <f t="shared" si="92"/>
        <v>0</v>
      </c>
      <c r="N239" s="2"/>
    </row>
    <row r="240" spans="1:14" x14ac:dyDescent="0.25">
      <c r="A240" s="10">
        <v>61</v>
      </c>
      <c r="B240" s="10">
        <v>0</v>
      </c>
      <c r="C240" s="10">
        <f t="shared" si="96"/>
        <v>8</v>
      </c>
      <c r="D240" s="10" t="s">
        <v>1142</v>
      </c>
      <c r="E240" s="10" t="s">
        <v>1143</v>
      </c>
      <c r="F240" s="21">
        <f t="shared" si="87"/>
        <v>0</v>
      </c>
      <c r="G240" s="9">
        <f t="shared" si="90"/>
        <v>0.65249226413330519</v>
      </c>
      <c r="H240" s="9">
        <f t="shared" si="91"/>
        <v>0</v>
      </c>
      <c r="I240" s="10">
        <f t="shared" si="92"/>
        <v>0</v>
      </c>
      <c r="N240" s="2"/>
    </row>
    <row r="241" spans="1:14" x14ac:dyDescent="0.25">
      <c r="A241" s="10">
        <v>61</v>
      </c>
      <c r="B241" s="10">
        <v>0</v>
      </c>
      <c r="C241" s="10">
        <f t="shared" si="96"/>
        <v>9</v>
      </c>
      <c r="D241" s="10" t="s">
        <v>1048</v>
      </c>
      <c r="E241" s="10" t="s">
        <v>1049</v>
      </c>
      <c r="F241" s="21">
        <f t="shared" si="87"/>
        <v>0</v>
      </c>
      <c r="G241" s="9">
        <f t="shared" si="90"/>
        <v>0.65249226413330519</v>
      </c>
      <c r="H241" s="9">
        <f t="shared" si="91"/>
        <v>0</v>
      </c>
      <c r="I241" s="10">
        <f t="shared" si="92"/>
        <v>0</v>
      </c>
      <c r="N241" s="2"/>
    </row>
    <row r="242" spans="1:14" x14ac:dyDescent="0.25">
      <c r="A242" s="10">
        <v>61</v>
      </c>
      <c r="B242" s="10">
        <v>0</v>
      </c>
      <c r="C242" s="10">
        <f t="shared" si="96"/>
        <v>10</v>
      </c>
      <c r="D242" s="10" t="s">
        <v>1144</v>
      </c>
      <c r="E242" s="10" t="s">
        <v>1145</v>
      </c>
      <c r="F242" s="21">
        <f t="shared" si="87"/>
        <v>0</v>
      </c>
      <c r="G242" s="9">
        <f t="shared" si="90"/>
        <v>0.65249226413330519</v>
      </c>
      <c r="H242" s="9">
        <f t="shared" si="91"/>
        <v>0</v>
      </c>
      <c r="I242" s="10">
        <f t="shared" si="92"/>
        <v>0</v>
      </c>
      <c r="N242" s="2"/>
    </row>
    <row r="243" spans="1:14" x14ac:dyDescent="0.25">
      <c r="A243" s="10">
        <v>61</v>
      </c>
      <c r="B243" s="10">
        <v>0</v>
      </c>
      <c r="C243" s="10">
        <f t="shared" si="96"/>
        <v>11</v>
      </c>
      <c r="D243" s="10" t="s">
        <v>1032</v>
      </c>
      <c r="E243" s="10" t="s">
        <v>1033</v>
      </c>
      <c r="F243" s="21">
        <f t="shared" si="87"/>
        <v>0.24600840936048496</v>
      </c>
      <c r="G243" s="9">
        <f t="shared" si="90"/>
        <v>0.89850067349379015</v>
      </c>
      <c r="H243" s="9">
        <f t="shared" si="91"/>
        <v>0</v>
      </c>
      <c r="I243" s="10">
        <f t="shared" si="92"/>
        <v>0</v>
      </c>
      <c r="N243" s="2"/>
    </row>
    <row r="244" spans="1:14" x14ac:dyDescent="0.25">
      <c r="A244" s="10">
        <v>61</v>
      </c>
      <c r="B244" s="10">
        <v>0</v>
      </c>
      <c r="C244" s="10">
        <f t="shared" si="96"/>
        <v>12</v>
      </c>
      <c r="D244" s="10" t="s">
        <v>1146</v>
      </c>
      <c r="E244" s="10" t="s">
        <v>1147</v>
      </c>
      <c r="F244" s="21">
        <f t="shared" si="87"/>
        <v>0</v>
      </c>
      <c r="G244" s="9">
        <f t="shared" si="90"/>
        <v>0.89850067349379015</v>
      </c>
      <c r="H244" s="9">
        <f t="shared" si="91"/>
        <v>0</v>
      </c>
      <c r="I244" s="10">
        <f t="shared" si="92"/>
        <v>0</v>
      </c>
      <c r="N244" s="2"/>
    </row>
    <row r="245" spans="1:14" x14ac:dyDescent="0.25">
      <c r="A245" s="10">
        <v>61</v>
      </c>
      <c r="B245" s="10">
        <v>0</v>
      </c>
      <c r="C245" s="10">
        <f t="shared" si="96"/>
        <v>13</v>
      </c>
      <c r="D245" s="10" t="s">
        <v>1148</v>
      </c>
      <c r="E245" s="10" t="s">
        <v>1149</v>
      </c>
      <c r="F245" s="21">
        <f t="shared" si="87"/>
        <v>0</v>
      </c>
      <c r="G245" s="9">
        <f t="shared" si="90"/>
        <v>0.89850067349379015</v>
      </c>
      <c r="H245" s="9">
        <f t="shared" si="91"/>
        <v>0</v>
      </c>
      <c r="I245" s="10">
        <f t="shared" si="92"/>
        <v>0</v>
      </c>
      <c r="N245" s="2"/>
    </row>
    <row r="246" spans="1:14" x14ac:dyDescent="0.25">
      <c r="A246" s="10">
        <v>61</v>
      </c>
      <c r="B246" s="10">
        <v>0</v>
      </c>
      <c r="C246" s="10">
        <f t="shared" si="96"/>
        <v>14</v>
      </c>
      <c r="D246" s="10" t="s">
        <v>1034</v>
      </c>
      <c r="E246" s="10" t="s">
        <v>1034</v>
      </c>
      <c r="F246" s="21">
        <f t="shared" si="87"/>
        <v>9.5584491093016671E-2</v>
      </c>
      <c r="G246" s="9">
        <f t="shared" si="90"/>
        <v>0.99408516458680685</v>
      </c>
      <c r="H246" s="9">
        <f t="shared" si="91"/>
        <v>0</v>
      </c>
      <c r="I246" s="10">
        <f t="shared" si="92"/>
        <v>0</v>
      </c>
      <c r="N246" s="2"/>
    </row>
    <row r="247" spans="1:14" x14ac:dyDescent="0.25">
      <c r="A247" s="10">
        <v>61</v>
      </c>
      <c r="B247" s="10">
        <v>0</v>
      </c>
      <c r="C247" s="10">
        <f t="shared" si="96"/>
        <v>15</v>
      </c>
      <c r="D247" s="10" t="s">
        <v>1027</v>
      </c>
      <c r="E247" s="10" t="s">
        <v>1027</v>
      </c>
      <c r="F247" s="21">
        <f t="shared" si="87"/>
        <v>0</v>
      </c>
      <c r="G247" s="9">
        <f t="shared" si="90"/>
        <v>0.99408516458680685</v>
      </c>
      <c r="H247" s="9">
        <f t="shared" si="91"/>
        <v>0</v>
      </c>
      <c r="I247" s="10">
        <f t="shared" si="92"/>
        <v>0</v>
      </c>
      <c r="N247" s="2"/>
    </row>
    <row r="248" spans="1:14" x14ac:dyDescent="0.25">
      <c r="A248" s="10">
        <v>61</v>
      </c>
      <c r="B248" s="10">
        <v>0</v>
      </c>
      <c r="C248" s="10">
        <f t="shared" si="96"/>
        <v>16</v>
      </c>
      <c r="D248" s="10" t="s">
        <v>1150</v>
      </c>
      <c r="E248" s="10" t="s">
        <v>1150</v>
      </c>
      <c r="F248" s="21">
        <f t="shared" si="87"/>
        <v>0</v>
      </c>
      <c r="G248" s="9">
        <f t="shared" si="90"/>
        <v>0.99408516458680685</v>
      </c>
      <c r="H248" s="9">
        <f t="shared" si="91"/>
        <v>0.99408516458680685</v>
      </c>
      <c r="I248" s="10">
        <f t="shared" si="92"/>
        <v>0.28247889917878422</v>
      </c>
      <c r="N248" s="2"/>
    </row>
    <row r="249" spans="1:14" x14ac:dyDescent="0.25">
      <c r="A249" s="10">
        <v>62</v>
      </c>
      <c r="B249" s="10">
        <v>1</v>
      </c>
      <c r="C249" s="10">
        <v>1</v>
      </c>
      <c r="D249" s="10" t="s">
        <v>78</v>
      </c>
      <c r="E249" s="10" t="s">
        <v>78</v>
      </c>
      <c r="F249" s="21">
        <f t="shared" si="87"/>
        <v>0.29933123888888891</v>
      </c>
      <c r="G249" s="9">
        <f t="shared" si="90"/>
        <v>0.29933123888888891</v>
      </c>
      <c r="H249" s="9">
        <f t="shared" si="91"/>
        <v>0</v>
      </c>
      <c r="I249" s="10">
        <f t="shared" si="92"/>
        <v>0</v>
      </c>
      <c r="N249" s="2"/>
    </row>
    <row r="250" spans="1:14" x14ac:dyDescent="0.25">
      <c r="A250" s="10">
        <v>62</v>
      </c>
      <c r="B250" s="10">
        <v>1</v>
      </c>
      <c r="C250" s="10">
        <f>C249+1</f>
        <v>2</v>
      </c>
      <c r="D250" s="10" t="s">
        <v>1024</v>
      </c>
      <c r="E250" s="10" t="s">
        <v>1025</v>
      </c>
      <c r="F250" s="21">
        <f t="shared" si="87"/>
        <v>0.74503946296296297</v>
      </c>
      <c r="G250" s="9">
        <f t="shared" si="90"/>
        <v>1.044370701851852</v>
      </c>
      <c r="H250" s="9">
        <f t="shared" si="91"/>
        <v>0</v>
      </c>
      <c r="I250" s="10">
        <f t="shared" si="92"/>
        <v>0</v>
      </c>
      <c r="N250" s="2"/>
    </row>
    <row r="251" spans="1:14" x14ac:dyDescent="0.25">
      <c r="A251" s="10">
        <v>62</v>
      </c>
      <c r="B251" s="10">
        <v>1</v>
      </c>
      <c r="C251" s="10">
        <f t="shared" ref="C251:C253" si="97">C250+1</f>
        <v>3</v>
      </c>
      <c r="D251" s="10" t="s">
        <v>1038</v>
      </c>
      <c r="E251" s="10" t="s">
        <v>1038</v>
      </c>
      <c r="F251" s="21">
        <f t="shared" si="87"/>
        <v>0.1538647816666667</v>
      </c>
      <c r="G251" s="9">
        <f t="shared" si="90"/>
        <v>1.1982354835185187</v>
      </c>
      <c r="H251" s="9">
        <f t="shared" si="91"/>
        <v>0</v>
      </c>
      <c r="I251" s="10">
        <f t="shared" si="92"/>
        <v>0</v>
      </c>
      <c r="N251" s="2"/>
    </row>
    <row r="252" spans="1:14" x14ac:dyDescent="0.25">
      <c r="A252" s="10">
        <v>62</v>
      </c>
      <c r="B252" s="10">
        <v>1</v>
      </c>
      <c r="C252" s="10">
        <f t="shared" si="97"/>
        <v>4</v>
      </c>
      <c r="D252" s="10" t="s">
        <v>155</v>
      </c>
      <c r="E252" s="10" t="s">
        <v>155</v>
      </c>
      <c r="F252" s="21">
        <f t="shared" si="87"/>
        <v>0</v>
      </c>
      <c r="G252" s="9">
        <f t="shared" si="90"/>
        <v>1.1982354835185187</v>
      </c>
      <c r="H252" s="9">
        <f t="shared" si="91"/>
        <v>0</v>
      </c>
      <c r="I252" s="10">
        <f t="shared" si="92"/>
        <v>0</v>
      </c>
      <c r="N252" s="2"/>
    </row>
    <row r="253" spans="1:14" x14ac:dyDescent="0.25">
      <c r="A253" s="10">
        <v>62</v>
      </c>
      <c r="B253" s="10">
        <v>1</v>
      </c>
      <c r="C253" s="10">
        <f t="shared" si="97"/>
        <v>5</v>
      </c>
      <c r="D253" s="10" t="s">
        <v>92</v>
      </c>
      <c r="E253" s="10" t="s">
        <v>92</v>
      </c>
      <c r="F253" s="21">
        <f t="shared" si="87"/>
        <v>0</v>
      </c>
      <c r="G253" s="9">
        <f t="shared" si="90"/>
        <v>1.1982354835185187</v>
      </c>
      <c r="H253" s="9">
        <f t="shared" si="91"/>
        <v>1.1982354835185187</v>
      </c>
      <c r="I253" s="10">
        <f t="shared" si="92"/>
        <v>0.34049018373788692</v>
      </c>
      <c r="N253" s="2"/>
    </row>
    <row r="254" spans="1:14" x14ac:dyDescent="0.25">
      <c r="A254" s="10">
        <v>63</v>
      </c>
      <c r="B254" s="10">
        <v>0</v>
      </c>
      <c r="C254" s="10">
        <v>1</v>
      </c>
      <c r="D254" s="10" t="s">
        <v>1055</v>
      </c>
      <c r="E254" s="10" t="s">
        <v>1055</v>
      </c>
      <c r="F254" s="21">
        <f t="shared" si="87"/>
        <v>8.537037037037036E-2</v>
      </c>
      <c r="G254" s="9">
        <f t="shared" si="90"/>
        <v>8.537037037037036E-2</v>
      </c>
      <c r="H254" s="9">
        <f t="shared" si="91"/>
        <v>0</v>
      </c>
      <c r="I254" s="10">
        <f t="shared" si="92"/>
        <v>0</v>
      </c>
      <c r="N254" s="2"/>
    </row>
    <row r="255" spans="1:14" x14ac:dyDescent="0.25">
      <c r="A255" s="10">
        <v>63</v>
      </c>
      <c r="B255" s="10">
        <v>0</v>
      </c>
      <c r="C255" s="10">
        <f>C254+1</f>
        <v>2</v>
      </c>
      <c r="D255" s="10" t="s">
        <v>1151</v>
      </c>
      <c r="E255" s="10" t="s">
        <v>1151</v>
      </c>
      <c r="F255" s="21">
        <f t="shared" si="87"/>
        <v>0</v>
      </c>
      <c r="G255" s="9">
        <f t="shared" si="90"/>
        <v>8.537037037037036E-2</v>
      </c>
      <c r="H255" s="9">
        <f t="shared" si="91"/>
        <v>0</v>
      </c>
      <c r="I255" s="10">
        <f t="shared" si="92"/>
        <v>0</v>
      </c>
      <c r="N255" s="2"/>
    </row>
    <row r="256" spans="1:14" x14ac:dyDescent="0.25">
      <c r="A256" s="10">
        <v>63</v>
      </c>
      <c r="B256" s="10">
        <v>0</v>
      </c>
      <c r="C256" s="10">
        <f t="shared" ref="C256:C263" si="98">C255+1</f>
        <v>3</v>
      </c>
      <c r="D256" s="10" t="s">
        <v>1152</v>
      </c>
      <c r="E256" s="10" t="s">
        <v>1152</v>
      </c>
      <c r="F256" s="21">
        <f t="shared" si="87"/>
        <v>0</v>
      </c>
      <c r="G256" s="9">
        <f t="shared" si="90"/>
        <v>8.537037037037036E-2</v>
      </c>
      <c r="H256" s="9">
        <f t="shared" si="91"/>
        <v>0</v>
      </c>
      <c r="I256" s="10">
        <f t="shared" si="92"/>
        <v>0</v>
      </c>
      <c r="N256" s="2"/>
    </row>
    <row r="257" spans="1:14" x14ac:dyDescent="0.25">
      <c r="A257" s="10">
        <v>63</v>
      </c>
      <c r="B257" s="10">
        <v>0</v>
      </c>
      <c r="C257" s="10">
        <f t="shared" si="98"/>
        <v>4</v>
      </c>
      <c r="D257" s="10" t="s">
        <v>1038</v>
      </c>
      <c r="E257" s="10" t="s">
        <v>1038</v>
      </c>
      <c r="F257" s="21">
        <f t="shared" si="87"/>
        <v>0.1538647816666667</v>
      </c>
      <c r="G257" s="9">
        <f t="shared" si="90"/>
        <v>0.23923515203703705</v>
      </c>
      <c r="H257" s="9">
        <f t="shared" si="91"/>
        <v>0</v>
      </c>
      <c r="I257" s="10">
        <f t="shared" si="92"/>
        <v>0</v>
      </c>
      <c r="N257" s="2"/>
    </row>
    <row r="258" spans="1:14" x14ac:dyDescent="0.25">
      <c r="A258" s="10">
        <v>63</v>
      </c>
      <c r="B258" s="10">
        <v>0</v>
      </c>
      <c r="C258" s="10">
        <f t="shared" si="98"/>
        <v>5</v>
      </c>
      <c r="D258" s="10" t="s">
        <v>1029</v>
      </c>
      <c r="E258" s="10" t="s">
        <v>1029</v>
      </c>
      <c r="F258" s="21">
        <f t="shared" si="87"/>
        <v>0.1660164240740741</v>
      </c>
      <c r="G258" s="9">
        <f t="shared" si="90"/>
        <v>0.40525157611111118</v>
      </c>
      <c r="H258" s="9">
        <f t="shared" si="91"/>
        <v>0</v>
      </c>
      <c r="I258" s="10">
        <f t="shared" si="92"/>
        <v>0</v>
      </c>
      <c r="N258" s="2"/>
    </row>
    <row r="259" spans="1:14" x14ac:dyDescent="0.25">
      <c r="A259" s="10">
        <v>63</v>
      </c>
      <c r="B259" s="10">
        <v>0</v>
      </c>
      <c r="C259" s="10">
        <f t="shared" si="98"/>
        <v>6</v>
      </c>
      <c r="D259" s="10" t="s">
        <v>564</v>
      </c>
      <c r="E259" s="10" t="s">
        <v>564</v>
      </c>
      <c r="F259" s="21">
        <f t="shared" si="87"/>
        <v>0</v>
      </c>
      <c r="G259" s="9">
        <f t="shared" si="90"/>
        <v>0.40525157611111118</v>
      </c>
      <c r="H259" s="9">
        <f t="shared" si="91"/>
        <v>0</v>
      </c>
      <c r="I259" s="10">
        <f t="shared" si="92"/>
        <v>0</v>
      </c>
      <c r="N259" s="2"/>
    </row>
    <row r="260" spans="1:14" x14ac:dyDescent="0.25">
      <c r="A260" s="10">
        <v>63</v>
      </c>
      <c r="B260" s="10">
        <v>0</v>
      </c>
      <c r="C260" s="10">
        <f t="shared" si="98"/>
        <v>7</v>
      </c>
      <c r="D260" s="10" t="s">
        <v>95</v>
      </c>
      <c r="E260" s="10" t="s">
        <v>96</v>
      </c>
      <c r="F260" s="21">
        <f t="shared" ref="F260:F323" si="99">IF(ISERROR(VLOOKUP(E260,$N$2:$O$26,2,FALSE)),0,VLOOKUP(E260,$N$2:$O$26,2,FALSE))</f>
        <v>0.15277763868518518</v>
      </c>
      <c r="G260" s="9">
        <f t="shared" si="90"/>
        <v>0.55802921479629641</v>
      </c>
      <c r="H260" s="9">
        <f t="shared" si="91"/>
        <v>0</v>
      </c>
      <c r="I260" s="10">
        <f t="shared" si="92"/>
        <v>0</v>
      </c>
      <c r="N260" s="2"/>
    </row>
    <row r="261" spans="1:14" x14ac:dyDescent="0.25">
      <c r="A261" s="10">
        <v>63</v>
      </c>
      <c r="B261" s="10">
        <v>0</v>
      </c>
      <c r="C261" s="10">
        <f t="shared" si="98"/>
        <v>8</v>
      </c>
      <c r="D261" s="10" t="s">
        <v>1153</v>
      </c>
      <c r="E261" s="10" t="s">
        <v>1153</v>
      </c>
      <c r="F261" s="21">
        <f t="shared" si="99"/>
        <v>0</v>
      </c>
      <c r="G261" s="9">
        <f t="shared" si="90"/>
        <v>0.55802921479629641</v>
      </c>
      <c r="H261" s="9">
        <f t="shared" si="91"/>
        <v>0</v>
      </c>
      <c r="I261" s="10">
        <f t="shared" si="92"/>
        <v>0</v>
      </c>
      <c r="N261" s="2"/>
    </row>
    <row r="262" spans="1:14" x14ac:dyDescent="0.25">
      <c r="A262" s="10">
        <v>63</v>
      </c>
      <c r="B262" s="10">
        <v>0</v>
      </c>
      <c r="C262" s="10">
        <f t="shared" si="98"/>
        <v>9</v>
      </c>
      <c r="D262" s="10" t="s">
        <v>1097</v>
      </c>
      <c r="E262" s="10" t="s">
        <v>1097</v>
      </c>
      <c r="F262" s="21">
        <f t="shared" si="99"/>
        <v>0</v>
      </c>
      <c r="G262" s="9">
        <f t="shared" si="90"/>
        <v>0.55802921479629641</v>
      </c>
      <c r="H262" s="9">
        <f t="shared" si="91"/>
        <v>0</v>
      </c>
      <c r="I262" s="10">
        <f t="shared" si="92"/>
        <v>0</v>
      </c>
      <c r="N262" s="2"/>
    </row>
    <row r="263" spans="1:14" x14ac:dyDescent="0.25">
      <c r="A263" s="10">
        <v>63</v>
      </c>
      <c r="B263" s="10">
        <v>0</v>
      </c>
      <c r="C263" s="10">
        <f t="shared" si="98"/>
        <v>10</v>
      </c>
      <c r="D263" s="10" t="s">
        <v>95</v>
      </c>
      <c r="E263" s="10" t="s">
        <v>96</v>
      </c>
      <c r="F263" s="21">
        <f t="shared" si="99"/>
        <v>0.15277763868518518</v>
      </c>
      <c r="G263" s="9">
        <f t="shared" si="90"/>
        <v>0.71080685348148154</v>
      </c>
      <c r="H263" s="9">
        <f t="shared" si="91"/>
        <v>0.71080685348148154</v>
      </c>
      <c r="I263" s="10">
        <f t="shared" si="92"/>
        <v>0.2019826315219603</v>
      </c>
      <c r="N263" s="2"/>
    </row>
    <row r="264" spans="1:14" x14ac:dyDescent="0.25">
      <c r="A264" s="10">
        <v>64</v>
      </c>
      <c r="B264" s="10">
        <v>0</v>
      </c>
      <c r="C264" s="10">
        <v>1</v>
      </c>
      <c r="D264" s="10" t="s">
        <v>541</v>
      </c>
      <c r="E264" s="10" t="s">
        <v>139</v>
      </c>
      <c r="F264" s="21">
        <f t="shared" si="99"/>
        <v>6.8884035185185183E-2</v>
      </c>
      <c r="G264" s="9">
        <f t="shared" si="90"/>
        <v>6.8884035185185183E-2</v>
      </c>
      <c r="H264" s="9">
        <f t="shared" si="91"/>
        <v>0</v>
      </c>
      <c r="I264" s="10">
        <f t="shared" si="92"/>
        <v>0</v>
      </c>
      <c r="N264" s="2"/>
    </row>
    <row r="265" spans="1:14" x14ac:dyDescent="0.25">
      <c r="A265" s="10">
        <v>64</v>
      </c>
      <c r="B265" s="10">
        <v>0</v>
      </c>
      <c r="C265" s="10">
        <f>C264+1</f>
        <v>2</v>
      </c>
      <c r="D265" s="10" t="s">
        <v>1024</v>
      </c>
      <c r="E265" s="10" t="s">
        <v>1025</v>
      </c>
      <c r="F265" s="21">
        <f t="shared" si="99"/>
        <v>0.74503946296296297</v>
      </c>
      <c r="G265" s="9">
        <f t="shared" si="90"/>
        <v>0.81392349814814813</v>
      </c>
      <c r="H265" s="9">
        <f t="shared" si="91"/>
        <v>0</v>
      </c>
      <c r="I265" s="10">
        <f t="shared" si="92"/>
        <v>0</v>
      </c>
      <c r="N265" s="2"/>
    </row>
    <row r="266" spans="1:14" x14ac:dyDescent="0.25">
      <c r="A266" s="10">
        <v>64</v>
      </c>
      <c r="B266" s="10">
        <v>0</v>
      </c>
      <c r="C266" s="10">
        <f t="shared" ref="C266:C273" si="100">C265+1</f>
        <v>3</v>
      </c>
      <c r="D266" s="10" t="s">
        <v>565</v>
      </c>
      <c r="E266" s="10" t="s">
        <v>566</v>
      </c>
      <c r="F266" s="21">
        <f t="shared" si="99"/>
        <v>9.843620412838705E-2</v>
      </c>
      <c r="G266" s="9">
        <f t="shared" si="90"/>
        <v>0.91235970227653518</v>
      </c>
      <c r="H266" s="9">
        <f t="shared" si="91"/>
        <v>0</v>
      </c>
      <c r="I266" s="10">
        <f t="shared" si="92"/>
        <v>0</v>
      </c>
      <c r="N266" s="2"/>
    </row>
    <row r="267" spans="1:14" x14ac:dyDescent="0.25">
      <c r="A267" s="10">
        <v>64</v>
      </c>
      <c r="B267" s="10">
        <v>0</v>
      </c>
      <c r="C267" s="10">
        <f t="shared" si="100"/>
        <v>4</v>
      </c>
      <c r="D267" s="10" t="s">
        <v>1154</v>
      </c>
      <c r="E267" s="10" t="s">
        <v>1155</v>
      </c>
      <c r="F267" s="21">
        <f t="shared" si="99"/>
        <v>0</v>
      </c>
      <c r="G267" s="9">
        <f t="shared" si="90"/>
        <v>0.91235970227653518</v>
      </c>
      <c r="H267" s="9">
        <f t="shared" si="91"/>
        <v>0</v>
      </c>
      <c r="I267" s="10">
        <f t="shared" si="92"/>
        <v>0</v>
      </c>
      <c r="N267" s="2"/>
    </row>
    <row r="268" spans="1:14" x14ac:dyDescent="0.25">
      <c r="A268" s="10">
        <v>64</v>
      </c>
      <c r="B268" s="10">
        <v>0</v>
      </c>
      <c r="C268" s="10">
        <f t="shared" si="100"/>
        <v>5</v>
      </c>
      <c r="D268" s="10" t="s">
        <v>1156</v>
      </c>
      <c r="E268" s="10" t="s">
        <v>1156</v>
      </c>
      <c r="F268" s="21">
        <f t="shared" si="99"/>
        <v>4.7651461650000011E-2</v>
      </c>
      <c r="G268" s="9">
        <f t="shared" si="90"/>
        <v>0.96001116392653518</v>
      </c>
      <c r="H268" s="9">
        <f t="shared" si="91"/>
        <v>0</v>
      </c>
      <c r="I268" s="10">
        <f t="shared" si="92"/>
        <v>0</v>
      </c>
      <c r="N268" s="2"/>
    </row>
    <row r="269" spans="1:14" x14ac:dyDescent="0.25">
      <c r="A269" s="10">
        <v>64</v>
      </c>
      <c r="B269" s="10">
        <v>0</v>
      </c>
      <c r="C269" s="10">
        <f t="shared" si="100"/>
        <v>6</v>
      </c>
      <c r="D269" s="10" t="s">
        <v>110</v>
      </c>
      <c r="E269" s="10" t="s">
        <v>110</v>
      </c>
      <c r="F269" s="21">
        <f t="shared" si="99"/>
        <v>0.1739869597138817</v>
      </c>
      <c r="G269" s="9">
        <f t="shared" si="90"/>
        <v>1.1339981236404169</v>
      </c>
      <c r="H269" s="9">
        <f t="shared" si="91"/>
        <v>0</v>
      </c>
      <c r="I269" s="10">
        <f t="shared" si="92"/>
        <v>0</v>
      </c>
      <c r="N269" s="2"/>
    </row>
    <row r="270" spans="1:14" x14ac:dyDescent="0.25">
      <c r="A270" s="10">
        <v>64</v>
      </c>
      <c r="B270" s="10">
        <v>0</v>
      </c>
      <c r="C270" s="10">
        <f t="shared" si="100"/>
        <v>7</v>
      </c>
      <c r="D270" s="10" t="s">
        <v>82</v>
      </c>
      <c r="E270" s="10" t="s">
        <v>82</v>
      </c>
      <c r="F270" s="21">
        <f t="shared" si="99"/>
        <v>9.3540568500000018E-2</v>
      </c>
      <c r="G270" s="9">
        <f t="shared" si="90"/>
        <v>1.2275386921404168</v>
      </c>
      <c r="H270" s="9">
        <f t="shared" si="91"/>
        <v>0</v>
      </c>
      <c r="I270" s="10">
        <f t="shared" si="92"/>
        <v>0</v>
      </c>
      <c r="N270" s="2"/>
    </row>
    <row r="271" spans="1:14" x14ac:dyDescent="0.25">
      <c r="A271" s="10">
        <v>64</v>
      </c>
      <c r="B271" s="10">
        <v>0</v>
      </c>
      <c r="C271" s="10">
        <f t="shared" si="100"/>
        <v>8</v>
      </c>
      <c r="D271" s="10" t="s">
        <v>1045</v>
      </c>
      <c r="E271" s="10" t="s">
        <v>1045</v>
      </c>
      <c r="F271" s="21">
        <f t="shared" si="99"/>
        <v>6.3144914637521518E-2</v>
      </c>
      <c r="G271" s="9">
        <f t="shared" si="90"/>
        <v>1.2906836067779384</v>
      </c>
      <c r="H271" s="9">
        <f t="shared" si="91"/>
        <v>0</v>
      </c>
      <c r="I271" s="10">
        <f t="shared" si="92"/>
        <v>0</v>
      </c>
      <c r="N271" s="2"/>
    </row>
    <row r="272" spans="1:14" x14ac:dyDescent="0.25">
      <c r="A272" s="10">
        <v>64</v>
      </c>
      <c r="B272" s="10">
        <v>0</v>
      </c>
      <c r="C272" s="10">
        <f t="shared" si="100"/>
        <v>9</v>
      </c>
      <c r="D272" s="10" t="s">
        <v>80</v>
      </c>
      <c r="E272" s="10" t="s">
        <v>80</v>
      </c>
      <c r="F272" s="21">
        <f t="shared" si="99"/>
        <v>7.8166895320669658E-2</v>
      </c>
      <c r="G272" s="9">
        <f t="shared" si="90"/>
        <v>1.3688505020986079</v>
      </c>
      <c r="H272" s="9">
        <f t="shared" si="91"/>
        <v>0</v>
      </c>
      <c r="I272" s="10">
        <f t="shared" si="92"/>
        <v>0</v>
      </c>
      <c r="N272" s="2"/>
    </row>
    <row r="273" spans="1:14" x14ac:dyDescent="0.25">
      <c r="A273" s="10">
        <v>64</v>
      </c>
      <c r="B273" s="10">
        <v>0</v>
      </c>
      <c r="C273" s="10">
        <f t="shared" si="100"/>
        <v>10</v>
      </c>
      <c r="D273" s="10" t="s">
        <v>265</v>
      </c>
      <c r="E273" s="10" t="s">
        <v>266</v>
      </c>
      <c r="F273" s="21">
        <f t="shared" si="99"/>
        <v>0.11061904220293826</v>
      </c>
      <c r="G273" s="9">
        <f t="shared" si="90"/>
        <v>1.4794695443015462</v>
      </c>
      <c r="H273" s="9">
        <f t="shared" si="91"/>
        <v>1.4794695443015462</v>
      </c>
      <c r="I273" s="10">
        <f t="shared" si="92"/>
        <v>0.42040555792475487</v>
      </c>
      <c r="N273" s="2"/>
    </row>
    <row r="274" spans="1:14" x14ac:dyDescent="0.25">
      <c r="A274" s="10">
        <v>65</v>
      </c>
      <c r="B274" s="10">
        <v>0</v>
      </c>
      <c r="C274" s="10">
        <v>1</v>
      </c>
      <c r="D274" s="10" t="s">
        <v>1157</v>
      </c>
      <c r="E274" s="10" t="s">
        <v>1157</v>
      </c>
      <c r="F274" s="21">
        <f t="shared" si="99"/>
        <v>0</v>
      </c>
      <c r="G274" s="9">
        <f t="shared" si="90"/>
        <v>0</v>
      </c>
      <c r="H274" s="9">
        <f t="shared" si="91"/>
        <v>0</v>
      </c>
      <c r="I274" s="10">
        <f t="shared" si="92"/>
        <v>0</v>
      </c>
      <c r="N274" s="2"/>
    </row>
    <row r="275" spans="1:14" x14ac:dyDescent="0.25">
      <c r="A275" s="10">
        <v>65</v>
      </c>
      <c r="B275" s="10">
        <v>0</v>
      </c>
      <c r="C275" s="10">
        <f>C274+1</f>
        <v>2</v>
      </c>
      <c r="D275" s="10" t="s">
        <v>139</v>
      </c>
      <c r="E275" s="10" t="s">
        <v>139</v>
      </c>
      <c r="F275" s="21">
        <f t="shared" si="99"/>
        <v>6.8884035185185183E-2</v>
      </c>
      <c r="G275" s="9">
        <f t="shared" si="90"/>
        <v>6.8884035185185183E-2</v>
      </c>
      <c r="H275" s="9">
        <f t="shared" si="91"/>
        <v>0</v>
      </c>
      <c r="I275" s="10">
        <f t="shared" si="92"/>
        <v>0</v>
      </c>
      <c r="N275" s="2"/>
    </row>
    <row r="276" spans="1:14" x14ac:dyDescent="0.25">
      <c r="A276" s="10">
        <v>65</v>
      </c>
      <c r="B276" s="10">
        <v>0</v>
      </c>
      <c r="C276" s="10">
        <f t="shared" ref="C276:C281" si="101">C275+1</f>
        <v>3</v>
      </c>
      <c r="D276" s="10" t="s">
        <v>541</v>
      </c>
      <c r="E276" s="10" t="s">
        <v>139</v>
      </c>
      <c r="F276" s="21">
        <f t="shared" si="99"/>
        <v>6.8884035185185183E-2</v>
      </c>
      <c r="G276" s="9">
        <f t="shared" si="90"/>
        <v>0.13776807037037037</v>
      </c>
      <c r="H276" s="9">
        <f t="shared" si="91"/>
        <v>0</v>
      </c>
      <c r="I276" s="10">
        <f t="shared" si="92"/>
        <v>0</v>
      </c>
      <c r="N276" s="2"/>
    </row>
    <row r="277" spans="1:14" x14ac:dyDescent="0.25">
      <c r="A277" s="10">
        <v>65</v>
      </c>
      <c r="B277" s="10">
        <v>0</v>
      </c>
      <c r="C277" s="10">
        <f t="shared" si="101"/>
        <v>4</v>
      </c>
      <c r="D277" s="10" t="s">
        <v>1024</v>
      </c>
      <c r="E277" s="10" t="s">
        <v>1025</v>
      </c>
      <c r="F277" s="21">
        <f t="shared" si="99"/>
        <v>0.74503946296296297</v>
      </c>
      <c r="G277" s="9">
        <f t="shared" si="90"/>
        <v>0.88280753333333339</v>
      </c>
      <c r="H277" s="9">
        <f t="shared" si="91"/>
        <v>0</v>
      </c>
      <c r="I277" s="10">
        <f t="shared" si="92"/>
        <v>0</v>
      </c>
      <c r="N277" s="2"/>
    </row>
    <row r="278" spans="1:14" x14ac:dyDescent="0.25">
      <c r="A278" s="10">
        <v>65</v>
      </c>
      <c r="B278" s="10">
        <v>0</v>
      </c>
      <c r="C278" s="10">
        <f t="shared" si="101"/>
        <v>5</v>
      </c>
      <c r="D278" s="10" t="s">
        <v>84</v>
      </c>
      <c r="E278" s="10" t="s">
        <v>84</v>
      </c>
      <c r="F278" s="21">
        <f t="shared" si="99"/>
        <v>0.13658386971481851</v>
      </c>
      <c r="G278" s="9">
        <f t="shared" si="90"/>
        <v>1.0193914030481519</v>
      </c>
      <c r="H278" s="9">
        <f t="shared" si="91"/>
        <v>0</v>
      </c>
      <c r="I278" s="10">
        <f t="shared" si="92"/>
        <v>0</v>
      </c>
      <c r="N278" s="2"/>
    </row>
    <row r="279" spans="1:14" x14ac:dyDescent="0.25">
      <c r="A279" s="10">
        <v>65</v>
      </c>
      <c r="B279" s="10">
        <v>0</v>
      </c>
      <c r="C279" s="10">
        <f t="shared" si="101"/>
        <v>6</v>
      </c>
      <c r="D279" s="10" t="s">
        <v>1032</v>
      </c>
      <c r="E279" s="10" t="s">
        <v>1033</v>
      </c>
      <c r="F279" s="21">
        <f t="shared" si="99"/>
        <v>0.24600840936048496</v>
      </c>
      <c r="G279" s="9">
        <f t="shared" si="90"/>
        <v>1.2653998124086367</v>
      </c>
      <c r="H279" s="9">
        <f t="shared" si="91"/>
        <v>0</v>
      </c>
      <c r="I279" s="10">
        <f t="shared" si="92"/>
        <v>0</v>
      </c>
      <c r="N279" s="2"/>
    </row>
    <row r="280" spans="1:14" x14ac:dyDescent="0.25">
      <c r="A280" s="10">
        <v>65</v>
      </c>
      <c r="B280" s="10">
        <v>0</v>
      </c>
      <c r="C280" s="10">
        <f t="shared" si="101"/>
        <v>7</v>
      </c>
      <c r="D280" s="10" t="s">
        <v>1158</v>
      </c>
      <c r="E280" s="10" t="s">
        <v>1159</v>
      </c>
      <c r="F280" s="21">
        <f t="shared" si="99"/>
        <v>0</v>
      </c>
      <c r="G280" s="9">
        <f t="shared" ref="G280:G343" si="102">IF(C280=1,F280,F280+G279)</f>
        <v>1.2653998124086367</v>
      </c>
      <c r="H280" s="9">
        <f t="shared" ref="H280:H343" si="103">IF(C281=1,G280,0)</f>
        <v>0</v>
      </c>
      <c r="I280" s="10">
        <f t="shared" ref="I280:I343" si="104">H280/$L$2</f>
        <v>0</v>
      </c>
      <c r="N280" s="2"/>
    </row>
    <row r="281" spans="1:14" x14ac:dyDescent="0.25">
      <c r="A281" s="10">
        <v>65</v>
      </c>
      <c r="B281" s="10">
        <v>0</v>
      </c>
      <c r="C281" s="10">
        <f t="shared" si="101"/>
        <v>8</v>
      </c>
      <c r="D281" s="10" t="s">
        <v>558</v>
      </c>
      <c r="E281" s="10" t="s">
        <v>558</v>
      </c>
      <c r="F281" s="21">
        <f t="shared" si="99"/>
        <v>0</v>
      </c>
      <c r="G281" s="9">
        <f t="shared" si="102"/>
        <v>1.2653998124086367</v>
      </c>
      <c r="H281" s="9">
        <f t="shared" si="103"/>
        <v>1.2653998124086367</v>
      </c>
      <c r="I281" s="10">
        <f t="shared" si="104"/>
        <v>0.35957557638314214</v>
      </c>
      <c r="N281" s="2"/>
    </row>
    <row r="282" spans="1:14" x14ac:dyDescent="0.25">
      <c r="A282" s="10">
        <v>66</v>
      </c>
      <c r="B282" s="10">
        <v>1</v>
      </c>
      <c r="C282" s="10">
        <v>1</v>
      </c>
      <c r="D282" s="10" t="s">
        <v>1032</v>
      </c>
      <c r="E282" s="10" t="s">
        <v>1033</v>
      </c>
      <c r="F282" s="21">
        <f t="shared" si="99"/>
        <v>0.24600840936048496</v>
      </c>
      <c r="G282" s="9">
        <f t="shared" si="102"/>
        <v>0.24600840936048496</v>
      </c>
      <c r="H282" s="9">
        <f t="shared" si="103"/>
        <v>0</v>
      </c>
      <c r="I282" s="10">
        <f t="shared" si="104"/>
        <v>0</v>
      </c>
      <c r="N282" s="2"/>
    </row>
    <row r="283" spans="1:14" x14ac:dyDescent="0.25">
      <c r="A283" s="10">
        <v>66</v>
      </c>
      <c r="B283" s="10">
        <v>1</v>
      </c>
      <c r="C283" s="10">
        <f>C282+1</f>
        <v>2</v>
      </c>
      <c r="D283" s="10" t="s">
        <v>1024</v>
      </c>
      <c r="E283" s="10" t="s">
        <v>1025</v>
      </c>
      <c r="F283" s="21">
        <f t="shared" si="99"/>
        <v>0.74503946296296297</v>
      </c>
      <c r="G283" s="9">
        <f t="shared" si="102"/>
        <v>0.99104787232344793</v>
      </c>
      <c r="H283" s="9">
        <f t="shared" si="103"/>
        <v>0</v>
      </c>
      <c r="I283" s="10">
        <f t="shared" si="104"/>
        <v>0</v>
      </c>
      <c r="N283" s="2"/>
    </row>
    <row r="284" spans="1:14" x14ac:dyDescent="0.25">
      <c r="A284" s="10">
        <v>66</v>
      </c>
      <c r="B284" s="10">
        <v>1</v>
      </c>
      <c r="C284" s="10">
        <f t="shared" ref="C284:C296" si="105">C283+1</f>
        <v>3</v>
      </c>
      <c r="D284" s="10" t="s">
        <v>78</v>
      </c>
      <c r="E284" s="10" t="s">
        <v>78</v>
      </c>
      <c r="F284" s="21">
        <f t="shared" si="99"/>
        <v>0.29933123888888891</v>
      </c>
      <c r="G284" s="9">
        <f t="shared" si="102"/>
        <v>1.2903791112123368</v>
      </c>
      <c r="H284" s="9">
        <f t="shared" si="103"/>
        <v>0</v>
      </c>
      <c r="I284" s="10">
        <f t="shared" si="104"/>
        <v>0</v>
      </c>
      <c r="N284" s="2"/>
    </row>
    <row r="285" spans="1:14" x14ac:dyDescent="0.25">
      <c r="A285" s="10">
        <v>66</v>
      </c>
      <c r="B285" s="10">
        <v>1</v>
      </c>
      <c r="C285" s="10">
        <f t="shared" si="105"/>
        <v>4</v>
      </c>
      <c r="D285" s="10" t="s">
        <v>265</v>
      </c>
      <c r="E285" s="10" t="s">
        <v>266</v>
      </c>
      <c r="F285" s="21">
        <f t="shared" si="99"/>
        <v>0.11061904220293826</v>
      </c>
      <c r="G285" s="9">
        <f t="shared" si="102"/>
        <v>1.4009981534152751</v>
      </c>
      <c r="H285" s="9">
        <f t="shared" si="103"/>
        <v>0</v>
      </c>
      <c r="I285" s="10">
        <f t="shared" si="104"/>
        <v>0</v>
      </c>
      <c r="N285" s="2"/>
    </row>
    <row r="286" spans="1:14" x14ac:dyDescent="0.25">
      <c r="A286" s="10">
        <v>66</v>
      </c>
      <c r="B286" s="10">
        <v>1</v>
      </c>
      <c r="C286" s="10">
        <f t="shared" si="105"/>
        <v>5</v>
      </c>
      <c r="D286" s="10" t="s">
        <v>1041</v>
      </c>
      <c r="E286" s="10" t="s">
        <v>1042</v>
      </c>
      <c r="F286" s="21">
        <f t="shared" si="99"/>
        <v>0</v>
      </c>
      <c r="G286" s="9">
        <f t="shared" si="102"/>
        <v>1.4009981534152751</v>
      </c>
      <c r="H286" s="9">
        <f t="shared" si="103"/>
        <v>0</v>
      </c>
      <c r="I286" s="10">
        <f t="shared" si="104"/>
        <v>0</v>
      </c>
      <c r="N286" s="2"/>
    </row>
    <row r="287" spans="1:14" x14ac:dyDescent="0.25">
      <c r="A287" s="10">
        <v>66</v>
      </c>
      <c r="B287" s="10">
        <v>1</v>
      </c>
      <c r="C287" s="10">
        <f t="shared" si="105"/>
        <v>6</v>
      </c>
      <c r="D287" s="10" t="s">
        <v>1048</v>
      </c>
      <c r="E287" s="10" t="s">
        <v>1049</v>
      </c>
      <c r="F287" s="21">
        <f t="shared" si="99"/>
        <v>0</v>
      </c>
      <c r="G287" s="9">
        <f t="shared" si="102"/>
        <v>1.4009981534152751</v>
      </c>
      <c r="H287" s="9">
        <f t="shared" si="103"/>
        <v>0</v>
      </c>
      <c r="I287" s="10">
        <f t="shared" si="104"/>
        <v>0</v>
      </c>
      <c r="N287" s="2"/>
    </row>
    <row r="288" spans="1:14" x14ac:dyDescent="0.25">
      <c r="A288" s="10">
        <v>66</v>
      </c>
      <c r="B288" s="10">
        <v>1</v>
      </c>
      <c r="C288" s="10">
        <f t="shared" si="105"/>
        <v>7</v>
      </c>
      <c r="D288" s="10" t="s">
        <v>810</v>
      </c>
      <c r="E288" s="10" t="s">
        <v>286</v>
      </c>
      <c r="F288" s="21">
        <f t="shared" si="99"/>
        <v>0</v>
      </c>
      <c r="G288" s="9">
        <f t="shared" si="102"/>
        <v>1.4009981534152751</v>
      </c>
      <c r="H288" s="9">
        <f t="shared" si="103"/>
        <v>0</v>
      </c>
      <c r="I288" s="10">
        <f t="shared" si="104"/>
        <v>0</v>
      </c>
      <c r="N288" s="2"/>
    </row>
    <row r="289" spans="1:14" x14ac:dyDescent="0.25">
      <c r="A289" s="10">
        <v>66</v>
      </c>
      <c r="B289" s="10">
        <v>1</v>
      </c>
      <c r="C289" s="10">
        <f t="shared" si="105"/>
        <v>8</v>
      </c>
      <c r="D289" s="10" t="s">
        <v>390</v>
      </c>
      <c r="E289" s="10" t="s">
        <v>390</v>
      </c>
      <c r="F289" s="21">
        <f t="shared" si="99"/>
        <v>0</v>
      </c>
      <c r="G289" s="9">
        <f t="shared" si="102"/>
        <v>1.4009981534152751</v>
      </c>
      <c r="H289" s="9">
        <f t="shared" si="103"/>
        <v>0</v>
      </c>
      <c r="I289" s="10">
        <f t="shared" si="104"/>
        <v>0</v>
      </c>
      <c r="N289" s="2"/>
    </row>
    <row r="290" spans="1:14" x14ac:dyDescent="0.25">
      <c r="A290" s="10">
        <v>66</v>
      </c>
      <c r="B290" s="10">
        <v>1</v>
      </c>
      <c r="C290" s="10">
        <f t="shared" si="105"/>
        <v>9</v>
      </c>
      <c r="D290" s="10" t="s">
        <v>838</v>
      </c>
      <c r="E290" s="10" t="s">
        <v>838</v>
      </c>
      <c r="F290" s="21">
        <f t="shared" si="99"/>
        <v>0</v>
      </c>
      <c r="G290" s="9">
        <f t="shared" si="102"/>
        <v>1.4009981534152751</v>
      </c>
      <c r="H290" s="9">
        <f t="shared" si="103"/>
        <v>0</v>
      </c>
      <c r="I290" s="10">
        <f t="shared" si="104"/>
        <v>0</v>
      </c>
      <c r="N290" s="2"/>
    </row>
    <row r="291" spans="1:14" x14ac:dyDescent="0.25">
      <c r="A291" s="10">
        <v>66</v>
      </c>
      <c r="B291" s="10">
        <v>1</v>
      </c>
      <c r="C291" s="10">
        <f t="shared" si="105"/>
        <v>10</v>
      </c>
      <c r="D291" s="10" t="s">
        <v>1160</v>
      </c>
      <c r="E291" s="10" t="s">
        <v>1161</v>
      </c>
      <c r="F291" s="21">
        <f t="shared" si="99"/>
        <v>0</v>
      </c>
      <c r="G291" s="9">
        <f t="shared" si="102"/>
        <v>1.4009981534152751</v>
      </c>
      <c r="H291" s="9">
        <f t="shared" si="103"/>
        <v>0</v>
      </c>
      <c r="I291" s="10">
        <f t="shared" si="104"/>
        <v>0</v>
      </c>
      <c r="N291" s="2"/>
    </row>
    <row r="292" spans="1:14" x14ac:dyDescent="0.25">
      <c r="A292" s="10">
        <v>66</v>
      </c>
      <c r="B292" s="10">
        <v>1</v>
      </c>
      <c r="C292" s="10">
        <f t="shared" si="105"/>
        <v>11</v>
      </c>
      <c r="D292" s="10" t="s">
        <v>1045</v>
      </c>
      <c r="E292" s="10" t="s">
        <v>1045</v>
      </c>
      <c r="F292" s="21">
        <f t="shared" si="99"/>
        <v>6.3144914637521518E-2</v>
      </c>
      <c r="G292" s="9">
        <f t="shared" si="102"/>
        <v>1.4641430680527967</v>
      </c>
      <c r="H292" s="9">
        <f t="shared" si="103"/>
        <v>0</v>
      </c>
      <c r="I292" s="10">
        <f t="shared" si="104"/>
        <v>0</v>
      </c>
      <c r="N292" s="2"/>
    </row>
    <row r="293" spans="1:14" x14ac:dyDescent="0.25">
      <c r="A293" s="10">
        <v>66</v>
      </c>
      <c r="B293" s="10">
        <v>1</v>
      </c>
      <c r="C293" s="10">
        <f t="shared" si="105"/>
        <v>12</v>
      </c>
      <c r="D293" s="10" t="s">
        <v>80</v>
      </c>
      <c r="E293" s="10" t="s">
        <v>80</v>
      </c>
      <c r="F293" s="21">
        <f t="shared" si="99"/>
        <v>7.8166895320669658E-2</v>
      </c>
      <c r="G293" s="9">
        <f t="shared" si="102"/>
        <v>1.5423099633734663</v>
      </c>
      <c r="H293" s="9">
        <f t="shared" si="103"/>
        <v>0</v>
      </c>
      <c r="I293" s="10">
        <f t="shared" si="104"/>
        <v>0</v>
      </c>
      <c r="N293" s="2"/>
    </row>
    <row r="294" spans="1:14" x14ac:dyDescent="0.25">
      <c r="A294" s="10">
        <v>66</v>
      </c>
      <c r="B294" s="10">
        <v>1</v>
      </c>
      <c r="C294" s="10">
        <f t="shared" si="105"/>
        <v>13</v>
      </c>
      <c r="D294" s="10" t="s">
        <v>1061</v>
      </c>
      <c r="E294" s="10" t="s">
        <v>1061</v>
      </c>
      <c r="F294" s="21">
        <f t="shared" si="99"/>
        <v>0</v>
      </c>
      <c r="G294" s="9">
        <f t="shared" si="102"/>
        <v>1.5423099633734663</v>
      </c>
      <c r="H294" s="9">
        <f t="shared" si="103"/>
        <v>0</v>
      </c>
      <c r="I294" s="10">
        <f t="shared" si="104"/>
        <v>0</v>
      </c>
      <c r="N294" s="2"/>
    </row>
    <row r="295" spans="1:14" x14ac:dyDescent="0.25">
      <c r="A295" s="10">
        <v>66</v>
      </c>
      <c r="B295" s="10">
        <v>1</v>
      </c>
      <c r="C295" s="10">
        <f t="shared" si="105"/>
        <v>14</v>
      </c>
      <c r="D295" s="10" t="s">
        <v>557</v>
      </c>
      <c r="E295" s="10" t="s">
        <v>557</v>
      </c>
      <c r="F295" s="21">
        <f t="shared" si="99"/>
        <v>0</v>
      </c>
      <c r="G295" s="9">
        <f t="shared" si="102"/>
        <v>1.5423099633734663</v>
      </c>
      <c r="H295" s="9">
        <f t="shared" si="103"/>
        <v>0</v>
      </c>
      <c r="I295" s="10">
        <f t="shared" si="104"/>
        <v>0</v>
      </c>
      <c r="N295" s="2"/>
    </row>
    <row r="296" spans="1:14" x14ac:dyDescent="0.25">
      <c r="A296" s="10">
        <v>66</v>
      </c>
      <c r="B296" s="10">
        <v>1</v>
      </c>
      <c r="C296" s="10">
        <f t="shared" si="105"/>
        <v>15</v>
      </c>
      <c r="D296" s="10" t="s">
        <v>1027</v>
      </c>
      <c r="E296" s="10" t="s">
        <v>1027</v>
      </c>
      <c r="F296" s="21">
        <f t="shared" si="99"/>
        <v>0</v>
      </c>
      <c r="G296" s="9">
        <f t="shared" si="102"/>
        <v>1.5423099633734663</v>
      </c>
      <c r="H296" s="9">
        <f t="shared" si="103"/>
        <v>1.5423099633734663</v>
      </c>
      <c r="I296" s="10">
        <f t="shared" si="104"/>
        <v>0.43826226984012456</v>
      </c>
      <c r="N296" s="2"/>
    </row>
    <row r="297" spans="1:14" x14ac:dyDescent="0.25">
      <c r="A297" s="10">
        <v>67</v>
      </c>
      <c r="B297" s="10">
        <v>0</v>
      </c>
      <c r="C297" s="10">
        <v>1</v>
      </c>
      <c r="D297" s="10" t="s">
        <v>755</v>
      </c>
      <c r="E297" s="10" t="s">
        <v>624</v>
      </c>
      <c r="F297" s="21">
        <f t="shared" si="99"/>
        <v>8.8395868518518536E-2</v>
      </c>
      <c r="G297" s="9">
        <f t="shared" si="102"/>
        <v>8.8395868518518536E-2</v>
      </c>
      <c r="H297" s="9">
        <f t="shared" si="103"/>
        <v>0</v>
      </c>
      <c r="I297" s="10">
        <f t="shared" si="104"/>
        <v>0</v>
      </c>
      <c r="N297" s="2"/>
    </row>
    <row r="298" spans="1:14" x14ac:dyDescent="0.25">
      <c r="A298" s="10">
        <v>67</v>
      </c>
      <c r="B298" s="10">
        <v>0</v>
      </c>
      <c r="C298" s="10">
        <f>C297+1</f>
        <v>2</v>
      </c>
      <c r="D298" s="10" t="s">
        <v>1031</v>
      </c>
      <c r="E298" s="10" t="s">
        <v>78</v>
      </c>
      <c r="F298" s="21">
        <f t="shared" si="99"/>
        <v>0.29933123888888891</v>
      </c>
      <c r="G298" s="9">
        <f t="shared" si="102"/>
        <v>0.38772710740740746</v>
      </c>
      <c r="H298" s="9">
        <f t="shared" si="103"/>
        <v>0</v>
      </c>
      <c r="I298" s="10">
        <f t="shared" si="104"/>
        <v>0</v>
      </c>
      <c r="N298" s="2"/>
    </row>
    <row r="299" spans="1:14" x14ac:dyDescent="0.25">
      <c r="A299" s="10">
        <v>67</v>
      </c>
      <c r="B299" s="10">
        <v>0</v>
      </c>
      <c r="C299" s="10">
        <f t="shared" ref="C299:C308" si="106">C298+1</f>
        <v>3</v>
      </c>
      <c r="D299" s="10" t="s">
        <v>101</v>
      </c>
      <c r="E299" s="10" t="s">
        <v>102</v>
      </c>
      <c r="F299" s="21">
        <f t="shared" si="99"/>
        <v>0</v>
      </c>
      <c r="G299" s="9">
        <f t="shared" si="102"/>
        <v>0.38772710740740746</v>
      </c>
      <c r="H299" s="9">
        <f t="shared" si="103"/>
        <v>0</v>
      </c>
      <c r="I299" s="10">
        <f t="shared" si="104"/>
        <v>0</v>
      </c>
      <c r="N299" s="2"/>
    </row>
    <row r="300" spans="1:14" x14ac:dyDescent="0.25">
      <c r="A300" s="10">
        <v>67</v>
      </c>
      <c r="B300" s="10">
        <v>0</v>
      </c>
      <c r="C300" s="10">
        <f t="shared" si="106"/>
        <v>4</v>
      </c>
      <c r="D300" s="10" t="s">
        <v>210</v>
      </c>
      <c r="E300" s="10" t="s">
        <v>211</v>
      </c>
      <c r="F300" s="21">
        <f t="shared" si="99"/>
        <v>0.14240133333333335</v>
      </c>
      <c r="G300" s="9">
        <f t="shared" si="102"/>
        <v>0.53012844074074084</v>
      </c>
      <c r="H300" s="9">
        <f t="shared" si="103"/>
        <v>0</v>
      </c>
      <c r="I300" s="10">
        <f t="shared" si="104"/>
        <v>0</v>
      </c>
      <c r="N300" s="2"/>
    </row>
    <row r="301" spans="1:14" x14ac:dyDescent="0.25">
      <c r="A301" s="10">
        <v>67</v>
      </c>
      <c r="B301" s="10">
        <v>0</v>
      </c>
      <c r="C301" s="10">
        <f t="shared" si="106"/>
        <v>5</v>
      </c>
      <c r="D301" s="10" t="s">
        <v>95</v>
      </c>
      <c r="E301" s="10" t="s">
        <v>96</v>
      </c>
      <c r="F301" s="21">
        <f t="shared" si="99"/>
        <v>0.15277763868518518</v>
      </c>
      <c r="G301" s="9">
        <f t="shared" si="102"/>
        <v>0.68290607942592607</v>
      </c>
      <c r="H301" s="9">
        <f t="shared" si="103"/>
        <v>0</v>
      </c>
      <c r="I301" s="10">
        <f t="shared" si="104"/>
        <v>0</v>
      </c>
      <c r="N301" s="2"/>
    </row>
    <row r="302" spans="1:14" x14ac:dyDescent="0.25">
      <c r="A302" s="10">
        <v>67</v>
      </c>
      <c r="B302" s="10">
        <v>0</v>
      </c>
      <c r="C302" s="10">
        <f t="shared" si="106"/>
        <v>6</v>
      </c>
      <c r="D302" s="10" t="s">
        <v>820</v>
      </c>
      <c r="E302" s="10" t="s">
        <v>821</v>
      </c>
      <c r="F302" s="21">
        <f t="shared" si="99"/>
        <v>0</v>
      </c>
      <c r="G302" s="9">
        <f t="shared" si="102"/>
        <v>0.68290607942592607</v>
      </c>
      <c r="H302" s="9">
        <f t="shared" si="103"/>
        <v>0</v>
      </c>
      <c r="I302" s="10">
        <f t="shared" si="104"/>
        <v>0</v>
      </c>
      <c r="N302" s="2"/>
    </row>
    <row r="303" spans="1:14" x14ac:dyDescent="0.25">
      <c r="A303" s="10">
        <v>67</v>
      </c>
      <c r="B303" s="10">
        <v>0</v>
      </c>
      <c r="C303" s="10">
        <f t="shared" si="106"/>
        <v>7</v>
      </c>
      <c r="D303" s="10" t="s">
        <v>1024</v>
      </c>
      <c r="E303" s="10" t="s">
        <v>1025</v>
      </c>
      <c r="F303" s="21">
        <f t="shared" si="99"/>
        <v>0.74503946296296297</v>
      </c>
      <c r="G303" s="9">
        <f t="shared" si="102"/>
        <v>1.4279455423888892</v>
      </c>
      <c r="H303" s="9">
        <f t="shared" si="103"/>
        <v>0</v>
      </c>
      <c r="I303" s="10">
        <f t="shared" si="104"/>
        <v>0</v>
      </c>
      <c r="N303" s="2"/>
    </row>
    <row r="304" spans="1:14" x14ac:dyDescent="0.25">
      <c r="A304" s="10">
        <v>67</v>
      </c>
      <c r="B304" s="10">
        <v>0</v>
      </c>
      <c r="C304" s="10">
        <f t="shared" si="106"/>
        <v>8</v>
      </c>
      <c r="D304" s="10" t="s">
        <v>1028</v>
      </c>
      <c r="E304" s="10" t="s">
        <v>1029</v>
      </c>
      <c r="F304" s="21">
        <f t="shared" si="99"/>
        <v>0.1660164240740741</v>
      </c>
      <c r="G304" s="9">
        <f t="shared" si="102"/>
        <v>1.5939619664629632</v>
      </c>
      <c r="H304" s="9">
        <f t="shared" si="103"/>
        <v>0</v>
      </c>
      <c r="I304" s="10">
        <f t="shared" si="104"/>
        <v>0</v>
      </c>
      <c r="N304" s="2"/>
    </row>
    <row r="305" spans="1:14" x14ac:dyDescent="0.25">
      <c r="A305" s="10">
        <v>67</v>
      </c>
      <c r="B305" s="10">
        <v>0</v>
      </c>
      <c r="C305" s="10">
        <f t="shared" si="106"/>
        <v>9</v>
      </c>
      <c r="D305" s="10" t="s">
        <v>1162</v>
      </c>
      <c r="E305" s="10" t="s">
        <v>1162</v>
      </c>
      <c r="F305" s="21">
        <f t="shared" si="99"/>
        <v>0</v>
      </c>
      <c r="G305" s="9">
        <f t="shared" si="102"/>
        <v>1.5939619664629632</v>
      </c>
      <c r="H305" s="9">
        <f t="shared" si="103"/>
        <v>0</v>
      </c>
      <c r="I305" s="10">
        <f t="shared" si="104"/>
        <v>0</v>
      </c>
      <c r="N305" s="2"/>
    </row>
    <row r="306" spans="1:14" x14ac:dyDescent="0.25">
      <c r="A306" s="10">
        <v>67</v>
      </c>
      <c r="B306" s="10">
        <v>0</v>
      </c>
      <c r="C306" s="10">
        <f t="shared" si="106"/>
        <v>10</v>
      </c>
      <c r="D306" s="10" t="s">
        <v>1163</v>
      </c>
      <c r="E306" s="10" t="s">
        <v>1163</v>
      </c>
      <c r="F306" s="21">
        <f t="shared" si="99"/>
        <v>0</v>
      </c>
      <c r="G306" s="9">
        <f t="shared" si="102"/>
        <v>1.5939619664629632</v>
      </c>
      <c r="H306" s="9">
        <f t="shared" si="103"/>
        <v>0</v>
      </c>
      <c r="I306" s="10">
        <f t="shared" si="104"/>
        <v>0</v>
      </c>
      <c r="N306" s="2"/>
    </row>
    <row r="307" spans="1:14" x14ac:dyDescent="0.25">
      <c r="A307" s="10">
        <v>67</v>
      </c>
      <c r="B307" s="10">
        <v>0</v>
      </c>
      <c r="C307" s="10">
        <f t="shared" si="106"/>
        <v>11</v>
      </c>
      <c r="D307" s="10" t="s">
        <v>183</v>
      </c>
      <c r="E307" s="10" t="s">
        <v>184</v>
      </c>
      <c r="F307" s="21">
        <f t="shared" si="99"/>
        <v>0</v>
      </c>
      <c r="G307" s="9">
        <f t="shared" si="102"/>
        <v>1.5939619664629632</v>
      </c>
      <c r="H307" s="9">
        <f t="shared" si="103"/>
        <v>0</v>
      </c>
      <c r="I307" s="10">
        <f t="shared" si="104"/>
        <v>0</v>
      </c>
      <c r="N307" s="2"/>
    </row>
    <row r="308" spans="1:14" x14ac:dyDescent="0.25">
      <c r="A308" s="10">
        <v>67</v>
      </c>
      <c r="B308" s="10">
        <v>0</v>
      </c>
      <c r="C308" s="10">
        <f t="shared" si="106"/>
        <v>12</v>
      </c>
      <c r="D308" s="10" t="s">
        <v>395</v>
      </c>
      <c r="E308" s="10" t="s">
        <v>396</v>
      </c>
      <c r="F308" s="21">
        <f t="shared" si="99"/>
        <v>0</v>
      </c>
      <c r="G308" s="9">
        <f t="shared" si="102"/>
        <v>1.5939619664629632</v>
      </c>
      <c r="H308" s="9">
        <f t="shared" si="103"/>
        <v>1.5939619664629632</v>
      </c>
      <c r="I308" s="10">
        <f t="shared" si="104"/>
        <v>0.45293968531002032</v>
      </c>
      <c r="N308" s="2"/>
    </row>
    <row r="309" spans="1:14" x14ac:dyDescent="0.25">
      <c r="A309" s="10">
        <v>68</v>
      </c>
      <c r="B309" s="10">
        <v>1</v>
      </c>
      <c r="C309" s="10">
        <v>1</v>
      </c>
      <c r="D309" s="10" t="s">
        <v>1028</v>
      </c>
      <c r="E309" s="10" t="s">
        <v>1029</v>
      </c>
      <c r="F309" s="21">
        <f t="shared" si="99"/>
        <v>0.1660164240740741</v>
      </c>
      <c r="G309" s="9">
        <f t="shared" si="102"/>
        <v>0.1660164240740741</v>
      </c>
      <c r="H309" s="9">
        <f t="shared" si="103"/>
        <v>0</v>
      </c>
      <c r="I309" s="10">
        <f t="shared" si="104"/>
        <v>0</v>
      </c>
      <c r="N309" s="2"/>
    </row>
    <row r="310" spans="1:14" x14ac:dyDescent="0.25">
      <c r="A310" s="10">
        <v>68</v>
      </c>
      <c r="B310" s="10">
        <v>1</v>
      </c>
      <c r="C310" s="10">
        <f>C309+1</f>
        <v>2</v>
      </c>
      <c r="D310" s="10" t="s">
        <v>95</v>
      </c>
      <c r="E310" s="10" t="s">
        <v>96</v>
      </c>
      <c r="F310" s="21">
        <f t="shared" si="99"/>
        <v>0.15277763868518518</v>
      </c>
      <c r="G310" s="9">
        <f t="shared" si="102"/>
        <v>0.31879406275925926</v>
      </c>
      <c r="H310" s="9">
        <f t="shared" si="103"/>
        <v>0</v>
      </c>
      <c r="I310" s="10">
        <f t="shared" si="104"/>
        <v>0</v>
      </c>
      <c r="N310" s="2"/>
    </row>
    <row r="311" spans="1:14" x14ac:dyDescent="0.25">
      <c r="A311" s="10">
        <v>68</v>
      </c>
      <c r="B311" s="10">
        <v>1</v>
      </c>
      <c r="C311" s="10">
        <f t="shared" ref="C311:C316" si="107">C310+1</f>
        <v>3</v>
      </c>
      <c r="D311" s="10" t="s">
        <v>1024</v>
      </c>
      <c r="E311" s="10" t="s">
        <v>1025</v>
      </c>
      <c r="F311" s="21">
        <f t="shared" si="99"/>
        <v>0.74503946296296297</v>
      </c>
      <c r="G311" s="9">
        <f t="shared" si="102"/>
        <v>1.0638335257222222</v>
      </c>
      <c r="H311" s="9">
        <f t="shared" si="103"/>
        <v>0</v>
      </c>
      <c r="I311" s="10">
        <f t="shared" si="104"/>
        <v>0</v>
      </c>
      <c r="N311" s="2"/>
    </row>
    <row r="312" spans="1:14" x14ac:dyDescent="0.25">
      <c r="A312" s="10">
        <v>68</v>
      </c>
      <c r="B312" s="10">
        <v>1</v>
      </c>
      <c r="C312" s="10">
        <f t="shared" si="107"/>
        <v>4</v>
      </c>
      <c r="D312" s="10" t="s">
        <v>1043</v>
      </c>
      <c r="E312" s="10" t="s">
        <v>1044</v>
      </c>
      <c r="F312" s="21">
        <f t="shared" si="99"/>
        <v>3.9559981981419738E-2</v>
      </c>
      <c r="G312" s="9">
        <f t="shared" si="102"/>
        <v>1.1033935077036419</v>
      </c>
      <c r="H312" s="9">
        <f t="shared" si="103"/>
        <v>0</v>
      </c>
      <c r="I312" s="10">
        <f t="shared" si="104"/>
        <v>0</v>
      </c>
      <c r="N312" s="2"/>
    </row>
    <row r="313" spans="1:14" x14ac:dyDescent="0.25">
      <c r="A313" s="10">
        <v>68</v>
      </c>
      <c r="B313" s="10">
        <v>1</v>
      </c>
      <c r="C313" s="10">
        <f t="shared" si="107"/>
        <v>5</v>
      </c>
      <c r="D313" s="10" t="s">
        <v>1032</v>
      </c>
      <c r="E313" s="10" t="s">
        <v>1033</v>
      </c>
      <c r="F313" s="21">
        <f t="shared" si="99"/>
        <v>0.24600840936048496</v>
      </c>
      <c r="G313" s="9">
        <f t="shared" si="102"/>
        <v>1.3494019170641267</v>
      </c>
      <c r="H313" s="9">
        <f t="shared" si="103"/>
        <v>0</v>
      </c>
      <c r="I313" s="10">
        <f t="shared" si="104"/>
        <v>0</v>
      </c>
      <c r="N313" s="2"/>
    </row>
    <row r="314" spans="1:14" x14ac:dyDescent="0.25">
      <c r="A314" s="10">
        <v>68</v>
      </c>
      <c r="B314" s="10">
        <v>1</v>
      </c>
      <c r="C314" s="10">
        <f t="shared" si="107"/>
        <v>6</v>
      </c>
      <c r="D314" s="10" t="s">
        <v>1077</v>
      </c>
      <c r="E314" s="10" t="s">
        <v>1078</v>
      </c>
      <c r="F314" s="21">
        <f t="shared" si="99"/>
        <v>0</v>
      </c>
      <c r="G314" s="9">
        <f t="shared" si="102"/>
        <v>1.3494019170641267</v>
      </c>
      <c r="H314" s="9">
        <f t="shared" si="103"/>
        <v>0</v>
      </c>
      <c r="I314" s="10">
        <f t="shared" si="104"/>
        <v>0</v>
      </c>
      <c r="N314" s="2"/>
    </row>
    <row r="315" spans="1:14" x14ac:dyDescent="0.25">
      <c r="A315" s="10">
        <v>68</v>
      </c>
      <c r="B315" s="10">
        <v>1</v>
      </c>
      <c r="C315" s="10">
        <f t="shared" si="107"/>
        <v>7</v>
      </c>
      <c r="D315" s="10" t="s">
        <v>1079</v>
      </c>
      <c r="E315" s="10" t="s">
        <v>1080</v>
      </c>
      <c r="F315" s="21">
        <f t="shared" si="99"/>
        <v>0</v>
      </c>
      <c r="G315" s="9">
        <f t="shared" si="102"/>
        <v>1.3494019170641267</v>
      </c>
      <c r="H315" s="9">
        <f t="shared" si="103"/>
        <v>0</v>
      </c>
      <c r="I315" s="10">
        <f t="shared" si="104"/>
        <v>0</v>
      </c>
      <c r="N315" s="2"/>
    </row>
    <row r="316" spans="1:14" x14ac:dyDescent="0.25">
      <c r="A316" s="10">
        <v>68</v>
      </c>
      <c r="B316" s="10">
        <v>1</v>
      </c>
      <c r="C316" s="10">
        <f t="shared" si="107"/>
        <v>8</v>
      </c>
      <c r="D316" s="10" t="s">
        <v>1039</v>
      </c>
      <c r="E316" s="10" t="s">
        <v>1034</v>
      </c>
      <c r="F316" s="21">
        <f t="shared" si="99"/>
        <v>9.5584491093016671E-2</v>
      </c>
      <c r="G316" s="9">
        <f t="shared" si="102"/>
        <v>1.4449864081571433</v>
      </c>
      <c r="H316" s="9">
        <f t="shared" si="103"/>
        <v>1.4449864081571433</v>
      </c>
      <c r="I316" s="10">
        <f t="shared" si="104"/>
        <v>0.4106068417932735</v>
      </c>
      <c r="N316" s="2"/>
    </row>
    <row r="317" spans="1:14" x14ac:dyDescent="0.25">
      <c r="A317" s="10">
        <v>69</v>
      </c>
      <c r="B317" s="10">
        <v>1</v>
      </c>
      <c r="C317" s="10">
        <v>1</v>
      </c>
      <c r="D317" s="10" t="s">
        <v>1032</v>
      </c>
      <c r="E317" s="10" t="s">
        <v>1033</v>
      </c>
      <c r="F317" s="21">
        <f t="shared" si="99"/>
        <v>0.24600840936048496</v>
      </c>
      <c r="G317" s="9">
        <f t="shared" si="102"/>
        <v>0.24600840936048496</v>
      </c>
      <c r="H317" s="9">
        <f t="shared" si="103"/>
        <v>0</v>
      </c>
      <c r="I317" s="10">
        <f t="shared" si="104"/>
        <v>0</v>
      </c>
      <c r="N317" s="2"/>
    </row>
    <row r="318" spans="1:14" x14ac:dyDescent="0.25">
      <c r="A318" s="10">
        <v>69</v>
      </c>
      <c r="B318" s="10">
        <v>1</v>
      </c>
      <c r="C318" s="10">
        <f>C317+1</f>
        <v>2</v>
      </c>
      <c r="D318" s="10" t="s">
        <v>1025</v>
      </c>
      <c r="E318" s="10" t="s">
        <v>1025</v>
      </c>
      <c r="F318" s="21">
        <f t="shared" si="99"/>
        <v>0.74503946296296297</v>
      </c>
      <c r="G318" s="9">
        <f t="shared" si="102"/>
        <v>0.99104787232344793</v>
      </c>
      <c r="H318" s="9">
        <f t="shared" si="103"/>
        <v>0</v>
      </c>
      <c r="I318" s="10">
        <f t="shared" si="104"/>
        <v>0</v>
      </c>
      <c r="N318" s="2"/>
    </row>
    <row r="319" spans="1:14" x14ac:dyDescent="0.25">
      <c r="A319" s="10">
        <v>69</v>
      </c>
      <c r="B319" s="10">
        <v>1</v>
      </c>
      <c r="C319" s="10">
        <f t="shared" ref="C319:C327" si="108">C318+1</f>
        <v>3</v>
      </c>
      <c r="D319" s="10" t="s">
        <v>1055</v>
      </c>
      <c r="E319" s="10" t="s">
        <v>1055</v>
      </c>
      <c r="F319" s="21">
        <f t="shared" si="99"/>
        <v>8.537037037037036E-2</v>
      </c>
      <c r="G319" s="9">
        <f t="shared" si="102"/>
        <v>1.0764182426938183</v>
      </c>
      <c r="H319" s="9">
        <f t="shared" si="103"/>
        <v>0</v>
      </c>
      <c r="I319" s="10">
        <f t="shared" si="104"/>
        <v>0</v>
      </c>
      <c r="N319" s="2"/>
    </row>
    <row r="320" spans="1:14" x14ac:dyDescent="0.25">
      <c r="A320" s="10">
        <v>69</v>
      </c>
      <c r="B320" s="10">
        <v>1</v>
      </c>
      <c r="C320" s="10">
        <f t="shared" si="108"/>
        <v>4</v>
      </c>
      <c r="D320" s="10" t="s">
        <v>106</v>
      </c>
      <c r="E320" s="10" t="s">
        <v>106</v>
      </c>
      <c r="F320" s="21">
        <f t="shared" si="99"/>
        <v>0</v>
      </c>
      <c r="G320" s="9">
        <f t="shared" si="102"/>
        <v>1.0764182426938183</v>
      </c>
      <c r="H320" s="9">
        <f t="shared" si="103"/>
        <v>0</v>
      </c>
      <c r="I320" s="10">
        <f t="shared" si="104"/>
        <v>0</v>
      </c>
      <c r="N320" s="2"/>
    </row>
    <row r="321" spans="1:14" x14ac:dyDescent="0.25">
      <c r="A321" s="10">
        <v>69</v>
      </c>
      <c r="B321" s="10">
        <v>1</v>
      </c>
      <c r="C321" s="10">
        <f t="shared" si="108"/>
        <v>5</v>
      </c>
      <c r="D321" s="10" t="s">
        <v>1164</v>
      </c>
      <c r="E321" s="10" t="s">
        <v>1164</v>
      </c>
      <c r="F321" s="21">
        <f t="shared" si="99"/>
        <v>0</v>
      </c>
      <c r="G321" s="9">
        <f t="shared" si="102"/>
        <v>1.0764182426938183</v>
      </c>
      <c r="H321" s="9">
        <f t="shared" si="103"/>
        <v>0</v>
      </c>
      <c r="I321" s="10">
        <f t="shared" si="104"/>
        <v>0</v>
      </c>
      <c r="N321" s="2"/>
    </row>
    <row r="322" spans="1:14" x14ac:dyDescent="0.25">
      <c r="A322" s="10">
        <v>69</v>
      </c>
      <c r="B322" s="10">
        <v>1</v>
      </c>
      <c r="C322" s="10">
        <f t="shared" si="108"/>
        <v>6</v>
      </c>
      <c r="D322" s="10" t="s">
        <v>80</v>
      </c>
      <c r="E322" s="10" t="s">
        <v>80</v>
      </c>
      <c r="F322" s="21">
        <f t="shared" si="99"/>
        <v>7.8166895320669658E-2</v>
      </c>
      <c r="G322" s="9">
        <f t="shared" si="102"/>
        <v>1.1545851380144878</v>
      </c>
      <c r="H322" s="9">
        <f t="shared" si="103"/>
        <v>0</v>
      </c>
      <c r="I322" s="10">
        <f t="shared" si="104"/>
        <v>0</v>
      </c>
      <c r="N322" s="2"/>
    </row>
    <row r="323" spans="1:14" x14ac:dyDescent="0.25">
      <c r="A323" s="10">
        <v>69</v>
      </c>
      <c r="B323" s="10">
        <v>1</v>
      </c>
      <c r="C323" s="10">
        <f t="shared" si="108"/>
        <v>7</v>
      </c>
      <c r="D323" s="10" t="s">
        <v>1045</v>
      </c>
      <c r="E323" s="10" t="s">
        <v>1045</v>
      </c>
      <c r="F323" s="21">
        <f t="shared" si="99"/>
        <v>6.3144914637521518E-2</v>
      </c>
      <c r="G323" s="9">
        <f t="shared" si="102"/>
        <v>1.2177300526520094</v>
      </c>
      <c r="H323" s="9">
        <f t="shared" si="103"/>
        <v>0</v>
      </c>
      <c r="I323" s="10">
        <f t="shared" si="104"/>
        <v>0</v>
      </c>
      <c r="N323" s="2"/>
    </row>
    <row r="324" spans="1:14" x14ac:dyDescent="0.25">
      <c r="A324" s="10">
        <v>69</v>
      </c>
      <c r="B324" s="10">
        <v>1</v>
      </c>
      <c r="C324" s="10">
        <f t="shared" si="108"/>
        <v>8</v>
      </c>
      <c r="D324" s="10" t="s">
        <v>139</v>
      </c>
      <c r="E324" s="10" t="s">
        <v>139</v>
      </c>
      <c r="F324" s="21">
        <f t="shared" ref="F324:F387" si="109">IF(ISERROR(VLOOKUP(E324,$N$2:$O$26,2,FALSE)),0,VLOOKUP(E324,$N$2:$O$26,2,FALSE))</f>
        <v>6.8884035185185183E-2</v>
      </c>
      <c r="G324" s="9">
        <f t="shared" si="102"/>
        <v>1.2866140878371946</v>
      </c>
      <c r="H324" s="9">
        <f t="shared" si="103"/>
        <v>0</v>
      </c>
      <c r="I324" s="10">
        <f t="shared" si="104"/>
        <v>0</v>
      </c>
      <c r="N324" s="2"/>
    </row>
    <row r="325" spans="1:14" x14ac:dyDescent="0.25">
      <c r="A325" s="10">
        <v>69</v>
      </c>
      <c r="B325" s="10">
        <v>1</v>
      </c>
      <c r="C325" s="10">
        <f t="shared" si="108"/>
        <v>9</v>
      </c>
      <c r="D325" s="10" t="s">
        <v>82</v>
      </c>
      <c r="E325" s="10" t="s">
        <v>82</v>
      </c>
      <c r="F325" s="21">
        <f t="shared" si="109"/>
        <v>9.3540568500000018E-2</v>
      </c>
      <c r="G325" s="9">
        <f t="shared" si="102"/>
        <v>1.3801546563371945</v>
      </c>
      <c r="H325" s="9">
        <f t="shared" si="103"/>
        <v>0</v>
      </c>
      <c r="I325" s="10">
        <f t="shared" si="104"/>
        <v>0</v>
      </c>
      <c r="N325" s="2"/>
    </row>
    <row r="326" spans="1:14" x14ac:dyDescent="0.25">
      <c r="A326" s="10">
        <v>69</v>
      </c>
      <c r="B326" s="10">
        <v>1</v>
      </c>
      <c r="C326" s="10">
        <f>C325+1</f>
        <v>10</v>
      </c>
      <c r="D326" s="10" t="s">
        <v>1156</v>
      </c>
      <c r="E326" s="10" t="s">
        <v>1156</v>
      </c>
      <c r="F326" s="21">
        <f t="shared" si="109"/>
        <v>4.7651461650000011E-2</v>
      </c>
      <c r="G326" s="9">
        <f t="shared" si="102"/>
        <v>1.4278061179871946</v>
      </c>
      <c r="H326" s="9">
        <f t="shared" si="103"/>
        <v>0</v>
      </c>
      <c r="I326" s="10">
        <f t="shared" si="104"/>
        <v>0</v>
      </c>
      <c r="N326" s="2"/>
    </row>
    <row r="327" spans="1:14" x14ac:dyDescent="0.25">
      <c r="A327" s="10">
        <v>69</v>
      </c>
      <c r="B327" s="10">
        <v>1</v>
      </c>
      <c r="C327" s="10">
        <f t="shared" si="108"/>
        <v>11</v>
      </c>
      <c r="D327" s="10" t="s">
        <v>1059</v>
      </c>
      <c r="E327" s="10" t="s">
        <v>1059</v>
      </c>
      <c r="F327" s="21">
        <f t="shared" si="109"/>
        <v>0</v>
      </c>
      <c r="G327" s="9">
        <f t="shared" si="102"/>
        <v>1.4278061179871946</v>
      </c>
      <c r="H327" s="9">
        <f t="shared" si="103"/>
        <v>1.4278061179871946</v>
      </c>
      <c r="I327" s="10">
        <f t="shared" si="104"/>
        <v>0.40572489643520515</v>
      </c>
      <c r="N327" s="2"/>
    </row>
    <row r="328" spans="1:14" x14ac:dyDescent="0.25">
      <c r="A328" s="10">
        <v>70</v>
      </c>
      <c r="B328" s="10">
        <v>0</v>
      </c>
      <c r="C328" s="10">
        <v>1</v>
      </c>
      <c r="D328" s="10" t="s">
        <v>1025</v>
      </c>
      <c r="E328" s="10" t="s">
        <v>1025</v>
      </c>
      <c r="F328" s="21">
        <f t="shared" si="109"/>
        <v>0.74503946296296297</v>
      </c>
      <c r="G328" s="9">
        <f t="shared" si="102"/>
        <v>0.74503946296296297</v>
      </c>
      <c r="H328" s="9">
        <f t="shared" si="103"/>
        <v>0</v>
      </c>
      <c r="I328" s="10">
        <f t="shared" si="104"/>
        <v>0</v>
      </c>
      <c r="N328" s="2"/>
    </row>
    <row r="329" spans="1:14" x14ac:dyDescent="0.25">
      <c r="A329" s="10">
        <v>70</v>
      </c>
      <c r="B329" s="10">
        <v>0</v>
      </c>
      <c r="C329" s="10">
        <v>2</v>
      </c>
      <c r="D329" s="10" t="s">
        <v>78</v>
      </c>
      <c r="E329" s="10" t="s">
        <v>78</v>
      </c>
      <c r="F329" s="21">
        <f t="shared" si="109"/>
        <v>0.29933123888888891</v>
      </c>
      <c r="G329" s="9">
        <f t="shared" si="102"/>
        <v>1.044370701851852</v>
      </c>
      <c r="H329" s="9">
        <f t="shared" si="103"/>
        <v>0</v>
      </c>
      <c r="I329" s="10">
        <f t="shared" si="104"/>
        <v>0</v>
      </c>
      <c r="N329" s="2"/>
    </row>
    <row r="330" spans="1:14" x14ac:dyDescent="0.25">
      <c r="A330" s="10">
        <v>70</v>
      </c>
      <c r="B330" s="10">
        <v>0</v>
      </c>
      <c r="C330" s="10">
        <v>3</v>
      </c>
      <c r="D330" s="10" t="s">
        <v>80</v>
      </c>
      <c r="E330" s="10" t="s">
        <v>80</v>
      </c>
      <c r="F330" s="21">
        <f t="shared" si="109"/>
        <v>7.8166895320669658E-2</v>
      </c>
      <c r="G330" s="9">
        <f t="shared" si="102"/>
        <v>1.1225375971725216</v>
      </c>
      <c r="H330" s="9">
        <f t="shared" si="103"/>
        <v>0</v>
      </c>
      <c r="I330" s="10">
        <f t="shared" si="104"/>
        <v>0</v>
      </c>
      <c r="N330" s="2"/>
    </row>
    <row r="331" spans="1:14" x14ac:dyDescent="0.25">
      <c r="A331" s="10">
        <v>70</v>
      </c>
      <c r="B331" s="10">
        <v>0</v>
      </c>
      <c r="C331" s="10">
        <v>4</v>
      </c>
      <c r="D331" s="10" t="s">
        <v>1022</v>
      </c>
      <c r="E331" s="10" t="s">
        <v>1022</v>
      </c>
      <c r="F331" s="21">
        <f t="shared" si="109"/>
        <v>0</v>
      </c>
      <c r="G331" s="9">
        <f t="shared" si="102"/>
        <v>1.1225375971725216</v>
      </c>
      <c r="H331" s="9">
        <f t="shared" si="103"/>
        <v>0</v>
      </c>
      <c r="I331" s="10">
        <f t="shared" si="104"/>
        <v>0</v>
      </c>
      <c r="N331" s="2"/>
    </row>
    <row r="332" spans="1:14" x14ac:dyDescent="0.25">
      <c r="A332" s="10">
        <v>70</v>
      </c>
      <c r="B332" s="10">
        <v>0</v>
      </c>
      <c r="C332" s="10">
        <v>5</v>
      </c>
      <c r="D332" s="10" t="s">
        <v>565</v>
      </c>
      <c r="E332" s="10" t="s">
        <v>566</v>
      </c>
      <c r="F332" s="21">
        <f t="shared" si="109"/>
        <v>9.843620412838705E-2</v>
      </c>
      <c r="G332" s="9">
        <f t="shared" si="102"/>
        <v>1.2209738013009086</v>
      </c>
      <c r="H332" s="9">
        <f t="shared" si="103"/>
        <v>1.2209738013009086</v>
      </c>
      <c r="I332" s="10">
        <f t="shared" si="104"/>
        <v>0.3469514963146787</v>
      </c>
      <c r="N332" s="2"/>
    </row>
    <row r="333" spans="1:14" x14ac:dyDescent="0.25">
      <c r="A333" s="10">
        <v>71</v>
      </c>
      <c r="B333" s="10">
        <v>1</v>
      </c>
      <c r="C333" s="10">
        <v>1</v>
      </c>
      <c r="D333" s="10" t="s">
        <v>1025</v>
      </c>
      <c r="E333" s="10" t="s">
        <v>1025</v>
      </c>
      <c r="F333" s="21">
        <f t="shared" si="109"/>
        <v>0.74503946296296297</v>
      </c>
      <c r="G333" s="9">
        <f t="shared" si="102"/>
        <v>0.74503946296296297</v>
      </c>
      <c r="H333" s="9">
        <f t="shared" si="103"/>
        <v>0</v>
      </c>
      <c r="I333" s="10">
        <f t="shared" si="104"/>
        <v>0</v>
      </c>
      <c r="N333" s="2"/>
    </row>
    <row r="334" spans="1:14" x14ac:dyDescent="0.25">
      <c r="A334" s="10">
        <v>71</v>
      </c>
      <c r="B334" s="10">
        <v>1</v>
      </c>
      <c r="C334" s="10">
        <v>2</v>
      </c>
      <c r="D334" s="10" t="s">
        <v>211</v>
      </c>
      <c r="E334" s="10" t="s">
        <v>211</v>
      </c>
      <c r="F334" s="21">
        <f t="shared" si="109"/>
        <v>0.14240133333333335</v>
      </c>
      <c r="G334" s="9">
        <f t="shared" si="102"/>
        <v>0.88744079629629635</v>
      </c>
      <c r="H334" s="9">
        <f t="shared" si="103"/>
        <v>0</v>
      </c>
      <c r="I334" s="10">
        <f t="shared" si="104"/>
        <v>0</v>
      </c>
      <c r="N334" s="2"/>
    </row>
    <row r="335" spans="1:14" x14ac:dyDescent="0.25">
      <c r="A335" s="10">
        <v>71</v>
      </c>
      <c r="B335" s="10">
        <v>1</v>
      </c>
      <c r="C335" s="10">
        <v>3</v>
      </c>
      <c r="D335" s="10" t="s">
        <v>1028</v>
      </c>
      <c r="E335" s="10" t="s">
        <v>1029</v>
      </c>
      <c r="F335" s="21">
        <f t="shared" si="109"/>
        <v>0.1660164240740741</v>
      </c>
      <c r="G335" s="9">
        <f t="shared" si="102"/>
        <v>1.0534572203703705</v>
      </c>
      <c r="H335" s="9">
        <f t="shared" si="103"/>
        <v>0</v>
      </c>
      <c r="I335" s="10">
        <f t="shared" si="104"/>
        <v>0</v>
      </c>
      <c r="N335" s="2"/>
    </row>
    <row r="336" spans="1:14" x14ac:dyDescent="0.25">
      <c r="A336" s="10">
        <v>71</v>
      </c>
      <c r="B336" s="10">
        <v>1</v>
      </c>
      <c r="C336" s="10">
        <v>4</v>
      </c>
      <c r="D336" s="10" t="s">
        <v>1036</v>
      </c>
      <c r="E336" s="10" t="s">
        <v>1037</v>
      </c>
      <c r="F336" s="21">
        <f t="shared" si="109"/>
        <v>6.4399674316419742E-2</v>
      </c>
      <c r="G336" s="9">
        <f t="shared" si="102"/>
        <v>1.1178568946867902</v>
      </c>
      <c r="H336" s="9">
        <f t="shared" si="103"/>
        <v>0</v>
      </c>
      <c r="I336" s="10">
        <f t="shared" si="104"/>
        <v>0</v>
      </c>
      <c r="N336" s="2"/>
    </row>
    <row r="337" spans="1:14" x14ac:dyDescent="0.25">
      <c r="A337" s="10">
        <v>71</v>
      </c>
      <c r="B337" s="10">
        <v>1</v>
      </c>
      <c r="C337" s="10">
        <v>5</v>
      </c>
      <c r="D337" s="10" t="s">
        <v>1032</v>
      </c>
      <c r="E337" s="10" t="s">
        <v>1033</v>
      </c>
      <c r="F337" s="21">
        <f t="shared" si="109"/>
        <v>0.24600840936048496</v>
      </c>
      <c r="G337" s="9">
        <f t="shared" si="102"/>
        <v>1.363865304047275</v>
      </c>
      <c r="H337" s="9">
        <f t="shared" si="103"/>
        <v>0</v>
      </c>
      <c r="I337" s="10">
        <f t="shared" si="104"/>
        <v>0</v>
      </c>
      <c r="N337" s="2"/>
    </row>
    <row r="338" spans="1:14" x14ac:dyDescent="0.25">
      <c r="A338" s="10">
        <v>71</v>
      </c>
      <c r="B338" s="10">
        <v>1</v>
      </c>
      <c r="C338" s="10">
        <v>6</v>
      </c>
      <c r="D338" s="11" t="s">
        <v>1165</v>
      </c>
      <c r="E338" s="11" t="s">
        <v>1165</v>
      </c>
      <c r="F338" s="21">
        <f t="shared" si="109"/>
        <v>0</v>
      </c>
      <c r="G338" s="9">
        <f t="shared" si="102"/>
        <v>1.363865304047275</v>
      </c>
      <c r="H338" s="9">
        <f t="shared" si="103"/>
        <v>0</v>
      </c>
      <c r="I338" s="10">
        <f t="shared" si="104"/>
        <v>0</v>
      </c>
      <c r="N338" s="2"/>
    </row>
    <row r="339" spans="1:14" x14ac:dyDescent="0.25">
      <c r="A339" s="10">
        <v>71</v>
      </c>
      <c r="B339" s="10">
        <v>1</v>
      </c>
      <c r="C339" s="10">
        <v>7</v>
      </c>
      <c r="D339" s="10" t="s">
        <v>1020</v>
      </c>
      <c r="E339" s="10" t="s">
        <v>1021</v>
      </c>
      <c r="F339" s="21">
        <f t="shared" si="109"/>
        <v>0</v>
      </c>
      <c r="G339" s="9">
        <f t="shared" si="102"/>
        <v>1.363865304047275</v>
      </c>
      <c r="H339" s="9">
        <f t="shared" si="103"/>
        <v>0</v>
      </c>
      <c r="I339" s="10">
        <f t="shared" si="104"/>
        <v>0</v>
      </c>
      <c r="N339" s="2"/>
    </row>
    <row r="340" spans="1:14" x14ac:dyDescent="0.25">
      <c r="A340" s="10">
        <v>71</v>
      </c>
      <c r="B340" s="10">
        <v>1</v>
      </c>
      <c r="C340" s="10">
        <v>8</v>
      </c>
      <c r="D340" s="10" t="s">
        <v>1166</v>
      </c>
      <c r="E340" s="10" t="s">
        <v>1167</v>
      </c>
      <c r="F340" s="21">
        <f t="shared" si="109"/>
        <v>0</v>
      </c>
      <c r="G340" s="9">
        <f t="shared" si="102"/>
        <v>1.363865304047275</v>
      </c>
      <c r="H340" s="9">
        <f t="shared" si="103"/>
        <v>0</v>
      </c>
      <c r="I340" s="10">
        <f t="shared" si="104"/>
        <v>0</v>
      </c>
      <c r="N340" s="2"/>
    </row>
    <row r="341" spans="1:14" x14ac:dyDescent="0.25">
      <c r="A341" s="10">
        <v>71</v>
      </c>
      <c r="B341" s="10">
        <v>1</v>
      </c>
      <c r="C341" s="10">
        <v>9</v>
      </c>
      <c r="D341" s="10" t="s">
        <v>497</v>
      </c>
      <c r="E341" s="10" t="s">
        <v>497</v>
      </c>
      <c r="F341" s="21">
        <f t="shared" si="109"/>
        <v>0</v>
      </c>
      <c r="G341" s="9">
        <f t="shared" si="102"/>
        <v>1.363865304047275</v>
      </c>
      <c r="H341" s="9">
        <f t="shared" si="103"/>
        <v>1.363865304047275</v>
      </c>
      <c r="I341" s="10">
        <f t="shared" si="104"/>
        <v>0.38755549669182254</v>
      </c>
      <c r="N341" s="2"/>
    </row>
    <row r="342" spans="1:14" x14ac:dyDescent="0.25">
      <c r="A342" s="10">
        <v>72</v>
      </c>
      <c r="B342" s="10">
        <v>0</v>
      </c>
      <c r="C342" s="10">
        <v>1</v>
      </c>
      <c r="D342" s="10" t="s">
        <v>1025</v>
      </c>
      <c r="E342" s="10" t="s">
        <v>1025</v>
      </c>
      <c r="F342" s="21">
        <f t="shared" si="109"/>
        <v>0.74503946296296297</v>
      </c>
      <c r="G342" s="9">
        <f t="shared" si="102"/>
        <v>0.74503946296296297</v>
      </c>
      <c r="H342" s="9">
        <f t="shared" si="103"/>
        <v>0</v>
      </c>
      <c r="I342" s="10">
        <f t="shared" si="104"/>
        <v>0</v>
      </c>
      <c r="N342" s="2"/>
    </row>
    <row r="343" spans="1:14" x14ac:dyDescent="0.25">
      <c r="A343" s="10">
        <v>72</v>
      </c>
      <c r="B343" s="10">
        <v>0</v>
      </c>
      <c r="C343" s="10">
        <v>2</v>
      </c>
      <c r="D343" s="10" t="s">
        <v>1117</v>
      </c>
      <c r="E343" s="10" t="s">
        <v>1117</v>
      </c>
      <c r="F343" s="21">
        <f t="shared" si="109"/>
        <v>4.2190683333333333E-2</v>
      </c>
      <c r="G343" s="9">
        <f t="shared" si="102"/>
        <v>0.78723014629629628</v>
      </c>
      <c r="H343" s="9">
        <f t="shared" si="103"/>
        <v>0</v>
      </c>
      <c r="I343" s="10">
        <f t="shared" si="104"/>
        <v>0</v>
      </c>
      <c r="N343" s="2"/>
    </row>
    <row r="344" spans="1:14" x14ac:dyDescent="0.25">
      <c r="A344" s="10">
        <v>72</v>
      </c>
      <c r="B344" s="10">
        <v>0</v>
      </c>
      <c r="C344" s="10">
        <v>3</v>
      </c>
      <c r="D344" s="10" t="s">
        <v>1062</v>
      </c>
      <c r="E344" s="10" t="s">
        <v>1062</v>
      </c>
      <c r="F344" s="21">
        <f t="shared" si="109"/>
        <v>4.5166666666666667E-2</v>
      </c>
      <c r="G344" s="9">
        <f t="shared" ref="G344:G407" si="110">IF(C344=1,F344,F344+G343)</f>
        <v>0.83239681296296297</v>
      </c>
      <c r="H344" s="9">
        <f t="shared" ref="H344:H407" si="111">IF(C345=1,G344,0)</f>
        <v>0</v>
      </c>
      <c r="I344" s="10">
        <f t="shared" ref="I344:I407" si="112">H344/$L$2</f>
        <v>0</v>
      </c>
      <c r="N344" s="2"/>
    </row>
    <row r="345" spans="1:14" x14ac:dyDescent="0.25">
      <c r="A345" s="10">
        <v>72</v>
      </c>
      <c r="B345" s="10">
        <v>0</v>
      </c>
      <c r="C345" s="10">
        <v>4</v>
      </c>
      <c r="D345" s="10" t="s">
        <v>210</v>
      </c>
      <c r="E345" s="10" t="s">
        <v>211</v>
      </c>
      <c r="F345" s="21">
        <f t="shared" si="109"/>
        <v>0.14240133333333335</v>
      </c>
      <c r="G345" s="9">
        <f t="shared" si="110"/>
        <v>0.97479814629629635</v>
      </c>
      <c r="H345" s="9">
        <f t="shared" si="111"/>
        <v>0</v>
      </c>
      <c r="I345" s="10">
        <f t="shared" si="112"/>
        <v>0</v>
      </c>
      <c r="N345" s="2"/>
    </row>
    <row r="346" spans="1:14" x14ac:dyDescent="0.25">
      <c r="A346" s="10">
        <v>72</v>
      </c>
      <c r="B346" s="10">
        <v>0</v>
      </c>
      <c r="C346" s="10">
        <v>5</v>
      </c>
      <c r="D346" s="10" t="s">
        <v>755</v>
      </c>
      <c r="E346" s="10" t="s">
        <v>624</v>
      </c>
      <c r="F346" s="21">
        <f t="shared" si="109"/>
        <v>8.8395868518518536E-2</v>
      </c>
      <c r="G346" s="9">
        <f t="shared" si="110"/>
        <v>1.0631940148148149</v>
      </c>
      <c r="H346" s="9">
        <f t="shared" si="111"/>
        <v>0</v>
      </c>
      <c r="I346" s="10">
        <f t="shared" si="112"/>
        <v>0</v>
      </c>
      <c r="N346" s="2"/>
    </row>
    <row r="347" spans="1:14" x14ac:dyDescent="0.25">
      <c r="A347" s="10">
        <v>72</v>
      </c>
      <c r="B347" s="10">
        <v>0</v>
      </c>
      <c r="C347" s="10">
        <v>6</v>
      </c>
      <c r="D347" s="10" t="s">
        <v>1168</v>
      </c>
      <c r="E347" s="10" t="s">
        <v>1168</v>
      </c>
      <c r="F347" s="21">
        <f t="shared" si="109"/>
        <v>0</v>
      </c>
      <c r="G347" s="9">
        <f t="shared" si="110"/>
        <v>1.0631940148148149</v>
      </c>
      <c r="H347" s="9">
        <f t="shared" si="111"/>
        <v>0</v>
      </c>
      <c r="I347" s="10">
        <f t="shared" si="112"/>
        <v>0</v>
      </c>
      <c r="N347" s="2"/>
    </row>
    <row r="348" spans="1:14" x14ac:dyDescent="0.25">
      <c r="A348" s="10">
        <v>72</v>
      </c>
      <c r="B348" s="10">
        <v>0</v>
      </c>
      <c r="C348" s="10">
        <v>7</v>
      </c>
      <c r="D348" s="10" t="s">
        <v>579</v>
      </c>
      <c r="E348" s="10" t="s">
        <v>1169</v>
      </c>
      <c r="F348" s="21">
        <f t="shared" si="109"/>
        <v>0</v>
      </c>
      <c r="G348" s="9">
        <f t="shared" si="110"/>
        <v>1.0631940148148149</v>
      </c>
      <c r="H348" s="9">
        <f t="shared" si="111"/>
        <v>0</v>
      </c>
      <c r="I348" s="10">
        <f t="shared" si="112"/>
        <v>0</v>
      </c>
      <c r="N348" s="2"/>
    </row>
    <row r="349" spans="1:14" x14ac:dyDescent="0.25">
      <c r="A349" s="10">
        <v>72</v>
      </c>
      <c r="B349" s="10">
        <v>0</v>
      </c>
      <c r="C349" s="10">
        <v>8</v>
      </c>
      <c r="D349" s="10" t="s">
        <v>1064</v>
      </c>
      <c r="E349" s="10" t="s">
        <v>1064</v>
      </c>
      <c r="F349" s="21">
        <f t="shared" si="109"/>
        <v>0</v>
      </c>
      <c r="G349" s="9">
        <f t="shared" si="110"/>
        <v>1.0631940148148149</v>
      </c>
      <c r="H349" s="9">
        <f t="shared" si="111"/>
        <v>0</v>
      </c>
      <c r="I349" s="10">
        <f t="shared" si="112"/>
        <v>0</v>
      </c>
      <c r="N349" s="2"/>
    </row>
    <row r="350" spans="1:14" x14ac:dyDescent="0.25">
      <c r="A350" s="10">
        <v>72</v>
      </c>
      <c r="B350" s="10">
        <v>0</v>
      </c>
      <c r="C350" s="10">
        <v>9</v>
      </c>
      <c r="D350" s="10" t="s">
        <v>1066</v>
      </c>
      <c r="E350" s="10" t="s">
        <v>1067</v>
      </c>
      <c r="F350" s="21">
        <f t="shared" si="109"/>
        <v>0</v>
      </c>
      <c r="G350" s="9">
        <f t="shared" si="110"/>
        <v>1.0631940148148149</v>
      </c>
      <c r="H350" s="9">
        <f t="shared" si="111"/>
        <v>0</v>
      </c>
      <c r="I350" s="10">
        <f t="shared" si="112"/>
        <v>0</v>
      </c>
      <c r="N350" s="2"/>
    </row>
    <row r="351" spans="1:14" x14ac:dyDescent="0.25">
      <c r="A351" s="10">
        <v>72</v>
      </c>
      <c r="B351" s="10">
        <v>0</v>
      </c>
      <c r="C351" s="10">
        <v>10</v>
      </c>
      <c r="D351" s="10" t="s">
        <v>79</v>
      </c>
      <c r="E351" s="10" t="s">
        <v>79</v>
      </c>
      <c r="F351" s="21">
        <f t="shared" si="109"/>
        <v>0.14426559441187523</v>
      </c>
      <c r="G351" s="9">
        <f t="shared" si="110"/>
        <v>1.20745960922669</v>
      </c>
      <c r="H351" s="9">
        <f t="shared" si="111"/>
        <v>1.20745960922669</v>
      </c>
      <c r="I351" s="10">
        <f t="shared" si="112"/>
        <v>0.34311130813321372</v>
      </c>
      <c r="N351" s="2"/>
    </row>
    <row r="352" spans="1:14" x14ac:dyDescent="0.25">
      <c r="A352" s="10">
        <v>73</v>
      </c>
      <c r="B352" s="10">
        <v>0</v>
      </c>
      <c r="C352" s="10">
        <v>1</v>
      </c>
      <c r="D352" s="10" t="s">
        <v>1025</v>
      </c>
      <c r="E352" s="10" t="s">
        <v>1025</v>
      </c>
      <c r="F352" s="21">
        <f t="shared" si="109"/>
        <v>0.74503946296296297</v>
      </c>
      <c r="G352" s="9">
        <f t="shared" si="110"/>
        <v>0.74503946296296297</v>
      </c>
      <c r="H352" s="9">
        <f t="shared" si="111"/>
        <v>0</v>
      </c>
      <c r="I352" s="10">
        <f t="shared" si="112"/>
        <v>0</v>
      </c>
      <c r="N352" s="2"/>
    </row>
    <row r="353" spans="1:14" x14ac:dyDescent="0.25">
      <c r="A353" s="10">
        <v>73</v>
      </c>
      <c r="B353" s="10">
        <v>0</v>
      </c>
      <c r="C353" s="10">
        <v>2</v>
      </c>
      <c r="D353" s="10" t="s">
        <v>110</v>
      </c>
      <c r="E353" s="10" t="s">
        <v>110</v>
      </c>
      <c r="F353" s="21">
        <f t="shared" si="109"/>
        <v>0.1739869597138817</v>
      </c>
      <c r="G353" s="9">
        <f t="shared" si="110"/>
        <v>0.91902642267684465</v>
      </c>
      <c r="H353" s="9">
        <f t="shared" si="111"/>
        <v>0</v>
      </c>
      <c r="I353" s="10">
        <f t="shared" si="112"/>
        <v>0</v>
      </c>
      <c r="N353" s="2"/>
    </row>
    <row r="354" spans="1:14" x14ac:dyDescent="0.25">
      <c r="A354" s="10">
        <v>73</v>
      </c>
      <c r="B354" s="10">
        <v>0</v>
      </c>
      <c r="C354" s="10">
        <v>3</v>
      </c>
      <c r="D354" s="10" t="s">
        <v>84</v>
      </c>
      <c r="E354" s="10" t="s">
        <v>84</v>
      </c>
      <c r="F354" s="21">
        <f t="shared" si="109"/>
        <v>0.13658386971481851</v>
      </c>
      <c r="G354" s="9">
        <f t="shared" si="110"/>
        <v>1.055610292391663</v>
      </c>
      <c r="H354" s="9">
        <f t="shared" si="111"/>
        <v>0</v>
      </c>
      <c r="I354" s="10">
        <f t="shared" si="112"/>
        <v>0</v>
      </c>
      <c r="N354" s="2"/>
    </row>
    <row r="355" spans="1:14" x14ac:dyDescent="0.25">
      <c r="A355" s="10">
        <v>73</v>
      </c>
      <c r="B355" s="10">
        <v>0</v>
      </c>
      <c r="C355" s="10">
        <v>4</v>
      </c>
      <c r="D355" s="10" t="s">
        <v>83</v>
      </c>
      <c r="E355" s="10" t="s">
        <v>83</v>
      </c>
      <c r="F355" s="21">
        <f t="shared" si="109"/>
        <v>0.13776182400166667</v>
      </c>
      <c r="G355" s="9">
        <f t="shared" si="110"/>
        <v>1.1933721163933297</v>
      </c>
      <c r="H355" s="9">
        <f t="shared" si="111"/>
        <v>0</v>
      </c>
      <c r="I355" s="10">
        <f t="shared" si="112"/>
        <v>0</v>
      </c>
      <c r="N355" s="2"/>
    </row>
    <row r="356" spans="1:14" x14ac:dyDescent="0.25">
      <c r="A356" s="10">
        <v>73</v>
      </c>
      <c r="B356" s="10">
        <v>0</v>
      </c>
      <c r="C356" s="10">
        <v>5</v>
      </c>
      <c r="D356" s="10" t="s">
        <v>1170</v>
      </c>
      <c r="E356" s="10" t="s">
        <v>1170</v>
      </c>
      <c r="F356" s="21">
        <f t="shared" si="109"/>
        <v>0</v>
      </c>
      <c r="G356" s="9">
        <f t="shared" si="110"/>
        <v>1.1933721163933297</v>
      </c>
      <c r="H356" s="9">
        <f t="shared" si="111"/>
        <v>0</v>
      </c>
      <c r="I356" s="10">
        <f t="shared" si="112"/>
        <v>0</v>
      </c>
      <c r="N356" s="2"/>
    </row>
    <row r="357" spans="1:14" x14ac:dyDescent="0.25">
      <c r="A357" s="10">
        <v>73</v>
      </c>
      <c r="B357" s="10">
        <v>0</v>
      </c>
      <c r="C357" s="10">
        <v>6</v>
      </c>
      <c r="D357" s="10" t="s">
        <v>1030</v>
      </c>
      <c r="E357" s="10" t="s">
        <v>1030</v>
      </c>
      <c r="F357" s="21">
        <f t="shared" si="109"/>
        <v>0</v>
      </c>
      <c r="G357" s="9">
        <f t="shared" si="110"/>
        <v>1.1933721163933297</v>
      </c>
      <c r="H357" s="9">
        <f t="shared" si="111"/>
        <v>0</v>
      </c>
      <c r="I357" s="10">
        <f t="shared" si="112"/>
        <v>0</v>
      </c>
      <c r="N357" s="2"/>
    </row>
    <row r="358" spans="1:14" x14ac:dyDescent="0.25">
      <c r="A358" s="10">
        <v>73</v>
      </c>
      <c r="B358" s="10">
        <v>0</v>
      </c>
      <c r="C358" s="10">
        <v>7</v>
      </c>
      <c r="D358" s="10" t="s">
        <v>1059</v>
      </c>
      <c r="E358" s="10" t="s">
        <v>1059</v>
      </c>
      <c r="F358" s="21">
        <f t="shared" si="109"/>
        <v>0</v>
      </c>
      <c r="G358" s="9">
        <f t="shared" si="110"/>
        <v>1.1933721163933297</v>
      </c>
      <c r="H358" s="9">
        <f t="shared" si="111"/>
        <v>0</v>
      </c>
      <c r="I358" s="10">
        <f t="shared" si="112"/>
        <v>0</v>
      </c>
      <c r="N358" s="2"/>
    </row>
    <row r="359" spans="1:14" x14ac:dyDescent="0.25">
      <c r="A359" s="10">
        <v>73</v>
      </c>
      <c r="B359" s="10">
        <v>0</v>
      </c>
      <c r="C359" s="10">
        <v>8</v>
      </c>
      <c r="D359" s="10" t="s">
        <v>81</v>
      </c>
      <c r="E359" s="10" t="s">
        <v>81</v>
      </c>
      <c r="F359" s="21">
        <f t="shared" si="109"/>
        <v>0</v>
      </c>
      <c r="G359" s="9">
        <f t="shared" si="110"/>
        <v>1.1933721163933297</v>
      </c>
      <c r="H359" s="9">
        <f t="shared" si="111"/>
        <v>0</v>
      </c>
      <c r="I359" s="10">
        <f t="shared" si="112"/>
        <v>0</v>
      </c>
      <c r="N359" s="2"/>
    </row>
    <row r="360" spans="1:14" x14ac:dyDescent="0.25">
      <c r="A360" s="10">
        <v>73</v>
      </c>
      <c r="B360" s="10">
        <v>0</v>
      </c>
      <c r="C360" s="10">
        <v>9</v>
      </c>
      <c r="D360" s="10" t="s">
        <v>1032</v>
      </c>
      <c r="E360" s="10" t="s">
        <v>1033</v>
      </c>
      <c r="F360" s="21">
        <f t="shared" si="109"/>
        <v>0.24600840936048496</v>
      </c>
      <c r="G360" s="9">
        <f t="shared" si="110"/>
        <v>1.4393805257538146</v>
      </c>
      <c r="H360" s="9">
        <f t="shared" si="111"/>
        <v>0</v>
      </c>
      <c r="I360" s="10">
        <f t="shared" si="112"/>
        <v>0</v>
      </c>
      <c r="N360" s="2"/>
    </row>
    <row r="361" spans="1:14" x14ac:dyDescent="0.25">
      <c r="A361" s="10">
        <v>73</v>
      </c>
      <c r="B361" s="10">
        <v>0</v>
      </c>
      <c r="C361" s="10">
        <v>10</v>
      </c>
      <c r="D361" s="10" t="s">
        <v>1171</v>
      </c>
      <c r="E361" s="10" t="s">
        <v>1040</v>
      </c>
      <c r="F361" s="21">
        <f t="shared" si="109"/>
        <v>0</v>
      </c>
      <c r="G361" s="9">
        <f t="shared" si="110"/>
        <v>1.4393805257538146</v>
      </c>
      <c r="H361" s="9">
        <f t="shared" si="111"/>
        <v>0</v>
      </c>
      <c r="I361" s="10">
        <f t="shared" si="112"/>
        <v>0</v>
      </c>
      <c r="N361" s="2"/>
    </row>
    <row r="362" spans="1:14" x14ac:dyDescent="0.25">
      <c r="A362" s="10">
        <v>73</v>
      </c>
      <c r="B362" s="10">
        <v>0</v>
      </c>
      <c r="C362" s="10">
        <v>11</v>
      </c>
      <c r="D362" s="10" t="s">
        <v>1156</v>
      </c>
      <c r="E362" s="10" t="s">
        <v>1156</v>
      </c>
      <c r="F362" s="21">
        <f t="shared" si="109"/>
        <v>4.7651461650000011E-2</v>
      </c>
      <c r="G362" s="9">
        <f t="shared" si="110"/>
        <v>1.4870319874038147</v>
      </c>
      <c r="H362" s="9">
        <f t="shared" si="111"/>
        <v>0</v>
      </c>
      <c r="I362" s="10">
        <f t="shared" si="112"/>
        <v>0</v>
      </c>
      <c r="N362" s="2"/>
    </row>
    <row r="363" spans="1:14" x14ac:dyDescent="0.25">
      <c r="A363" s="10">
        <v>73</v>
      </c>
      <c r="B363" s="10">
        <v>0</v>
      </c>
      <c r="C363" s="10">
        <v>12</v>
      </c>
      <c r="D363" s="10" t="s">
        <v>1172</v>
      </c>
      <c r="E363" s="10" t="s">
        <v>1172</v>
      </c>
      <c r="F363" s="21">
        <f t="shared" si="109"/>
        <v>0</v>
      </c>
      <c r="G363" s="9">
        <f t="shared" si="110"/>
        <v>1.4870319874038147</v>
      </c>
      <c r="H363" s="9">
        <f t="shared" si="111"/>
        <v>0</v>
      </c>
      <c r="I363" s="10">
        <f t="shared" si="112"/>
        <v>0</v>
      </c>
      <c r="N363" s="2"/>
    </row>
    <row r="364" spans="1:14" x14ac:dyDescent="0.25">
      <c r="A364" s="10">
        <v>73</v>
      </c>
      <c r="B364" s="10">
        <v>0</v>
      </c>
      <c r="C364" s="10">
        <v>13</v>
      </c>
      <c r="D364" s="10" t="s">
        <v>1173</v>
      </c>
      <c r="E364" s="10" t="s">
        <v>1173</v>
      </c>
      <c r="F364" s="21">
        <f t="shared" si="109"/>
        <v>0</v>
      </c>
      <c r="G364" s="9">
        <f t="shared" si="110"/>
        <v>1.4870319874038147</v>
      </c>
      <c r="H364" s="9">
        <f t="shared" si="111"/>
        <v>0</v>
      </c>
      <c r="I364" s="10">
        <f t="shared" si="112"/>
        <v>0</v>
      </c>
      <c r="N364" s="2"/>
    </row>
    <row r="365" spans="1:14" x14ac:dyDescent="0.25">
      <c r="A365" s="10">
        <v>73</v>
      </c>
      <c r="B365" s="10">
        <v>0</v>
      </c>
      <c r="C365" s="10">
        <v>14</v>
      </c>
      <c r="D365" s="10" t="s">
        <v>1174</v>
      </c>
      <c r="E365" s="10" t="s">
        <v>1175</v>
      </c>
      <c r="F365" s="21">
        <f t="shared" si="109"/>
        <v>0</v>
      </c>
      <c r="G365" s="9">
        <f t="shared" si="110"/>
        <v>1.4870319874038147</v>
      </c>
      <c r="H365" s="9">
        <f t="shared" si="111"/>
        <v>1.4870319874038147</v>
      </c>
      <c r="I365" s="10">
        <f t="shared" si="112"/>
        <v>0.42255449916111154</v>
      </c>
      <c r="N365" s="2"/>
    </row>
    <row r="366" spans="1:14" x14ac:dyDescent="0.25">
      <c r="A366" s="10">
        <v>74</v>
      </c>
      <c r="B366" s="10">
        <v>1</v>
      </c>
      <c r="C366" s="10">
        <v>1</v>
      </c>
      <c r="D366" s="10" t="s">
        <v>1055</v>
      </c>
      <c r="E366" s="10" t="s">
        <v>1055</v>
      </c>
      <c r="F366" s="21">
        <f t="shared" si="109"/>
        <v>8.537037037037036E-2</v>
      </c>
      <c r="G366" s="9">
        <f t="shared" si="110"/>
        <v>8.537037037037036E-2</v>
      </c>
      <c r="H366" s="9">
        <f t="shared" si="111"/>
        <v>0</v>
      </c>
      <c r="I366" s="10">
        <f t="shared" si="112"/>
        <v>0</v>
      </c>
      <c r="N366" s="2"/>
    </row>
    <row r="367" spans="1:14" x14ac:dyDescent="0.25">
      <c r="A367" s="10">
        <v>74</v>
      </c>
      <c r="B367" s="10">
        <v>1</v>
      </c>
      <c r="C367" s="10">
        <v>2</v>
      </c>
      <c r="D367" s="10" t="s">
        <v>211</v>
      </c>
      <c r="E367" s="10" t="s">
        <v>211</v>
      </c>
      <c r="F367" s="21">
        <f t="shared" si="109"/>
        <v>0.14240133333333335</v>
      </c>
      <c r="G367" s="9">
        <f t="shared" si="110"/>
        <v>0.2277717037037037</v>
      </c>
      <c r="H367" s="9">
        <f t="shared" si="111"/>
        <v>0</v>
      </c>
      <c r="I367" s="10">
        <f t="shared" si="112"/>
        <v>0</v>
      </c>
      <c r="N367" s="2"/>
    </row>
    <row r="368" spans="1:14" x14ac:dyDescent="0.25">
      <c r="A368" s="10">
        <v>74</v>
      </c>
      <c r="B368" s="10">
        <v>1</v>
      </c>
      <c r="C368" s="10">
        <v>3</v>
      </c>
      <c r="D368" s="10" t="s">
        <v>1176</v>
      </c>
      <c r="E368" s="10" t="s">
        <v>1176</v>
      </c>
      <c r="F368" s="21">
        <f t="shared" si="109"/>
        <v>0</v>
      </c>
      <c r="G368" s="9">
        <f t="shared" si="110"/>
        <v>0.2277717037037037</v>
      </c>
      <c r="H368" s="9">
        <f t="shared" si="111"/>
        <v>0</v>
      </c>
      <c r="I368" s="10">
        <f t="shared" si="112"/>
        <v>0</v>
      </c>
      <c r="N368" s="2"/>
    </row>
    <row r="369" spans="1:14" x14ac:dyDescent="0.25">
      <c r="A369" s="10">
        <v>74</v>
      </c>
      <c r="B369" s="10">
        <v>1</v>
      </c>
      <c r="C369" s="10">
        <v>4</v>
      </c>
      <c r="D369" s="10" t="s">
        <v>624</v>
      </c>
      <c r="E369" s="10" t="s">
        <v>624</v>
      </c>
      <c r="F369" s="21">
        <f t="shared" si="109"/>
        <v>8.8395868518518536E-2</v>
      </c>
      <c r="G369" s="9">
        <f t="shared" si="110"/>
        <v>0.31616757222222225</v>
      </c>
      <c r="H369" s="9">
        <f t="shared" si="111"/>
        <v>0</v>
      </c>
      <c r="I369" s="10">
        <f t="shared" si="112"/>
        <v>0</v>
      </c>
      <c r="N369" s="2"/>
    </row>
    <row r="370" spans="1:14" x14ac:dyDescent="0.25">
      <c r="A370" s="10">
        <v>74</v>
      </c>
      <c r="B370" s="10">
        <v>1</v>
      </c>
      <c r="C370" s="10">
        <v>5</v>
      </c>
      <c r="D370" s="10" t="s">
        <v>126</v>
      </c>
      <c r="E370" s="10" t="s">
        <v>126</v>
      </c>
      <c r="F370" s="21">
        <f t="shared" si="109"/>
        <v>0</v>
      </c>
      <c r="G370" s="9">
        <f t="shared" si="110"/>
        <v>0.31616757222222225</v>
      </c>
      <c r="H370" s="9">
        <f t="shared" si="111"/>
        <v>0</v>
      </c>
      <c r="I370" s="10">
        <f t="shared" si="112"/>
        <v>0</v>
      </c>
      <c r="N370" s="2"/>
    </row>
    <row r="371" spans="1:14" x14ac:dyDescent="0.25">
      <c r="A371" s="10">
        <v>74</v>
      </c>
      <c r="B371" s="10">
        <v>1</v>
      </c>
      <c r="C371" s="10">
        <v>6</v>
      </c>
      <c r="D371" s="10" t="s">
        <v>115</v>
      </c>
      <c r="E371" s="10" t="s">
        <v>115</v>
      </c>
      <c r="F371" s="21">
        <f t="shared" si="109"/>
        <v>0</v>
      </c>
      <c r="G371" s="9">
        <f t="shared" si="110"/>
        <v>0.31616757222222225</v>
      </c>
      <c r="H371" s="9">
        <f t="shared" si="111"/>
        <v>0</v>
      </c>
      <c r="I371" s="10">
        <f t="shared" si="112"/>
        <v>0</v>
      </c>
      <c r="N371" s="2"/>
    </row>
    <row r="372" spans="1:14" x14ac:dyDescent="0.25">
      <c r="A372" s="10">
        <v>74</v>
      </c>
      <c r="B372" s="10">
        <v>1</v>
      </c>
      <c r="C372" s="10">
        <v>7</v>
      </c>
      <c r="D372" s="10" t="s">
        <v>110</v>
      </c>
      <c r="E372" s="10" t="s">
        <v>110</v>
      </c>
      <c r="F372" s="21">
        <f t="shared" si="109"/>
        <v>0.1739869597138817</v>
      </c>
      <c r="G372" s="9">
        <f t="shared" si="110"/>
        <v>0.49015453193610392</v>
      </c>
      <c r="H372" s="9">
        <f t="shared" si="111"/>
        <v>0</v>
      </c>
      <c r="I372" s="10">
        <f t="shared" si="112"/>
        <v>0</v>
      </c>
      <c r="N372" s="2"/>
    </row>
    <row r="373" spans="1:14" x14ac:dyDescent="0.25">
      <c r="A373" s="10">
        <v>74</v>
      </c>
      <c r="B373" s="10">
        <v>1</v>
      </c>
      <c r="C373" s="10">
        <v>8</v>
      </c>
      <c r="D373" s="10" t="s">
        <v>83</v>
      </c>
      <c r="E373" s="10" t="s">
        <v>83</v>
      </c>
      <c r="F373" s="21">
        <f t="shared" si="109"/>
        <v>0.13776182400166667</v>
      </c>
      <c r="G373" s="9">
        <f t="shared" si="110"/>
        <v>0.62791635593777062</v>
      </c>
      <c r="H373" s="9">
        <f t="shared" si="111"/>
        <v>0</v>
      </c>
      <c r="I373" s="10">
        <f t="shared" si="112"/>
        <v>0</v>
      </c>
      <c r="N373" s="2"/>
    </row>
    <row r="374" spans="1:14" x14ac:dyDescent="0.25">
      <c r="A374" s="10">
        <v>74</v>
      </c>
      <c r="B374" s="10">
        <v>1</v>
      </c>
      <c r="C374" s="10">
        <v>9</v>
      </c>
      <c r="D374" s="10" t="s">
        <v>84</v>
      </c>
      <c r="E374" s="10" t="s">
        <v>84</v>
      </c>
      <c r="F374" s="21">
        <f t="shared" si="109"/>
        <v>0.13658386971481851</v>
      </c>
      <c r="G374" s="9">
        <f t="shared" si="110"/>
        <v>0.76450022565258913</v>
      </c>
      <c r="H374" s="9">
        <f t="shared" si="111"/>
        <v>0</v>
      </c>
      <c r="I374" s="10">
        <f t="shared" si="112"/>
        <v>0</v>
      </c>
      <c r="N374" s="2"/>
    </row>
    <row r="375" spans="1:14" x14ac:dyDescent="0.25">
      <c r="A375" s="10">
        <v>74</v>
      </c>
      <c r="B375" s="10">
        <v>1</v>
      </c>
      <c r="C375" s="10">
        <v>10</v>
      </c>
      <c r="D375" s="10" t="s">
        <v>166</v>
      </c>
      <c r="E375" s="10" t="s">
        <v>166</v>
      </c>
      <c r="F375" s="21">
        <f t="shared" si="109"/>
        <v>0</v>
      </c>
      <c r="G375" s="9">
        <f t="shared" si="110"/>
        <v>0.76450022565258913</v>
      </c>
      <c r="H375" s="9">
        <f t="shared" si="111"/>
        <v>0</v>
      </c>
      <c r="I375" s="10">
        <f t="shared" si="112"/>
        <v>0</v>
      </c>
      <c r="N375" s="2"/>
    </row>
    <row r="376" spans="1:14" x14ac:dyDescent="0.25">
      <c r="A376" s="10">
        <v>74</v>
      </c>
      <c r="B376" s="10">
        <v>1</v>
      </c>
      <c r="C376" s="10">
        <v>11</v>
      </c>
      <c r="D376" s="10" t="s">
        <v>1100</v>
      </c>
      <c r="E376" s="10" t="s">
        <v>1100</v>
      </c>
      <c r="F376" s="21">
        <f t="shared" si="109"/>
        <v>0</v>
      </c>
      <c r="G376" s="9">
        <f t="shared" si="110"/>
        <v>0.76450022565258913</v>
      </c>
      <c r="H376" s="9">
        <f t="shared" si="111"/>
        <v>0</v>
      </c>
      <c r="I376" s="10">
        <f t="shared" si="112"/>
        <v>0</v>
      </c>
      <c r="N376" s="2"/>
    </row>
    <row r="377" spans="1:14" x14ac:dyDescent="0.25">
      <c r="A377" s="10">
        <v>74</v>
      </c>
      <c r="B377" s="10">
        <v>1</v>
      </c>
      <c r="C377" s="10">
        <v>12</v>
      </c>
      <c r="D377" s="10" t="s">
        <v>1099</v>
      </c>
      <c r="E377" s="10" t="s">
        <v>1099</v>
      </c>
      <c r="F377" s="21">
        <f t="shared" si="109"/>
        <v>0</v>
      </c>
      <c r="G377" s="9">
        <f t="shared" si="110"/>
        <v>0.76450022565258913</v>
      </c>
      <c r="H377" s="9">
        <f t="shared" si="111"/>
        <v>0</v>
      </c>
      <c r="I377" s="10">
        <f t="shared" si="112"/>
        <v>0</v>
      </c>
      <c r="N377" s="2"/>
    </row>
    <row r="378" spans="1:14" x14ac:dyDescent="0.25">
      <c r="A378" s="10">
        <v>74</v>
      </c>
      <c r="B378" s="10">
        <v>1</v>
      </c>
      <c r="C378" s="10">
        <v>13</v>
      </c>
      <c r="D378" s="10" t="s">
        <v>266</v>
      </c>
      <c r="E378" s="10" t="s">
        <v>266</v>
      </c>
      <c r="F378" s="21">
        <f t="shared" si="109"/>
        <v>0.11061904220293826</v>
      </c>
      <c r="G378" s="9">
        <f t="shared" si="110"/>
        <v>0.87511926785552741</v>
      </c>
      <c r="H378" s="9">
        <f t="shared" si="111"/>
        <v>0</v>
      </c>
      <c r="I378" s="10">
        <f t="shared" si="112"/>
        <v>0</v>
      </c>
      <c r="N378" s="2"/>
    </row>
    <row r="379" spans="1:14" x14ac:dyDescent="0.25">
      <c r="A379" s="10">
        <v>74</v>
      </c>
      <c r="B379" s="10">
        <v>1</v>
      </c>
      <c r="C379" s="10">
        <v>14</v>
      </c>
      <c r="D379" s="10" t="s">
        <v>1179</v>
      </c>
      <c r="E379" s="10" t="s">
        <v>1179</v>
      </c>
      <c r="F379" s="21">
        <f t="shared" si="109"/>
        <v>0</v>
      </c>
      <c r="G379" s="9">
        <f t="shared" si="110"/>
        <v>0.87511926785552741</v>
      </c>
      <c r="H379" s="9">
        <f t="shared" si="111"/>
        <v>0</v>
      </c>
      <c r="I379" s="10">
        <f t="shared" si="112"/>
        <v>0</v>
      </c>
      <c r="N379" s="2"/>
    </row>
    <row r="380" spans="1:14" x14ac:dyDescent="0.25">
      <c r="A380" s="10">
        <v>74</v>
      </c>
      <c r="B380" s="10">
        <v>1</v>
      </c>
      <c r="C380" s="10">
        <v>15</v>
      </c>
      <c r="D380" s="10" t="s">
        <v>1050</v>
      </c>
      <c r="E380" s="10" t="s">
        <v>1050</v>
      </c>
      <c r="F380" s="21">
        <f t="shared" si="109"/>
        <v>0</v>
      </c>
      <c r="G380" s="9">
        <f t="shared" si="110"/>
        <v>0.87511926785552741</v>
      </c>
      <c r="H380" s="9">
        <f t="shared" si="111"/>
        <v>0</v>
      </c>
      <c r="I380" s="10">
        <f t="shared" si="112"/>
        <v>0</v>
      </c>
      <c r="N380" s="2"/>
    </row>
    <row r="381" spans="1:14" x14ac:dyDescent="0.25">
      <c r="A381" s="10">
        <v>74</v>
      </c>
      <c r="B381" s="10">
        <v>1</v>
      </c>
      <c r="C381" s="10">
        <v>16</v>
      </c>
      <c r="D381" s="10" t="s">
        <v>1180</v>
      </c>
      <c r="E381" s="10" t="s">
        <v>1180</v>
      </c>
      <c r="F381" s="21">
        <f t="shared" si="109"/>
        <v>0</v>
      </c>
      <c r="G381" s="9">
        <f t="shared" si="110"/>
        <v>0.87511926785552741</v>
      </c>
      <c r="H381" s="9">
        <f t="shared" si="111"/>
        <v>0</v>
      </c>
      <c r="I381" s="10">
        <f t="shared" si="112"/>
        <v>0</v>
      </c>
      <c r="N381" s="2"/>
    </row>
    <row r="382" spans="1:14" x14ac:dyDescent="0.25">
      <c r="A382" s="10">
        <v>74</v>
      </c>
      <c r="B382" s="10">
        <v>1</v>
      </c>
      <c r="C382" s="10">
        <v>17</v>
      </c>
      <c r="D382" s="10" t="s">
        <v>1032</v>
      </c>
      <c r="E382" s="10" t="s">
        <v>1033</v>
      </c>
      <c r="F382" s="21">
        <f t="shared" si="109"/>
        <v>0.24600840936048496</v>
      </c>
      <c r="G382" s="9">
        <f t="shared" si="110"/>
        <v>1.1211276772160124</v>
      </c>
      <c r="H382" s="9">
        <f t="shared" si="111"/>
        <v>0</v>
      </c>
      <c r="I382" s="10">
        <f t="shared" si="112"/>
        <v>0</v>
      </c>
      <c r="N382" s="2"/>
    </row>
    <row r="383" spans="1:14" x14ac:dyDescent="0.25">
      <c r="A383" s="10">
        <v>74</v>
      </c>
      <c r="B383" s="10">
        <v>1</v>
      </c>
      <c r="C383" s="10">
        <v>18</v>
      </c>
      <c r="D383" s="10" t="s">
        <v>1036</v>
      </c>
      <c r="E383" s="11" t="s">
        <v>1037</v>
      </c>
      <c r="F383" s="21">
        <f t="shared" si="109"/>
        <v>6.4399674316419742E-2</v>
      </c>
      <c r="G383" s="9">
        <f t="shared" si="110"/>
        <v>1.185527351532432</v>
      </c>
      <c r="H383" s="9">
        <f t="shared" si="111"/>
        <v>0</v>
      </c>
      <c r="I383" s="10">
        <f t="shared" si="112"/>
        <v>0</v>
      </c>
      <c r="N383" s="2"/>
    </row>
    <row r="384" spans="1:14" x14ac:dyDescent="0.25">
      <c r="A384" s="10">
        <v>74</v>
      </c>
      <c r="B384" s="10">
        <v>1</v>
      </c>
      <c r="C384" s="10">
        <v>19</v>
      </c>
      <c r="D384" s="10" t="s">
        <v>1048</v>
      </c>
      <c r="E384" s="11" t="s">
        <v>1049</v>
      </c>
      <c r="F384" s="21">
        <f t="shared" si="109"/>
        <v>0</v>
      </c>
      <c r="G384" s="9">
        <f t="shared" si="110"/>
        <v>1.185527351532432</v>
      </c>
      <c r="H384" s="9">
        <f t="shared" si="111"/>
        <v>0</v>
      </c>
      <c r="I384" s="10">
        <f t="shared" si="112"/>
        <v>0</v>
      </c>
      <c r="N384" s="2"/>
    </row>
    <row r="385" spans="1:14" x14ac:dyDescent="0.25">
      <c r="A385" s="10">
        <v>74</v>
      </c>
      <c r="B385" s="10">
        <v>1</v>
      </c>
      <c r="C385" s="10">
        <v>20</v>
      </c>
      <c r="D385" s="10" t="s">
        <v>1166</v>
      </c>
      <c r="E385" s="10" t="s">
        <v>1167</v>
      </c>
      <c r="F385" s="21">
        <f t="shared" si="109"/>
        <v>0</v>
      </c>
      <c r="G385" s="9">
        <f t="shared" si="110"/>
        <v>1.185527351532432</v>
      </c>
      <c r="H385" s="9">
        <f t="shared" si="111"/>
        <v>0</v>
      </c>
      <c r="I385" s="10">
        <f t="shared" si="112"/>
        <v>0</v>
      </c>
      <c r="N385" s="2"/>
    </row>
    <row r="386" spans="1:14" x14ac:dyDescent="0.25">
      <c r="A386" s="10">
        <v>74</v>
      </c>
      <c r="B386" s="10">
        <v>1</v>
      </c>
      <c r="C386" s="10">
        <v>21</v>
      </c>
      <c r="D386" s="10" t="s">
        <v>1181</v>
      </c>
      <c r="E386" s="10" t="s">
        <v>1181</v>
      </c>
      <c r="F386" s="21">
        <f t="shared" si="109"/>
        <v>0</v>
      </c>
      <c r="G386" s="9">
        <f t="shared" si="110"/>
        <v>1.185527351532432</v>
      </c>
      <c r="H386" s="9">
        <f t="shared" si="111"/>
        <v>0</v>
      </c>
      <c r="I386" s="10">
        <f t="shared" si="112"/>
        <v>0</v>
      </c>
      <c r="N386" s="2"/>
    </row>
    <row r="387" spans="1:14" x14ac:dyDescent="0.25">
      <c r="A387" s="10">
        <v>74</v>
      </c>
      <c r="B387" s="10">
        <v>1</v>
      </c>
      <c r="C387" s="10">
        <v>22</v>
      </c>
      <c r="D387" s="10" t="s">
        <v>80</v>
      </c>
      <c r="E387" s="10" t="s">
        <v>80</v>
      </c>
      <c r="F387" s="21">
        <f t="shared" si="109"/>
        <v>7.8166895320669658E-2</v>
      </c>
      <c r="G387" s="9">
        <f t="shared" si="110"/>
        <v>1.2636942468531016</v>
      </c>
      <c r="H387" s="9">
        <f t="shared" si="111"/>
        <v>0</v>
      </c>
      <c r="I387" s="10">
        <f t="shared" si="112"/>
        <v>0</v>
      </c>
      <c r="N387" s="2"/>
    </row>
    <row r="388" spans="1:14" x14ac:dyDescent="0.25">
      <c r="A388" s="10">
        <v>74</v>
      </c>
      <c r="B388" s="10">
        <v>1</v>
      </c>
      <c r="C388" s="10">
        <v>23</v>
      </c>
      <c r="D388" s="10" t="s">
        <v>79</v>
      </c>
      <c r="E388" s="10" t="s">
        <v>79</v>
      </c>
      <c r="F388" s="21">
        <f t="shared" ref="F388:F451" si="113">IF(ISERROR(VLOOKUP(E388,$N$2:$O$26,2,FALSE)),0,VLOOKUP(E388,$N$2:$O$26,2,FALSE))</f>
        <v>0.14426559441187523</v>
      </c>
      <c r="G388" s="9">
        <f t="shared" si="110"/>
        <v>1.4079598412649768</v>
      </c>
      <c r="H388" s="9">
        <f t="shared" si="111"/>
        <v>0</v>
      </c>
      <c r="I388" s="10">
        <f t="shared" si="112"/>
        <v>0</v>
      </c>
      <c r="N388" s="2"/>
    </row>
    <row r="389" spans="1:14" x14ac:dyDescent="0.25">
      <c r="A389" s="10">
        <v>74</v>
      </c>
      <c r="B389" s="10">
        <v>1</v>
      </c>
      <c r="C389" s="10">
        <v>24</v>
      </c>
      <c r="D389" s="10" t="s">
        <v>516</v>
      </c>
      <c r="E389" s="10" t="s">
        <v>516</v>
      </c>
      <c r="F389" s="21">
        <f t="shared" si="113"/>
        <v>0</v>
      </c>
      <c r="G389" s="9">
        <f t="shared" si="110"/>
        <v>1.4079598412649768</v>
      </c>
      <c r="H389" s="9">
        <f t="shared" si="111"/>
        <v>0</v>
      </c>
      <c r="I389" s="10">
        <f t="shared" si="112"/>
        <v>0</v>
      </c>
      <c r="N389" s="2"/>
    </row>
    <row r="390" spans="1:14" x14ac:dyDescent="0.25">
      <c r="A390" s="10">
        <v>74</v>
      </c>
      <c r="B390" s="10">
        <v>1</v>
      </c>
      <c r="C390" s="10">
        <v>25</v>
      </c>
      <c r="D390" s="10" t="s">
        <v>1182</v>
      </c>
      <c r="E390" s="10" t="s">
        <v>1182</v>
      </c>
      <c r="F390" s="21">
        <f t="shared" si="113"/>
        <v>0</v>
      </c>
      <c r="G390" s="9">
        <f t="shared" si="110"/>
        <v>1.4079598412649768</v>
      </c>
      <c r="H390" s="9">
        <f t="shared" si="111"/>
        <v>1.4079598412649768</v>
      </c>
      <c r="I390" s="10">
        <f t="shared" si="112"/>
        <v>0.40008538525346465</v>
      </c>
      <c r="N390" s="2"/>
    </row>
    <row r="391" spans="1:14" x14ac:dyDescent="0.25">
      <c r="A391" s="10">
        <v>75</v>
      </c>
      <c r="B391" s="10">
        <v>1</v>
      </c>
      <c r="C391" s="10">
        <v>1</v>
      </c>
      <c r="D391" s="10" t="s">
        <v>1025</v>
      </c>
      <c r="E391" s="10" t="s">
        <v>1025</v>
      </c>
      <c r="F391" s="21">
        <f t="shared" si="113"/>
        <v>0.74503946296296297</v>
      </c>
      <c r="G391" s="9">
        <f t="shared" si="110"/>
        <v>0.74503946296296297</v>
      </c>
      <c r="H391" s="9">
        <f t="shared" si="111"/>
        <v>0</v>
      </c>
      <c r="I391" s="10">
        <f t="shared" si="112"/>
        <v>0</v>
      </c>
      <c r="N391" s="2"/>
    </row>
    <row r="392" spans="1:14" x14ac:dyDescent="0.25">
      <c r="A392" s="10">
        <v>75</v>
      </c>
      <c r="B392" s="10">
        <v>1</v>
      </c>
      <c r="C392" s="10">
        <v>2</v>
      </c>
      <c r="D392" s="10" t="s">
        <v>1183</v>
      </c>
      <c r="E392" s="10" t="s">
        <v>1183</v>
      </c>
      <c r="F392" s="21">
        <f t="shared" si="113"/>
        <v>0</v>
      </c>
      <c r="G392" s="9">
        <f t="shared" si="110"/>
        <v>0.74503946296296297</v>
      </c>
      <c r="H392" s="9">
        <f t="shared" si="111"/>
        <v>0</v>
      </c>
      <c r="I392" s="10">
        <f t="shared" si="112"/>
        <v>0</v>
      </c>
      <c r="N392" s="2"/>
    </row>
    <row r="393" spans="1:14" x14ac:dyDescent="0.25">
      <c r="A393" s="10">
        <v>75</v>
      </c>
      <c r="B393" s="10">
        <v>1</v>
      </c>
      <c r="C393" s="10">
        <v>3</v>
      </c>
      <c r="D393" s="10" t="s">
        <v>83</v>
      </c>
      <c r="E393" s="10" t="s">
        <v>83</v>
      </c>
      <c r="F393" s="21">
        <f t="shared" si="113"/>
        <v>0.13776182400166667</v>
      </c>
      <c r="G393" s="9">
        <f t="shared" si="110"/>
        <v>0.88280128696462967</v>
      </c>
      <c r="H393" s="9">
        <f t="shared" si="111"/>
        <v>0</v>
      </c>
      <c r="I393" s="10">
        <f t="shared" si="112"/>
        <v>0</v>
      </c>
      <c r="N393" s="2"/>
    </row>
    <row r="394" spans="1:14" x14ac:dyDescent="0.25">
      <c r="A394" s="10">
        <v>75</v>
      </c>
      <c r="B394" s="10">
        <v>1</v>
      </c>
      <c r="C394" s="10">
        <v>4</v>
      </c>
      <c r="D394" s="10" t="s">
        <v>110</v>
      </c>
      <c r="E394" s="10" t="s">
        <v>110</v>
      </c>
      <c r="F394" s="21">
        <f t="shared" si="113"/>
        <v>0.1739869597138817</v>
      </c>
      <c r="G394" s="9">
        <f t="shared" si="110"/>
        <v>1.0567882466785115</v>
      </c>
      <c r="H394" s="9">
        <f t="shared" si="111"/>
        <v>0</v>
      </c>
      <c r="I394" s="10">
        <f t="shared" si="112"/>
        <v>0</v>
      </c>
      <c r="N394" s="2"/>
    </row>
    <row r="395" spans="1:14" x14ac:dyDescent="0.25">
      <c r="A395" s="10">
        <v>75</v>
      </c>
      <c r="B395" s="10">
        <v>1</v>
      </c>
      <c r="C395" s="10">
        <v>5</v>
      </c>
      <c r="D395" s="10" t="s">
        <v>84</v>
      </c>
      <c r="E395" s="10" t="s">
        <v>84</v>
      </c>
      <c r="F395" s="21">
        <f t="shared" si="113"/>
        <v>0.13658386971481851</v>
      </c>
      <c r="G395" s="9">
        <f t="shared" si="110"/>
        <v>1.19337211639333</v>
      </c>
      <c r="H395" s="9">
        <f t="shared" si="111"/>
        <v>0</v>
      </c>
      <c r="I395" s="10">
        <f t="shared" si="112"/>
        <v>0</v>
      </c>
      <c r="N395" s="2"/>
    </row>
    <row r="396" spans="1:14" x14ac:dyDescent="0.25">
      <c r="A396" s="10">
        <v>75</v>
      </c>
      <c r="B396" s="10">
        <v>1</v>
      </c>
      <c r="C396" s="10">
        <v>6</v>
      </c>
      <c r="D396" s="10" t="s">
        <v>82</v>
      </c>
      <c r="E396" s="10" t="s">
        <v>82</v>
      </c>
      <c r="F396" s="21">
        <f t="shared" si="113"/>
        <v>9.3540568500000018E-2</v>
      </c>
      <c r="G396" s="9">
        <f t="shared" si="110"/>
        <v>1.2869126848933299</v>
      </c>
      <c r="H396" s="9">
        <f t="shared" si="111"/>
        <v>0</v>
      </c>
      <c r="I396" s="10">
        <f t="shared" si="112"/>
        <v>0</v>
      </c>
      <c r="N396" s="2"/>
    </row>
    <row r="397" spans="1:14" x14ac:dyDescent="0.25">
      <c r="A397" s="10">
        <v>75</v>
      </c>
      <c r="B397" s="10">
        <v>1</v>
      </c>
      <c r="C397" s="10">
        <v>7</v>
      </c>
      <c r="D397" s="10" t="s">
        <v>543</v>
      </c>
      <c r="E397" s="10" t="s">
        <v>543</v>
      </c>
      <c r="F397" s="21">
        <f t="shared" si="113"/>
        <v>0</v>
      </c>
      <c r="G397" s="9">
        <f t="shared" si="110"/>
        <v>1.2869126848933299</v>
      </c>
      <c r="H397" s="9">
        <f t="shared" si="111"/>
        <v>0</v>
      </c>
      <c r="I397" s="10">
        <f t="shared" si="112"/>
        <v>0</v>
      </c>
      <c r="N397" s="2"/>
    </row>
    <row r="398" spans="1:14" x14ac:dyDescent="0.25">
      <c r="A398" s="10">
        <v>75</v>
      </c>
      <c r="B398" s="10">
        <v>1</v>
      </c>
      <c r="C398" s="10">
        <v>8</v>
      </c>
      <c r="D398" s="10" t="s">
        <v>1177</v>
      </c>
      <c r="E398" s="10" t="s">
        <v>1100</v>
      </c>
      <c r="F398" s="21">
        <f t="shared" si="113"/>
        <v>0</v>
      </c>
      <c r="G398" s="9">
        <f t="shared" si="110"/>
        <v>1.2869126848933299</v>
      </c>
      <c r="H398" s="9">
        <f t="shared" si="111"/>
        <v>0</v>
      </c>
      <c r="I398" s="10">
        <f t="shared" si="112"/>
        <v>0</v>
      </c>
      <c r="N398" s="2"/>
    </row>
    <row r="399" spans="1:14" x14ac:dyDescent="0.25">
      <c r="A399" s="10">
        <v>75</v>
      </c>
      <c r="B399" s="10">
        <v>1</v>
      </c>
      <c r="C399" s="10">
        <v>9</v>
      </c>
      <c r="D399" s="10" t="s">
        <v>1178</v>
      </c>
      <c r="E399" s="10" t="s">
        <v>1099</v>
      </c>
      <c r="F399" s="21">
        <f t="shared" si="113"/>
        <v>0</v>
      </c>
      <c r="G399" s="9">
        <f t="shared" si="110"/>
        <v>1.2869126848933299</v>
      </c>
      <c r="H399" s="9">
        <f t="shared" si="111"/>
        <v>0</v>
      </c>
      <c r="I399" s="10">
        <f t="shared" si="112"/>
        <v>0</v>
      </c>
      <c r="N399" s="2"/>
    </row>
    <row r="400" spans="1:14" x14ac:dyDescent="0.25">
      <c r="A400" s="10">
        <v>75</v>
      </c>
      <c r="B400" s="10">
        <v>1</v>
      </c>
      <c r="C400" s="10">
        <v>10</v>
      </c>
      <c r="D400" s="10" t="s">
        <v>122</v>
      </c>
      <c r="E400" s="10" t="s">
        <v>122</v>
      </c>
      <c r="F400" s="21">
        <f t="shared" si="113"/>
        <v>0</v>
      </c>
      <c r="G400" s="9">
        <f t="shared" si="110"/>
        <v>1.2869126848933299</v>
      </c>
      <c r="H400" s="9">
        <f t="shared" si="111"/>
        <v>0</v>
      </c>
      <c r="I400" s="10">
        <f t="shared" si="112"/>
        <v>0</v>
      </c>
      <c r="N400" s="2"/>
    </row>
    <row r="401" spans="1:14" x14ac:dyDescent="0.25">
      <c r="A401" s="10">
        <v>75</v>
      </c>
      <c r="B401" s="10">
        <v>1</v>
      </c>
      <c r="C401" s="10">
        <v>11</v>
      </c>
      <c r="D401" s="10" t="s">
        <v>565</v>
      </c>
      <c r="E401" s="11" t="s">
        <v>566</v>
      </c>
      <c r="F401" s="21">
        <f t="shared" si="113"/>
        <v>9.843620412838705E-2</v>
      </c>
      <c r="G401" s="9">
        <f t="shared" si="110"/>
        <v>1.3853488890217169</v>
      </c>
      <c r="H401" s="9">
        <f t="shared" si="111"/>
        <v>0</v>
      </c>
      <c r="I401" s="10">
        <f t="shared" si="112"/>
        <v>0</v>
      </c>
      <c r="N401" s="2"/>
    </row>
    <row r="402" spans="1:14" x14ac:dyDescent="0.25">
      <c r="A402" s="10">
        <v>75</v>
      </c>
      <c r="B402" s="10">
        <v>1</v>
      </c>
      <c r="C402" s="10">
        <v>12</v>
      </c>
      <c r="D402" s="10" t="s">
        <v>1184</v>
      </c>
      <c r="E402" s="10" t="s">
        <v>1184</v>
      </c>
      <c r="F402" s="21">
        <f t="shared" si="113"/>
        <v>0</v>
      </c>
      <c r="G402" s="9">
        <f t="shared" si="110"/>
        <v>1.3853488890217169</v>
      </c>
      <c r="H402" s="9">
        <f t="shared" si="111"/>
        <v>0</v>
      </c>
      <c r="I402" s="10">
        <f t="shared" si="112"/>
        <v>0</v>
      </c>
      <c r="N402" s="2"/>
    </row>
    <row r="403" spans="1:14" x14ac:dyDescent="0.25">
      <c r="A403" s="10">
        <v>75</v>
      </c>
      <c r="B403" s="10">
        <v>1</v>
      </c>
      <c r="C403" s="10">
        <v>13</v>
      </c>
      <c r="D403" s="10" t="s">
        <v>1059</v>
      </c>
      <c r="E403" s="10" t="s">
        <v>1059</v>
      </c>
      <c r="F403" s="21">
        <f t="shared" si="113"/>
        <v>0</v>
      </c>
      <c r="G403" s="9">
        <f t="shared" si="110"/>
        <v>1.3853488890217169</v>
      </c>
      <c r="H403" s="9">
        <f t="shared" si="111"/>
        <v>0</v>
      </c>
      <c r="I403" s="10">
        <f t="shared" si="112"/>
        <v>0</v>
      </c>
      <c r="N403" s="2"/>
    </row>
    <row r="404" spans="1:14" x14ac:dyDescent="0.25">
      <c r="A404" s="10">
        <v>75</v>
      </c>
      <c r="B404" s="10">
        <v>1</v>
      </c>
      <c r="C404" s="10">
        <v>14</v>
      </c>
      <c r="D404" s="10" t="s">
        <v>1185</v>
      </c>
      <c r="E404" s="10" t="s">
        <v>1185</v>
      </c>
      <c r="F404" s="21">
        <f t="shared" si="113"/>
        <v>0</v>
      </c>
      <c r="G404" s="9">
        <f t="shared" si="110"/>
        <v>1.3853488890217169</v>
      </c>
      <c r="H404" s="9">
        <f t="shared" si="111"/>
        <v>1.3853488890217169</v>
      </c>
      <c r="I404" s="10">
        <f t="shared" si="112"/>
        <v>0.39366026482455763</v>
      </c>
      <c r="N404" s="2"/>
    </row>
    <row r="405" spans="1:14" x14ac:dyDescent="0.25">
      <c r="A405" s="10">
        <v>76</v>
      </c>
      <c r="B405" s="10">
        <v>0</v>
      </c>
      <c r="C405" s="10">
        <v>1</v>
      </c>
      <c r="D405" s="10" t="s">
        <v>1025</v>
      </c>
      <c r="E405" s="10" t="s">
        <v>1025</v>
      </c>
      <c r="F405" s="21">
        <f t="shared" si="113"/>
        <v>0.74503946296296297</v>
      </c>
      <c r="G405" s="9">
        <f t="shared" si="110"/>
        <v>0.74503946296296297</v>
      </c>
      <c r="H405" s="9">
        <f t="shared" si="111"/>
        <v>0</v>
      </c>
      <c r="I405" s="10">
        <f t="shared" si="112"/>
        <v>0</v>
      </c>
      <c r="N405" s="2"/>
    </row>
    <row r="406" spans="1:14" x14ac:dyDescent="0.25">
      <c r="A406" s="10">
        <v>76</v>
      </c>
      <c r="B406" s="10">
        <v>0</v>
      </c>
      <c r="C406" s="10">
        <v>2</v>
      </c>
      <c r="D406" s="10" t="s">
        <v>78</v>
      </c>
      <c r="E406" s="10" t="s">
        <v>78</v>
      </c>
      <c r="F406" s="21">
        <f t="shared" si="113"/>
        <v>0.29933123888888891</v>
      </c>
      <c r="G406" s="9">
        <f t="shared" si="110"/>
        <v>1.044370701851852</v>
      </c>
      <c r="H406" s="9">
        <f t="shared" si="111"/>
        <v>0</v>
      </c>
      <c r="I406" s="10">
        <f t="shared" si="112"/>
        <v>0</v>
      </c>
      <c r="N406" s="2"/>
    </row>
    <row r="407" spans="1:14" x14ac:dyDescent="0.25">
      <c r="A407" s="10">
        <v>76</v>
      </c>
      <c r="B407" s="10">
        <v>0</v>
      </c>
      <c r="C407" s="10">
        <v>3</v>
      </c>
      <c r="D407" s="10" t="s">
        <v>1039</v>
      </c>
      <c r="E407" s="10" t="s">
        <v>1034</v>
      </c>
      <c r="F407" s="21">
        <f t="shared" si="113"/>
        <v>9.5584491093016671E-2</v>
      </c>
      <c r="G407" s="9">
        <f t="shared" si="110"/>
        <v>1.1399551929448686</v>
      </c>
      <c r="H407" s="9">
        <f t="shared" si="111"/>
        <v>0</v>
      </c>
      <c r="I407" s="10">
        <f t="shared" si="112"/>
        <v>0</v>
      </c>
      <c r="N407" s="2"/>
    </row>
    <row r="408" spans="1:14" x14ac:dyDescent="0.25">
      <c r="A408" s="10">
        <v>76</v>
      </c>
      <c r="B408" s="10">
        <v>0</v>
      </c>
      <c r="C408" s="10">
        <v>4</v>
      </c>
      <c r="D408" s="10" t="s">
        <v>1036</v>
      </c>
      <c r="E408" s="11" t="s">
        <v>1037</v>
      </c>
      <c r="F408" s="21">
        <f t="shared" si="113"/>
        <v>6.4399674316419742E-2</v>
      </c>
      <c r="G408" s="9">
        <f t="shared" ref="G408:G471" si="114">IF(C408=1,F408,F408+G407)</f>
        <v>1.2043548672612883</v>
      </c>
      <c r="H408" s="9">
        <f t="shared" ref="H408:H471" si="115">IF(C409=1,G408,0)</f>
        <v>1.2043548672612883</v>
      </c>
      <c r="I408" s="10">
        <f t="shared" ref="I408:I471" si="116">H408/$L$2</f>
        <v>0.34222906572193562</v>
      </c>
      <c r="N408" s="2"/>
    </row>
    <row r="409" spans="1:14" x14ac:dyDescent="0.25">
      <c r="A409" s="10">
        <v>77</v>
      </c>
      <c r="B409" s="10">
        <v>0</v>
      </c>
      <c r="C409" s="10">
        <v>1</v>
      </c>
      <c r="D409" s="10" t="s">
        <v>1024</v>
      </c>
      <c r="E409" s="10" t="s">
        <v>1025</v>
      </c>
      <c r="F409" s="21">
        <f t="shared" si="113"/>
        <v>0.74503946296296297</v>
      </c>
      <c r="G409" s="9">
        <f t="shared" si="114"/>
        <v>0.74503946296296297</v>
      </c>
      <c r="H409" s="9">
        <f t="shared" si="115"/>
        <v>0</v>
      </c>
      <c r="I409" s="10">
        <f t="shared" si="116"/>
        <v>0</v>
      </c>
      <c r="N409" s="2"/>
    </row>
    <row r="410" spans="1:14" x14ac:dyDescent="0.25">
      <c r="A410" s="10">
        <v>77</v>
      </c>
      <c r="B410" s="10">
        <v>0</v>
      </c>
      <c r="C410" s="10">
        <v>2</v>
      </c>
      <c r="D410" s="10" t="s">
        <v>1031</v>
      </c>
      <c r="E410" s="10" t="s">
        <v>78</v>
      </c>
      <c r="F410" s="21">
        <f t="shared" si="113"/>
        <v>0.29933123888888891</v>
      </c>
      <c r="G410" s="9">
        <f t="shared" si="114"/>
        <v>1.044370701851852</v>
      </c>
      <c r="H410" s="9">
        <f t="shared" si="115"/>
        <v>0</v>
      </c>
      <c r="I410" s="10">
        <f t="shared" si="116"/>
        <v>0</v>
      </c>
      <c r="N410" s="2"/>
    </row>
    <row r="411" spans="1:14" x14ac:dyDescent="0.25">
      <c r="A411" s="10">
        <v>77</v>
      </c>
      <c r="B411" s="10">
        <v>0</v>
      </c>
      <c r="C411" s="10">
        <v>3</v>
      </c>
      <c r="D411" s="10" t="s">
        <v>110</v>
      </c>
      <c r="E411" s="10" t="s">
        <v>110</v>
      </c>
      <c r="F411" s="21">
        <f t="shared" si="113"/>
        <v>0.1739869597138817</v>
      </c>
      <c r="G411" s="9">
        <f t="shared" si="114"/>
        <v>1.2183576615657337</v>
      </c>
      <c r="H411" s="9">
        <f t="shared" si="115"/>
        <v>0</v>
      </c>
      <c r="I411" s="10">
        <f t="shared" si="116"/>
        <v>0</v>
      </c>
      <c r="N411" s="2"/>
    </row>
    <row r="412" spans="1:14" x14ac:dyDescent="0.25">
      <c r="A412" s="10">
        <v>77</v>
      </c>
      <c r="B412" s="10">
        <v>0</v>
      </c>
      <c r="C412" s="10">
        <v>4</v>
      </c>
      <c r="D412" s="10" t="s">
        <v>84</v>
      </c>
      <c r="E412" s="10" t="s">
        <v>84</v>
      </c>
      <c r="F412" s="21">
        <f t="shared" si="113"/>
        <v>0.13658386971481851</v>
      </c>
      <c r="G412" s="9">
        <f t="shared" si="114"/>
        <v>1.3549415312805522</v>
      </c>
      <c r="H412" s="9">
        <f t="shared" si="115"/>
        <v>0</v>
      </c>
      <c r="I412" s="10">
        <f t="shared" si="116"/>
        <v>0</v>
      </c>
      <c r="N412" s="2"/>
    </row>
    <row r="413" spans="1:14" x14ac:dyDescent="0.25">
      <c r="A413" s="10">
        <v>77</v>
      </c>
      <c r="B413" s="10">
        <v>0</v>
      </c>
      <c r="C413" s="10">
        <v>5</v>
      </c>
      <c r="D413" s="10" t="s">
        <v>1039</v>
      </c>
      <c r="E413" s="10" t="s">
        <v>1034</v>
      </c>
      <c r="F413" s="21">
        <f t="shared" si="113"/>
        <v>9.5584491093016671E-2</v>
      </c>
      <c r="G413" s="9">
        <f t="shared" si="114"/>
        <v>1.4505260223735688</v>
      </c>
      <c r="H413" s="9">
        <f t="shared" si="115"/>
        <v>0</v>
      </c>
      <c r="I413" s="10">
        <f t="shared" si="116"/>
        <v>0</v>
      </c>
      <c r="N413" s="2"/>
    </row>
    <row r="414" spans="1:14" x14ac:dyDescent="0.25">
      <c r="A414" s="10">
        <v>77</v>
      </c>
      <c r="B414" s="10">
        <v>0</v>
      </c>
      <c r="C414" s="10">
        <v>6</v>
      </c>
      <c r="D414" s="10" t="s">
        <v>82</v>
      </c>
      <c r="E414" s="10" t="s">
        <v>82</v>
      </c>
      <c r="F414" s="21">
        <f t="shared" si="113"/>
        <v>9.3540568500000018E-2</v>
      </c>
      <c r="G414" s="9">
        <f t="shared" si="114"/>
        <v>1.5440665908735687</v>
      </c>
      <c r="H414" s="9">
        <f t="shared" si="115"/>
        <v>0</v>
      </c>
      <c r="I414" s="10">
        <f t="shared" si="116"/>
        <v>0</v>
      </c>
      <c r="N414" s="2"/>
    </row>
    <row r="415" spans="1:14" x14ac:dyDescent="0.25">
      <c r="A415" s="10">
        <v>77</v>
      </c>
      <c r="B415" s="10">
        <v>0</v>
      </c>
      <c r="C415" s="10">
        <v>7</v>
      </c>
      <c r="D415" s="10" t="s">
        <v>83</v>
      </c>
      <c r="E415" s="10" t="s">
        <v>83</v>
      </c>
      <c r="F415" s="21">
        <f t="shared" si="113"/>
        <v>0.13776182400166667</v>
      </c>
      <c r="G415" s="9">
        <f t="shared" si="114"/>
        <v>1.6818284148752354</v>
      </c>
      <c r="H415" s="9">
        <f t="shared" si="115"/>
        <v>0</v>
      </c>
      <c r="I415" s="10">
        <f t="shared" si="116"/>
        <v>0</v>
      </c>
      <c r="N415" s="2"/>
    </row>
    <row r="416" spans="1:14" x14ac:dyDescent="0.25">
      <c r="A416" s="10">
        <v>77</v>
      </c>
      <c r="B416" s="10">
        <v>0</v>
      </c>
      <c r="C416" s="10">
        <v>8</v>
      </c>
      <c r="D416" s="10" t="s">
        <v>1186</v>
      </c>
      <c r="E416" s="10" t="s">
        <v>1186</v>
      </c>
      <c r="F416" s="21">
        <f t="shared" si="113"/>
        <v>0</v>
      </c>
      <c r="G416" s="9">
        <f t="shared" si="114"/>
        <v>1.6818284148752354</v>
      </c>
      <c r="H416" s="9">
        <f t="shared" si="115"/>
        <v>0</v>
      </c>
      <c r="I416" s="10">
        <f t="shared" si="116"/>
        <v>0</v>
      </c>
      <c r="N416" s="2"/>
    </row>
    <row r="417" spans="1:14" x14ac:dyDescent="0.25">
      <c r="A417" s="10">
        <v>77</v>
      </c>
      <c r="B417" s="10">
        <v>0</v>
      </c>
      <c r="C417" s="10">
        <v>9</v>
      </c>
      <c r="D417" s="10" t="s">
        <v>80</v>
      </c>
      <c r="E417" s="10" t="s">
        <v>80</v>
      </c>
      <c r="F417" s="21">
        <f t="shared" si="113"/>
        <v>7.8166895320669658E-2</v>
      </c>
      <c r="G417" s="9">
        <f t="shared" si="114"/>
        <v>1.7599953101959049</v>
      </c>
      <c r="H417" s="9">
        <f t="shared" si="115"/>
        <v>0</v>
      </c>
      <c r="I417" s="10">
        <f t="shared" si="116"/>
        <v>0</v>
      </c>
      <c r="N417" s="2"/>
    </row>
    <row r="418" spans="1:14" x14ac:dyDescent="0.25">
      <c r="A418" s="10">
        <v>77</v>
      </c>
      <c r="B418" s="10">
        <v>0</v>
      </c>
      <c r="C418" s="10">
        <v>10</v>
      </c>
      <c r="D418" s="10" t="s">
        <v>151</v>
      </c>
      <c r="E418" s="10" t="s">
        <v>151</v>
      </c>
      <c r="F418" s="21">
        <f t="shared" si="113"/>
        <v>0</v>
      </c>
      <c r="G418" s="9">
        <f t="shared" si="114"/>
        <v>1.7599953101959049</v>
      </c>
      <c r="H418" s="9">
        <f t="shared" si="115"/>
        <v>0</v>
      </c>
      <c r="I418" s="10">
        <f t="shared" si="116"/>
        <v>0</v>
      </c>
      <c r="N418" s="2"/>
    </row>
    <row r="419" spans="1:14" x14ac:dyDescent="0.25">
      <c r="A419" s="10">
        <v>77</v>
      </c>
      <c r="B419" s="10">
        <v>0</v>
      </c>
      <c r="C419" s="10">
        <v>11</v>
      </c>
      <c r="D419" s="10" t="s">
        <v>1045</v>
      </c>
      <c r="E419" s="10" t="s">
        <v>1045</v>
      </c>
      <c r="F419" s="21">
        <f t="shared" si="113"/>
        <v>6.3144914637521518E-2</v>
      </c>
      <c r="G419" s="9">
        <f t="shared" si="114"/>
        <v>1.8231402248334265</v>
      </c>
      <c r="H419" s="9">
        <f t="shared" si="115"/>
        <v>0</v>
      </c>
      <c r="I419" s="10">
        <f t="shared" si="116"/>
        <v>0</v>
      </c>
      <c r="N419" s="2"/>
    </row>
    <row r="420" spans="1:14" x14ac:dyDescent="0.25">
      <c r="A420" s="10">
        <v>77</v>
      </c>
      <c r="B420" s="10">
        <v>0</v>
      </c>
      <c r="C420" s="10">
        <v>12</v>
      </c>
      <c r="D420" s="10" t="s">
        <v>1036</v>
      </c>
      <c r="E420" s="11" t="s">
        <v>1037</v>
      </c>
      <c r="F420" s="21">
        <f t="shared" si="113"/>
        <v>6.4399674316419742E-2</v>
      </c>
      <c r="G420" s="9">
        <f t="shared" si="114"/>
        <v>1.8875398991498462</v>
      </c>
      <c r="H420" s="9">
        <f t="shared" si="115"/>
        <v>0</v>
      </c>
      <c r="I420" s="10">
        <f t="shared" si="116"/>
        <v>0</v>
      </c>
      <c r="N420" s="2"/>
    </row>
    <row r="421" spans="1:14" x14ac:dyDescent="0.25">
      <c r="A421" s="10">
        <v>77</v>
      </c>
      <c r="B421" s="10">
        <v>0</v>
      </c>
      <c r="C421" s="10">
        <v>13</v>
      </c>
      <c r="D421" s="10" t="s">
        <v>1187</v>
      </c>
      <c r="E421" s="10" t="s">
        <v>1187</v>
      </c>
      <c r="F421" s="21">
        <f t="shared" si="113"/>
        <v>0</v>
      </c>
      <c r="G421" s="9">
        <f t="shared" si="114"/>
        <v>1.8875398991498462</v>
      </c>
      <c r="H421" s="9">
        <f t="shared" si="115"/>
        <v>0</v>
      </c>
      <c r="I421" s="10">
        <f t="shared" si="116"/>
        <v>0</v>
      </c>
      <c r="N421" s="2"/>
    </row>
    <row r="422" spans="1:14" x14ac:dyDescent="0.25">
      <c r="A422" s="10">
        <v>77</v>
      </c>
      <c r="B422" s="10">
        <v>0</v>
      </c>
      <c r="C422" s="10">
        <v>14</v>
      </c>
      <c r="D422" s="10" t="s">
        <v>1051</v>
      </c>
      <c r="E422" s="10" t="s">
        <v>1051</v>
      </c>
      <c r="F422" s="21">
        <f t="shared" si="113"/>
        <v>0</v>
      </c>
      <c r="G422" s="9">
        <f t="shared" si="114"/>
        <v>1.8875398991498462</v>
      </c>
      <c r="H422" s="9">
        <f t="shared" si="115"/>
        <v>1.8875398991498462</v>
      </c>
      <c r="I422" s="10">
        <f t="shared" si="116"/>
        <v>0.53636268990042046</v>
      </c>
      <c r="N422" s="2"/>
    </row>
    <row r="423" spans="1:14" x14ac:dyDescent="0.25">
      <c r="A423" s="10">
        <v>78</v>
      </c>
      <c r="B423" s="10">
        <v>0</v>
      </c>
      <c r="C423" s="10">
        <v>1</v>
      </c>
      <c r="D423" s="10" t="s">
        <v>78</v>
      </c>
      <c r="E423" s="10" t="s">
        <v>78</v>
      </c>
      <c r="F423" s="21">
        <f t="shared" si="113"/>
        <v>0.29933123888888891</v>
      </c>
      <c r="G423" s="9">
        <f t="shared" si="114"/>
        <v>0.29933123888888891</v>
      </c>
      <c r="H423" s="9">
        <f t="shared" si="115"/>
        <v>0</v>
      </c>
      <c r="I423" s="10">
        <f t="shared" si="116"/>
        <v>0</v>
      </c>
      <c r="N423" s="2"/>
    </row>
    <row r="424" spans="1:14" x14ac:dyDescent="0.25">
      <c r="A424" s="10">
        <v>78</v>
      </c>
      <c r="B424" s="10">
        <v>0</v>
      </c>
      <c r="C424" s="10">
        <v>2</v>
      </c>
      <c r="D424" s="10" t="s">
        <v>1024</v>
      </c>
      <c r="E424" s="10" t="s">
        <v>1025</v>
      </c>
      <c r="F424" s="21">
        <f t="shared" si="113"/>
        <v>0.74503946296296297</v>
      </c>
      <c r="G424" s="9">
        <f t="shared" si="114"/>
        <v>1.044370701851852</v>
      </c>
      <c r="H424" s="9">
        <f t="shared" si="115"/>
        <v>0</v>
      </c>
      <c r="I424" s="10">
        <f t="shared" si="116"/>
        <v>0</v>
      </c>
      <c r="N424" s="2"/>
    </row>
    <row r="425" spans="1:14" x14ac:dyDescent="0.25">
      <c r="A425" s="10">
        <v>78</v>
      </c>
      <c r="B425" s="10">
        <v>0</v>
      </c>
      <c r="C425" s="10">
        <v>3</v>
      </c>
      <c r="D425" s="10" t="s">
        <v>83</v>
      </c>
      <c r="E425" s="10" t="s">
        <v>83</v>
      </c>
      <c r="F425" s="21">
        <f t="shared" si="113"/>
        <v>0.13776182400166667</v>
      </c>
      <c r="G425" s="9">
        <f t="shared" si="114"/>
        <v>1.1821325258535187</v>
      </c>
      <c r="H425" s="9">
        <f t="shared" si="115"/>
        <v>0</v>
      </c>
      <c r="I425" s="10">
        <f t="shared" si="116"/>
        <v>0</v>
      </c>
      <c r="N425" s="2"/>
    </row>
    <row r="426" spans="1:14" x14ac:dyDescent="0.25">
      <c r="A426" s="10">
        <v>78</v>
      </c>
      <c r="B426" s="10">
        <v>0</v>
      </c>
      <c r="C426" s="10">
        <v>4</v>
      </c>
      <c r="D426" s="10" t="s">
        <v>84</v>
      </c>
      <c r="E426" s="10" t="s">
        <v>84</v>
      </c>
      <c r="F426" s="21">
        <f t="shared" si="113"/>
        <v>0.13658386971481851</v>
      </c>
      <c r="G426" s="9">
        <f t="shared" si="114"/>
        <v>1.3187163955683372</v>
      </c>
      <c r="H426" s="9">
        <f t="shared" si="115"/>
        <v>0</v>
      </c>
      <c r="I426" s="10">
        <f t="shared" si="116"/>
        <v>0</v>
      </c>
      <c r="N426" s="2"/>
    </row>
    <row r="427" spans="1:14" x14ac:dyDescent="0.25">
      <c r="A427" s="10">
        <v>78</v>
      </c>
      <c r="B427" s="10">
        <v>0</v>
      </c>
      <c r="C427" s="10">
        <v>5</v>
      </c>
      <c r="D427" s="10" t="s">
        <v>110</v>
      </c>
      <c r="E427" s="10" t="s">
        <v>110</v>
      </c>
      <c r="F427" s="21">
        <f t="shared" si="113"/>
        <v>0.1739869597138817</v>
      </c>
      <c r="G427" s="9">
        <f t="shared" si="114"/>
        <v>1.4927033552822189</v>
      </c>
      <c r="H427" s="9">
        <f t="shared" si="115"/>
        <v>0</v>
      </c>
      <c r="I427" s="10">
        <f t="shared" si="116"/>
        <v>0</v>
      </c>
      <c r="N427" s="2"/>
    </row>
    <row r="428" spans="1:14" x14ac:dyDescent="0.25">
      <c r="A428" s="10">
        <v>78</v>
      </c>
      <c r="B428" s="10">
        <v>0</v>
      </c>
      <c r="C428" s="10">
        <v>6</v>
      </c>
      <c r="D428" s="10" t="s">
        <v>1156</v>
      </c>
      <c r="E428" s="10" t="s">
        <v>1156</v>
      </c>
      <c r="F428" s="21">
        <f t="shared" si="113"/>
        <v>4.7651461650000011E-2</v>
      </c>
      <c r="G428" s="9">
        <f t="shared" si="114"/>
        <v>1.540354816932219</v>
      </c>
      <c r="H428" s="9">
        <f t="shared" si="115"/>
        <v>0</v>
      </c>
      <c r="I428" s="10">
        <f t="shared" si="116"/>
        <v>0</v>
      </c>
      <c r="N428" s="2"/>
    </row>
    <row r="429" spans="1:14" x14ac:dyDescent="0.25">
      <c r="A429" s="10">
        <v>78</v>
      </c>
      <c r="B429" s="10">
        <v>0</v>
      </c>
      <c r="C429" s="10">
        <v>7</v>
      </c>
      <c r="D429" s="10" t="s">
        <v>1188</v>
      </c>
      <c r="E429" s="10" t="s">
        <v>537</v>
      </c>
      <c r="F429" s="21">
        <f t="shared" si="113"/>
        <v>0</v>
      </c>
      <c r="G429" s="9">
        <f t="shared" si="114"/>
        <v>1.540354816932219</v>
      </c>
      <c r="H429" s="9">
        <f t="shared" si="115"/>
        <v>0</v>
      </c>
      <c r="I429" s="10">
        <f t="shared" si="116"/>
        <v>0</v>
      </c>
      <c r="N429" s="2"/>
    </row>
    <row r="430" spans="1:14" x14ac:dyDescent="0.25">
      <c r="A430" s="10">
        <v>78</v>
      </c>
      <c r="B430" s="10">
        <v>0</v>
      </c>
      <c r="C430" s="10">
        <v>8</v>
      </c>
      <c r="D430" s="10" t="s">
        <v>473</v>
      </c>
      <c r="E430" s="10" t="s">
        <v>473</v>
      </c>
      <c r="F430" s="21">
        <f t="shared" si="113"/>
        <v>0</v>
      </c>
      <c r="G430" s="9">
        <f t="shared" si="114"/>
        <v>1.540354816932219</v>
      </c>
      <c r="H430" s="9">
        <f t="shared" si="115"/>
        <v>0</v>
      </c>
      <c r="I430" s="10">
        <f t="shared" si="116"/>
        <v>0</v>
      </c>
      <c r="N430" s="2"/>
    </row>
    <row r="431" spans="1:14" x14ac:dyDescent="0.25">
      <c r="A431" s="10">
        <v>78</v>
      </c>
      <c r="B431" s="10">
        <v>0</v>
      </c>
      <c r="C431" s="10">
        <v>9</v>
      </c>
      <c r="D431" s="10" t="s">
        <v>1061</v>
      </c>
      <c r="E431" s="10" t="s">
        <v>1061</v>
      </c>
      <c r="F431" s="21">
        <f t="shared" si="113"/>
        <v>0</v>
      </c>
      <c r="G431" s="9">
        <f t="shared" si="114"/>
        <v>1.540354816932219</v>
      </c>
      <c r="H431" s="9">
        <f t="shared" si="115"/>
        <v>0</v>
      </c>
      <c r="I431" s="10">
        <f t="shared" si="116"/>
        <v>0</v>
      </c>
      <c r="N431" s="2"/>
    </row>
    <row r="432" spans="1:14" x14ac:dyDescent="0.25">
      <c r="A432" s="10">
        <v>78</v>
      </c>
      <c r="B432" s="10">
        <v>0</v>
      </c>
      <c r="C432" s="10">
        <v>10</v>
      </c>
      <c r="D432" s="10" t="s">
        <v>82</v>
      </c>
      <c r="E432" s="10" t="s">
        <v>82</v>
      </c>
      <c r="F432" s="21">
        <f t="shared" si="113"/>
        <v>9.3540568500000018E-2</v>
      </c>
      <c r="G432" s="9">
        <f t="shared" si="114"/>
        <v>1.6338953854322189</v>
      </c>
      <c r="H432" s="9">
        <f t="shared" si="115"/>
        <v>0</v>
      </c>
      <c r="I432" s="10">
        <f t="shared" si="116"/>
        <v>0</v>
      </c>
      <c r="N432" s="2"/>
    </row>
    <row r="433" spans="1:14" x14ac:dyDescent="0.25">
      <c r="A433" s="10">
        <v>78</v>
      </c>
      <c r="B433" s="10">
        <v>0</v>
      </c>
      <c r="C433" s="10">
        <v>11</v>
      </c>
      <c r="D433" s="10" t="s">
        <v>1189</v>
      </c>
      <c r="E433" s="10" t="s">
        <v>1190</v>
      </c>
      <c r="F433" s="21">
        <f t="shared" si="113"/>
        <v>0</v>
      </c>
      <c r="G433" s="9">
        <f t="shared" si="114"/>
        <v>1.6338953854322189</v>
      </c>
      <c r="H433" s="9">
        <f t="shared" si="115"/>
        <v>0</v>
      </c>
      <c r="I433" s="10">
        <f t="shared" si="116"/>
        <v>0</v>
      </c>
      <c r="N433" s="2"/>
    </row>
    <row r="434" spans="1:14" x14ac:dyDescent="0.25">
      <c r="A434" s="10">
        <v>78</v>
      </c>
      <c r="B434" s="10">
        <v>0</v>
      </c>
      <c r="C434" s="10">
        <v>12</v>
      </c>
      <c r="D434" s="10" t="s">
        <v>79</v>
      </c>
      <c r="E434" s="10" t="s">
        <v>79</v>
      </c>
      <c r="F434" s="21">
        <f t="shared" si="113"/>
        <v>0.14426559441187523</v>
      </c>
      <c r="G434" s="9">
        <f t="shared" si="114"/>
        <v>1.778160979844094</v>
      </c>
      <c r="H434" s="9">
        <f t="shared" si="115"/>
        <v>0</v>
      </c>
      <c r="I434" s="10">
        <f t="shared" si="116"/>
        <v>0</v>
      </c>
      <c r="N434" s="2"/>
    </row>
    <row r="435" spans="1:14" x14ac:dyDescent="0.25">
      <c r="A435" s="10">
        <v>78</v>
      </c>
      <c r="B435" s="10">
        <v>0</v>
      </c>
      <c r="C435" s="10">
        <v>13</v>
      </c>
      <c r="D435" s="10" t="s">
        <v>205</v>
      </c>
      <c r="E435" s="10" t="s">
        <v>206</v>
      </c>
      <c r="F435" s="21">
        <f t="shared" si="113"/>
        <v>0</v>
      </c>
      <c r="G435" s="9">
        <f t="shared" si="114"/>
        <v>1.778160979844094</v>
      </c>
      <c r="H435" s="9">
        <f t="shared" si="115"/>
        <v>0</v>
      </c>
      <c r="I435" s="10">
        <f t="shared" si="116"/>
        <v>0</v>
      </c>
      <c r="N435" s="2"/>
    </row>
    <row r="436" spans="1:14" x14ac:dyDescent="0.25">
      <c r="A436" s="10">
        <v>78</v>
      </c>
      <c r="B436" s="10">
        <v>0</v>
      </c>
      <c r="C436" s="10">
        <v>14</v>
      </c>
      <c r="D436" s="10" t="s">
        <v>816</v>
      </c>
      <c r="E436" s="10" t="s">
        <v>816</v>
      </c>
      <c r="F436" s="21">
        <f t="shared" si="113"/>
        <v>0</v>
      </c>
      <c r="G436" s="9">
        <f t="shared" si="114"/>
        <v>1.778160979844094</v>
      </c>
      <c r="H436" s="9">
        <f t="shared" si="115"/>
        <v>0</v>
      </c>
      <c r="I436" s="10">
        <f t="shared" si="116"/>
        <v>0</v>
      </c>
      <c r="N436" s="2"/>
    </row>
    <row r="437" spans="1:14" x14ac:dyDescent="0.25">
      <c r="A437" s="10">
        <v>78</v>
      </c>
      <c r="B437" s="10">
        <v>0</v>
      </c>
      <c r="C437" s="10">
        <v>15</v>
      </c>
      <c r="D437" s="10" t="s">
        <v>1191</v>
      </c>
      <c r="E437" s="10" t="s">
        <v>1191</v>
      </c>
      <c r="F437" s="21">
        <f t="shared" si="113"/>
        <v>0</v>
      </c>
      <c r="G437" s="9">
        <f t="shared" si="114"/>
        <v>1.778160979844094</v>
      </c>
      <c r="H437" s="9">
        <f t="shared" si="115"/>
        <v>0</v>
      </c>
      <c r="I437" s="10">
        <f t="shared" si="116"/>
        <v>0</v>
      </c>
      <c r="N437" s="2"/>
    </row>
    <row r="438" spans="1:14" x14ac:dyDescent="0.25">
      <c r="A438" s="10">
        <v>78</v>
      </c>
      <c r="B438" s="10">
        <v>0</v>
      </c>
      <c r="C438" s="10">
        <v>16</v>
      </c>
      <c r="D438" s="10" t="s">
        <v>80</v>
      </c>
      <c r="E438" s="10" t="s">
        <v>80</v>
      </c>
      <c r="F438" s="21">
        <f t="shared" si="113"/>
        <v>7.8166895320669658E-2</v>
      </c>
      <c r="G438" s="9">
        <f t="shared" si="114"/>
        <v>1.8563278751647636</v>
      </c>
      <c r="H438" s="9">
        <f t="shared" si="115"/>
        <v>0</v>
      </c>
      <c r="I438" s="10">
        <f t="shared" si="116"/>
        <v>0</v>
      </c>
      <c r="N438" s="2"/>
    </row>
    <row r="439" spans="1:14" x14ac:dyDescent="0.25">
      <c r="A439" s="10">
        <v>78</v>
      </c>
      <c r="B439" s="10">
        <v>0</v>
      </c>
      <c r="C439" s="10">
        <v>17</v>
      </c>
      <c r="D439" s="10" t="s">
        <v>151</v>
      </c>
      <c r="E439" s="10" t="s">
        <v>151</v>
      </c>
      <c r="F439" s="21">
        <f t="shared" si="113"/>
        <v>0</v>
      </c>
      <c r="G439" s="9">
        <f t="shared" si="114"/>
        <v>1.8563278751647636</v>
      </c>
      <c r="H439" s="9">
        <f t="shared" si="115"/>
        <v>0</v>
      </c>
      <c r="I439" s="10">
        <f t="shared" si="116"/>
        <v>0</v>
      </c>
      <c r="N439" s="2"/>
    </row>
    <row r="440" spans="1:14" x14ac:dyDescent="0.25">
      <c r="A440" s="10">
        <v>78</v>
      </c>
      <c r="B440" s="10">
        <v>0</v>
      </c>
      <c r="C440" s="10">
        <v>18</v>
      </c>
      <c r="D440" s="10" t="s">
        <v>265</v>
      </c>
      <c r="E440" s="10" t="s">
        <v>266</v>
      </c>
      <c r="F440" s="21">
        <f t="shared" si="113"/>
        <v>0.11061904220293826</v>
      </c>
      <c r="G440" s="9">
        <f t="shared" si="114"/>
        <v>1.9669469173677019</v>
      </c>
      <c r="H440" s="9">
        <f t="shared" si="115"/>
        <v>0</v>
      </c>
      <c r="I440" s="10">
        <f t="shared" si="116"/>
        <v>0</v>
      </c>
      <c r="N440" s="2"/>
    </row>
    <row r="441" spans="1:14" x14ac:dyDescent="0.25">
      <c r="A441" s="10">
        <v>78</v>
      </c>
      <c r="B441" s="10">
        <v>0</v>
      </c>
      <c r="C441" s="10">
        <v>19</v>
      </c>
      <c r="D441" s="10" t="s">
        <v>494</v>
      </c>
      <c r="E441" s="10" t="s">
        <v>494</v>
      </c>
      <c r="F441" s="21">
        <f t="shared" si="113"/>
        <v>0</v>
      </c>
      <c r="G441" s="9">
        <f t="shared" si="114"/>
        <v>1.9669469173677019</v>
      </c>
      <c r="H441" s="9">
        <f t="shared" si="115"/>
        <v>1.9669469173677019</v>
      </c>
      <c r="I441" s="10">
        <f t="shared" si="116"/>
        <v>0.55892696094310623</v>
      </c>
      <c r="N441" s="2"/>
    </row>
    <row r="442" spans="1:14" x14ac:dyDescent="0.25">
      <c r="A442" s="10">
        <v>79</v>
      </c>
      <c r="B442" s="10">
        <v>0</v>
      </c>
      <c r="C442" s="10">
        <v>1</v>
      </c>
      <c r="D442" s="10" t="s">
        <v>1025</v>
      </c>
      <c r="E442" s="10" t="s">
        <v>1025</v>
      </c>
      <c r="F442" s="21">
        <f t="shared" si="113"/>
        <v>0.74503946296296297</v>
      </c>
      <c r="G442" s="9">
        <f t="shared" si="114"/>
        <v>0.74503946296296297</v>
      </c>
      <c r="H442" s="9">
        <f t="shared" si="115"/>
        <v>0</v>
      </c>
      <c r="I442" s="10">
        <f t="shared" si="116"/>
        <v>0</v>
      </c>
      <c r="N442" s="2"/>
    </row>
    <row r="443" spans="1:14" x14ac:dyDescent="0.25">
      <c r="A443" s="10">
        <v>79</v>
      </c>
      <c r="B443" s="10">
        <v>0</v>
      </c>
      <c r="C443" s="10">
        <v>2</v>
      </c>
      <c r="D443" s="10" t="s">
        <v>79</v>
      </c>
      <c r="E443" s="10" t="s">
        <v>79</v>
      </c>
      <c r="F443" s="21">
        <f t="shared" si="113"/>
        <v>0.14426559441187523</v>
      </c>
      <c r="G443" s="9">
        <f t="shared" si="114"/>
        <v>0.88930505737483823</v>
      </c>
      <c r="H443" s="9">
        <f t="shared" si="115"/>
        <v>0</v>
      </c>
      <c r="I443" s="10">
        <f t="shared" si="116"/>
        <v>0</v>
      </c>
      <c r="N443" s="2"/>
    </row>
    <row r="444" spans="1:14" x14ac:dyDescent="0.25">
      <c r="A444" s="10">
        <v>79</v>
      </c>
      <c r="B444" s="10">
        <v>0</v>
      </c>
      <c r="C444" s="10">
        <v>3</v>
      </c>
      <c r="D444" s="10" t="s">
        <v>121</v>
      </c>
      <c r="E444" s="10" t="s">
        <v>122</v>
      </c>
      <c r="F444" s="21">
        <f t="shared" si="113"/>
        <v>0</v>
      </c>
      <c r="G444" s="9">
        <f t="shared" si="114"/>
        <v>0.88930505737483823</v>
      </c>
      <c r="H444" s="9">
        <f t="shared" si="115"/>
        <v>0</v>
      </c>
      <c r="I444" s="10">
        <f t="shared" si="116"/>
        <v>0</v>
      </c>
      <c r="N444" s="2"/>
    </row>
    <row r="445" spans="1:14" x14ac:dyDescent="0.25">
      <c r="A445" s="10">
        <v>79</v>
      </c>
      <c r="B445" s="10">
        <v>0</v>
      </c>
      <c r="C445" s="10">
        <v>4</v>
      </c>
      <c r="D445" s="10" t="s">
        <v>95</v>
      </c>
      <c r="E445" s="10" t="s">
        <v>96</v>
      </c>
      <c r="F445" s="21">
        <f t="shared" si="113"/>
        <v>0.15277763868518518</v>
      </c>
      <c r="G445" s="9">
        <f t="shared" si="114"/>
        <v>1.0420826960600234</v>
      </c>
      <c r="H445" s="9">
        <f t="shared" si="115"/>
        <v>0</v>
      </c>
      <c r="I445" s="10">
        <f t="shared" si="116"/>
        <v>0</v>
      </c>
      <c r="N445" s="2"/>
    </row>
    <row r="446" spans="1:14" x14ac:dyDescent="0.25">
      <c r="A446" s="10">
        <v>79</v>
      </c>
      <c r="B446" s="10">
        <v>0</v>
      </c>
      <c r="C446" s="10">
        <v>5</v>
      </c>
      <c r="D446" s="10" t="s">
        <v>565</v>
      </c>
      <c r="E446" s="11" t="s">
        <v>566</v>
      </c>
      <c r="F446" s="21">
        <f t="shared" si="113"/>
        <v>9.843620412838705E-2</v>
      </c>
      <c r="G446" s="9">
        <f t="shared" si="114"/>
        <v>1.1405189001884104</v>
      </c>
      <c r="H446" s="9">
        <f t="shared" si="115"/>
        <v>0</v>
      </c>
      <c r="I446" s="10">
        <f t="shared" si="116"/>
        <v>0</v>
      </c>
      <c r="N446" s="2"/>
    </row>
    <row r="447" spans="1:14" x14ac:dyDescent="0.25">
      <c r="A447" s="10">
        <v>79</v>
      </c>
      <c r="B447" s="10">
        <v>0</v>
      </c>
      <c r="C447" s="10">
        <v>6</v>
      </c>
      <c r="D447" s="10" t="s">
        <v>1156</v>
      </c>
      <c r="E447" s="10" t="s">
        <v>1156</v>
      </c>
      <c r="F447" s="21">
        <f t="shared" si="113"/>
        <v>4.7651461650000011E-2</v>
      </c>
      <c r="G447" s="9">
        <f t="shared" si="114"/>
        <v>1.1881703618384105</v>
      </c>
      <c r="H447" s="9">
        <f t="shared" si="115"/>
        <v>0</v>
      </c>
      <c r="I447" s="10">
        <f t="shared" si="116"/>
        <v>0</v>
      </c>
      <c r="N447" s="2"/>
    </row>
    <row r="448" spans="1:14" x14ac:dyDescent="0.25">
      <c r="A448" s="10">
        <v>79</v>
      </c>
      <c r="B448" s="10">
        <v>0</v>
      </c>
      <c r="C448" s="10">
        <v>7</v>
      </c>
      <c r="D448" s="10" t="s">
        <v>210</v>
      </c>
      <c r="E448" s="10" t="s">
        <v>211</v>
      </c>
      <c r="F448" s="21">
        <f t="shared" si="113"/>
        <v>0.14240133333333335</v>
      </c>
      <c r="G448" s="9">
        <f t="shared" si="114"/>
        <v>1.3305716951717439</v>
      </c>
      <c r="H448" s="9">
        <f t="shared" si="115"/>
        <v>0</v>
      </c>
      <c r="I448" s="10">
        <f t="shared" si="116"/>
        <v>0</v>
      </c>
      <c r="N448" s="2"/>
    </row>
    <row r="449" spans="1:14" x14ac:dyDescent="0.25">
      <c r="A449" s="10">
        <v>79</v>
      </c>
      <c r="B449" s="10">
        <v>0</v>
      </c>
      <c r="C449" s="10">
        <v>8</v>
      </c>
      <c r="D449" s="10" t="s">
        <v>1192</v>
      </c>
      <c r="E449" s="10" t="s">
        <v>1192</v>
      </c>
      <c r="F449" s="21">
        <f t="shared" si="113"/>
        <v>0</v>
      </c>
      <c r="G449" s="9">
        <f t="shared" si="114"/>
        <v>1.3305716951717439</v>
      </c>
      <c r="H449" s="9">
        <f t="shared" si="115"/>
        <v>0</v>
      </c>
      <c r="I449" s="10">
        <f t="shared" si="116"/>
        <v>0</v>
      </c>
      <c r="N449" s="2"/>
    </row>
    <row r="450" spans="1:14" x14ac:dyDescent="0.25">
      <c r="A450" s="10">
        <v>79</v>
      </c>
      <c r="B450" s="10">
        <v>0</v>
      </c>
      <c r="C450" s="10">
        <v>9</v>
      </c>
      <c r="D450" s="10" t="s">
        <v>789</v>
      </c>
      <c r="E450" s="10" t="s">
        <v>789</v>
      </c>
      <c r="F450" s="21">
        <f t="shared" si="113"/>
        <v>0</v>
      </c>
      <c r="G450" s="9">
        <f t="shared" si="114"/>
        <v>1.3305716951717439</v>
      </c>
      <c r="H450" s="9">
        <f t="shared" si="115"/>
        <v>0</v>
      </c>
      <c r="I450" s="10">
        <f t="shared" si="116"/>
        <v>0</v>
      </c>
      <c r="N450" s="2"/>
    </row>
    <row r="451" spans="1:14" x14ac:dyDescent="0.25">
      <c r="A451" s="10">
        <v>79</v>
      </c>
      <c r="B451" s="10">
        <v>0</v>
      </c>
      <c r="C451" s="10">
        <v>10</v>
      </c>
      <c r="D451" s="10" t="s">
        <v>493</v>
      </c>
      <c r="E451" s="10" t="s">
        <v>493</v>
      </c>
      <c r="F451" s="21">
        <f t="shared" si="113"/>
        <v>0</v>
      </c>
      <c r="G451" s="9">
        <f t="shared" si="114"/>
        <v>1.3305716951717439</v>
      </c>
      <c r="H451" s="9">
        <f t="shared" si="115"/>
        <v>0</v>
      </c>
      <c r="I451" s="10">
        <f t="shared" si="116"/>
        <v>0</v>
      </c>
      <c r="N451" s="2"/>
    </row>
    <row r="452" spans="1:14" x14ac:dyDescent="0.25">
      <c r="A452" s="10">
        <v>79</v>
      </c>
      <c r="B452" s="10">
        <v>0</v>
      </c>
      <c r="C452" s="10">
        <v>11</v>
      </c>
      <c r="D452" s="10" t="s">
        <v>1193</v>
      </c>
      <c r="E452" s="10" t="s">
        <v>1194</v>
      </c>
      <c r="F452" s="21">
        <f t="shared" ref="F452:F491" si="117">IF(ISERROR(VLOOKUP(E452,$N$2:$O$26,2,FALSE)),0,VLOOKUP(E452,$N$2:$O$26,2,FALSE))</f>
        <v>0</v>
      </c>
      <c r="G452" s="9">
        <f t="shared" si="114"/>
        <v>1.3305716951717439</v>
      </c>
      <c r="H452" s="9">
        <f t="shared" si="115"/>
        <v>0</v>
      </c>
      <c r="I452" s="10">
        <f t="shared" si="116"/>
        <v>0</v>
      </c>
      <c r="N452" s="2"/>
    </row>
    <row r="453" spans="1:14" x14ac:dyDescent="0.25">
      <c r="A453" s="10">
        <v>79</v>
      </c>
      <c r="B453" s="10">
        <v>0</v>
      </c>
      <c r="C453" s="10">
        <v>12</v>
      </c>
      <c r="D453" s="10" t="s">
        <v>83</v>
      </c>
      <c r="E453" s="10" t="s">
        <v>83</v>
      </c>
      <c r="F453" s="21">
        <f t="shared" si="117"/>
        <v>0.13776182400166667</v>
      </c>
      <c r="G453" s="9">
        <f t="shared" si="114"/>
        <v>1.4683335191734106</v>
      </c>
      <c r="H453" s="9">
        <f t="shared" si="115"/>
        <v>0</v>
      </c>
      <c r="I453" s="10">
        <f t="shared" si="116"/>
        <v>0</v>
      </c>
      <c r="N453" s="2"/>
    </row>
    <row r="454" spans="1:14" x14ac:dyDescent="0.25">
      <c r="A454" s="10">
        <v>79</v>
      </c>
      <c r="B454" s="10">
        <v>0</v>
      </c>
      <c r="C454" s="10">
        <v>13</v>
      </c>
      <c r="D454" s="10" t="s">
        <v>265</v>
      </c>
      <c r="E454" s="10" t="s">
        <v>266</v>
      </c>
      <c r="F454" s="21">
        <f t="shared" si="117"/>
        <v>0.11061904220293826</v>
      </c>
      <c r="G454" s="9">
        <f t="shared" si="114"/>
        <v>1.5789525613763489</v>
      </c>
      <c r="H454" s="9">
        <f t="shared" si="115"/>
        <v>0</v>
      </c>
      <c r="I454" s="10">
        <f t="shared" si="116"/>
        <v>0</v>
      </c>
      <c r="N454" s="2"/>
    </row>
    <row r="455" spans="1:14" x14ac:dyDescent="0.25">
      <c r="A455" s="10">
        <v>79</v>
      </c>
      <c r="B455" s="10">
        <v>0</v>
      </c>
      <c r="C455" s="10">
        <v>14</v>
      </c>
      <c r="D455" s="10" t="s">
        <v>84</v>
      </c>
      <c r="E455" s="10" t="s">
        <v>84</v>
      </c>
      <c r="F455" s="21">
        <f t="shared" si="117"/>
        <v>0.13658386971481851</v>
      </c>
      <c r="G455" s="9">
        <f t="shared" si="114"/>
        <v>1.7155364310911674</v>
      </c>
      <c r="H455" s="9">
        <f t="shared" si="115"/>
        <v>0</v>
      </c>
      <c r="I455" s="10">
        <f t="shared" si="116"/>
        <v>0</v>
      </c>
      <c r="N455" s="2"/>
    </row>
    <row r="456" spans="1:14" x14ac:dyDescent="0.25">
      <c r="A456" s="10">
        <v>79</v>
      </c>
      <c r="B456" s="10">
        <v>0</v>
      </c>
      <c r="C456" s="10">
        <v>15</v>
      </c>
      <c r="D456" s="10" t="s">
        <v>110</v>
      </c>
      <c r="E456" s="10" t="s">
        <v>110</v>
      </c>
      <c r="F456" s="21">
        <f t="shared" si="117"/>
        <v>0.1739869597138817</v>
      </c>
      <c r="G456" s="9">
        <f t="shared" si="114"/>
        <v>1.8895233908050491</v>
      </c>
      <c r="H456" s="9">
        <f t="shared" si="115"/>
        <v>0</v>
      </c>
      <c r="I456" s="10">
        <f t="shared" si="116"/>
        <v>0</v>
      </c>
      <c r="N456" s="2"/>
    </row>
    <row r="457" spans="1:14" x14ac:dyDescent="0.25">
      <c r="A457" s="10">
        <v>79</v>
      </c>
      <c r="B457" s="10">
        <v>0</v>
      </c>
      <c r="C457" s="10">
        <v>16</v>
      </c>
      <c r="D457" s="10" t="s">
        <v>1045</v>
      </c>
      <c r="E457" s="10" t="s">
        <v>1045</v>
      </c>
      <c r="F457" s="21">
        <f t="shared" si="117"/>
        <v>6.3144914637521518E-2</v>
      </c>
      <c r="G457" s="9">
        <f t="shared" si="114"/>
        <v>1.9526683054425706</v>
      </c>
      <c r="H457" s="9">
        <f t="shared" si="115"/>
        <v>0</v>
      </c>
      <c r="I457" s="10">
        <f t="shared" si="116"/>
        <v>0</v>
      </c>
      <c r="N457" s="2"/>
    </row>
    <row r="458" spans="1:14" x14ac:dyDescent="0.25">
      <c r="A458" s="10">
        <v>79</v>
      </c>
      <c r="B458" s="10">
        <v>0</v>
      </c>
      <c r="C458" s="10">
        <v>17</v>
      </c>
      <c r="D458" s="10" t="s">
        <v>81</v>
      </c>
      <c r="E458" s="10" t="s">
        <v>81</v>
      </c>
      <c r="F458" s="21">
        <f t="shared" si="117"/>
        <v>0</v>
      </c>
      <c r="G458" s="9">
        <f t="shared" si="114"/>
        <v>1.9526683054425706</v>
      </c>
      <c r="H458" s="9">
        <f t="shared" si="115"/>
        <v>0</v>
      </c>
      <c r="I458" s="10">
        <f t="shared" si="116"/>
        <v>0</v>
      </c>
      <c r="N458" s="2"/>
    </row>
    <row r="459" spans="1:14" x14ac:dyDescent="0.25">
      <c r="A459" s="10">
        <v>79</v>
      </c>
      <c r="B459" s="10">
        <v>0</v>
      </c>
      <c r="C459" s="10">
        <v>18</v>
      </c>
      <c r="D459" s="10" t="s">
        <v>1044</v>
      </c>
      <c r="E459" s="10" t="s">
        <v>1044</v>
      </c>
      <c r="F459" s="21">
        <f t="shared" si="117"/>
        <v>3.9559981981419738E-2</v>
      </c>
      <c r="G459" s="9">
        <f t="shared" si="114"/>
        <v>1.9922282874239903</v>
      </c>
      <c r="H459" s="9">
        <f t="shared" si="115"/>
        <v>0</v>
      </c>
      <c r="I459" s="10">
        <f t="shared" si="116"/>
        <v>0</v>
      </c>
      <c r="N459" s="2"/>
    </row>
    <row r="460" spans="1:14" x14ac:dyDescent="0.25">
      <c r="A460" s="10">
        <v>79</v>
      </c>
      <c r="B460" s="10">
        <v>0</v>
      </c>
      <c r="C460" s="10">
        <v>19</v>
      </c>
      <c r="D460" s="10" t="s">
        <v>1058</v>
      </c>
      <c r="E460" s="10" t="s">
        <v>1058</v>
      </c>
      <c r="F460" s="21">
        <f t="shared" si="117"/>
        <v>0</v>
      </c>
      <c r="G460" s="9">
        <f t="shared" si="114"/>
        <v>1.9922282874239903</v>
      </c>
      <c r="H460" s="9">
        <f t="shared" si="115"/>
        <v>0</v>
      </c>
      <c r="I460" s="10">
        <f t="shared" si="116"/>
        <v>0</v>
      </c>
      <c r="N460" s="2"/>
    </row>
    <row r="461" spans="1:14" x14ac:dyDescent="0.25">
      <c r="A461" s="10">
        <v>79</v>
      </c>
      <c r="B461" s="10">
        <v>0</v>
      </c>
      <c r="C461" s="10">
        <v>20</v>
      </c>
      <c r="D461" s="10" t="s">
        <v>1081</v>
      </c>
      <c r="E461" s="10" t="s">
        <v>1081</v>
      </c>
      <c r="F461" s="21">
        <f t="shared" si="117"/>
        <v>0</v>
      </c>
      <c r="G461" s="9">
        <f t="shared" si="114"/>
        <v>1.9922282874239903</v>
      </c>
      <c r="H461" s="9">
        <f t="shared" si="115"/>
        <v>1.9922282874239903</v>
      </c>
      <c r="I461" s="10">
        <f t="shared" si="116"/>
        <v>0.56611090638122186</v>
      </c>
      <c r="N461" s="2"/>
    </row>
    <row r="462" spans="1:14" x14ac:dyDescent="0.25">
      <c r="A462" s="10">
        <v>80</v>
      </c>
      <c r="B462" s="10">
        <v>1</v>
      </c>
      <c r="C462" s="10">
        <v>1</v>
      </c>
      <c r="D462" s="10" t="s">
        <v>1025</v>
      </c>
      <c r="E462" s="10" t="s">
        <v>1025</v>
      </c>
      <c r="F462" s="21">
        <f t="shared" si="117"/>
        <v>0.74503946296296297</v>
      </c>
      <c r="G462" s="9">
        <f t="shared" si="114"/>
        <v>0.74503946296296297</v>
      </c>
      <c r="H462" s="9">
        <f t="shared" si="115"/>
        <v>0</v>
      </c>
      <c r="I462" s="10">
        <f t="shared" si="116"/>
        <v>0</v>
      </c>
      <c r="N462" s="2"/>
    </row>
    <row r="463" spans="1:14" x14ac:dyDescent="0.25">
      <c r="A463" s="10">
        <v>80</v>
      </c>
      <c r="B463" s="10">
        <v>1</v>
      </c>
      <c r="C463" s="10">
        <v>2</v>
      </c>
      <c r="D463" s="10" t="s">
        <v>78</v>
      </c>
      <c r="E463" s="10" t="s">
        <v>78</v>
      </c>
      <c r="F463" s="21">
        <f t="shared" si="117"/>
        <v>0.29933123888888891</v>
      </c>
      <c r="G463" s="9">
        <f t="shared" si="114"/>
        <v>1.044370701851852</v>
      </c>
      <c r="H463" s="9">
        <f t="shared" si="115"/>
        <v>0</v>
      </c>
      <c r="I463" s="10">
        <f t="shared" si="116"/>
        <v>0</v>
      </c>
      <c r="N463" s="2"/>
    </row>
    <row r="464" spans="1:14" x14ac:dyDescent="0.25">
      <c r="A464" s="10">
        <v>80</v>
      </c>
      <c r="B464" s="10">
        <v>1</v>
      </c>
      <c r="C464" s="10">
        <v>3</v>
      </c>
      <c r="D464" s="10" t="s">
        <v>1028</v>
      </c>
      <c r="E464" s="10" t="s">
        <v>1029</v>
      </c>
      <c r="F464" s="21">
        <f t="shared" si="117"/>
        <v>0.1660164240740741</v>
      </c>
      <c r="G464" s="9">
        <f t="shared" si="114"/>
        <v>1.210387125925926</v>
      </c>
      <c r="H464" s="9">
        <f t="shared" si="115"/>
        <v>0</v>
      </c>
      <c r="I464" s="10">
        <f t="shared" si="116"/>
        <v>0</v>
      </c>
      <c r="N464" s="2"/>
    </row>
    <row r="465" spans="1:14" x14ac:dyDescent="0.25">
      <c r="A465" s="10">
        <v>80</v>
      </c>
      <c r="B465" s="10">
        <v>1</v>
      </c>
      <c r="C465" s="10">
        <v>4</v>
      </c>
      <c r="D465" s="10" t="s">
        <v>755</v>
      </c>
      <c r="E465" s="10" t="s">
        <v>624</v>
      </c>
      <c r="F465" s="21">
        <f t="shared" si="117"/>
        <v>8.8395868518518536E-2</v>
      </c>
      <c r="G465" s="9">
        <f t="shared" si="114"/>
        <v>1.2987829944444444</v>
      </c>
      <c r="H465" s="9">
        <f t="shared" si="115"/>
        <v>0</v>
      </c>
      <c r="I465" s="10">
        <f t="shared" si="116"/>
        <v>0</v>
      </c>
      <c r="N465" s="2"/>
    </row>
    <row r="466" spans="1:14" x14ac:dyDescent="0.25">
      <c r="A466" s="10">
        <v>80</v>
      </c>
      <c r="B466" s="10">
        <v>1</v>
      </c>
      <c r="C466" s="10">
        <v>5</v>
      </c>
      <c r="D466" s="10" t="s">
        <v>210</v>
      </c>
      <c r="E466" s="10" t="s">
        <v>211</v>
      </c>
      <c r="F466" s="21">
        <f t="shared" si="117"/>
        <v>0.14240133333333335</v>
      </c>
      <c r="G466" s="9">
        <f t="shared" si="114"/>
        <v>1.4411843277777778</v>
      </c>
      <c r="H466" s="9">
        <f t="shared" si="115"/>
        <v>0</v>
      </c>
      <c r="I466" s="10">
        <f t="shared" si="116"/>
        <v>0</v>
      </c>
      <c r="N466" s="2"/>
    </row>
    <row r="467" spans="1:14" x14ac:dyDescent="0.25">
      <c r="A467" s="10">
        <v>80</v>
      </c>
      <c r="B467" s="10">
        <v>1</v>
      </c>
      <c r="C467" s="10">
        <v>6</v>
      </c>
      <c r="D467" s="10" t="s">
        <v>83</v>
      </c>
      <c r="E467" s="10" t="s">
        <v>83</v>
      </c>
      <c r="F467" s="21">
        <f t="shared" si="117"/>
        <v>0.13776182400166667</v>
      </c>
      <c r="G467" s="9">
        <f t="shared" si="114"/>
        <v>1.5789461517794445</v>
      </c>
      <c r="H467" s="9">
        <f t="shared" si="115"/>
        <v>0</v>
      </c>
      <c r="I467" s="10">
        <f t="shared" si="116"/>
        <v>0</v>
      </c>
      <c r="N467" s="2"/>
    </row>
    <row r="468" spans="1:14" x14ac:dyDescent="0.25">
      <c r="A468" s="10">
        <v>80</v>
      </c>
      <c r="B468" s="10">
        <v>1</v>
      </c>
      <c r="C468" s="10">
        <v>7</v>
      </c>
      <c r="D468" s="10" t="s">
        <v>82</v>
      </c>
      <c r="E468" s="10" t="s">
        <v>82</v>
      </c>
      <c r="F468" s="21">
        <f t="shared" si="117"/>
        <v>9.3540568500000018E-2</v>
      </c>
      <c r="G468" s="9">
        <f t="shared" si="114"/>
        <v>1.6724867202794444</v>
      </c>
      <c r="H468" s="9">
        <f t="shared" si="115"/>
        <v>0</v>
      </c>
      <c r="I468" s="10">
        <f t="shared" si="116"/>
        <v>0</v>
      </c>
      <c r="N468" s="2"/>
    </row>
    <row r="469" spans="1:14" x14ac:dyDescent="0.25">
      <c r="A469" s="10">
        <v>80</v>
      </c>
      <c r="B469" s="10">
        <v>1</v>
      </c>
      <c r="C469" s="10">
        <v>8</v>
      </c>
      <c r="D469" s="10" t="s">
        <v>110</v>
      </c>
      <c r="E469" s="10" t="s">
        <v>110</v>
      </c>
      <c r="F469" s="21">
        <f t="shared" si="117"/>
        <v>0.1739869597138817</v>
      </c>
      <c r="G469" s="9">
        <f t="shared" si="114"/>
        <v>1.8464736799933261</v>
      </c>
      <c r="H469" s="9">
        <f t="shared" si="115"/>
        <v>0</v>
      </c>
      <c r="I469" s="10">
        <f t="shared" si="116"/>
        <v>0</v>
      </c>
      <c r="N469" s="2"/>
    </row>
    <row r="470" spans="1:14" x14ac:dyDescent="0.25">
      <c r="A470" s="10">
        <v>80</v>
      </c>
      <c r="B470" s="10">
        <v>1</v>
      </c>
      <c r="C470" s="10">
        <v>9</v>
      </c>
      <c r="D470" s="10" t="s">
        <v>1044</v>
      </c>
      <c r="E470" s="10" t="s">
        <v>1044</v>
      </c>
      <c r="F470" s="21">
        <f t="shared" si="117"/>
        <v>3.9559981981419738E-2</v>
      </c>
      <c r="G470" s="9">
        <f t="shared" si="114"/>
        <v>1.8860336619747458</v>
      </c>
      <c r="H470" s="9">
        <f t="shared" si="115"/>
        <v>0</v>
      </c>
      <c r="I470" s="10">
        <f t="shared" si="116"/>
        <v>0</v>
      </c>
      <c r="N470" s="2"/>
    </row>
    <row r="471" spans="1:14" x14ac:dyDescent="0.25">
      <c r="A471" s="10">
        <v>80</v>
      </c>
      <c r="B471" s="10">
        <v>1</v>
      </c>
      <c r="C471" s="10">
        <v>10</v>
      </c>
      <c r="D471" s="10" t="s">
        <v>817</v>
      </c>
      <c r="E471" s="10" t="s">
        <v>818</v>
      </c>
      <c r="F471" s="21">
        <f t="shared" si="117"/>
        <v>0</v>
      </c>
      <c r="G471" s="9">
        <f t="shared" si="114"/>
        <v>1.8860336619747458</v>
      </c>
      <c r="H471" s="9">
        <f t="shared" si="115"/>
        <v>0</v>
      </c>
      <c r="I471" s="10">
        <f t="shared" si="116"/>
        <v>0</v>
      </c>
      <c r="N471" s="2"/>
    </row>
    <row r="472" spans="1:14" x14ac:dyDescent="0.25">
      <c r="A472" s="10">
        <v>80</v>
      </c>
      <c r="B472" s="10">
        <v>1</v>
      </c>
      <c r="C472" s="10">
        <v>11</v>
      </c>
      <c r="D472" s="10" t="s">
        <v>1195</v>
      </c>
      <c r="E472" s="10" t="s">
        <v>1196</v>
      </c>
      <c r="F472" s="21">
        <f t="shared" si="117"/>
        <v>0</v>
      </c>
      <c r="G472" s="9">
        <f t="shared" ref="G472:G491" si="118">IF(C472=1,F472,F472+G471)</f>
        <v>1.8860336619747458</v>
      </c>
      <c r="H472" s="9">
        <f t="shared" ref="H472:H491" si="119">IF(C473=1,G472,0)</f>
        <v>0</v>
      </c>
      <c r="I472" s="10">
        <f t="shared" ref="I472:I491" si="120">H472/$L$2</f>
        <v>0</v>
      </c>
      <c r="N472" s="2"/>
    </row>
    <row r="473" spans="1:14" x14ac:dyDescent="0.25">
      <c r="A473" s="10">
        <v>80</v>
      </c>
      <c r="B473" s="10">
        <v>1</v>
      </c>
      <c r="C473" s="10">
        <v>12</v>
      </c>
      <c r="D473" s="10" t="s">
        <v>1046</v>
      </c>
      <c r="E473" s="11" t="s">
        <v>1047</v>
      </c>
      <c r="F473" s="21">
        <f t="shared" si="117"/>
        <v>0</v>
      </c>
      <c r="G473" s="9">
        <f t="shared" si="118"/>
        <v>1.8860336619747458</v>
      </c>
      <c r="H473" s="9">
        <f t="shared" si="119"/>
        <v>0</v>
      </c>
      <c r="I473" s="10">
        <f t="shared" si="120"/>
        <v>0</v>
      </c>
      <c r="N473" s="2"/>
    </row>
    <row r="474" spans="1:14" x14ac:dyDescent="0.25">
      <c r="A474" s="10">
        <v>80</v>
      </c>
      <c r="B474" s="10">
        <v>1</v>
      </c>
      <c r="C474" s="10">
        <v>13</v>
      </c>
      <c r="D474" s="10" t="s">
        <v>816</v>
      </c>
      <c r="E474" s="10" t="s">
        <v>816</v>
      </c>
      <c r="F474" s="21">
        <f t="shared" si="117"/>
        <v>0</v>
      </c>
      <c r="G474" s="9">
        <f t="shared" si="118"/>
        <v>1.8860336619747458</v>
      </c>
      <c r="H474" s="9">
        <f t="shared" si="119"/>
        <v>0</v>
      </c>
      <c r="I474" s="10">
        <f t="shared" si="120"/>
        <v>0</v>
      </c>
      <c r="N474" s="2"/>
    </row>
    <row r="475" spans="1:14" x14ac:dyDescent="0.25">
      <c r="A475" s="10">
        <v>80</v>
      </c>
      <c r="B475" s="10">
        <v>1</v>
      </c>
      <c r="C475" s="10">
        <v>14</v>
      </c>
      <c r="D475" s="10" t="s">
        <v>565</v>
      </c>
      <c r="E475" s="11" t="s">
        <v>566</v>
      </c>
      <c r="F475" s="21">
        <f t="shared" si="117"/>
        <v>9.843620412838705E-2</v>
      </c>
      <c r="G475" s="9">
        <f t="shared" si="118"/>
        <v>1.9844698661031328</v>
      </c>
      <c r="H475" s="9">
        <f t="shared" si="119"/>
        <v>0</v>
      </c>
      <c r="I475" s="10">
        <f t="shared" si="120"/>
        <v>0</v>
      </c>
      <c r="N475" s="2"/>
    </row>
    <row r="476" spans="1:14" x14ac:dyDescent="0.25">
      <c r="A476" s="10">
        <v>80</v>
      </c>
      <c r="B476" s="10">
        <v>1</v>
      </c>
      <c r="C476" s="10">
        <v>15</v>
      </c>
      <c r="D476" s="10" t="s">
        <v>95</v>
      </c>
      <c r="E476" s="10" t="s">
        <v>95</v>
      </c>
      <c r="F476" s="21">
        <f t="shared" si="117"/>
        <v>0</v>
      </c>
      <c r="G476" s="9">
        <f t="shared" si="118"/>
        <v>1.9844698661031328</v>
      </c>
      <c r="H476" s="9">
        <f t="shared" si="119"/>
        <v>0</v>
      </c>
      <c r="I476" s="10">
        <f t="shared" si="120"/>
        <v>0</v>
      </c>
      <c r="N476" s="2"/>
    </row>
    <row r="477" spans="1:14" x14ac:dyDescent="0.25">
      <c r="A477" s="10">
        <v>80</v>
      </c>
      <c r="B477" s="10">
        <v>1</v>
      </c>
      <c r="C477" s="10">
        <v>16</v>
      </c>
      <c r="D477" s="10" t="s">
        <v>1197</v>
      </c>
      <c r="E477" s="11" t="s">
        <v>1198</v>
      </c>
      <c r="F477" s="21">
        <f t="shared" si="117"/>
        <v>0</v>
      </c>
      <c r="G477" s="9">
        <f t="shared" si="118"/>
        <v>1.9844698661031328</v>
      </c>
      <c r="H477" s="9">
        <f t="shared" si="119"/>
        <v>0</v>
      </c>
      <c r="I477" s="10">
        <f t="shared" si="120"/>
        <v>0</v>
      </c>
      <c r="N477" s="2"/>
    </row>
    <row r="478" spans="1:14" x14ac:dyDescent="0.25">
      <c r="A478" s="10">
        <v>80</v>
      </c>
      <c r="B478" s="10">
        <v>1</v>
      </c>
      <c r="C478" s="10">
        <v>17</v>
      </c>
      <c r="D478" s="10" t="s">
        <v>233</v>
      </c>
      <c r="E478" s="10" t="s">
        <v>106</v>
      </c>
      <c r="F478" s="21">
        <f t="shared" si="117"/>
        <v>0</v>
      </c>
      <c r="G478" s="9">
        <f t="shared" si="118"/>
        <v>1.9844698661031328</v>
      </c>
      <c r="H478" s="9">
        <f t="shared" si="119"/>
        <v>0</v>
      </c>
      <c r="I478" s="10">
        <f t="shared" si="120"/>
        <v>0</v>
      </c>
      <c r="N478" s="2"/>
    </row>
    <row r="479" spans="1:14" x14ac:dyDescent="0.25">
      <c r="A479" s="10">
        <v>80</v>
      </c>
      <c r="B479" s="10">
        <v>1</v>
      </c>
      <c r="C479" s="10">
        <v>18</v>
      </c>
      <c r="D479" s="10" t="s">
        <v>151</v>
      </c>
      <c r="E479" s="11" t="s">
        <v>151</v>
      </c>
      <c r="F479" s="21">
        <f t="shared" si="117"/>
        <v>0</v>
      </c>
      <c r="G479" s="9">
        <f t="shared" si="118"/>
        <v>1.9844698661031328</v>
      </c>
      <c r="H479" s="9">
        <f t="shared" si="119"/>
        <v>0</v>
      </c>
      <c r="I479" s="10">
        <f t="shared" si="120"/>
        <v>0</v>
      </c>
      <c r="N479" s="2"/>
    </row>
    <row r="480" spans="1:14" x14ac:dyDescent="0.25">
      <c r="A480" s="10">
        <v>80</v>
      </c>
      <c r="B480" s="10">
        <v>1</v>
      </c>
      <c r="C480" s="10">
        <v>19</v>
      </c>
      <c r="D480" s="10" t="s">
        <v>170</v>
      </c>
      <c r="E480" s="10" t="s">
        <v>109</v>
      </c>
      <c r="F480" s="21">
        <f t="shared" si="117"/>
        <v>0</v>
      </c>
      <c r="G480" s="9">
        <f t="shared" si="118"/>
        <v>1.9844698661031328</v>
      </c>
      <c r="H480" s="9">
        <f t="shared" si="119"/>
        <v>0</v>
      </c>
      <c r="I480" s="10">
        <f t="shared" si="120"/>
        <v>0</v>
      </c>
      <c r="N480" s="2"/>
    </row>
    <row r="481" spans="1:14" x14ac:dyDescent="0.25">
      <c r="A481" s="10">
        <v>80</v>
      </c>
      <c r="B481" s="10">
        <v>1</v>
      </c>
      <c r="C481" s="10">
        <v>20</v>
      </c>
      <c r="D481" s="10" t="s">
        <v>84</v>
      </c>
      <c r="E481" s="11" t="s">
        <v>84</v>
      </c>
      <c r="F481" s="21">
        <f t="shared" si="117"/>
        <v>0.13658386971481851</v>
      </c>
      <c r="G481" s="9">
        <f t="shared" si="118"/>
        <v>2.1210537358179513</v>
      </c>
      <c r="H481" s="9">
        <f t="shared" si="119"/>
        <v>0</v>
      </c>
      <c r="I481" s="10">
        <f t="shared" si="120"/>
        <v>0</v>
      </c>
      <c r="N481" s="2"/>
    </row>
    <row r="482" spans="1:14" x14ac:dyDescent="0.25">
      <c r="A482" s="10">
        <v>80</v>
      </c>
      <c r="B482" s="10">
        <v>1</v>
      </c>
      <c r="C482" s="10">
        <v>21</v>
      </c>
      <c r="D482" s="10" t="s">
        <v>1052</v>
      </c>
      <c r="E482" s="10" t="s">
        <v>838</v>
      </c>
      <c r="F482" s="21">
        <f t="shared" si="117"/>
        <v>0</v>
      </c>
      <c r="G482" s="9">
        <f t="shared" si="118"/>
        <v>2.1210537358179513</v>
      </c>
      <c r="H482" s="9">
        <f t="shared" si="119"/>
        <v>0</v>
      </c>
      <c r="I482" s="10">
        <f t="shared" si="120"/>
        <v>0</v>
      </c>
      <c r="N482" s="2"/>
    </row>
    <row r="483" spans="1:14" x14ac:dyDescent="0.25">
      <c r="A483" s="10">
        <v>80</v>
      </c>
      <c r="B483" s="10">
        <v>1</v>
      </c>
      <c r="C483" s="10">
        <v>22</v>
      </c>
      <c r="D483" s="10" t="s">
        <v>1045</v>
      </c>
      <c r="E483" s="11" t="s">
        <v>1045</v>
      </c>
      <c r="F483" s="21">
        <f t="shared" si="117"/>
        <v>6.3144914637521518E-2</v>
      </c>
      <c r="G483" s="9">
        <f t="shared" si="118"/>
        <v>2.1841986504554729</v>
      </c>
      <c r="H483" s="9">
        <f t="shared" si="119"/>
        <v>2.1841986504554729</v>
      </c>
      <c r="I483" s="10">
        <f t="shared" si="120"/>
        <v>0.62066113885212348</v>
      </c>
      <c r="N483" s="2"/>
    </row>
    <row r="484" spans="1:14" x14ac:dyDescent="0.25">
      <c r="A484" s="10">
        <v>81</v>
      </c>
      <c r="B484" s="10">
        <v>1</v>
      </c>
      <c r="C484" s="10">
        <v>1</v>
      </c>
      <c r="D484" s="10" t="s">
        <v>1025</v>
      </c>
      <c r="E484" s="12" t="s">
        <v>1045</v>
      </c>
      <c r="F484" s="21">
        <f t="shared" si="117"/>
        <v>6.3144914637521518E-2</v>
      </c>
      <c r="G484" s="9">
        <f t="shared" si="118"/>
        <v>6.3144914637521518E-2</v>
      </c>
      <c r="H484" s="9">
        <f t="shared" si="119"/>
        <v>0</v>
      </c>
      <c r="I484" s="10">
        <f t="shared" si="120"/>
        <v>0</v>
      </c>
      <c r="N484" s="2"/>
    </row>
    <row r="485" spans="1:14" x14ac:dyDescent="0.25">
      <c r="A485" s="10">
        <v>81</v>
      </c>
      <c r="B485" s="10">
        <v>1</v>
      </c>
      <c r="C485" s="10">
        <v>2</v>
      </c>
      <c r="D485" s="10" t="s">
        <v>542</v>
      </c>
      <c r="E485" s="10" t="s">
        <v>542</v>
      </c>
      <c r="F485" s="21">
        <f t="shared" si="117"/>
        <v>0</v>
      </c>
      <c r="G485" s="9">
        <f t="shared" si="118"/>
        <v>6.3144914637521518E-2</v>
      </c>
      <c r="H485" s="9">
        <f t="shared" si="119"/>
        <v>0</v>
      </c>
      <c r="I485" s="10">
        <f t="shared" si="120"/>
        <v>0</v>
      </c>
      <c r="N485" s="2"/>
    </row>
    <row r="486" spans="1:14" x14ac:dyDescent="0.25">
      <c r="A486" s="10">
        <v>81</v>
      </c>
      <c r="B486" s="10">
        <v>1</v>
      </c>
      <c r="C486" s="10">
        <v>3</v>
      </c>
      <c r="D486" s="10" t="s">
        <v>110</v>
      </c>
      <c r="E486" s="10" t="s">
        <v>110</v>
      </c>
      <c r="F486" s="21">
        <f t="shared" si="117"/>
        <v>0.1739869597138817</v>
      </c>
      <c r="G486" s="9">
        <f t="shared" si="118"/>
        <v>0.2371318743514032</v>
      </c>
      <c r="H486" s="9">
        <f t="shared" si="119"/>
        <v>0</v>
      </c>
      <c r="I486" s="10">
        <f t="shared" si="120"/>
        <v>0</v>
      </c>
      <c r="N486" s="2"/>
    </row>
    <row r="487" spans="1:14" x14ac:dyDescent="0.25">
      <c r="A487" s="10">
        <v>81</v>
      </c>
      <c r="B487" s="10">
        <v>1</v>
      </c>
      <c r="C487" s="10">
        <v>4</v>
      </c>
      <c r="D487" s="10" t="s">
        <v>82</v>
      </c>
      <c r="E487" s="10" t="s">
        <v>82</v>
      </c>
      <c r="F487" s="21">
        <f t="shared" si="117"/>
        <v>9.3540568500000018E-2</v>
      </c>
      <c r="G487" s="9">
        <f t="shared" si="118"/>
        <v>0.33067244285140324</v>
      </c>
      <c r="H487" s="9">
        <f t="shared" si="119"/>
        <v>0</v>
      </c>
      <c r="I487" s="10">
        <f t="shared" si="120"/>
        <v>0</v>
      </c>
      <c r="N487" s="2"/>
    </row>
    <row r="488" spans="1:14" x14ac:dyDescent="0.25">
      <c r="A488" s="10">
        <v>81</v>
      </c>
      <c r="B488" s="10">
        <v>1</v>
      </c>
      <c r="C488" s="10">
        <v>5</v>
      </c>
      <c r="D488" s="10" t="s">
        <v>83</v>
      </c>
      <c r="E488" s="10" t="s">
        <v>83</v>
      </c>
      <c r="F488" s="21">
        <f t="shared" si="117"/>
        <v>0.13776182400166667</v>
      </c>
      <c r="G488" s="9">
        <f t="shared" si="118"/>
        <v>0.46843426685306988</v>
      </c>
      <c r="H488" s="9">
        <f t="shared" si="119"/>
        <v>0</v>
      </c>
      <c r="I488" s="10">
        <f t="shared" si="120"/>
        <v>0</v>
      </c>
      <c r="N488" s="2"/>
    </row>
    <row r="489" spans="1:14" x14ac:dyDescent="0.25">
      <c r="A489" s="10">
        <v>81</v>
      </c>
      <c r="B489" s="10">
        <v>1</v>
      </c>
      <c r="C489" s="10">
        <v>6</v>
      </c>
      <c r="D489" s="10" t="s">
        <v>1033</v>
      </c>
      <c r="E489" s="10" t="s">
        <v>1033</v>
      </c>
      <c r="F489" s="21">
        <f t="shared" si="117"/>
        <v>0.24600840936048496</v>
      </c>
      <c r="G489" s="9">
        <f t="shared" si="118"/>
        <v>0.71444267621355484</v>
      </c>
      <c r="H489" s="9">
        <f t="shared" si="119"/>
        <v>0</v>
      </c>
      <c r="I489" s="10">
        <f t="shared" si="120"/>
        <v>0</v>
      </c>
      <c r="N489" s="2"/>
    </row>
    <row r="490" spans="1:14" x14ac:dyDescent="0.25">
      <c r="A490" s="10">
        <v>81</v>
      </c>
      <c r="B490" s="10">
        <v>1</v>
      </c>
      <c r="C490" s="10">
        <v>7</v>
      </c>
      <c r="D490" s="10" t="s">
        <v>1199</v>
      </c>
      <c r="E490" s="10" t="s">
        <v>1199</v>
      </c>
      <c r="F490" s="21">
        <f t="shared" si="117"/>
        <v>0</v>
      </c>
      <c r="G490" s="9">
        <f t="shared" si="118"/>
        <v>0.71444267621355484</v>
      </c>
      <c r="H490" s="9">
        <f t="shared" si="119"/>
        <v>0</v>
      </c>
      <c r="I490" s="10">
        <f t="shared" si="120"/>
        <v>0</v>
      </c>
      <c r="N490" s="2"/>
    </row>
    <row r="491" spans="1:14" x14ac:dyDescent="0.25">
      <c r="A491" s="10">
        <v>81</v>
      </c>
      <c r="B491" s="10">
        <v>1</v>
      </c>
      <c r="C491" s="10">
        <v>8</v>
      </c>
      <c r="D491" s="10" t="s">
        <v>1081</v>
      </c>
      <c r="E491" s="10" t="s">
        <v>1081</v>
      </c>
      <c r="F491" s="21">
        <f t="shared" si="117"/>
        <v>0</v>
      </c>
      <c r="G491" s="9">
        <f t="shared" si="118"/>
        <v>0.71444267621355484</v>
      </c>
      <c r="H491" s="9">
        <f t="shared" si="119"/>
        <v>0.71444267621355484</v>
      </c>
      <c r="I491" s="10">
        <f t="shared" si="120"/>
        <v>0.20301578566161813</v>
      </c>
      <c r="N491" s="2"/>
    </row>
    <row r="492" spans="1:14" x14ac:dyDescent="0.25">
      <c r="C492" s="10">
        <v>1</v>
      </c>
    </row>
    <row r="494" spans="1:14" x14ac:dyDescent="0.25">
      <c r="C494" s="10">
        <f>COUNTIF(C2:C491,1)</f>
        <v>54</v>
      </c>
      <c r="F494">
        <v>25</v>
      </c>
    </row>
  </sheetData>
  <autoFilter ref="A1:E491" xr:uid="{00000000-0009-0000-0000-000006000000}"/>
  <sortState xmlns:xlrd2="http://schemas.microsoft.com/office/spreadsheetml/2017/richdata2" ref="N2:AO203">
    <sortCondition descending="1" ref="O2:O203"/>
  </sortState>
  <conditionalFormatting sqref="I2:I491">
    <cfRule type="cellIs" dxfId="2" priority="2" operator="notEqual">
      <formula>0</formula>
    </cfRule>
  </conditionalFormatting>
  <conditionalFormatting sqref="F2:F491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6"/>
  <sheetViews>
    <sheetView zoomScale="120" zoomScaleNormal="120" workbookViewId="0">
      <selection activeCell="J9" sqref="J9"/>
    </sheetView>
  </sheetViews>
  <sheetFormatPr baseColWidth="10" defaultRowHeight="15" x14ac:dyDescent="0.25"/>
  <cols>
    <col min="1" max="1" width="11.28515625" style="9" customWidth="1"/>
    <col min="2" max="2" width="11.28515625" style="10" customWidth="1"/>
    <col min="3" max="3" width="32.5703125" style="2" bestFit="1" customWidth="1"/>
    <col min="4" max="4" width="18.5703125" style="10" bestFit="1" customWidth="1"/>
    <col min="5" max="5" width="12.42578125" style="10" bestFit="1" customWidth="1"/>
    <col min="6" max="6" width="15" style="10" bestFit="1" customWidth="1"/>
    <col min="7" max="7" width="14.5703125" style="10" bestFit="1" customWidth="1"/>
    <col min="8" max="8" width="16.140625" style="10" bestFit="1" customWidth="1"/>
    <col min="9" max="16384" width="11.42578125" style="9"/>
  </cols>
  <sheetData>
    <row r="1" spans="1:9" x14ac:dyDescent="0.25">
      <c r="A1" s="9" t="s">
        <v>0</v>
      </c>
      <c r="B1" s="10" t="s">
        <v>73</v>
      </c>
      <c r="C1" s="2" t="s">
        <v>1</v>
      </c>
      <c r="D1" s="10" t="s">
        <v>1288</v>
      </c>
      <c r="E1" s="10" t="s">
        <v>1289</v>
      </c>
      <c r="F1" s="10" t="s">
        <v>1290</v>
      </c>
      <c r="G1" s="10" t="s">
        <v>1291</v>
      </c>
      <c r="H1" s="10" t="s">
        <v>1292</v>
      </c>
      <c r="I1" s="10" t="s">
        <v>1313</v>
      </c>
    </row>
    <row r="2" spans="1:9" x14ac:dyDescent="0.25">
      <c r="A2" s="10">
        <v>29</v>
      </c>
      <c r="B2" s="10" t="s">
        <v>74</v>
      </c>
      <c r="C2" s="2" t="s">
        <v>1350</v>
      </c>
      <c r="D2" s="10">
        <v>0.13539953476454492</v>
      </c>
      <c r="E2" s="10">
        <v>8.3620404202245091E-2</v>
      </c>
      <c r="F2" s="10">
        <v>8.9187044440972807E-2</v>
      </c>
      <c r="G2" s="10">
        <v>6.2021420597678963E-2</v>
      </c>
      <c r="H2" s="10">
        <v>0</v>
      </c>
      <c r="I2" s="9">
        <v>4.2</v>
      </c>
    </row>
    <row r="3" spans="1:9" x14ac:dyDescent="0.25">
      <c r="A3" s="10">
        <v>30</v>
      </c>
      <c r="B3" s="10" t="s">
        <v>74</v>
      </c>
      <c r="C3" s="2" t="s">
        <v>1351</v>
      </c>
      <c r="D3" s="10">
        <v>0.2740901888811566</v>
      </c>
      <c r="E3" s="10">
        <v>8.324069006011052E-2</v>
      </c>
      <c r="F3" s="10">
        <v>0.16640656568426951</v>
      </c>
      <c r="G3" s="10">
        <v>0</v>
      </c>
      <c r="H3" s="10">
        <v>0</v>
      </c>
      <c r="I3" s="9">
        <v>4.2</v>
      </c>
    </row>
    <row r="4" spans="1:9" x14ac:dyDescent="0.25">
      <c r="A4" s="10">
        <v>31</v>
      </c>
      <c r="B4" s="10" t="s">
        <v>74</v>
      </c>
      <c r="C4" s="2" t="s">
        <v>1315</v>
      </c>
      <c r="D4" s="10">
        <v>0.25754192415496696</v>
      </c>
      <c r="E4" s="10">
        <v>0.33214493378314552</v>
      </c>
      <c r="F4" s="10">
        <v>0</v>
      </c>
      <c r="G4" s="10">
        <v>0.23586906407005045</v>
      </c>
      <c r="H4" s="10">
        <v>0.21171015808289179</v>
      </c>
      <c r="I4" s="9">
        <v>4.3</v>
      </c>
    </row>
    <row r="5" spans="1:9" x14ac:dyDescent="0.25">
      <c r="A5" s="10">
        <v>32</v>
      </c>
      <c r="B5" s="10" t="s">
        <v>74</v>
      </c>
      <c r="C5" s="2" t="s">
        <v>1358</v>
      </c>
      <c r="D5" s="10">
        <v>0.22189725428576926</v>
      </c>
      <c r="E5" s="10">
        <v>0.34833374896173175</v>
      </c>
      <c r="F5" s="10">
        <v>0.10494711192530058</v>
      </c>
      <c r="G5" s="10">
        <v>0.24458920241738902</v>
      </c>
      <c r="H5" s="10">
        <v>0.44308765444010634</v>
      </c>
      <c r="I5" s="9">
        <v>4.5</v>
      </c>
    </row>
    <row r="6" spans="1:9" x14ac:dyDescent="0.25">
      <c r="A6" s="10">
        <v>33</v>
      </c>
      <c r="B6" s="10" t="s">
        <v>74</v>
      </c>
      <c r="C6" s="2" t="s">
        <v>1359</v>
      </c>
      <c r="D6" s="10">
        <v>0.33683978120873898</v>
      </c>
      <c r="E6" s="10">
        <v>0.48497173366973578</v>
      </c>
      <c r="F6" s="10">
        <v>0.13805249617110454</v>
      </c>
      <c r="G6" s="10">
        <v>0.17576131332269751</v>
      </c>
      <c r="H6" s="10">
        <v>0.29676802018900256</v>
      </c>
      <c r="I6" s="9">
        <v>5</v>
      </c>
    </row>
    <row r="7" spans="1:9" x14ac:dyDescent="0.25">
      <c r="A7" s="10">
        <v>34</v>
      </c>
      <c r="B7" s="10" t="s">
        <v>74</v>
      </c>
      <c r="C7" s="2" t="s">
        <v>1339</v>
      </c>
      <c r="D7" s="10">
        <v>0.23476359295451324</v>
      </c>
      <c r="E7" s="10">
        <v>0.23451937904187109</v>
      </c>
      <c r="F7" s="10">
        <v>6.091138209397557E-2</v>
      </c>
      <c r="G7" s="10">
        <v>0.20523040520868835</v>
      </c>
      <c r="H7" s="10">
        <v>0.29676802018900256</v>
      </c>
      <c r="I7" s="9">
        <v>4.2</v>
      </c>
    </row>
    <row r="8" spans="1:9" x14ac:dyDescent="0.25">
      <c r="A8" s="10">
        <v>36</v>
      </c>
      <c r="B8" s="10" t="s">
        <v>74</v>
      </c>
      <c r="C8" s="2" t="s">
        <v>1360</v>
      </c>
      <c r="D8" s="10">
        <v>0.1809272987867549</v>
      </c>
      <c r="E8" s="10">
        <v>0.16727775871333742</v>
      </c>
      <c r="F8" s="10">
        <v>6.1143650877635486E-2</v>
      </c>
      <c r="G8" s="10">
        <v>0.35056457253803819</v>
      </c>
      <c r="H8" s="10">
        <v>0.32473961816882208</v>
      </c>
      <c r="I8" s="9">
        <v>4</v>
      </c>
    </row>
    <row r="9" spans="1:9" x14ac:dyDescent="0.25">
      <c r="A9" s="10">
        <v>37</v>
      </c>
      <c r="B9" s="10" t="s">
        <v>74</v>
      </c>
      <c r="C9" s="2" t="s">
        <v>1317</v>
      </c>
      <c r="D9" s="10">
        <v>0.54581717423521969</v>
      </c>
      <c r="E9" s="10">
        <v>0.37478067106822338</v>
      </c>
      <c r="F9" s="10">
        <v>0.33993306374709559</v>
      </c>
      <c r="G9" s="10">
        <v>0.17475580751945768</v>
      </c>
      <c r="H9" s="10">
        <v>0.12812986671447915</v>
      </c>
      <c r="I9" s="9">
        <v>4.0999999999999996</v>
      </c>
    </row>
    <row r="10" spans="1:9" x14ac:dyDescent="0.25">
      <c r="A10" s="10">
        <v>38</v>
      </c>
      <c r="B10" s="10" t="s">
        <v>74</v>
      </c>
      <c r="C10" s="2" t="s">
        <v>1361</v>
      </c>
      <c r="D10" s="10">
        <v>0.23055418406838871</v>
      </c>
      <c r="E10" s="10">
        <v>0.33006922425008794</v>
      </c>
      <c r="F10" s="10">
        <v>0.16650691083701827</v>
      </c>
      <c r="G10" s="10">
        <v>0.17495253374158459</v>
      </c>
      <c r="H10" s="10">
        <v>0.36492373816465568</v>
      </c>
      <c r="I10" s="9">
        <v>4.2</v>
      </c>
    </row>
    <row r="11" spans="1:9" x14ac:dyDescent="0.25">
      <c r="A11" s="10">
        <v>39</v>
      </c>
      <c r="B11" s="10" t="s">
        <v>74</v>
      </c>
      <c r="C11" s="2" t="s">
        <v>1318</v>
      </c>
      <c r="D11" s="10">
        <v>0.29711473742804573</v>
      </c>
      <c r="E11" s="10">
        <v>0.43489284672186823</v>
      </c>
      <c r="F11" s="10">
        <v>0</v>
      </c>
      <c r="G11" s="10">
        <v>0.17737675680341042</v>
      </c>
      <c r="H11" s="10">
        <v>0.37192365280357359</v>
      </c>
      <c r="I11" s="9">
        <v>4.9000000000000004</v>
      </c>
    </row>
    <row r="12" spans="1:9" x14ac:dyDescent="0.25">
      <c r="A12" s="10">
        <v>40</v>
      </c>
      <c r="B12" s="10" t="s">
        <v>74</v>
      </c>
      <c r="C12" s="2" t="s">
        <v>1319</v>
      </c>
      <c r="D12" s="10">
        <v>0.23734263336846148</v>
      </c>
      <c r="E12" s="10">
        <v>0.26447872825523683</v>
      </c>
      <c r="F12" s="10">
        <v>0.10494711192530058</v>
      </c>
      <c r="G12" s="10">
        <v>2.1172784871626021E-2</v>
      </c>
      <c r="H12" s="10">
        <v>0.21171015808289179</v>
      </c>
      <c r="I12" s="9">
        <v>4.4000000000000004</v>
      </c>
    </row>
    <row r="13" spans="1:9" x14ac:dyDescent="0.25">
      <c r="A13" s="10">
        <v>41</v>
      </c>
      <c r="B13" s="10" t="s">
        <v>74</v>
      </c>
      <c r="C13" s="2" t="s">
        <v>1340</v>
      </c>
      <c r="D13" s="10">
        <v>0.25430557330322584</v>
      </c>
      <c r="E13" s="10">
        <v>0.37661713870913338</v>
      </c>
      <c r="F13" s="10">
        <v>4.4658536991829159E-2</v>
      </c>
      <c r="G13" s="10">
        <v>0.35041662972094084</v>
      </c>
      <c r="H13" s="10">
        <v>0.23323092966124948</v>
      </c>
      <c r="I13" s="9">
        <v>4.2</v>
      </c>
    </row>
    <row r="14" spans="1:9" x14ac:dyDescent="0.25">
      <c r="A14" s="10">
        <v>42</v>
      </c>
      <c r="B14" s="10" t="s">
        <v>74</v>
      </c>
      <c r="C14" s="2" t="s">
        <v>1352</v>
      </c>
      <c r="D14" s="10">
        <v>0.26845526086468713</v>
      </c>
      <c r="E14" s="10">
        <v>0.37913749699746779</v>
      </c>
      <c r="F14" s="10">
        <v>0.20302176201155181</v>
      </c>
      <c r="G14" s="10">
        <v>0.19739639254602159</v>
      </c>
      <c r="H14" s="10">
        <v>0.42194935953605806</v>
      </c>
      <c r="I14" s="9">
        <v>4.4000000000000004</v>
      </c>
    </row>
    <row r="15" spans="1:9" x14ac:dyDescent="0.25">
      <c r="A15" s="10">
        <v>43</v>
      </c>
      <c r="B15" s="10" t="s">
        <v>74</v>
      </c>
      <c r="C15" s="2" t="s">
        <v>1354</v>
      </c>
      <c r="D15" s="10">
        <v>0.30565477178060541</v>
      </c>
      <c r="E15" s="10">
        <v>0.5211619216883937</v>
      </c>
      <c r="F15" s="10">
        <v>0.18535545538342271</v>
      </c>
      <c r="G15" s="10">
        <v>0.35402638211223675</v>
      </c>
      <c r="H15" s="10">
        <v>0.5051153648598633</v>
      </c>
      <c r="I15" s="9">
        <v>4.8</v>
      </c>
    </row>
    <row r="16" spans="1:9" x14ac:dyDescent="0.25">
      <c r="A16" s="10">
        <v>44</v>
      </c>
      <c r="B16" s="10" t="s">
        <v>74</v>
      </c>
      <c r="C16" s="2" t="s">
        <v>1356</v>
      </c>
      <c r="D16" s="10">
        <v>0.45699936563233623</v>
      </c>
      <c r="E16" s="10">
        <v>0.31572756951729819</v>
      </c>
      <c r="F16" s="10">
        <v>0.10494711192530058</v>
      </c>
      <c r="G16" s="10">
        <v>0.16941025986674849</v>
      </c>
      <c r="H16" s="10">
        <v>0.21171015808289179</v>
      </c>
      <c r="I16" s="9">
        <v>4.3</v>
      </c>
    </row>
    <row r="17" spans="1:9" x14ac:dyDescent="0.25">
      <c r="A17" s="10">
        <v>45</v>
      </c>
      <c r="B17" s="10" t="s">
        <v>74</v>
      </c>
      <c r="C17" s="2" t="s">
        <v>1357</v>
      </c>
      <c r="D17" s="10">
        <v>0</v>
      </c>
      <c r="E17" s="10">
        <v>3.8321576085512968E-2</v>
      </c>
      <c r="F17" s="10">
        <v>4.9938441790020216E-2</v>
      </c>
      <c r="G17" s="10">
        <v>0</v>
      </c>
      <c r="H17" s="10">
        <v>0</v>
      </c>
      <c r="I17" s="9">
        <v>4.0999999999999996</v>
      </c>
    </row>
    <row r="18" spans="1:9" x14ac:dyDescent="0.25">
      <c r="A18" s="10">
        <v>46</v>
      </c>
      <c r="B18" s="10" t="s">
        <v>74</v>
      </c>
      <c r="C18" s="2" t="s">
        <v>1346</v>
      </c>
      <c r="D18" s="10">
        <v>0.47990277443112761</v>
      </c>
      <c r="E18" s="10">
        <v>0.3776440172448392</v>
      </c>
      <c r="F18" s="10">
        <v>0.24365966742410686</v>
      </c>
      <c r="G18" s="10">
        <v>0.25012052057711792</v>
      </c>
      <c r="H18" s="10">
        <v>0.46650402478094072</v>
      </c>
      <c r="I18" s="9">
        <v>4.8</v>
      </c>
    </row>
    <row r="19" spans="1:9" x14ac:dyDescent="0.25">
      <c r="A19" s="10">
        <v>47</v>
      </c>
      <c r="B19" s="10" t="s">
        <v>74</v>
      </c>
      <c r="C19" s="2" t="s">
        <v>1362</v>
      </c>
      <c r="D19" s="10">
        <v>0.32053299242577404</v>
      </c>
      <c r="E19" s="10">
        <v>0.38761342155732309</v>
      </c>
      <c r="F19" s="10">
        <v>0.28461901402850781</v>
      </c>
      <c r="G19" s="10">
        <v>0.22930099079135677</v>
      </c>
      <c r="H19" s="10">
        <v>0.45132732929336478</v>
      </c>
      <c r="I19" s="9">
        <v>4.2</v>
      </c>
    </row>
    <row r="20" spans="1:9" x14ac:dyDescent="0.25">
      <c r="A20" s="10">
        <v>49</v>
      </c>
      <c r="B20" s="10" t="s">
        <v>74</v>
      </c>
      <c r="C20" s="2" t="s">
        <v>1347</v>
      </c>
      <c r="D20" s="10">
        <v>0.36027723640059017</v>
      </c>
      <c r="E20" s="10">
        <v>0.46045613538216673</v>
      </c>
      <c r="F20" s="10">
        <v>0.54725882010740923</v>
      </c>
      <c r="G20" s="10">
        <v>0.23760058753163765</v>
      </c>
      <c r="H20" s="10">
        <v>0.41141838013434873</v>
      </c>
      <c r="I20" s="9">
        <v>4.4000000000000004</v>
      </c>
    </row>
    <row r="21" spans="1:9" x14ac:dyDescent="0.25">
      <c r="A21" s="10">
        <v>52</v>
      </c>
      <c r="B21" s="10" t="s">
        <v>74</v>
      </c>
      <c r="C21" s="2" t="s">
        <v>1342</v>
      </c>
      <c r="D21" s="10">
        <v>0.49662718529298389</v>
      </c>
      <c r="E21" s="10">
        <v>0.48932027578268544</v>
      </c>
      <c r="F21" s="10">
        <v>0.15720009259758083</v>
      </c>
      <c r="G21" s="10">
        <v>0.31334608272424569</v>
      </c>
      <c r="H21" s="10">
        <v>0.29676802018900256</v>
      </c>
      <c r="I21" s="9">
        <v>4.2</v>
      </c>
    </row>
    <row r="22" spans="1:9" x14ac:dyDescent="0.25">
      <c r="A22" s="10">
        <v>54</v>
      </c>
      <c r="B22" s="10" t="s">
        <v>74</v>
      </c>
      <c r="C22" s="2" t="s">
        <v>1322</v>
      </c>
      <c r="D22" s="10">
        <v>0.34435155241675514</v>
      </c>
      <c r="E22" s="10">
        <v>0.52254309652516451</v>
      </c>
      <c r="F22" s="10">
        <v>0.10494711192530058</v>
      </c>
      <c r="G22" s="10">
        <v>0.31218475911928995</v>
      </c>
      <c r="H22" s="10">
        <v>0.4312832084456239</v>
      </c>
      <c r="I22" s="9">
        <v>4.3</v>
      </c>
    </row>
    <row r="23" spans="1:9" x14ac:dyDescent="0.25">
      <c r="A23" s="10">
        <v>55</v>
      </c>
      <c r="B23" s="10" t="s">
        <v>74</v>
      </c>
      <c r="C23" s="2" t="s">
        <v>1323</v>
      </c>
      <c r="D23" s="10">
        <v>0.24494839008762045</v>
      </c>
      <c r="E23" s="10">
        <v>0.25225171654693146</v>
      </c>
      <c r="F23" s="10">
        <v>0.26279194966996661</v>
      </c>
      <c r="G23" s="10">
        <v>0.31541644746335479</v>
      </c>
      <c r="H23" s="10">
        <v>0.30766813432702639</v>
      </c>
      <c r="I23" s="9">
        <v>4.2</v>
      </c>
    </row>
    <row r="24" spans="1:9" x14ac:dyDescent="0.25">
      <c r="A24" s="10">
        <v>56</v>
      </c>
      <c r="B24" s="10" t="s">
        <v>74</v>
      </c>
      <c r="C24" s="2" t="s">
        <v>1363</v>
      </c>
      <c r="D24" s="10">
        <v>0.38159527157487377</v>
      </c>
      <c r="E24" s="10">
        <v>0.48497156853146733</v>
      </c>
      <c r="F24" s="10">
        <v>0.18668804016488633</v>
      </c>
      <c r="G24" s="10">
        <v>0.44042396770243397</v>
      </c>
      <c r="H24" s="10">
        <v>0.38506784242488046</v>
      </c>
      <c r="I24" s="9">
        <v>4.8</v>
      </c>
    </row>
    <row r="25" spans="1:9" x14ac:dyDescent="0.25">
      <c r="A25" s="10">
        <v>57</v>
      </c>
      <c r="B25" s="10" t="s">
        <v>74</v>
      </c>
      <c r="C25" s="2" t="s">
        <v>1324</v>
      </c>
      <c r="D25" s="10">
        <v>0.33608432409787453</v>
      </c>
      <c r="E25" s="10">
        <v>0.28216079596730814</v>
      </c>
      <c r="F25" s="10">
        <v>4.9938441790020216E-2</v>
      </c>
      <c r="G25" s="10">
        <v>0.23066599390302495</v>
      </c>
      <c r="H25" s="10">
        <v>0.32879099333637146</v>
      </c>
      <c r="I25" s="9">
        <v>5</v>
      </c>
    </row>
    <row r="26" spans="1:9" x14ac:dyDescent="0.25">
      <c r="A26" s="10">
        <v>58</v>
      </c>
      <c r="B26" s="10" t="s">
        <v>74</v>
      </c>
      <c r="C26" s="2" t="s">
        <v>1364</v>
      </c>
      <c r="D26" s="10">
        <v>0.36865353988993727</v>
      </c>
      <c r="E26" s="10">
        <v>0.29722814861642682</v>
      </c>
      <c r="F26" s="10">
        <v>0</v>
      </c>
      <c r="G26" s="10">
        <v>0.30614849829721152</v>
      </c>
      <c r="H26" s="10">
        <v>9.0588411457079049E-2</v>
      </c>
      <c r="I26" s="9">
        <v>4.0999999999999996</v>
      </c>
    </row>
    <row r="27" spans="1:9" x14ac:dyDescent="0.25">
      <c r="A27" s="10">
        <v>59</v>
      </c>
      <c r="B27" s="10" t="s">
        <v>74</v>
      </c>
      <c r="C27" s="2" t="s">
        <v>1348</v>
      </c>
      <c r="D27" s="10">
        <v>0.26892983159710199</v>
      </c>
      <c r="E27" s="10">
        <v>0.27775087828499934</v>
      </c>
      <c r="F27" s="10">
        <v>0</v>
      </c>
      <c r="G27" s="10">
        <v>0.39308909874619874</v>
      </c>
      <c r="H27" s="10">
        <v>0.32261028504488726</v>
      </c>
      <c r="I27" s="9">
        <v>4.0999999999999996</v>
      </c>
    </row>
    <row r="28" spans="1:9" x14ac:dyDescent="0.25">
      <c r="A28" s="10">
        <v>60</v>
      </c>
      <c r="B28" s="10" t="s">
        <v>74</v>
      </c>
      <c r="C28" s="2" t="s">
        <v>1343</v>
      </c>
      <c r="D28" s="10">
        <v>0.30062187187441436</v>
      </c>
      <c r="E28" s="10">
        <v>0.54557885957406071</v>
      </c>
      <c r="F28" s="10">
        <v>0.21946061667925967</v>
      </c>
      <c r="G28" s="10">
        <v>0.31787604699964894</v>
      </c>
      <c r="H28" s="10">
        <v>0.34602073308885517</v>
      </c>
      <c r="I28" s="9">
        <v>4</v>
      </c>
    </row>
    <row r="29" spans="1:9" x14ac:dyDescent="0.25">
      <c r="A29" s="10">
        <v>61</v>
      </c>
      <c r="B29" s="10" t="s">
        <v>74</v>
      </c>
      <c r="C29" s="2" t="s">
        <v>1344</v>
      </c>
      <c r="D29" s="10">
        <v>9.4130022278239953E-2</v>
      </c>
      <c r="E29" s="10">
        <v>0.27469669628210952</v>
      </c>
      <c r="F29" s="10">
        <v>4.4355445067463938E-2</v>
      </c>
      <c r="G29" s="10">
        <v>0.32982413165375529</v>
      </c>
      <c r="H29" s="10">
        <v>0.28247889917878422</v>
      </c>
      <c r="I29" s="9">
        <v>4</v>
      </c>
    </row>
    <row r="30" spans="1:9" x14ac:dyDescent="0.25">
      <c r="A30" s="10">
        <v>63</v>
      </c>
      <c r="B30" s="10" t="s">
        <v>74</v>
      </c>
      <c r="C30" s="2" t="s">
        <v>1326</v>
      </c>
      <c r="D30" s="10">
        <v>0.21043001365244529</v>
      </c>
      <c r="E30" s="10">
        <v>0.30287041150756355</v>
      </c>
      <c r="F30" s="10">
        <v>0.38712209793608793</v>
      </c>
      <c r="G30" s="10">
        <v>0.26691230959695722</v>
      </c>
      <c r="H30" s="10">
        <v>0.2019826315219603</v>
      </c>
      <c r="I30" s="9">
        <v>4.0999999999999996</v>
      </c>
    </row>
    <row r="31" spans="1:9" x14ac:dyDescent="0.25">
      <c r="A31" s="10">
        <v>64</v>
      </c>
      <c r="B31" s="10" t="s">
        <v>74</v>
      </c>
      <c r="C31" s="2" t="s">
        <v>1327</v>
      </c>
      <c r="D31" s="10">
        <v>0.58065788297171728</v>
      </c>
      <c r="E31" s="10">
        <v>0.45403910014852417</v>
      </c>
      <c r="F31" s="10">
        <v>9.6933455650690462E-2</v>
      </c>
      <c r="G31" s="10">
        <v>0.31338316636399854</v>
      </c>
      <c r="H31" s="10">
        <v>0.42040555792475487</v>
      </c>
      <c r="I31" s="9">
        <v>4.5999999999999996</v>
      </c>
    </row>
    <row r="32" spans="1:9" x14ac:dyDescent="0.25">
      <c r="A32" s="10">
        <v>65</v>
      </c>
      <c r="B32" s="10" t="s">
        <v>74</v>
      </c>
      <c r="C32" s="2" t="s">
        <v>1328</v>
      </c>
      <c r="D32" s="10">
        <v>0.42200660415117758</v>
      </c>
      <c r="E32" s="10">
        <v>0.50052241331495206</v>
      </c>
      <c r="F32" s="10">
        <v>0.31740667401549433</v>
      </c>
      <c r="G32" s="10">
        <v>0.18657440605367728</v>
      </c>
      <c r="H32" s="10">
        <v>0.35957557638314214</v>
      </c>
      <c r="I32" s="9">
        <v>5</v>
      </c>
    </row>
    <row r="33" spans="1:9" x14ac:dyDescent="0.25">
      <c r="A33" s="10">
        <v>68</v>
      </c>
      <c r="B33" s="10" t="s">
        <v>74</v>
      </c>
      <c r="C33" s="2" t="s">
        <v>1330</v>
      </c>
      <c r="D33" s="10">
        <v>0.35066838401527145</v>
      </c>
      <c r="E33" s="10">
        <v>0.32757325957483308</v>
      </c>
      <c r="F33" s="10">
        <v>0.14930255699276451</v>
      </c>
      <c r="G33" s="10">
        <v>0.21759646049971365</v>
      </c>
      <c r="H33" s="10">
        <v>0.4106068417932735</v>
      </c>
      <c r="I33" s="9">
        <v>4.2</v>
      </c>
    </row>
    <row r="34" spans="1:9" x14ac:dyDescent="0.25">
      <c r="A34" s="10">
        <v>69</v>
      </c>
      <c r="B34" s="10" t="s">
        <v>74</v>
      </c>
      <c r="C34" s="2" t="s">
        <v>1345</v>
      </c>
      <c r="D34" s="10">
        <v>0.37589108001134797</v>
      </c>
      <c r="E34" s="10">
        <v>0.43238090697747567</v>
      </c>
      <c r="F34" s="10">
        <v>8.9187044440972807E-2</v>
      </c>
      <c r="G34" s="10">
        <v>0.32541818960718927</v>
      </c>
      <c r="H34" s="10">
        <v>0.40572489643520515</v>
      </c>
      <c r="I34" s="9">
        <v>4.5</v>
      </c>
    </row>
    <row r="35" spans="1:9" x14ac:dyDescent="0.25">
      <c r="A35" s="10">
        <v>70</v>
      </c>
      <c r="B35" s="10" t="s">
        <v>75</v>
      </c>
      <c r="C35" s="2" t="s">
        <v>1353</v>
      </c>
      <c r="D35" s="10">
        <v>0.15905541717663405</v>
      </c>
      <c r="E35" s="10">
        <v>0.10909787223343442</v>
      </c>
      <c r="F35" s="10">
        <v>0.1864161505083814</v>
      </c>
      <c r="G35" s="10">
        <v>0.23431575089008264</v>
      </c>
      <c r="H35" s="10">
        <v>0.3469514963146787</v>
      </c>
      <c r="I35" s="9">
        <v>5.3</v>
      </c>
    </row>
    <row r="36" spans="1:9" x14ac:dyDescent="0.25">
      <c r="A36" s="10">
        <v>71</v>
      </c>
      <c r="B36" s="10" t="s">
        <v>75</v>
      </c>
      <c r="C36" s="2" t="s">
        <v>1331</v>
      </c>
      <c r="D36" s="10">
        <v>0.15905541717663405</v>
      </c>
      <c r="E36" s="10">
        <v>0.13529827711567269</v>
      </c>
      <c r="F36" s="10">
        <v>2.6170970188670286E-2</v>
      </c>
      <c r="G36" s="10">
        <v>0.43748159043277834</v>
      </c>
      <c r="H36" s="10">
        <v>0.38755549669182254</v>
      </c>
      <c r="I36" s="9">
        <v>5.0999999999999996</v>
      </c>
    </row>
    <row r="37" spans="1:9" x14ac:dyDescent="0.25">
      <c r="A37" s="10">
        <v>72</v>
      </c>
      <c r="B37" s="10" t="s">
        <v>75</v>
      </c>
      <c r="C37" s="2" t="s">
        <v>1355</v>
      </c>
      <c r="D37" s="10">
        <v>0.27327245428780678</v>
      </c>
      <c r="E37" s="10">
        <v>0.2956110459101256</v>
      </c>
      <c r="F37" s="10">
        <v>0.28786232256250127</v>
      </c>
      <c r="G37" s="10">
        <v>0.57207881408581562</v>
      </c>
      <c r="H37" s="10">
        <v>0.34311130813321372</v>
      </c>
      <c r="I37" s="9">
        <v>4.5999999999999996</v>
      </c>
    </row>
    <row r="38" spans="1:9" x14ac:dyDescent="0.25">
      <c r="A38" s="10">
        <v>73</v>
      </c>
      <c r="B38" s="10" t="s">
        <v>75</v>
      </c>
      <c r="C38" s="2" t="s">
        <v>1332</v>
      </c>
      <c r="D38" s="10">
        <v>0.18666576717870409</v>
      </c>
      <c r="E38" s="10">
        <v>0.56459830348708784</v>
      </c>
      <c r="F38" s="10">
        <v>0.1354170135934025</v>
      </c>
      <c r="G38" s="10">
        <v>0.30581167386465341</v>
      </c>
      <c r="H38" s="10">
        <v>0.42255449916111154</v>
      </c>
      <c r="I38" s="9">
        <v>4.9000000000000004</v>
      </c>
    </row>
    <row r="39" spans="1:9" x14ac:dyDescent="0.25">
      <c r="A39" s="10">
        <v>74</v>
      </c>
      <c r="B39" s="10" t="s">
        <v>75</v>
      </c>
      <c r="C39" s="2" t="s">
        <v>1333</v>
      </c>
      <c r="D39" s="10">
        <v>0.23887471658200865</v>
      </c>
      <c r="E39" s="10">
        <v>0.49498339620455051</v>
      </c>
      <c r="F39" s="10">
        <v>0.28216811569203332</v>
      </c>
      <c r="G39" s="10">
        <v>0.47754240208650728</v>
      </c>
      <c r="H39" s="10">
        <v>0.40008538525346465</v>
      </c>
      <c r="I39" s="9">
        <v>5.7</v>
      </c>
    </row>
    <row r="40" spans="1:9" x14ac:dyDescent="0.25">
      <c r="A40" s="10">
        <v>75</v>
      </c>
      <c r="B40" s="10" t="s">
        <v>75</v>
      </c>
      <c r="C40" s="2" t="s">
        <v>1334</v>
      </c>
      <c r="D40" s="10">
        <v>0.12514778376740279</v>
      </c>
      <c r="E40" s="10">
        <v>0.35767345306335996</v>
      </c>
      <c r="F40" s="10">
        <v>0.25337676903784212</v>
      </c>
      <c r="G40" s="10">
        <v>0.3220287000939584</v>
      </c>
      <c r="H40" s="10">
        <v>0.39366026482455763</v>
      </c>
      <c r="I40" s="9">
        <v>4.7</v>
      </c>
    </row>
    <row r="41" spans="1:9" x14ac:dyDescent="0.25">
      <c r="A41" s="10">
        <v>76</v>
      </c>
      <c r="B41" s="10" t="s">
        <v>75</v>
      </c>
      <c r="C41" s="2" t="s">
        <v>1365</v>
      </c>
      <c r="D41" s="10">
        <v>0.36001582859066217</v>
      </c>
      <c r="E41" s="10">
        <v>0.39725664708257508</v>
      </c>
      <c r="F41" s="10">
        <v>0.35141114599785878</v>
      </c>
      <c r="G41" s="10">
        <v>0.50077298057961928</v>
      </c>
      <c r="H41" s="10">
        <v>0.34222906572193562</v>
      </c>
      <c r="I41" s="9">
        <v>5.7</v>
      </c>
    </row>
    <row r="42" spans="1:9" x14ac:dyDescent="0.25">
      <c r="A42" s="10">
        <v>77</v>
      </c>
      <c r="B42" s="10" t="s">
        <v>75</v>
      </c>
      <c r="C42" s="2" t="s">
        <v>1366</v>
      </c>
      <c r="D42" s="10">
        <v>0.16013195336240299</v>
      </c>
      <c r="E42" s="10">
        <v>0.45317859987759107</v>
      </c>
      <c r="F42" s="10">
        <v>0.18236177043547142</v>
      </c>
      <c r="G42" s="10">
        <v>0.43157459527239789</v>
      </c>
      <c r="H42" s="10">
        <v>0.53636268990042046</v>
      </c>
      <c r="I42" s="9">
        <v>4.7</v>
      </c>
    </row>
    <row r="43" spans="1:9" x14ac:dyDescent="0.25">
      <c r="A43" s="10">
        <v>78</v>
      </c>
      <c r="B43" s="10" t="s">
        <v>75</v>
      </c>
      <c r="C43" s="2" t="s">
        <v>1335</v>
      </c>
      <c r="D43" s="10">
        <v>0.38742335739601647</v>
      </c>
      <c r="E43" s="10">
        <v>0.40780009703098408</v>
      </c>
      <c r="F43" s="10">
        <v>0.37849443295755714</v>
      </c>
      <c r="G43" s="10">
        <v>0.5433183543642951</v>
      </c>
      <c r="H43" s="10">
        <v>0.55892696094310623</v>
      </c>
      <c r="I43" s="9">
        <v>4.9000000000000004</v>
      </c>
    </row>
    <row r="44" spans="1:9" x14ac:dyDescent="0.25">
      <c r="A44" s="10">
        <v>79</v>
      </c>
      <c r="B44" s="10" t="s">
        <v>75</v>
      </c>
      <c r="C44" s="2" t="s">
        <v>1336</v>
      </c>
      <c r="D44" s="10">
        <v>0.37981798155414365</v>
      </c>
      <c r="E44" s="10">
        <v>0.56978606869210668</v>
      </c>
      <c r="F44" s="10">
        <v>0.58007847446996397</v>
      </c>
      <c r="G44" s="10">
        <v>0.54099831807866805</v>
      </c>
      <c r="H44" s="10">
        <v>0.56611090638122186</v>
      </c>
      <c r="I44" s="9">
        <v>4.7</v>
      </c>
    </row>
    <row r="45" spans="1:9" x14ac:dyDescent="0.25">
      <c r="A45" s="10">
        <v>80</v>
      </c>
      <c r="B45" s="10" t="s">
        <v>75</v>
      </c>
      <c r="C45" s="2" t="s">
        <v>1337</v>
      </c>
      <c r="D45" s="10">
        <v>0.30009682811388078</v>
      </c>
      <c r="E45" s="10">
        <v>0.62754676936874254</v>
      </c>
      <c r="F45" s="10">
        <v>0.41641956985608236</v>
      </c>
      <c r="G45" s="10">
        <v>0.55093767211439182</v>
      </c>
      <c r="H45" s="10">
        <v>0.62066113885212348</v>
      </c>
      <c r="I45" s="9">
        <v>5.5</v>
      </c>
    </row>
    <row r="46" spans="1:9" x14ac:dyDescent="0.25">
      <c r="A46" s="10">
        <v>81</v>
      </c>
      <c r="B46" s="10" t="s">
        <v>75</v>
      </c>
      <c r="C46" s="2" t="s">
        <v>1338</v>
      </c>
      <c r="D46" s="10">
        <v>0.14465303701770268</v>
      </c>
      <c r="E46" s="10">
        <v>0.34164592820448886</v>
      </c>
      <c r="F46" s="10">
        <v>0.32603240956806395</v>
      </c>
      <c r="G46" s="10">
        <v>0.45380978197939192</v>
      </c>
      <c r="H46" s="10">
        <v>0.20301578566161813</v>
      </c>
      <c r="I46" s="9">
        <v>5</v>
      </c>
    </row>
  </sheetData>
  <conditionalFormatting sqref="D2:D46">
    <cfRule type="top10" dxfId="0" priority="9" percent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 Personales</vt:lpstr>
      <vt:lpstr>IDLp</vt:lpstr>
      <vt:lpstr>NUM</vt:lpstr>
      <vt:lpstr>CALC</vt:lpstr>
      <vt:lpstr>ESTR</vt:lpstr>
      <vt:lpstr>GEOM</vt:lpstr>
      <vt:lpstr>AZAR</vt:lpstr>
      <vt:lpstr>IDLp (2)</vt:lpstr>
    </vt:vector>
  </TitlesOfParts>
  <Company>pas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psalcedo</dc:creator>
  <cp:lastModifiedBy>Valentina Hern�ndez P�rez</cp:lastModifiedBy>
  <dcterms:created xsi:type="dcterms:W3CDTF">2012-06-18T15:53:44Z</dcterms:created>
  <dcterms:modified xsi:type="dcterms:W3CDTF">2020-08-15T06:05:36Z</dcterms:modified>
</cp:coreProperties>
</file>