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ale\u\Memoria\data\UBB\"/>
    </mc:Choice>
  </mc:AlternateContent>
  <xr:revisionPtr revIDLastSave="0" documentId="13_ncr:1_{B3A20FA6-6897-4F18-8B28-8C408274E09F}" xr6:coauthVersionLast="45" xr6:coauthVersionMax="45" xr10:uidLastSave="{00000000-0000-0000-0000-000000000000}"/>
  <bookViews>
    <workbookView xWindow="-28920" yWindow="0" windowWidth="29040" windowHeight="15840" tabRatio="565" firstSheet="1" activeTab="5" xr2:uid="{00000000-000D-0000-FFFF-FFFF00000000}"/>
  </bookViews>
  <sheets>
    <sheet name="Datos Personales" sheetId="1" r:id="rId1"/>
    <sheet name="NUM" sheetId="2" r:id="rId2"/>
    <sheet name="CALC" sheetId="4" r:id="rId3"/>
    <sheet name="ESTR" sheetId="6" r:id="rId4"/>
    <sheet name="GEOM" sheetId="8" r:id="rId5"/>
    <sheet name="AZAR" sheetId="9" r:id="rId6"/>
    <sheet name="IDLp_1" sheetId="10" r:id="rId7"/>
    <sheet name="IDLp_2" sheetId="11" r:id="rId8"/>
  </sheets>
  <externalReferences>
    <externalReference r:id="rId9"/>
  </externalReferences>
  <definedNames>
    <definedName name="_xlnm._FilterDatabase" localSheetId="5" hidden="1">AZAR!$A$1:$E$401</definedName>
    <definedName name="_xlnm._FilterDatabase" localSheetId="2" hidden="1">CALC!$A$1:$E$397</definedName>
    <definedName name="_xlnm._FilterDatabase" localSheetId="0" hidden="1">'Datos Personales'!$B$1:$Q$24</definedName>
    <definedName name="_xlnm._FilterDatabase" localSheetId="3" hidden="1">ESTR!$A$1:$E$260</definedName>
    <definedName name="_xlnm._FilterDatabase" localSheetId="4" hidden="1">GEOM!$A$1:$E$568</definedName>
    <definedName name="_xlnm._FilterDatabase" localSheetId="6" hidden="1">IDLp_1!$B$1:$E$24</definedName>
    <definedName name="_xlnm._FilterDatabase" localSheetId="7" hidden="1">IDLp_2!$B$1:$E$24</definedName>
    <definedName name="_xlnm._FilterDatabase" localSheetId="1" hidden="1">NUM!$A$1:$E$397</definedName>
  </definedNames>
  <calcPr calcId="181029"/>
</workbook>
</file>

<file path=xl/calcChain.xml><?xml version="1.0" encoding="utf-8"?>
<calcChain xmlns="http://schemas.openxmlformats.org/spreadsheetml/2006/main">
  <c r="K3" i="11" l="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" i="11"/>
  <c r="N2" i="10" l="1"/>
  <c r="L2" i="10"/>
  <c r="L3" i="10" s="1"/>
  <c r="J2" i="10"/>
  <c r="H2" i="10"/>
  <c r="H3" i="10" s="1"/>
  <c r="F2" i="10"/>
  <c r="F3" i="10" s="1"/>
  <c r="H4" i="10" l="1"/>
  <c r="F4" i="10"/>
  <c r="L4" i="10"/>
  <c r="J3" i="10"/>
  <c r="N3" i="10"/>
  <c r="N4" i="10" l="1"/>
  <c r="J4" i="10"/>
  <c r="L5" i="10"/>
  <c r="L6" i="10" s="1"/>
  <c r="F5" i="10"/>
  <c r="F6" i="10" s="1"/>
  <c r="H5" i="10"/>
  <c r="H6" i="10" s="1"/>
  <c r="J5" i="10" l="1"/>
  <c r="N5" i="10"/>
  <c r="L7" i="10"/>
  <c r="H7" i="10"/>
  <c r="F7" i="10"/>
  <c r="N6" i="10" l="1"/>
  <c r="J6" i="10"/>
  <c r="L8" i="10"/>
  <c r="H8" i="10"/>
  <c r="F8" i="10"/>
  <c r="J7" i="10" l="1"/>
  <c r="N7" i="10"/>
  <c r="L9" i="10"/>
  <c r="H9" i="10"/>
  <c r="F9" i="10"/>
  <c r="N8" i="10" l="1"/>
  <c r="J8" i="10"/>
  <c r="L10" i="10"/>
  <c r="H10" i="10"/>
  <c r="F10" i="10"/>
  <c r="J9" i="10" l="1"/>
  <c r="N9" i="10"/>
  <c r="L11" i="10"/>
  <c r="H11" i="10"/>
  <c r="F11" i="10"/>
  <c r="N10" i="10" l="1"/>
  <c r="J10" i="10"/>
  <c r="L12" i="10"/>
  <c r="H12" i="10"/>
  <c r="F12" i="10"/>
  <c r="J11" i="10" l="1"/>
  <c r="N11" i="10"/>
  <c r="L13" i="10"/>
  <c r="H13" i="10"/>
  <c r="F13" i="10"/>
  <c r="N12" i="10" l="1"/>
  <c r="J12" i="10"/>
  <c r="L14" i="10"/>
  <c r="H14" i="10"/>
  <c r="F14" i="10"/>
  <c r="J13" i="10" l="1"/>
  <c r="N13" i="10"/>
  <c r="L15" i="10"/>
  <c r="H15" i="10"/>
  <c r="F15" i="10"/>
  <c r="N14" i="10" l="1"/>
  <c r="J14" i="10"/>
  <c r="L16" i="10"/>
  <c r="H16" i="10"/>
  <c r="F16" i="10"/>
  <c r="J15" i="10" l="1"/>
  <c r="N15" i="10"/>
  <c r="L17" i="10"/>
  <c r="H17" i="10"/>
  <c r="F17" i="10"/>
  <c r="N16" i="10" l="1"/>
  <c r="J16" i="10"/>
  <c r="L18" i="10"/>
  <c r="H18" i="10"/>
  <c r="F18" i="10"/>
  <c r="J17" i="10" l="1"/>
  <c r="N17" i="10"/>
  <c r="L19" i="10"/>
  <c r="H19" i="10"/>
  <c r="F19" i="10"/>
  <c r="N18" i="10" l="1"/>
  <c r="J18" i="10"/>
  <c r="L20" i="10"/>
  <c r="H20" i="10"/>
  <c r="F20" i="10"/>
  <c r="J19" i="10" l="1"/>
  <c r="N19" i="10"/>
  <c r="L21" i="10"/>
  <c r="H21" i="10"/>
  <c r="F21" i="10"/>
  <c r="N20" i="10" l="1"/>
  <c r="J20" i="10"/>
  <c r="L22" i="10"/>
  <c r="H22" i="10"/>
  <c r="F22" i="10"/>
  <c r="J21" i="10" l="1"/>
  <c r="N21" i="10"/>
  <c r="L23" i="10"/>
  <c r="H23" i="10"/>
  <c r="F23" i="10"/>
  <c r="N22" i="10" l="1"/>
  <c r="J22" i="10"/>
  <c r="L24" i="10"/>
  <c r="H24" i="10"/>
  <c r="F24" i="10"/>
  <c r="J23" i="10" l="1"/>
  <c r="N23" i="10"/>
  <c r="F22" i="9"/>
  <c r="F23" i="9"/>
  <c r="F24" i="9"/>
  <c r="F25" i="9"/>
  <c r="F27" i="9"/>
  <c r="F34" i="9"/>
  <c r="F37" i="9"/>
  <c r="F38" i="9"/>
  <c r="F44" i="9"/>
  <c r="F45" i="9"/>
  <c r="H45" i="9"/>
  <c r="F46" i="9"/>
  <c r="F49" i="9"/>
  <c r="H49" i="9"/>
  <c r="F50" i="9"/>
  <c r="F55" i="9"/>
  <c r="F56" i="9"/>
  <c r="F57" i="9"/>
  <c r="F58" i="9"/>
  <c r="F59" i="9"/>
  <c r="F60" i="9"/>
  <c r="F61" i="9"/>
  <c r="F63" i="9"/>
  <c r="F71" i="9"/>
  <c r="F72" i="9"/>
  <c r="F73" i="9"/>
  <c r="F74" i="9"/>
  <c r="F76" i="9"/>
  <c r="F77" i="9"/>
  <c r="F78" i="9"/>
  <c r="F79" i="9"/>
  <c r="F80" i="9"/>
  <c r="F81" i="9"/>
  <c r="F82" i="9"/>
  <c r="F84" i="9"/>
  <c r="F85" i="9"/>
  <c r="F87" i="9"/>
  <c r="F92" i="9"/>
  <c r="F97" i="9"/>
  <c r="F98" i="9"/>
  <c r="F103" i="9"/>
  <c r="F107" i="9"/>
  <c r="F108" i="9"/>
  <c r="F109" i="9"/>
  <c r="F110" i="9"/>
  <c r="F114" i="9"/>
  <c r="F117" i="9"/>
  <c r="F118" i="9"/>
  <c r="F125" i="9"/>
  <c r="F127" i="9"/>
  <c r="F128" i="9"/>
  <c r="F129" i="9"/>
  <c r="F132" i="9"/>
  <c r="F133" i="9"/>
  <c r="F134" i="9"/>
  <c r="F135" i="9"/>
  <c r="F139" i="9"/>
  <c r="F140" i="9"/>
  <c r="F141" i="9"/>
  <c r="F148" i="9"/>
  <c r="F150" i="9"/>
  <c r="F154" i="9"/>
  <c r="F155" i="9"/>
  <c r="F157" i="9"/>
  <c r="F163" i="9"/>
  <c r="F166" i="9"/>
  <c r="F167" i="9"/>
  <c r="F169" i="9"/>
  <c r="F171" i="9"/>
  <c r="F172" i="9"/>
  <c r="F173" i="9"/>
  <c r="F178" i="9"/>
  <c r="F181" i="9"/>
  <c r="F182" i="9"/>
  <c r="F183" i="9"/>
  <c r="F184" i="9"/>
  <c r="F185" i="9"/>
  <c r="F186" i="9"/>
  <c r="F187" i="9"/>
  <c r="F190" i="9"/>
  <c r="F192" i="9"/>
  <c r="F194" i="9"/>
  <c r="F195" i="9"/>
  <c r="F196" i="9"/>
  <c r="F197" i="9"/>
  <c r="F198" i="9"/>
  <c r="F208" i="9"/>
  <c r="F209" i="9"/>
  <c r="F211" i="9"/>
  <c r="F212" i="9"/>
  <c r="F213" i="9"/>
  <c r="F214" i="9"/>
  <c r="F215" i="9"/>
  <c r="F220" i="9"/>
  <c r="F221" i="9"/>
  <c r="F222" i="9"/>
  <c r="F223" i="9"/>
  <c r="F224" i="9"/>
  <c r="F225" i="9"/>
  <c r="F226" i="9"/>
  <c r="F228" i="9"/>
  <c r="F229" i="9"/>
  <c r="H230" i="9"/>
  <c r="F231" i="9"/>
  <c r="H231" i="9"/>
  <c r="H232" i="9"/>
  <c r="H233" i="9"/>
  <c r="F234" i="9"/>
  <c r="H234" i="9"/>
  <c r="F235" i="9"/>
  <c r="H235" i="9"/>
  <c r="H236" i="9"/>
  <c r="H237" i="9"/>
  <c r="F238" i="9"/>
  <c r="H238" i="9"/>
  <c r="F239" i="9"/>
  <c r="H239" i="9"/>
  <c r="H240" i="9"/>
  <c r="F241" i="9"/>
  <c r="H241" i="9"/>
  <c r="F242" i="9"/>
  <c r="H242" i="9"/>
  <c r="F243" i="9"/>
  <c r="F244" i="9"/>
  <c r="G244" i="9" s="1"/>
  <c r="H244" i="9"/>
  <c r="H245" i="9"/>
  <c r="H246" i="9"/>
  <c r="F247" i="9"/>
  <c r="H247" i="9"/>
  <c r="F248" i="9"/>
  <c r="H248" i="9"/>
  <c r="F249" i="9"/>
  <c r="H249" i="9"/>
  <c r="F250" i="9"/>
  <c r="H250" i="9"/>
  <c r="F251" i="9"/>
  <c r="H251" i="9"/>
  <c r="F252" i="9"/>
  <c r="H252" i="9"/>
  <c r="F253" i="9"/>
  <c r="H254" i="9"/>
  <c r="H255" i="9"/>
  <c r="H256" i="9"/>
  <c r="H257" i="9"/>
  <c r="H258" i="9"/>
  <c r="H259" i="9"/>
  <c r="F260" i="9"/>
  <c r="H260" i="9"/>
  <c r="H261" i="9"/>
  <c r="F262" i="9"/>
  <c r="H262" i="9"/>
  <c r="F263" i="9"/>
  <c r="H263" i="9"/>
  <c r="F264" i="9"/>
  <c r="H264" i="9"/>
  <c r="H265" i="9"/>
  <c r="H266" i="9"/>
  <c r="H267" i="9"/>
  <c r="H268" i="9"/>
  <c r="F269" i="9"/>
  <c r="H270" i="9"/>
  <c r="H271" i="9"/>
  <c r="H272" i="9"/>
  <c r="H273" i="9"/>
  <c r="H274" i="9"/>
  <c r="H275" i="9"/>
  <c r="F276" i="9"/>
  <c r="H276" i="9"/>
  <c r="F277" i="9"/>
  <c r="H277" i="9"/>
  <c r="H278" i="9"/>
  <c r="H279" i="9"/>
  <c r="F280" i="9"/>
  <c r="H280" i="9"/>
  <c r="H281" i="9"/>
  <c r="H282" i="9"/>
  <c r="H283" i="9"/>
  <c r="H284" i="9"/>
  <c r="H285" i="9"/>
  <c r="F286" i="9"/>
  <c r="H286" i="9"/>
  <c r="F287" i="9"/>
  <c r="H287" i="9"/>
  <c r="F288" i="9"/>
  <c r="H289" i="9"/>
  <c r="F290" i="9"/>
  <c r="H290" i="9"/>
  <c r="H291" i="9"/>
  <c r="H292" i="9"/>
  <c r="H293" i="9"/>
  <c r="H294" i="9"/>
  <c r="F295" i="9"/>
  <c r="H295" i="9"/>
  <c r="F296" i="9"/>
  <c r="H296" i="9"/>
  <c r="F297" i="9"/>
  <c r="H297" i="9"/>
  <c r="F298" i="9"/>
  <c r="H298" i="9"/>
  <c r="H299" i="9"/>
  <c r="H300" i="9"/>
  <c r="H301" i="9"/>
  <c r="H303" i="9"/>
  <c r="H304" i="9"/>
  <c r="H305" i="9"/>
  <c r="H306" i="9"/>
  <c r="F307" i="9"/>
  <c r="H307" i="9"/>
  <c r="F308" i="9"/>
  <c r="H308" i="9"/>
  <c r="H309" i="9"/>
  <c r="F310" i="9"/>
  <c r="H310" i="9"/>
  <c r="F311" i="9"/>
  <c r="H311" i="9"/>
  <c r="H312" i="9"/>
  <c r="H313" i="9"/>
  <c r="H314" i="9"/>
  <c r="H315" i="9"/>
  <c r="F316" i="9"/>
  <c r="H317" i="9"/>
  <c r="H318" i="9"/>
  <c r="H319" i="9"/>
  <c r="H320" i="9"/>
  <c r="H321" i="9"/>
  <c r="F322" i="9"/>
  <c r="H322" i="9"/>
  <c r="H323" i="9"/>
  <c r="H324" i="9"/>
  <c r="H325" i="9"/>
  <c r="H326" i="9"/>
  <c r="H327" i="9"/>
  <c r="F328" i="9"/>
  <c r="H328" i="9"/>
  <c r="F329" i="9"/>
  <c r="H329" i="9"/>
  <c r="F330" i="9"/>
  <c r="H330" i="9"/>
  <c r="H331" i="9"/>
  <c r="H332" i="9"/>
  <c r="H333" i="9"/>
  <c r="F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F347" i="9"/>
  <c r="H347" i="9"/>
  <c r="H348" i="9"/>
  <c r="F349" i="9"/>
  <c r="H349" i="9"/>
  <c r="F350" i="9"/>
  <c r="F351" i="9"/>
  <c r="G351" i="9" s="1"/>
  <c r="H351" i="9"/>
  <c r="H352" i="9"/>
  <c r="H353" i="9"/>
  <c r="H354" i="9"/>
  <c r="H355" i="9"/>
  <c r="F356" i="9"/>
  <c r="H356" i="9"/>
  <c r="F357" i="9"/>
  <c r="H357" i="9"/>
  <c r="F358" i="9"/>
  <c r="H358" i="9"/>
  <c r="F359" i="9"/>
  <c r="H359" i="9"/>
  <c r="F360" i="9"/>
  <c r="H360" i="9"/>
  <c r="F361" i="9"/>
  <c r="H361" i="9"/>
  <c r="H362" i="9"/>
  <c r="H363" i="9"/>
  <c r="H364" i="9"/>
  <c r="F365" i="9"/>
  <c r="H365" i="9"/>
  <c r="F366" i="9"/>
  <c r="H366" i="9"/>
  <c r="F367" i="9"/>
  <c r="H368" i="9"/>
  <c r="F369" i="9"/>
  <c r="H369" i="9"/>
  <c r="H370" i="9"/>
  <c r="F371" i="9"/>
  <c r="H371" i="9"/>
  <c r="F372" i="9"/>
  <c r="H372" i="9"/>
  <c r="H373" i="9"/>
  <c r="F374" i="9"/>
  <c r="H374" i="9"/>
  <c r="F375" i="9"/>
  <c r="H375" i="9"/>
  <c r="H376" i="9"/>
  <c r="F377" i="9"/>
  <c r="H377" i="9"/>
  <c r="F378" i="9"/>
  <c r="H378" i="9"/>
  <c r="F379" i="9"/>
  <c r="H379" i="9"/>
  <c r="F380" i="9"/>
  <c r="H380" i="9"/>
  <c r="F381" i="9"/>
  <c r="H381" i="9"/>
  <c r="F382" i="9"/>
  <c r="H382" i="9"/>
  <c r="F383" i="9"/>
  <c r="H383" i="9"/>
  <c r="H384" i="9"/>
  <c r="H386" i="9"/>
  <c r="F387" i="9"/>
  <c r="H387" i="9"/>
  <c r="F388" i="9"/>
  <c r="H388" i="9"/>
  <c r="H389" i="9"/>
  <c r="H390" i="9"/>
  <c r="H391" i="9"/>
  <c r="F392" i="9"/>
  <c r="H392" i="9"/>
  <c r="F393" i="9"/>
  <c r="H393" i="9"/>
  <c r="H394" i="9"/>
  <c r="F395" i="9"/>
  <c r="H395" i="9"/>
  <c r="H396" i="9"/>
  <c r="F397" i="9"/>
  <c r="H397" i="9"/>
  <c r="F398" i="9"/>
  <c r="H398" i="9"/>
  <c r="F399" i="9"/>
  <c r="H399" i="9"/>
  <c r="H400" i="9"/>
  <c r="F401" i="9"/>
  <c r="F4" i="9"/>
  <c r="H4" i="9"/>
  <c r="H5" i="9"/>
  <c r="H6" i="9"/>
  <c r="H7" i="9"/>
  <c r="F8" i="9"/>
  <c r="H8" i="9"/>
  <c r="F9" i="9"/>
  <c r="H9" i="9"/>
  <c r="F10" i="9"/>
  <c r="H10" i="9"/>
  <c r="F11" i="9"/>
  <c r="F13" i="9"/>
  <c r="F14" i="9"/>
  <c r="F16" i="9"/>
  <c r="F17" i="9"/>
  <c r="F2" i="9"/>
  <c r="H3" i="9"/>
  <c r="H2" i="9"/>
  <c r="G2" i="9"/>
  <c r="P2" i="9"/>
  <c r="P56" i="9"/>
  <c r="P10" i="9"/>
  <c r="P16" i="9"/>
  <c r="P21" i="9"/>
  <c r="P46" i="9"/>
  <c r="P93" i="9"/>
  <c r="P73" i="9"/>
  <c r="P109" i="9"/>
  <c r="P14" i="9"/>
  <c r="P47" i="9"/>
  <c r="P57" i="9"/>
  <c r="P36" i="9"/>
  <c r="P75" i="9"/>
  <c r="P4" i="9"/>
  <c r="P5" i="9"/>
  <c r="P3" i="9"/>
  <c r="P61" i="9"/>
  <c r="P33" i="9"/>
  <c r="P35" i="9"/>
  <c r="P102" i="9"/>
  <c r="P9" i="9"/>
  <c r="P152" i="9"/>
  <c r="P22" i="9"/>
  <c r="P6" i="9"/>
  <c r="P18" i="9"/>
  <c r="P31" i="9"/>
  <c r="P12" i="9"/>
  <c r="P17" i="9"/>
  <c r="P40" i="9"/>
  <c r="P15" i="9"/>
  <c r="P7" i="9"/>
  <c r="P110" i="9"/>
  <c r="P11" i="9"/>
  <c r="P25" i="9"/>
  <c r="P8" i="9"/>
  <c r="P13" i="9"/>
  <c r="P153" i="9"/>
  <c r="P74" i="9"/>
  <c r="P45" i="9"/>
  <c r="P58" i="9"/>
  <c r="P37" i="9"/>
  <c r="P103" i="9"/>
  <c r="P111" i="9"/>
  <c r="P117" i="9"/>
  <c r="P120" i="9"/>
  <c r="P129" i="9"/>
  <c r="P139" i="9"/>
  <c r="P147" i="9"/>
  <c r="P48" i="9"/>
  <c r="P24" i="9"/>
  <c r="P23" i="9"/>
  <c r="P20" i="9"/>
  <c r="P71" i="9"/>
  <c r="P82" i="9"/>
  <c r="P121" i="9"/>
  <c r="P130" i="9"/>
  <c r="P148" i="9"/>
  <c r="P158" i="9"/>
  <c r="P162" i="9"/>
  <c r="P101" i="9"/>
  <c r="P92" i="9"/>
  <c r="P128" i="9"/>
  <c r="P167" i="9"/>
  <c r="P54" i="9"/>
  <c r="P29" i="9"/>
  <c r="P172" i="9"/>
  <c r="P175" i="9"/>
  <c r="P67" i="9"/>
  <c r="P76" i="9"/>
  <c r="P30" i="9"/>
  <c r="P19" i="9"/>
  <c r="P84" i="9"/>
  <c r="P149" i="9"/>
  <c r="P52" i="9"/>
  <c r="P32" i="9"/>
  <c r="P62" i="9"/>
  <c r="P85" i="9"/>
  <c r="P94" i="9"/>
  <c r="P63" i="9"/>
  <c r="P27" i="9"/>
  <c r="P55" i="9"/>
  <c r="P83" i="9"/>
  <c r="P39" i="9"/>
  <c r="P38" i="9"/>
  <c r="P131" i="9"/>
  <c r="P140" i="9"/>
  <c r="P163" i="9"/>
  <c r="P26" i="9"/>
  <c r="P95" i="9"/>
  <c r="P122" i="9"/>
  <c r="P132" i="9"/>
  <c r="P28" i="9"/>
  <c r="P150" i="9"/>
  <c r="P34" i="9"/>
  <c r="P141" i="9"/>
  <c r="P154" i="9"/>
  <c r="P41" i="9"/>
  <c r="P96" i="9"/>
  <c r="P104" i="9"/>
  <c r="P112" i="9"/>
  <c r="P118" i="9"/>
  <c r="P123" i="9"/>
  <c r="P133" i="9"/>
  <c r="P142" i="9"/>
  <c r="P159" i="9"/>
  <c r="P72" i="9"/>
  <c r="P166" i="9"/>
  <c r="P168" i="9"/>
  <c r="P119" i="9"/>
  <c r="P170" i="9"/>
  <c r="P134" i="9"/>
  <c r="P66" i="9"/>
  <c r="P160" i="9"/>
  <c r="P169" i="9"/>
  <c r="P171" i="9"/>
  <c r="P173" i="9"/>
  <c r="P174" i="9"/>
  <c r="P176" i="9"/>
  <c r="P49" i="9"/>
  <c r="P68" i="9"/>
  <c r="P77" i="9"/>
  <c r="P105" i="9"/>
  <c r="P124" i="9"/>
  <c r="P135" i="9"/>
  <c r="P143" i="9"/>
  <c r="P43" i="9"/>
  <c r="P64" i="9"/>
  <c r="P53" i="9"/>
  <c r="P78" i="9"/>
  <c r="P86" i="9"/>
  <c r="P106" i="9"/>
  <c r="P113" i="9"/>
  <c r="P87" i="9"/>
  <c r="P114" i="9"/>
  <c r="P88" i="9"/>
  <c r="P60" i="9"/>
  <c r="P161" i="9"/>
  <c r="P165" i="9"/>
  <c r="P89" i="9"/>
  <c r="P107" i="9"/>
  <c r="P115" i="9"/>
  <c r="P69" i="9"/>
  <c r="P79" i="9"/>
  <c r="P97" i="9"/>
  <c r="P144" i="9"/>
  <c r="P80" i="9"/>
  <c r="P125" i="9"/>
  <c r="P136" i="9"/>
  <c r="P145" i="9"/>
  <c r="P164" i="9"/>
  <c r="P151" i="9"/>
  <c r="P155" i="9"/>
  <c r="P44" i="9"/>
  <c r="P81" i="9"/>
  <c r="P90" i="9"/>
  <c r="P98" i="9"/>
  <c r="P108" i="9"/>
  <c r="P156" i="9"/>
  <c r="P50" i="9"/>
  <c r="P65" i="9"/>
  <c r="P70" i="9"/>
  <c r="P91" i="9"/>
  <c r="P99" i="9"/>
  <c r="P116" i="9"/>
  <c r="P126" i="9"/>
  <c r="P137" i="9"/>
  <c r="P157" i="9"/>
  <c r="P51" i="9"/>
  <c r="P59" i="9"/>
  <c r="P100" i="9"/>
  <c r="P127" i="9"/>
  <c r="P138" i="9"/>
  <c r="P146" i="9"/>
  <c r="P42" i="9"/>
  <c r="H4" i="8"/>
  <c r="H5" i="8"/>
  <c r="H6" i="8"/>
  <c r="H7" i="8"/>
  <c r="H8" i="8"/>
  <c r="H9" i="8"/>
  <c r="F10" i="8"/>
  <c r="H10" i="8"/>
  <c r="F11" i="8"/>
  <c r="H11" i="8"/>
  <c r="H12" i="8"/>
  <c r="H13" i="8"/>
  <c r="F14" i="8"/>
  <c r="H14" i="8"/>
  <c r="F15" i="8"/>
  <c r="H15" i="8"/>
  <c r="F16" i="8"/>
  <c r="H16" i="8"/>
  <c r="F17" i="8"/>
  <c r="H17" i="8"/>
  <c r="H18" i="8"/>
  <c r="H19" i="8"/>
  <c r="F20" i="8"/>
  <c r="H20" i="8"/>
  <c r="F21" i="8"/>
  <c r="H21" i="8"/>
  <c r="H22" i="8"/>
  <c r="H23" i="8"/>
  <c r="F24" i="8"/>
  <c r="H25" i="8"/>
  <c r="H26" i="8"/>
  <c r="H27" i="8"/>
  <c r="F28" i="8"/>
  <c r="H28" i="8"/>
  <c r="F29" i="8"/>
  <c r="H29" i="8"/>
  <c r="H30" i="8"/>
  <c r="H31" i="8"/>
  <c r="F32" i="8"/>
  <c r="H32" i="8"/>
  <c r="H33" i="8"/>
  <c r="H34" i="8"/>
  <c r="F35" i="8"/>
  <c r="H35" i="8"/>
  <c r="F36" i="8"/>
  <c r="H36" i="8"/>
  <c r="H37" i="8"/>
  <c r="F38" i="8"/>
  <c r="H38" i="8"/>
  <c r="F39" i="8"/>
  <c r="H39" i="8"/>
  <c r="F40" i="8"/>
  <c r="H40" i="8"/>
  <c r="F41" i="8"/>
  <c r="H41" i="8"/>
  <c r="F42" i="8"/>
  <c r="H42" i="8"/>
  <c r="F43" i="8"/>
  <c r="H43" i="8"/>
  <c r="H44" i="8"/>
  <c r="H45" i="8"/>
  <c r="F46" i="8"/>
  <c r="H46" i="8"/>
  <c r="F47" i="8"/>
  <c r="H47" i="8"/>
  <c r="F48" i="8"/>
  <c r="H48" i="8"/>
  <c r="H49" i="8"/>
  <c r="F50" i="8"/>
  <c r="H50" i="8"/>
  <c r="F51" i="8"/>
  <c r="H51" i="8"/>
  <c r="F52" i="8"/>
  <c r="H52" i="8"/>
  <c r="F53" i="8"/>
  <c r="H53" i="8"/>
  <c r="F54" i="8"/>
  <c r="H54" i="8"/>
  <c r="F55" i="8"/>
  <c r="H55" i="8"/>
  <c r="F56" i="8"/>
  <c r="H57" i="8"/>
  <c r="H58" i="8"/>
  <c r="H59" i="8"/>
  <c r="H60" i="8"/>
  <c r="H61" i="8"/>
  <c r="H62" i="8"/>
  <c r="F63" i="8"/>
  <c r="H63" i="8"/>
  <c r="H64" i="8"/>
  <c r="F65" i="8"/>
  <c r="H65" i="8"/>
  <c r="F66" i="8"/>
  <c r="H66" i="8"/>
  <c r="H67" i="8"/>
  <c r="F68" i="8"/>
  <c r="H68" i="8"/>
  <c r="F69" i="8"/>
  <c r="H69" i="8"/>
  <c r="H70" i="8"/>
  <c r="H71" i="8"/>
  <c r="F72" i="8"/>
  <c r="H72" i="8"/>
  <c r="H73" i="8"/>
  <c r="F74" i="8"/>
  <c r="H74" i="8"/>
  <c r="F75" i="8"/>
  <c r="H75" i="8"/>
  <c r="F76" i="8"/>
  <c r="H76" i="8"/>
  <c r="F77" i="8"/>
  <c r="H77" i="8"/>
  <c r="H78" i="8"/>
  <c r="H79" i="8"/>
  <c r="F80" i="8"/>
  <c r="H80" i="8"/>
  <c r="F81" i="8"/>
  <c r="F82" i="8"/>
  <c r="G82" i="8" s="1"/>
  <c r="H82" i="8"/>
  <c r="H83" i="8"/>
  <c r="F84" i="8"/>
  <c r="H84" i="8"/>
  <c r="H85" i="8"/>
  <c r="H86" i="8"/>
  <c r="H87" i="8"/>
  <c r="H88" i="8"/>
  <c r="H89" i="8"/>
  <c r="F90" i="8"/>
  <c r="H90" i="8"/>
  <c r="H91" i="8"/>
  <c r="H92" i="8"/>
  <c r="H93" i="8"/>
  <c r="F94" i="8"/>
  <c r="H94" i="8"/>
  <c r="H95" i="8"/>
  <c r="H96" i="8"/>
  <c r="H97" i="8"/>
  <c r="F98" i="8"/>
  <c r="H98" i="8"/>
  <c r="F99" i="8"/>
  <c r="H99" i="8"/>
  <c r="F100" i="8"/>
  <c r="H100" i="8"/>
  <c r="F101" i="8"/>
  <c r="H102" i="8"/>
  <c r="H103" i="8"/>
  <c r="H104" i="8"/>
  <c r="H105" i="8"/>
  <c r="H106" i="8"/>
  <c r="H107" i="8"/>
  <c r="H108" i="8"/>
  <c r="F109" i="8"/>
  <c r="H109" i="8"/>
  <c r="F110" i="8"/>
  <c r="H110" i="8"/>
  <c r="F111" i="8"/>
  <c r="H111" i="8"/>
  <c r="H112" i="8"/>
  <c r="F113" i="8"/>
  <c r="H113" i="8"/>
  <c r="H114" i="8"/>
  <c r="H115" i="8"/>
  <c r="H116" i="8"/>
  <c r="F117" i="8"/>
  <c r="H117" i="8"/>
  <c r="F118" i="8"/>
  <c r="H118" i="8"/>
  <c r="F119" i="8"/>
  <c r="H119" i="8"/>
  <c r="H120" i="8"/>
  <c r="H121" i="8"/>
  <c r="H122" i="8"/>
  <c r="H123" i="8"/>
  <c r="H124" i="8"/>
  <c r="F125" i="8"/>
  <c r="H125" i="8"/>
  <c r="F126" i="8"/>
  <c r="H126" i="8"/>
  <c r="F127" i="8"/>
  <c r="H127" i="8"/>
  <c r="F128" i="8"/>
  <c r="H128" i="8"/>
  <c r="F129" i="8"/>
  <c r="H129" i="8"/>
  <c r="F130" i="8"/>
  <c r="H130" i="8"/>
  <c r="F131" i="8"/>
  <c r="H131" i="8"/>
  <c r="H132" i="8"/>
  <c r="F133" i="8"/>
  <c r="H134" i="8"/>
  <c r="H135" i="8"/>
  <c r="H136" i="8"/>
  <c r="H137" i="8"/>
  <c r="H138" i="8"/>
  <c r="F139" i="8"/>
  <c r="H139" i="8"/>
  <c r="F140" i="8"/>
  <c r="H140" i="8"/>
  <c r="H141" i="8"/>
  <c r="H142" i="8"/>
  <c r="H143" i="8"/>
  <c r="H144" i="8"/>
  <c r="F145" i="8"/>
  <c r="H145" i="8"/>
  <c r="F146" i="8"/>
  <c r="H146" i="8"/>
  <c r="H147" i="8"/>
  <c r="F148" i="8"/>
  <c r="H148" i="8"/>
  <c r="F149" i="8"/>
  <c r="H149" i="8"/>
  <c r="H150" i="8"/>
  <c r="H151" i="8"/>
  <c r="H152" i="8"/>
  <c r="H153" i="8"/>
  <c r="F154" i="8"/>
  <c r="H154" i="8"/>
  <c r="F155" i="8"/>
  <c r="H155" i="8"/>
  <c r="F156" i="8"/>
  <c r="H156" i="8"/>
  <c r="F157" i="8"/>
  <c r="H157" i="8"/>
  <c r="H158" i="8"/>
  <c r="F159" i="8"/>
  <c r="H159" i="8"/>
  <c r="F160" i="8"/>
  <c r="H161" i="8"/>
  <c r="H162" i="8"/>
  <c r="H163" i="8"/>
  <c r="H164" i="8"/>
  <c r="H165" i="8"/>
  <c r="H166" i="8"/>
  <c r="H167" i="8"/>
  <c r="H168" i="8"/>
  <c r="F169" i="8"/>
  <c r="H169" i="8"/>
  <c r="F170" i="8"/>
  <c r="H170" i="8"/>
  <c r="H171" i="8"/>
  <c r="F172" i="8"/>
  <c r="H172" i="8"/>
  <c r="H173" i="8"/>
  <c r="H175" i="8"/>
  <c r="H176" i="8"/>
  <c r="H177" i="8"/>
  <c r="H178" i="8"/>
  <c r="H179" i="8"/>
  <c r="H180" i="8"/>
  <c r="H181" i="8"/>
  <c r="H182" i="8"/>
  <c r="H183" i="8"/>
  <c r="H184" i="8"/>
  <c r="F185" i="8"/>
  <c r="H185" i="8"/>
  <c r="H186" i="8"/>
  <c r="H187" i="8"/>
  <c r="H188" i="8"/>
  <c r="H189" i="8"/>
  <c r="F190" i="8"/>
  <c r="H190" i="8"/>
  <c r="F191" i="8"/>
  <c r="H191" i="8"/>
  <c r="F192" i="8"/>
  <c r="H192" i="8"/>
  <c r="H193" i="8"/>
  <c r="H194" i="8"/>
  <c r="H195" i="8"/>
  <c r="H196" i="8"/>
  <c r="F197" i="8"/>
  <c r="H197" i="8"/>
  <c r="F198" i="8"/>
  <c r="H198" i="8"/>
  <c r="F199" i="8"/>
  <c r="H199" i="8"/>
  <c r="F200" i="8"/>
  <c r="H200" i="8"/>
  <c r="F201" i="8"/>
  <c r="H201" i="8"/>
  <c r="F202" i="8"/>
  <c r="H202" i="8"/>
  <c r="F203" i="8"/>
  <c r="H203" i="8"/>
  <c r="F204" i="8"/>
  <c r="H205" i="8"/>
  <c r="H206" i="8"/>
  <c r="H207" i="8"/>
  <c r="H208" i="8"/>
  <c r="F209" i="8"/>
  <c r="H209" i="8"/>
  <c r="F210" i="8"/>
  <c r="H210" i="8"/>
  <c r="F211" i="8"/>
  <c r="H211" i="8"/>
  <c r="F212" i="8"/>
  <c r="H212" i="8"/>
  <c r="F213" i="8"/>
  <c r="H213" i="8"/>
  <c r="H214" i="8"/>
  <c r="H215" i="8"/>
  <c r="H216" i="8"/>
  <c r="F217" i="8"/>
  <c r="H217" i="8"/>
  <c r="F218" i="8"/>
  <c r="H218" i="8"/>
  <c r="F219" i="8"/>
  <c r="H219" i="8"/>
  <c r="F220" i="8"/>
  <c r="H220" i="8"/>
  <c r="F221" i="8"/>
  <c r="H221" i="8"/>
  <c r="H222" i="8"/>
  <c r="H224" i="8"/>
  <c r="F225" i="8"/>
  <c r="H225" i="8"/>
  <c r="F226" i="8"/>
  <c r="H226" i="8"/>
  <c r="H227" i="8"/>
  <c r="H228" i="8"/>
  <c r="H229" i="8"/>
  <c r="F230" i="8"/>
  <c r="H230" i="8"/>
  <c r="F231" i="8"/>
  <c r="H231" i="8"/>
  <c r="H232" i="8"/>
  <c r="H233" i="8"/>
  <c r="H234" i="8"/>
  <c r="F235" i="8"/>
  <c r="H235" i="8"/>
  <c r="F236" i="8"/>
  <c r="H236" i="8"/>
  <c r="F237" i="8"/>
  <c r="H237" i="8"/>
  <c r="F238" i="8"/>
  <c r="H238" i="8"/>
  <c r="H239" i="8"/>
  <c r="F240" i="8"/>
  <c r="H240" i="8"/>
  <c r="H241" i="8"/>
  <c r="F242" i="8"/>
  <c r="H242" i="8"/>
  <c r="F243" i="8"/>
  <c r="H243" i="8"/>
  <c r="F244" i="8"/>
  <c r="H244" i="8"/>
  <c r="F245" i="8"/>
  <c r="H245" i="8"/>
  <c r="H247" i="8"/>
  <c r="H248" i="8"/>
  <c r="H249" i="8"/>
  <c r="H250" i="8"/>
  <c r="H251" i="8"/>
  <c r="H252" i="8"/>
  <c r="H253" i="8"/>
  <c r="H254" i="8"/>
  <c r="F255" i="8"/>
  <c r="H255" i="8"/>
  <c r="H256" i="8"/>
  <c r="H257" i="8"/>
  <c r="F258" i="8"/>
  <c r="H258" i="8"/>
  <c r="F259" i="8"/>
  <c r="H259" i="8"/>
  <c r="H260" i="8"/>
  <c r="H261" i="8"/>
  <c r="F262" i="8"/>
  <c r="H262" i="8"/>
  <c r="H263" i="8"/>
  <c r="H264" i="8"/>
  <c r="F265" i="8"/>
  <c r="H265" i="8"/>
  <c r="F266" i="8"/>
  <c r="H266" i="8"/>
  <c r="F267" i="8"/>
  <c r="H267" i="8"/>
  <c r="F268" i="8"/>
  <c r="H268" i="8"/>
  <c r="F269" i="8"/>
  <c r="H269" i="8"/>
  <c r="F270" i="8"/>
  <c r="H270" i="8"/>
  <c r="H271" i="8"/>
  <c r="H272" i="8"/>
  <c r="F273" i="8"/>
  <c r="H273" i="8"/>
  <c r="F274" i="8"/>
  <c r="H274" i="8"/>
  <c r="F275" i="8"/>
  <c r="H275" i="8"/>
  <c r="F276" i="8"/>
  <c r="H276" i="8"/>
  <c r="H277" i="8"/>
  <c r="H278" i="8"/>
  <c r="F279" i="8"/>
  <c r="H279" i="8"/>
  <c r="H280" i="8"/>
  <c r="H281" i="8"/>
  <c r="F282" i="8"/>
  <c r="H282" i="8"/>
  <c r="F283" i="8"/>
  <c r="H284" i="8"/>
  <c r="H285" i="8"/>
  <c r="H286" i="8"/>
  <c r="H287" i="8"/>
  <c r="H288" i="8"/>
  <c r="H289" i="8"/>
  <c r="H290" i="8"/>
  <c r="H291" i="8"/>
  <c r="F292" i="8"/>
  <c r="H292" i="8"/>
  <c r="H293" i="8"/>
  <c r="F294" i="8"/>
  <c r="H294" i="8"/>
  <c r="F295" i="8"/>
  <c r="H295" i="8"/>
  <c r="F296" i="8"/>
  <c r="H296" i="8"/>
  <c r="F297" i="8"/>
  <c r="H297" i="8"/>
  <c r="F298" i="8"/>
  <c r="H298" i="8"/>
  <c r="F299" i="8"/>
  <c r="H299" i="8"/>
  <c r="F300" i="8"/>
  <c r="H300" i="8"/>
  <c r="F301" i="8"/>
  <c r="H301" i="8"/>
  <c r="F302" i="8"/>
  <c r="H302" i="8"/>
  <c r="H303" i="8"/>
  <c r="F304" i="8"/>
  <c r="H304" i="8"/>
  <c r="H305" i="8"/>
  <c r="H306" i="8"/>
  <c r="F307" i="8"/>
  <c r="H307" i="8"/>
  <c r="F308" i="8"/>
  <c r="H308" i="8"/>
  <c r="H309" i="8"/>
  <c r="F310" i="8"/>
  <c r="H310" i="8"/>
  <c r="F311" i="8"/>
  <c r="H311" i="8"/>
  <c r="F312" i="8"/>
  <c r="H312" i="8"/>
  <c r="F313" i="8"/>
  <c r="H313" i="8"/>
  <c r="H314" i="8"/>
  <c r="H315" i="8"/>
  <c r="F316" i="8"/>
  <c r="H316" i="8"/>
  <c r="F317" i="8"/>
  <c r="H317" i="8"/>
  <c r="F318" i="8"/>
  <c r="H318" i="8"/>
  <c r="H319" i="8"/>
  <c r="H320" i="8"/>
  <c r="F321" i="8"/>
  <c r="H321" i="8"/>
  <c r="F322" i="8"/>
  <c r="H323" i="8"/>
  <c r="H324" i="8"/>
  <c r="H325" i="8"/>
  <c r="F326" i="8"/>
  <c r="H326" i="8"/>
  <c r="F327" i="8"/>
  <c r="H327" i="8"/>
  <c r="H328" i="8"/>
  <c r="H329" i="8"/>
  <c r="F330" i="8"/>
  <c r="H330" i="8"/>
  <c r="F331" i="8"/>
  <c r="H331" i="8"/>
  <c r="H332" i="8"/>
  <c r="F333" i="8"/>
  <c r="H333" i="8"/>
  <c r="H334" i="8"/>
  <c r="F335" i="8"/>
  <c r="H335" i="8"/>
  <c r="F336" i="8"/>
  <c r="H336" i="8"/>
  <c r="H337" i="8"/>
  <c r="H338" i="8"/>
  <c r="H339" i="8"/>
  <c r="F340" i="8"/>
  <c r="F341" i="8"/>
  <c r="G341" i="8" s="1"/>
  <c r="H341" i="8"/>
  <c r="H342" i="8"/>
  <c r="H343" i="8"/>
  <c r="F344" i="8"/>
  <c r="H344" i="8"/>
  <c r="H345" i="8"/>
  <c r="H346" i="8"/>
  <c r="F347" i="8"/>
  <c r="H347" i="8"/>
  <c r="H348" i="8"/>
  <c r="H349" i="8"/>
  <c r="F350" i="8"/>
  <c r="H350" i="8"/>
  <c r="F351" i="8"/>
  <c r="H351" i="8"/>
  <c r="F352" i="8"/>
  <c r="H352" i="8"/>
  <c r="F353" i="8"/>
  <c r="H353" i="8"/>
  <c r="F354" i="8"/>
  <c r="H354" i="8"/>
  <c r="F355" i="8"/>
  <c r="H355" i="8"/>
  <c r="F356" i="8"/>
  <c r="H356" i="8"/>
  <c r="F357" i="8"/>
  <c r="H357" i="8"/>
  <c r="F358" i="8"/>
  <c r="H358" i="8"/>
  <c r="F359" i="8"/>
  <c r="H359" i="8"/>
  <c r="H360" i="8"/>
  <c r="H361" i="8"/>
  <c r="H362" i="8"/>
  <c r="H363" i="8"/>
  <c r="F364" i="8"/>
  <c r="H364" i="8"/>
  <c r="F366" i="8"/>
  <c r="G366" i="8" s="1"/>
  <c r="H366" i="8"/>
  <c r="F367" i="8"/>
  <c r="H367" i="8"/>
  <c r="F368" i="8"/>
  <c r="H368" i="8"/>
  <c r="F369" i="8"/>
  <c r="H369" i="8"/>
  <c r="F370" i="8"/>
  <c r="H370" i="8"/>
  <c r="H371" i="8"/>
  <c r="H372" i="8"/>
  <c r="H373" i="8"/>
  <c r="F374" i="8"/>
  <c r="H374" i="8"/>
  <c r="F375" i="8"/>
  <c r="H375" i="8"/>
  <c r="F376" i="8"/>
  <c r="H376" i="8"/>
  <c r="F377" i="8"/>
  <c r="H377" i="8"/>
  <c r="H378" i="8"/>
  <c r="F379" i="8"/>
  <c r="H379" i="8"/>
  <c r="F380" i="8"/>
  <c r="H380" i="8"/>
  <c r="H381" i="8"/>
  <c r="H382" i="8"/>
  <c r="F383" i="8"/>
  <c r="H384" i="8"/>
  <c r="H385" i="8"/>
  <c r="H386" i="8"/>
  <c r="H387" i="8"/>
  <c r="H388" i="8"/>
  <c r="H389" i="8"/>
  <c r="F390" i="8"/>
  <c r="H390" i="8"/>
  <c r="H391" i="8"/>
  <c r="F392" i="8"/>
  <c r="H392" i="8"/>
  <c r="H393" i="8"/>
  <c r="F394" i="8"/>
  <c r="H394" i="8"/>
  <c r="F395" i="8"/>
  <c r="H395" i="8"/>
  <c r="H396" i="8"/>
  <c r="F397" i="8"/>
  <c r="H397" i="8"/>
  <c r="F398" i="8"/>
  <c r="H398" i="8"/>
  <c r="H399" i="8"/>
  <c r="F400" i="8"/>
  <c r="H400" i="8"/>
  <c r="F401" i="8"/>
  <c r="H401" i="8"/>
  <c r="H402" i="8"/>
  <c r="F403" i="8"/>
  <c r="H403" i="8"/>
  <c r="F404" i="8"/>
  <c r="H405" i="8"/>
  <c r="H406" i="8"/>
  <c r="H407" i="8"/>
  <c r="F408" i="8"/>
  <c r="H408" i="8"/>
  <c r="H409" i="8"/>
  <c r="F410" i="8"/>
  <c r="H410" i="8"/>
  <c r="H411" i="8"/>
  <c r="H412" i="8"/>
  <c r="H413" i="8"/>
  <c r="F414" i="8"/>
  <c r="H414" i="8"/>
  <c r="F415" i="8"/>
  <c r="H415" i="8"/>
  <c r="F416" i="8"/>
  <c r="H416" i="8"/>
  <c r="F417" i="8"/>
  <c r="H417" i="8"/>
  <c r="F418" i="8"/>
  <c r="H418" i="8"/>
  <c r="F419" i="8"/>
  <c r="H419" i="8"/>
  <c r="H420" i="8"/>
  <c r="H421" i="8"/>
  <c r="H422" i="8"/>
  <c r="H424" i="8"/>
  <c r="H425" i="8"/>
  <c r="H426" i="8"/>
  <c r="H427" i="8"/>
  <c r="H428" i="8"/>
  <c r="F429" i="8"/>
  <c r="H429" i="8"/>
  <c r="F430" i="8"/>
  <c r="H430" i="8"/>
  <c r="F431" i="8"/>
  <c r="H431" i="8"/>
  <c r="H432" i="8"/>
  <c r="H433" i="8"/>
  <c r="F434" i="8"/>
  <c r="H434" i="8"/>
  <c r="H435" i="8"/>
  <c r="H436" i="8"/>
  <c r="H437" i="8"/>
  <c r="F438" i="8"/>
  <c r="H438" i="8"/>
  <c r="H439" i="8"/>
  <c r="F440" i="8"/>
  <c r="H440" i="8"/>
  <c r="F441" i="8"/>
  <c r="H441" i="8"/>
  <c r="H442" i="8"/>
  <c r="H443" i="8"/>
  <c r="F444" i="8"/>
  <c r="H444" i="8"/>
  <c r="F445" i="8"/>
  <c r="H445" i="8"/>
  <c r="F446" i="8"/>
  <c r="H446" i="8"/>
  <c r="H447" i="8"/>
  <c r="F448" i="8"/>
  <c r="F449" i="8"/>
  <c r="G449" i="8" s="1"/>
  <c r="H449" i="8"/>
  <c r="F450" i="8"/>
  <c r="H450" i="8"/>
  <c r="H451" i="8"/>
  <c r="F452" i="8"/>
  <c r="H452" i="8"/>
  <c r="H453" i="8"/>
  <c r="F454" i="8"/>
  <c r="H454" i="8"/>
  <c r="F455" i="8"/>
  <c r="H455" i="8"/>
  <c r="H456" i="8"/>
  <c r="H457" i="8"/>
  <c r="F458" i="8"/>
  <c r="H458" i="8"/>
  <c r="F459" i="8"/>
  <c r="H459" i="8"/>
  <c r="F460" i="8"/>
  <c r="H460" i="8"/>
  <c r="F461" i="8"/>
  <c r="H461" i="8"/>
  <c r="H462" i="8"/>
  <c r="H463" i="8"/>
  <c r="H464" i="8"/>
  <c r="F465" i="8"/>
  <c r="H465" i="8"/>
  <c r="F466" i="8"/>
  <c r="H466" i="8"/>
  <c r="F467" i="8"/>
  <c r="H467" i="8"/>
  <c r="H468" i="8"/>
  <c r="F469" i="8"/>
  <c r="H469" i="8"/>
  <c r="H470" i="8"/>
  <c r="H471" i="8"/>
  <c r="F472" i="8"/>
  <c r="H473" i="8"/>
  <c r="H474" i="8"/>
  <c r="H475" i="8"/>
  <c r="H476" i="8"/>
  <c r="H477" i="8"/>
  <c r="H478" i="8"/>
  <c r="F479" i="8"/>
  <c r="H479" i="8"/>
  <c r="H480" i="8"/>
  <c r="F481" i="8"/>
  <c r="H481" i="8"/>
  <c r="F482" i="8"/>
  <c r="H482" i="8"/>
  <c r="F483" i="8"/>
  <c r="H483" i="8"/>
  <c r="H484" i="8"/>
  <c r="H485" i="8"/>
  <c r="H486" i="8"/>
  <c r="H487" i="8"/>
  <c r="F488" i="8"/>
  <c r="H488" i="8"/>
  <c r="F489" i="8"/>
  <c r="H489" i="8"/>
  <c r="F490" i="8"/>
  <c r="H490" i="8"/>
  <c r="F491" i="8"/>
  <c r="H491" i="8"/>
  <c r="F492" i="8"/>
  <c r="H492" i="8"/>
  <c r="H494" i="8"/>
  <c r="H495" i="8"/>
  <c r="H496" i="8"/>
  <c r="H497" i="8"/>
  <c r="H498" i="8"/>
  <c r="H499" i="8"/>
  <c r="H500" i="8"/>
  <c r="F501" i="8"/>
  <c r="H501" i="8"/>
  <c r="F502" i="8"/>
  <c r="H502" i="8"/>
  <c r="H503" i="8"/>
  <c r="H504" i="8"/>
  <c r="F505" i="8"/>
  <c r="H505" i="8"/>
  <c r="F506" i="8"/>
  <c r="H506" i="8"/>
  <c r="H507" i="8"/>
  <c r="F508" i="8"/>
  <c r="H508" i="8"/>
  <c r="F509" i="8"/>
  <c r="H509" i="8"/>
  <c r="F510" i="8"/>
  <c r="H510" i="8"/>
  <c r="F511" i="8"/>
  <c r="H511" i="8"/>
  <c r="H512" i="8"/>
  <c r="H513" i="8"/>
  <c r="H514" i="8"/>
  <c r="F515" i="8"/>
  <c r="H515" i="8"/>
  <c r="F516" i="8"/>
  <c r="H516" i="8"/>
  <c r="H517" i="8"/>
  <c r="F518" i="8"/>
  <c r="H518" i="8"/>
  <c r="F519" i="8"/>
  <c r="H519" i="8"/>
  <c r="F520" i="8"/>
  <c r="H520" i="8"/>
  <c r="H521" i="8"/>
  <c r="H523" i="8"/>
  <c r="H524" i="8"/>
  <c r="H525" i="8"/>
  <c r="H526" i="8"/>
  <c r="H527" i="8"/>
  <c r="H528" i="8"/>
  <c r="H529" i="8"/>
  <c r="H530" i="8"/>
  <c r="F531" i="8"/>
  <c r="H531" i="8"/>
  <c r="F532" i="8"/>
  <c r="H532" i="8"/>
  <c r="F533" i="8"/>
  <c r="H533" i="8"/>
  <c r="F534" i="8"/>
  <c r="H534" i="8"/>
  <c r="H535" i="8"/>
  <c r="H536" i="8"/>
  <c r="H537" i="8"/>
  <c r="F538" i="8"/>
  <c r="H538" i="8"/>
  <c r="F539" i="8"/>
  <c r="H539" i="8"/>
  <c r="H540" i="8"/>
  <c r="H541" i="8"/>
  <c r="F542" i="8"/>
  <c r="H542" i="8"/>
  <c r="F543" i="8"/>
  <c r="H543" i="8"/>
  <c r="F544" i="8"/>
  <c r="H544" i="8"/>
  <c r="F545" i="8"/>
  <c r="H545" i="8"/>
  <c r="F546" i="8"/>
  <c r="H546" i="8"/>
  <c r="F547" i="8"/>
  <c r="H547" i="8"/>
  <c r="F548" i="8"/>
  <c r="H549" i="8"/>
  <c r="H550" i="8"/>
  <c r="H551" i="8"/>
  <c r="H552" i="8"/>
  <c r="H553" i="8"/>
  <c r="H554" i="8"/>
  <c r="F555" i="8"/>
  <c r="H555" i="8"/>
  <c r="F556" i="8"/>
  <c r="H556" i="8"/>
  <c r="H557" i="8"/>
  <c r="F558" i="8"/>
  <c r="H558" i="8"/>
  <c r="F559" i="8"/>
  <c r="H559" i="8"/>
  <c r="F560" i="8"/>
  <c r="H560" i="8"/>
  <c r="F561" i="8"/>
  <c r="H561" i="8"/>
  <c r="H562" i="8"/>
  <c r="H563" i="8"/>
  <c r="F564" i="8"/>
  <c r="H564" i="8"/>
  <c r="F565" i="8"/>
  <c r="H565" i="8"/>
  <c r="F566" i="8"/>
  <c r="H566" i="8"/>
  <c r="F567" i="8"/>
  <c r="H567" i="8"/>
  <c r="H3" i="8"/>
  <c r="H2" i="8"/>
  <c r="P2" i="8"/>
  <c r="P3" i="8"/>
  <c r="P18" i="8"/>
  <c r="P35" i="8"/>
  <c r="P9" i="8"/>
  <c r="P7" i="8"/>
  <c r="P23" i="8"/>
  <c r="P66" i="8"/>
  <c r="P62" i="8"/>
  <c r="P6" i="8"/>
  <c r="P8" i="8"/>
  <c r="P44" i="8"/>
  <c r="P134" i="8"/>
  <c r="P141" i="8"/>
  <c r="P148" i="8"/>
  <c r="P32" i="8"/>
  <c r="P30" i="8"/>
  <c r="P168" i="8"/>
  <c r="P172" i="8"/>
  <c r="P29" i="8"/>
  <c r="P31" i="8"/>
  <c r="P181" i="8"/>
  <c r="P26" i="8"/>
  <c r="P20" i="8"/>
  <c r="P42" i="8"/>
  <c r="P41" i="8"/>
  <c r="P4" i="8"/>
  <c r="P98" i="8"/>
  <c r="P27" i="8"/>
  <c r="P10" i="8"/>
  <c r="P113" i="8"/>
  <c r="P119" i="8"/>
  <c r="P24" i="8"/>
  <c r="P135" i="8"/>
  <c r="P45" i="8"/>
  <c r="P49" i="8"/>
  <c r="P154" i="8"/>
  <c r="P161" i="8"/>
  <c r="P73" i="8"/>
  <c r="P22" i="8"/>
  <c r="P178" i="8"/>
  <c r="P82" i="8"/>
  <c r="P133" i="8"/>
  <c r="P14" i="8"/>
  <c r="P191" i="8"/>
  <c r="P193" i="8"/>
  <c r="P171" i="8"/>
  <c r="P132" i="8"/>
  <c r="P81" i="8"/>
  <c r="P200" i="8"/>
  <c r="P48" i="8"/>
  <c r="P37" i="8"/>
  <c r="P94" i="8"/>
  <c r="P28" i="8"/>
  <c r="P104" i="8"/>
  <c r="P108" i="8"/>
  <c r="P50" i="8"/>
  <c r="P56" i="8"/>
  <c r="P51" i="8"/>
  <c r="P13" i="8"/>
  <c r="P162" i="8"/>
  <c r="P65" i="8"/>
  <c r="P124" i="8"/>
  <c r="P12" i="8"/>
  <c r="P15" i="8"/>
  <c r="P185" i="8"/>
  <c r="P107" i="8"/>
  <c r="P59" i="8"/>
  <c r="P46" i="8"/>
  <c r="P11" i="8"/>
  <c r="P25" i="8"/>
  <c r="P125" i="8"/>
  <c r="P21" i="8"/>
  <c r="P36" i="8"/>
  <c r="P117" i="8"/>
  <c r="P163" i="8"/>
  <c r="P169" i="8"/>
  <c r="P57" i="8"/>
  <c r="P5" i="8"/>
  <c r="P74" i="8"/>
  <c r="P64" i="8"/>
  <c r="P47" i="8"/>
  <c r="P33" i="8"/>
  <c r="P103" i="8"/>
  <c r="P155" i="8"/>
  <c r="P139" i="8"/>
  <c r="P16" i="8"/>
  <c r="P43" i="8"/>
  <c r="P63" i="8"/>
  <c r="P192" i="8"/>
  <c r="P53" i="8"/>
  <c r="P58" i="8"/>
  <c r="P195" i="8"/>
  <c r="P198" i="8"/>
  <c r="P102" i="8"/>
  <c r="P101" i="8"/>
  <c r="P39" i="8"/>
  <c r="P40" i="8"/>
  <c r="P19" i="8"/>
  <c r="P109" i="8"/>
  <c r="P100" i="8"/>
  <c r="P149" i="8"/>
  <c r="P186" i="8"/>
  <c r="P190" i="8"/>
  <c r="P194" i="8"/>
  <c r="P196" i="8"/>
  <c r="P199" i="8"/>
  <c r="P80" i="8"/>
  <c r="P95" i="8"/>
  <c r="P105" i="8"/>
  <c r="P126" i="8"/>
  <c r="P142" i="8"/>
  <c r="P150" i="8"/>
  <c r="P93" i="8"/>
  <c r="P67" i="8"/>
  <c r="P70" i="8"/>
  <c r="P61" i="8"/>
  <c r="P120" i="8"/>
  <c r="P127" i="8"/>
  <c r="P136" i="8"/>
  <c r="P174" i="8"/>
  <c r="P38" i="8"/>
  <c r="P88" i="8"/>
  <c r="P55" i="8"/>
  <c r="P97" i="8"/>
  <c r="P151" i="8"/>
  <c r="P170" i="8"/>
  <c r="P86" i="8"/>
  <c r="P182" i="8"/>
  <c r="P187" i="8"/>
  <c r="P197" i="8"/>
  <c r="P87" i="8"/>
  <c r="P112" i="8"/>
  <c r="P202" i="8"/>
  <c r="P34" i="8"/>
  <c r="P137" i="8"/>
  <c r="P143" i="8"/>
  <c r="P175" i="8"/>
  <c r="P118" i="8"/>
  <c r="P91" i="8"/>
  <c r="P201" i="8"/>
  <c r="P131" i="8"/>
  <c r="P203" i="8"/>
  <c r="P75" i="8"/>
  <c r="P84" i="8"/>
  <c r="P164" i="8"/>
  <c r="P76" i="8"/>
  <c r="P110" i="8"/>
  <c r="P121" i="8"/>
  <c r="P69" i="8"/>
  <c r="P72" i="8"/>
  <c r="P144" i="8"/>
  <c r="P152" i="8"/>
  <c r="P156" i="8"/>
  <c r="P188" i="8"/>
  <c r="P60" i="8"/>
  <c r="P54" i="8"/>
  <c r="P71" i="8"/>
  <c r="P77" i="8"/>
  <c r="P85" i="8"/>
  <c r="P106" i="8"/>
  <c r="P83" i="8"/>
  <c r="P114" i="8"/>
  <c r="P122" i="8"/>
  <c r="P138" i="8"/>
  <c r="P145" i="8"/>
  <c r="P115" i="8"/>
  <c r="P146" i="8"/>
  <c r="P157" i="8"/>
  <c r="P165" i="8"/>
  <c r="P173" i="8"/>
  <c r="P176" i="8"/>
  <c r="P78" i="8"/>
  <c r="P89" i="8"/>
  <c r="P128" i="8"/>
  <c r="P99" i="8"/>
  <c r="P147" i="8"/>
  <c r="P179" i="8"/>
  <c r="P183" i="8"/>
  <c r="P92" i="8"/>
  <c r="P52" i="8"/>
  <c r="P68" i="8"/>
  <c r="P79" i="8"/>
  <c r="P90" i="8"/>
  <c r="P96" i="8"/>
  <c r="P123" i="8"/>
  <c r="P129" i="8"/>
  <c r="P140" i="8"/>
  <c r="P130" i="8"/>
  <c r="P153" i="8"/>
  <c r="P158" i="8"/>
  <c r="P166" i="8"/>
  <c r="P159" i="8"/>
  <c r="P177" i="8"/>
  <c r="P180" i="8"/>
  <c r="P184" i="8"/>
  <c r="P189" i="8"/>
  <c r="P111" i="8"/>
  <c r="P116" i="8"/>
  <c r="P160" i="8"/>
  <c r="P167" i="8"/>
  <c r="P17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Y2" i="8"/>
  <c r="AZ2" i="8"/>
  <c r="BA2" i="8"/>
  <c r="BB2" i="8"/>
  <c r="BC2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AH66" i="8"/>
  <c r="AI66" i="8"/>
  <c r="AJ66" i="8"/>
  <c r="AK66" i="8"/>
  <c r="AL66" i="8"/>
  <c r="AM66" i="8"/>
  <c r="AN66" i="8"/>
  <c r="AO66" i="8"/>
  <c r="AP66" i="8"/>
  <c r="AQ66" i="8"/>
  <c r="AR66" i="8"/>
  <c r="AS66" i="8"/>
  <c r="AT66" i="8"/>
  <c r="AU66" i="8"/>
  <c r="AV66" i="8"/>
  <c r="AW66" i="8"/>
  <c r="AX66" i="8"/>
  <c r="AY66" i="8"/>
  <c r="AZ66" i="8"/>
  <c r="BA66" i="8"/>
  <c r="BB66" i="8"/>
  <c r="BC66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AN62" i="8"/>
  <c r="AO62" i="8"/>
  <c r="AP62" i="8"/>
  <c r="AQ62" i="8"/>
  <c r="AR62" i="8"/>
  <c r="AS62" i="8"/>
  <c r="AT62" i="8"/>
  <c r="AU62" i="8"/>
  <c r="AV62" i="8"/>
  <c r="AW62" i="8"/>
  <c r="AX62" i="8"/>
  <c r="AY62" i="8"/>
  <c r="AZ62" i="8"/>
  <c r="BA62" i="8"/>
  <c r="BB62" i="8"/>
  <c r="BC62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Q134" i="8"/>
  <c r="R134" i="8"/>
  <c r="S134" i="8"/>
  <c r="T134" i="8"/>
  <c r="U134" i="8"/>
  <c r="V134" i="8"/>
  <c r="W134" i="8"/>
  <c r="X134" i="8"/>
  <c r="Y134" i="8"/>
  <c r="Z134" i="8"/>
  <c r="AA134" i="8"/>
  <c r="AB134" i="8"/>
  <c r="AC134" i="8"/>
  <c r="AD134" i="8"/>
  <c r="AE134" i="8"/>
  <c r="AF134" i="8"/>
  <c r="AG134" i="8"/>
  <c r="AH134" i="8"/>
  <c r="AI134" i="8"/>
  <c r="AJ134" i="8"/>
  <c r="AK134" i="8"/>
  <c r="AL134" i="8"/>
  <c r="AM134" i="8"/>
  <c r="AN134" i="8"/>
  <c r="AO134" i="8"/>
  <c r="AP134" i="8"/>
  <c r="AQ134" i="8"/>
  <c r="AR134" i="8"/>
  <c r="AS134" i="8"/>
  <c r="AT134" i="8"/>
  <c r="AU134" i="8"/>
  <c r="AV134" i="8"/>
  <c r="AW134" i="8"/>
  <c r="AX134" i="8"/>
  <c r="AY134" i="8"/>
  <c r="AZ134" i="8"/>
  <c r="BA134" i="8"/>
  <c r="BB134" i="8"/>
  <c r="BC134" i="8"/>
  <c r="Q141" i="8"/>
  <c r="R141" i="8"/>
  <c r="S141" i="8"/>
  <c r="T141" i="8"/>
  <c r="U141" i="8"/>
  <c r="V141" i="8"/>
  <c r="W141" i="8"/>
  <c r="X141" i="8"/>
  <c r="Y141" i="8"/>
  <c r="Z141" i="8"/>
  <c r="AA141" i="8"/>
  <c r="AB141" i="8"/>
  <c r="AC141" i="8"/>
  <c r="AD141" i="8"/>
  <c r="AE141" i="8"/>
  <c r="AF141" i="8"/>
  <c r="AG141" i="8"/>
  <c r="AH141" i="8"/>
  <c r="AI141" i="8"/>
  <c r="AJ141" i="8"/>
  <c r="AK141" i="8"/>
  <c r="AL141" i="8"/>
  <c r="AM141" i="8"/>
  <c r="AN141" i="8"/>
  <c r="AO141" i="8"/>
  <c r="AP141" i="8"/>
  <c r="AQ141" i="8"/>
  <c r="AR141" i="8"/>
  <c r="AS141" i="8"/>
  <c r="AT141" i="8"/>
  <c r="AU141" i="8"/>
  <c r="AV141" i="8"/>
  <c r="AW141" i="8"/>
  <c r="AX141" i="8"/>
  <c r="AY141" i="8"/>
  <c r="AZ141" i="8"/>
  <c r="BA141" i="8"/>
  <c r="BB141" i="8"/>
  <c r="BC141" i="8"/>
  <c r="Q148" i="8"/>
  <c r="R148" i="8"/>
  <c r="S148" i="8"/>
  <c r="T148" i="8"/>
  <c r="U148" i="8"/>
  <c r="V148" i="8"/>
  <c r="W148" i="8"/>
  <c r="X148" i="8"/>
  <c r="Y148" i="8"/>
  <c r="Z148" i="8"/>
  <c r="AA148" i="8"/>
  <c r="AB148" i="8"/>
  <c r="AC148" i="8"/>
  <c r="AD148" i="8"/>
  <c r="AE148" i="8"/>
  <c r="AF148" i="8"/>
  <c r="AG148" i="8"/>
  <c r="AH148" i="8"/>
  <c r="AI148" i="8"/>
  <c r="AJ148" i="8"/>
  <c r="AK148" i="8"/>
  <c r="AL148" i="8"/>
  <c r="AM148" i="8"/>
  <c r="AN148" i="8"/>
  <c r="AO148" i="8"/>
  <c r="AP148" i="8"/>
  <c r="AQ148" i="8"/>
  <c r="AR148" i="8"/>
  <c r="AS148" i="8"/>
  <c r="AT148" i="8"/>
  <c r="AU148" i="8"/>
  <c r="AV148" i="8"/>
  <c r="AW148" i="8"/>
  <c r="AX148" i="8"/>
  <c r="AY148" i="8"/>
  <c r="AZ148" i="8"/>
  <c r="BA148" i="8"/>
  <c r="BB148" i="8"/>
  <c r="BC148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Q168" i="8"/>
  <c r="R168" i="8"/>
  <c r="S168" i="8"/>
  <c r="T168" i="8"/>
  <c r="U168" i="8"/>
  <c r="V168" i="8"/>
  <c r="W168" i="8"/>
  <c r="X168" i="8"/>
  <c r="Y168" i="8"/>
  <c r="Z168" i="8"/>
  <c r="AA168" i="8"/>
  <c r="AB168" i="8"/>
  <c r="AC168" i="8"/>
  <c r="AD168" i="8"/>
  <c r="AE168" i="8"/>
  <c r="AF168" i="8"/>
  <c r="AG168" i="8"/>
  <c r="AH168" i="8"/>
  <c r="AI168" i="8"/>
  <c r="AJ168" i="8"/>
  <c r="AK168" i="8"/>
  <c r="AL168" i="8"/>
  <c r="AM168" i="8"/>
  <c r="AN168" i="8"/>
  <c r="AO168" i="8"/>
  <c r="AP168" i="8"/>
  <c r="AQ168" i="8"/>
  <c r="AR168" i="8"/>
  <c r="AS168" i="8"/>
  <c r="AT168" i="8"/>
  <c r="AU168" i="8"/>
  <c r="AV168" i="8"/>
  <c r="AW168" i="8"/>
  <c r="AX168" i="8"/>
  <c r="AY168" i="8"/>
  <c r="AZ168" i="8"/>
  <c r="BA168" i="8"/>
  <c r="BB168" i="8"/>
  <c r="BC168" i="8"/>
  <c r="Q172" i="8"/>
  <c r="R172" i="8"/>
  <c r="S172" i="8"/>
  <c r="T172" i="8"/>
  <c r="U172" i="8"/>
  <c r="V172" i="8"/>
  <c r="W172" i="8"/>
  <c r="X172" i="8"/>
  <c r="Y172" i="8"/>
  <c r="Z172" i="8"/>
  <c r="AA172" i="8"/>
  <c r="AB172" i="8"/>
  <c r="AC172" i="8"/>
  <c r="AD172" i="8"/>
  <c r="AE172" i="8"/>
  <c r="AF172" i="8"/>
  <c r="AG172" i="8"/>
  <c r="AH172" i="8"/>
  <c r="AI172" i="8"/>
  <c r="AJ172" i="8"/>
  <c r="AK172" i="8"/>
  <c r="AL172" i="8"/>
  <c r="AM172" i="8"/>
  <c r="AN172" i="8"/>
  <c r="AO172" i="8"/>
  <c r="AP172" i="8"/>
  <c r="AQ172" i="8"/>
  <c r="AR172" i="8"/>
  <c r="AS172" i="8"/>
  <c r="AT172" i="8"/>
  <c r="AU172" i="8"/>
  <c r="AV172" i="8"/>
  <c r="AW172" i="8"/>
  <c r="AX172" i="8"/>
  <c r="AY172" i="8"/>
  <c r="AZ172" i="8"/>
  <c r="BA172" i="8"/>
  <c r="BB172" i="8"/>
  <c r="BC172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Q181" i="8"/>
  <c r="R181" i="8"/>
  <c r="S181" i="8"/>
  <c r="T181" i="8"/>
  <c r="U181" i="8"/>
  <c r="V181" i="8"/>
  <c r="W181" i="8"/>
  <c r="X181" i="8"/>
  <c r="Y181" i="8"/>
  <c r="Z181" i="8"/>
  <c r="AA181" i="8"/>
  <c r="AB181" i="8"/>
  <c r="AC181" i="8"/>
  <c r="AD181" i="8"/>
  <c r="AE181" i="8"/>
  <c r="AF181" i="8"/>
  <c r="AG181" i="8"/>
  <c r="AH181" i="8"/>
  <c r="AI181" i="8"/>
  <c r="AJ181" i="8"/>
  <c r="AK181" i="8"/>
  <c r="AL181" i="8"/>
  <c r="AM181" i="8"/>
  <c r="AN181" i="8"/>
  <c r="AO181" i="8"/>
  <c r="AP181" i="8"/>
  <c r="AQ181" i="8"/>
  <c r="AR181" i="8"/>
  <c r="AS181" i="8"/>
  <c r="AT181" i="8"/>
  <c r="AU181" i="8"/>
  <c r="AV181" i="8"/>
  <c r="AW181" i="8"/>
  <c r="AX181" i="8"/>
  <c r="AY181" i="8"/>
  <c r="AZ181" i="8"/>
  <c r="BA181" i="8"/>
  <c r="BB181" i="8"/>
  <c r="BC181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Q98" i="8"/>
  <c r="R98" i="8"/>
  <c r="S98" i="8"/>
  <c r="T98" i="8"/>
  <c r="U98" i="8"/>
  <c r="V98" i="8"/>
  <c r="W98" i="8"/>
  <c r="X98" i="8"/>
  <c r="Y98" i="8"/>
  <c r="Z98" i="8"/>
  <c r="AA98" i="8"/>
  <c r="AB98" i="8"/>
  <c r="AC98" i="8"/>
  <c r="AD98" i="8"/>
  <c r="AE98" i="8"/>
  <c r="AF98" i="8"/>
  <c r="AG98" i="8"/>
  <c r="AH98" i="8"/>
  <c r="AI98" i="8"/>
  <c r="AJ98" i="8"/>
  <c r="AK98" i="8"/>
  <c r="AL98" i="8"/>
  <c r="AM98" i="8"/>
  <c r="AN98" i="8"/>
  <c r="AO98" i="8"/>
  <c r="AP98" i="8"/>
  <c r="AQ98" i="8"/>
  <c r="AR98" i="8"/>
  <c r="AS98" i="8"/>
  <c r="AT98" i="8"/>
  <c r="AU98" i="8"/>
  <c r="AV98" i="8"/>
  <c r="AW98" i="8"/>
  <c r="AX98" i="8"/>
  <c r="AY98" i="8"/>
  <c r="AZ98" i="8"/>
  <c r="BA98" i="8"/>
  <c r="BB98" i="8"/>
  <c r="BC98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Q113" i="8"/>
  <c r="R113" i="8"/>
  <c r="S113" i="8"/>
  <c r="T113" i="8"/>
  <c r="U113" i="8"/>
  <c r="V113" i="8"/>
  <c r="W113" i="8"/>
  <c r="X113" i="8"/>
  <c r="Y113" i="8"/>
  <c r="Z113" i="8"/>
  <c r="AA113" i="8"/>
  <c r="AB113" i="8"/>
  <c r="AC113" i="8"/>
  <c r="AD113" i="8"/>
  <c r="AE113" i="8"/>
  <c r="AF113" i="8"/>
  <c r="AG113" i="8"/>
  <c r="AH113" i="8"/>
  <c r="AI113" i="8"/>
  <c r="AJ113" i="8"/>
  <c r="AK113" i="8"/>
  <c r="AL113" i="8"/>
  <c r="AM113" i="8"/>
  <c r="AN113" i="8"/>
  <c r="AO113" i="8"/>
  <c r="AP113" i="8"/>
  <c r="AQ113" i="8"/>
  <c r="AR113" i="8"/>
  <c r="AS113" i="8"/>
  <c r="AT113" i="8"/>
  <c r="AU113" i="8"/>
  <c r="AV113" i="8"/>
  <c r="AW113" i="8"/>
  <c r="AX113" i="8"/>
  <c r="AY113" i="8"/>
  <c r="AZ113" i="8"/>
  <c r="BA113" i="8"/>
  <c r="BB113" i="8"/>
  <c r="BC113" i="8"/>
  <c r="Q119" i="8"/>
  <c r="R119" i="8"/>
  <c r="S119" i="8"/>
  <c r="T119" i="8"/>
  <c r="U119" i="8"/>
  <c r="V119" i="8"/>
  <c r="W119" i="8"/>
  <c r="X119" i="8"/>
  <c r="Y119" i="8"/>
  <c r="Z119" i="8"/>
  <c r="AA119" i="8"/>
  <c r="AB119" i="8"/>
  <c r="AC119" i="8"/>
  <c r="AD119" i="8"/>
  <c r="AE119" i="8"/>
  <c r="AF119" i="8"/>
  <c r="AG119" i="8"/>
  <c r="AH119" i="8"/>
  <c r="AI119" i="8"/>
  <c r="AJ119" i="8"/>
  <c r="AK119" i="8"/>
  <c r="AL119" i="8"/>
  <c r="AM119" i="8"/>
  <c r="AN119" i="8"/>
  <c r="AO119" i="8"/>
  <c r="AP119" i="8"/>
  <c r="AQ119" i="8"/>
  <c r="AR119" i="8"/>
  <c r="AS119" i="8"/>
  <c r="AT119" i="8"/>
  <c r="AU119" i="8"/>
  <c r="AV119" i="8"/>
  <c r="AW119" i="8"/>
  <c r="AX119" i="8"/>
  <c r="AY119" i="8"/>
  <c r="AZ119" i="8"/>
  <c r="BA119" i="8"/>
  <c r="BB119" i="8"/>
  <c r="BC119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Q135" i="8"/>
  <c r="R135" i="8"/>
  <c r="S135" i="8"/>
  <c r="T135" i="8"/>
  <c r="U135" i="8"/>
  <c r="V135" i="8"/>
  <c r="W135" i="8"/>
  <c r="X135" i="8"/>
  <c r="Y135" i="8"/>
  <c r="Z135" i="8"/>
  <c r="AA135" i="8"/>
  <c r="AB135" i="8"/>
  <c r="AC135" i="8"/>
  <c r="AD135" i="8"/>
  <c r="AE135" i="8"/>
  <c r="AF135" i="8"/>
  <c r="AG135" i="8"/>
  <c r="AH135" i="8"/>
  <c r="AI135" i="8"/>
  <c r="AJ135" i="8"/>
  <c r="AK135" i="8"/>
  <c r="AL135" i="8"/>
  <c r="AM135" i="8"/>
  <c r="AN135" i="8"/>
  <c r="AO135" i="8"/>
  <c r="AP135" i="8"/>
  <c r="AQ135" i="8"/>
  <c r="AR135" i="8"/>
  <c r="AS135" i="8"/>
  <c r="AT135" i="8"/>
  <c r="AU135" i="8"/>
  <c r="AV135" i="8"/>
  <c r="AW135" i="8"/>
  <c r="AX135" i="8"/>
  <c r="AY135" i="8"/>
  <c r="AZ135" i="8"/>
  <c r="BA135" i="8"/>
  <c r="BB135" i="8"/>
  <c r="BC13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AL45" i="8"/>
  <c r="AM45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BA45" i="8"/>
  <c r="BB45" i="8"/>
  <c r="BC45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Q154" i="8"/>
  <c r="R154" i="8"/>
  <c r="S154" i="8"/>
  <c r="T154" i="8"/>
  <c r="U154" i="8"/>
  <c r="V154" i="8"/>
  <c r="W154" i="8"/>
  <c r="X154" i="8"/>
  <c r="Y154" i="8"/>
  <c r="Z154" i="8"/>
  <c r="AA154" i="8"/>
  <c r="AB154" i="8"/>
  <c r="AC154" i="8"/>
  <c r="AD154" i="8"/>
  <c r="AE154" i="8"/>
  <c r="AF154" i="8"/>
  <c r="AG154" i="8"/>
  <c r="AH154" i="8"/>
  <c r="AI154" i="8"/>
  <c r="AJ154" i="8"/>
  <c r="AK154" i="8"/>
  <c r="AL154" i="8"/>
  <c r="AM154" i="8"/>
  <c r="AN154" i="8"/>
  <c r="AO154" i="8"/>
  <c r="AP154" i="8"/>
  <c r="AQ154" i="8"/>
  <c r="AR154" i="8"/>
  <c r="AS154" i="8"/>
  <c r="AT154" i="8"/>
  <c r="AU154" i="8"/>
  <c r="AV154" i="8"/>
  <c r="AW154" i="8"/>
  <c r="AX154" i="8"/>
  <c r="AY154" i="8"/>
  <c r="AZ154" i="8"/>
  <c r="BA154" i="8"/>
  <c r="BB154" i="8"/>
  <c r="BC154" i="8"/>
  <c r="Q161" i="8"/>
  <c r="R161" i="8"/>
  <c r="S161" i="8"/>
  <c r="T161" i="8"/>
  <c r="U161" i="8"/>
  <c r="V161" i="8"/>
  <c r="W161" i="8"/>
  <c r="X161" i="8"/>
  <c r="Y161" i="8"/>
  <c r="Z161" i="8"/>
  <c r="AA161" i="8"/>
  <c r="AB161" i="8"/>
  <c r="AC161" i="8"/>
  <c r="AD161" i="8"/>
  <c r="AE161" i="8"/>
  <c r="AF161" i="8"/>
  <c r="AG161" i="8"/>
  <c r="AH161" i="8"/>
  <c r="AI161" i="8"/>
  <c r="AJ161" i="8"/>
  <c r="AK161" i="8"/>
  <c r="AL161" i="8"/>
  <c r="AM161" i="8"/>
  <c r="AN161" i="8"/>
  <c r="AO161" i="8"/>
  <c r="AP161" i="8"/>
  <c r="AQ161" i="8"/>
  <c r="AR161" i="8"/>
  <c r="AS161" i="8"/>
  <c r="AT161" i="8"/>
  <c r="AU161" i="8"/>
  <c r="AV161" i="8"/>
  <c r="AW161" i="8"/>
  <c r="AX161" i="8"/>
  <c r="AY161" i="8"/>
  <c r="AZ161" i="8"/>
  <c r="BA161" i="8"/>
  <c r="BB161" i="8"/>
  <c r="BC161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AF73" i="8"/>
  <c r="AG73" i="8"/>
  <c r="AH73" i="8"/>
  <c r="AI73" i="8"/>
  <c r="AJ73" i="8"/>
  <c r="AK73" i="8"/>
  <c r="AL73" i="8"/>
  <c r="AM73" i="8"/>
  <c r="AN73" i="8"/>
  <c r="AO73" i="8"/>
  <c r="AP73" i="8"/>
  <c r="AQ73" i="8"/>
  <c r="AR73" i="8"/>
  <c r="AS73" i="8"/>
  <c r="AT73" i="8"/>
  <c r="AU73" i="8"/>
  <c r="AV73" i="8"/>
  <c r="AW73" i="8"/>
  <c r="AX73" i="8"/>
  <c r="AY73" i="8"/>
  <c r="AZ73" i="8"/>
  <c r="BA73" i="8"/>
  <c r="BB73" i="8"/>
  <c r="BC73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Q178" i="8"/>
  <c r="R178" i="8"/>
  <c r="S178" i="8"/>
  <c r="T178" i="8"/>
  <c r="U178" i="8"/>
  <c r="V178" i="8"/>
  <c r="W178" i="8"/>
  <c r="X178" i="8"/>
  <c r="Y178" i="8"/>
  <c r="Z178" i="8"/>
  <c r="AA178" i="8"/>
  <c r="AB178" i="8"/>
  <c r="AC178" i="8"/>
  <c r="AD178" i="8"/>
  <c r="AE178" i="8"/>
  <c r="AF178" i="8"/>
  <c r="AG178" i="8"/>
  <c r="AH178" i="8"/>
  <c r="AI178" i="8"/>
  <c r="AJ178" i="8"/>
  <c r="AK178" i="8"/>
  <c r="AL178" i="8"/>
  <c r="AM178" i="8"/>
  <c r="AN178" i="8"/>
  <c r="AO178" i="8"/>
  <c r="AP178" i="8"/>
  <c r="AQ178" i="8"/>
  <c r="AR178" i="8"/>
  <c r="AS178" i="8"/>
  <c r="AT178" i="8"/>
  <c r="AU178" i="8"/>
  <c r="AV178" i="8"/>
  <c r="AW178" i="8"/>
  <c r="AX178" i="8"/>
  <c r="AY178" i="8"/>
  <c r="AZ178" i="8"/>
  <c r="BA178" i="8"/>
  <c r="BB178" i="8"/>
  <c r="BC178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AL82" i="8"/>
  <c r="AM82" i="8"/>
  <c r="AN82" i="8"/>
  <c r="AO82" i="8"/>
  <c r="AP82" i="8"/>
  <c r="AQ82" i="8"/>
  <c r="AR82" i="8"/>
  <c r="AS82" i="8"/>
  <c r="AT82" i="8"/>
  <c r="AU82" i="8"/>
  <c r="AV82" i="8"/>
  <c r="AW82" i="8"/>
  <c r="AX82" i="8"/>
  <c r="AY82" i="8"/>
  <c r="AZ82" i="8"/>
  <c r="BA82" i="8"/>
  <c r="BB82" i="8"/>
  <c r="BC82" i="8"/>
  <c r="Q133" i="8"/>
  <c r="R133" i="8"/>
  <c r="S133" i="8"/>
  <c r="T133" i="8"/>
  <c r="U133" i="8"/>
  <c r="V133" i="8"/>
  <c r="W133" i="8"/>
  <c r="X133" i="8"/>
  <c r="Y133" i="8"/>
  <c r="Z133" i="8"/>
  <c r="AA133" i="8"/>
  <c r="AB133" i="8"/>
  <c r="AC133" i="8"/>
  <c r="AD133" i="8"/>
  <c r="AE133" i="8"/>
  <c r="AF133" i="8"/>
  <c r="AG133" i="8"/>
  <c r="AH133" i="8"/>
  <c r="AI133" i="8"/>
  <c r="AJ133" i="8"/>
  <c r="AK133" i="8"/>
  <c r="AL133" i="8"/>
  <c r="AM133" i="8"/>
  <c r="AN133" i="8"/>
  <c r="AO133" i="8"/>
  <c r="AP133" i="8"/>
  <c r="AQ133" i="8"/>
  <c r="AR133" i="8"/>
  <c r="AS133" i="8"/>
  <c r="AT133" i="8"/>
  <c r="AU133" i="8"/>
  <c r="AV133" i="8"/>
  <c r="AW133" i="8"/>
  <c r="AX133" i="8"/>
  <c r="AY133" i="8"/>
  <c r="AZ133" i="8"/>
  <c r="BA133" i="8"/>
  <c r="BB133" i="8"/>
  <c r="BC133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Q191" i="8"/>
  <c r="R191" i="8"/>
  <c r="S191" i="8"/>
  <c r="T191" i="8"/>
  <c r="U191" i="8"/>
  <c r="V191" i="8"/>
  <c r="W191" i="8"/>
  <c r="X191" i="8"/>
  <c r="Y191" i="8"/>
  <c r="Z191" i="8"/>
  <c r="AA191" i="8"/>
  <c r="AB191" i="8"/>
  <c r="AC191" i="8"/>
  <c r="AD191" i="8"/>
  <c r="AE191" i="8"/>
  <c r="AF191" i="8"/>
  <c r="AG191" i="8"/>
  <c r="AH191" i="8"/>
  <c r="AI191" i="8"/>
  <c r="AJ191" i="8"/>
  <c r="AK191" i="8"/>
  <c r="AL191" i="8"/>
  <c r="AM191" i="8"/>
  <c r="AN191" i="8"/>
  <c r="AO191" i="8"/>
  <c r="AP191" i="8"/>
  <c r="AQ191" i="8"/>
  <c r="AR191" i="8"/>
  <c r="AS191" i="8"/>
  <c r="AT191" i="8"/>
  <c r="AU191" i="8"/>
  <c r="AV191" i="8"/>
  <c r="AW191" i="8"/>
  <c r="AX191" i="8"/>
  <c r="AY191" i="8"/>
  <c r="AZ191" i="8"/>
  <c r="BA191" i="8"/>
  <c r="BB191" i="8"/>
  <c r="BC191" i="8"/>
  <c r="Q193" i="8"/>
  <c r="R193" i="8"/>
  <c r="S193" i="8"/>
  <c r="T193" i="8"/>
  <c r="U193" i="8"/>
  <c r="V193" i="8"/>
  <c r="W193" i="8"/>
  <c r="X193" i="8"/>
  <c r="Y193" i="8"/>
  <c r="Z193" i="8"/>
  <c r="AA193" i="8"/>
  <c r="AB193" i="8"/>
  <c r="AC193" i="8"/>
  <c r="AD193" i="8"/>
  <c r="AE193" i="8"/>
  <c r="AF193" i="8"/>
  <c r="AG193" i="8"/>
  <c r="AH193" i="8"/>
  <c r="AI193" i="8"/>
  <c r="AJ193" i="8"/>
  <c r="AK193" i="8"/>
  <c r="AL193" i="8"/>
  <c r="AM193" i="8"/>
  <c r="AN193" i="8"/>
  <c r="AO193" i="8"/>
  <c r="AP193" i="8"/>
  <c r="AQ193" i="8"/>
  <c r="AR193" i="8"/>
  <c r="AS193" i="8"/>
  <c r="AT193" i="8"/>
  <c r="AU193" i="8"/>
  <c r="AV193" i="8"/>
  <c r="AW193" i="8"/>
  <c r="AX193" i="8"/>
  <c r="AY193" i="8"/>
  <c r="AZ193" i="8"/>
  <c r="BA193" i="8"/>
  <c r="BB193" i="8"/>
  <c r="BC193" i="8"/>
  <c r="Q171" i="8"/>
  <c r="R171" i="8"/>
  <c r="S171" i="8"/>
  <c r="T171" i="8"/>
  <c r="U171" i="8"/>
  <c r="V171" i="8"/>
  <c r="W171" i="8"/>
  <c r="X171" i="8"/>
  <c r="Y171" i="8"/>
  <c r="Z171" i="8"/>
  <c r="AA171" i="8"/>
  <c r="AB171" i="8"/>
  <c r="AC171" i="8"/>
  <c r="AD171" i="8"/>
  <c r="AE171" i="8"/>
  <c r="AF171" i="8"/>
  <c r="AG171" i="8"/>
  <c r="AH171" i="8"/>
  <c r="AI171" i="8"/>
  <c r="AJ171" i="8"/>
  <c r="AK171" i="8"/>
  <c r="AL171" i="8"/>
  <c r="AM171" i="8"/>
  <c r="AN171" i="8"/>
  <c r="AO171" i="8"/>
  <c r="AP171" i="8"/>
  <c r="AQ171" i="8"/>
  <c r="AR171" i="8"/>
  <c r="AS171" i="8"/>
  <c r="AT171" i="8"/>
  <c r="AU171" i="8"/>
  <c r="AV171" i="8"/>
  <c r="AW171" i="8"/>
  <c r="AX171" i="8"/>
  <c r="AY171" i="8"/>
  <c r="AZ171" i="8"/>
  <c r="BA171" i="8"/>
  <c r="BB171" i="8"/>
  <c r="BC171" i="8"/>
  <c r="Q132" i="8"/>
  <c r="R132" i="8"/>
  <c r="S132" i="8"/>
  <c r="T132" i="8"/>
  <c r="U132" i="8"/>
  <c r="V132" i="8"/>
  <c r="W132" i="8"/>
  <c r="X132" i="8"/>
  <c r="Y132" i="8"/>
  <c r="Z132" i="8"/>
  <c r="AA132" i="8"/>
  <c r="AB132" i="8"/>
  <c r="AC132" i="8"/>
  <c r="AD132" i="8"/>
  <c r="AE132" i="8"/>
  <c r="AF132" i="8"/>
  <c r="AG132" i="8"/>
  <c r="AH132" i="8"/>
  <c r="AI132" i="8"/>
  <c r="AJ132" i="8"/>
  <c r="AK132" i="8"/>
  <c r="AL132" i="8"/>
  <c r="AM132" i="8"/>
  <c r="AN132" i="8"/>
  <c r="AO132" i="8"/>
  <c r="AP132" i="8"/>
  <c r="AQ132" i="8"/>
  <c r="AR132" i="8"/>
  <c r="AS132" i="8"/>
  <c r="AT132" i="8"/>
  <c r="AU132" i="8"/>
  <c r="AV132" i="8"/>
  <c r="AW132" i="8"/>
  <c r="AX132" i="8"/>
  <c r="AY132" i="8"/>
  <c r="AZ132" i="8"/>
  <c r="BA132" i="8"/>
  <c r="BB132" i="8"/>
  <c r="BC132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E81" i="8"/>
  <c r="AF81" i="8"/>
  <c r="AG81" i="8"/>
  <c r="AH81" i="8"/>
  <c r="AI81" i="8"/>
  <c r="AJ81" i="8"/>
  <c r="AK81" i="8"/>
  <c r="AL81" i="8"/>
  <c r="AM81" i="8"/>
  <c r="AN81" i="8"/>
  <c r="AO81" i="8"/>
  <c r="AP81" i="8"/>
  <c r="AQ81" i="8"/>
  <c r="AR81" i="8"/>
  <c r="AS81" i="8"/>
  <c r="AT81" i="8"/>
  <c r="AU81" i="8"/>
  <c r="AV81" i="8"/>
  <c r="AW81" i="8"/>
  <c r="AX81" i="8"/>
  <c r="AY81" i="8"/>
  <c r="AZ81" i="8"/>
  <c r="BA81" i="8"/>
  <c r="BB81" i="8"/>
  <c r="BC81" i="8"/>
  <c r="Q200" i="8"/>
  <c r="R200" i="8"/>
  <c r="S200" i="8"/>
  <c r="T200" i="8"/>
  <c r="U200" i="8"/>
  <c r="V200" i="8"/>
  <c r="W200" i="8"/>
  <c r="X200" i="8"/>
  <c r="Y200" i="8"/>
  <c r="Z200" i="8"/>
  <c r="AA200" i="8"/>
  <c r="AB200" i="8"/>
  <c r="AC200" i="8"/>
  <c r="AD200" i="8"/>
  <c r="AE200" i="8"/>
  <c r="AF200" i="8"/>
  <c r="AG200" i="8"/>
  <c r="AH200" i="8"/>
  <c r="AI200" i="8"/>
  <c r="AJ200" i="8"/>
  <c r="AK200" i="8"/>
  <c r="AL200" i="8"/>
  <c r="AM200" i="8"/>
  <c r="AN200" i="8"/>
  <c r="AO200" i="8"/>
  <c r="AP200" i="8"/>
  <c r="AQ200" i="8"/>
  <c r="AR200" i="8"/>
  <c r="AS200" i="8"/>
  <c r="AT200" i="8"/>
  <c r="AU200" i="8"/>
  <c r="AV200" i="8"/>
  <c r="AW200" i="8"/>
  <c r="AX200" i="8"/>
  <c r="AY200" i="8"/>
  <c r="AZ200" i="8"/>
  <c r="BA200" i="8"/>
  <c r="BB200" i="8"/>
  <c r="BC200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A48" i="8"/>
  <c r="BB48" i="8"/>
  <c r="BC48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Q94" i="8"/>
  <c r="R94" i="8"/>
  <c r="S94" i="8"/>
  <c r="T94" i="8"/>
  <c r="U94" i="8"/>
  <c r="V94" i="8"/>
  <c r="W94" i="8"/>
  <c r="X94" i="8"/>
  <c r="Y94" i="8"/>
  <c r="Z94" i="8"/>
  <c r="AA94" i="8"/>
  <c r="AB94" i="8"/>
  <c r="AC94" i="8"/>
  <c r="AD94" i="8"/>
  <c r="AE94" i="8"/>
  <c r="AF94" i="8"/>
  <c r="AG94" i="8"/>
  <c r="AH94" i="8"/>
  <c r="AI94" i="8"/>
  <c r="AJ94" i="8"/>
  <c r="AK94" i="8"/>
  <c r="AL94" i="8"/>
  <c r="AM94" i="8"/>
  <c r="AN94" i="8"/>
  <c r="AO94" i="8"/>
  <c r="AP94" i="8"/>
  <c r="AQ94" i="8"/>
  <c r="AR94" i="8"/>
  <c r="AS94" i="8"/>
  <c r="AT94" i="8"/>
  <c r="AU94" i="8"/>
  <c r="AV94" i="8"/>
  <c r="AW94" i="8"/>
  <c r="AX94" i="8"/>
  <c r="AY94" i="8"/>
  <c r="AZ94" i="8"/>
  <c r="BA94" i="8"/>
  <c r="BB94" i="8"/>
  <c r="BC94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Q104" i="8"/>
  <c r="R104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AE104" i="8"/>
  <c r="AF104" i="8"/>
  <c r="AG104" i="8"/>
  <c r="AH104" i="8"/>
  <c r="AI104" i="8"/>
  <c r="AJ104" i="8"/>
  <c r="AK104" i="8"/>
  <c r="AL104" i="8"/>
  <c r="AM104" i="8"/>
  <c r="AN104" i="8"/>
  <c r="AO104" i="8"/>
  <c r="AP104" i="8"/>
  <c r="AQ104" i="8"/>
  <c r="AR104" i="8"/>
  <c r="AS104" i="8"/>
  <c r="AT104" i="8"/>
  <c r="AU104" i="8"/>
  <c r="AV104" i="8"/>
  <c r="AW104" i="8"/>
  <c r="AX104" i="8"/>
  <c r="AY104" i="8"/>
  <c r="AZ104" i="8"/>
  <c r="BA104" i="8"/>
  <c r="BB104" i="8"/>
  <c r="BC104" i="8"/>
  <c r="Q108" i="8"/>
  <c r="R108" i="8"/>
  <c r="S108" i="8"/>
  <c r="T108" i="8"/>
  <c r="U108" i="8"/>
  <c r="V108" i="8"/>
  <c r="W108" i="8"/>
  <c r="X108" i="8"/>
  <c r="Y108" i="8"/>
  <c r="Z108" i="8"/>
  <c r="AA108" i="8"/>
  <c r="AB108" i="8"/>
  <c r="AC108" i="8"/>
  <c r="AD108" i="8"/>
  <c r="AE108" i="8"/>
  <c r="AF108" i="8"/>
  <c r="AG108" i="8"/>
  <c r="AH108" i="8"/>
  <c r="AI108" i="8"/>
  <c r="AJ108" i="8"/>
  <c r="AK108" i="8"/>
  <c r="AL108" i="8"/>
  <c r="AM108" i="8"/>
  <c r="AN108" i="8"/>
  <c r="AO108" i="8"/>
  <c r="AP108" i="8"/>
  <c r="AQ108" i="8"/>
  <c r="AR108" i="8"/>
  <c r="AS108" i="8"/>
  <c r="AT108" i="8"/>
  <c r="AU108" i="8"/>
  <c r="AV108" i="8"/>
  <c r="AW108" i="8"/>
  <c r="AX108" i="8"/>
  <c r="AY108" i="8"/>
  <c r="AZ108" i="8"/>
  <c r="BA108" i="8"/>
  <c r="BB108" i="8"/>
  <c r="BC108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AL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Q162" i="8"/>
  <c r="R162" i="8"/>
  <c r="S162" i="8"/>
  <c r="T162" i="8"/>
  <c r="U162" i="8"/>
  <c r="V162" i="8"/>
  <c r="W162" i="8"/>
  <c r="X162" i="8"/>
  <c r="Y162" i="8"/>
  <c r="Z162" i="8"/>
  <c r="AA162" i="8"/>
  <c r="AB162" i="8"/>
  <c r="AC162" i="8"/>
  <c r="AD162" i="8"/>
  <c r="AE162" i="8"/>
  <c r="AF162" i="8"/>
  <c r="AG162" i="8"/>
  <c r="AH162" i="8"/>
  <c r="AI162" i="8"/>
  <c r="AJ162" i="8"/>
  <c r="AK162" i="8"/>
  <c r="AL162" i="8"/>
  <c r="AM162" i="8"/>
  <c r="AN162" i="8"/>
  <c r="AO162" i="8"/>
  <c r="AP162" i="8"/>
  <c r="AQ162" i="8"/>
  <c r="AR162" i="8"/>
  <c r="AS162" i="8"/>
  <c r="AT162" i="8"/>
  <c r="AU162" i="8"/>
  <c r="AV162" i="8"/>
  <c r="AW162" i="8"/>
  <c r="AX162" i="8"/>
  <c r="AY162" i="8"/>
  <c r="AZ162" i="8"/>
  <c r="BA162" i="8"/>
  <c r="BB162" i="8"/>
  <c r="BC162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AG65" i="8"/>
  <c r="AH65" i="8"/>
  <c r="AI65" i="8"/>
  <c r="AJ65" i="8"/>
  <c r="AK65" i="8"/>
  <c r="AL65" i="8"/>
  <c r="AM65" i="8"/>
  <c r="AN65" i="8"/>
  <c r="AO65" i="8"/>
  <c r="AP65" i="8"/>
  <c r="AQ65" i="8"/>
  <c r="AR65" i="8"/>
  <c r="AS65" i="8"/>
  <c r="AT65" i="8"/>
  <c r="AU65" i="8"/>
  <c r="AV65" i="8"/>
  <c r="AW65" i="8"/>
  <c r="AX65" i="8"/>
  <c r="AY65" i="8"/>
  <c r="AZ65" i="8"/>
  <c r="BA65" i="8"/>
  <c r="BB65" i="8"/>
  <c r="BC65" i="8"/>
  <c r="Q124" i="8"/>
  <c r="R124" i="8"/>
  <c r="S124" i="8"/>
  <c r="T124" i="8"/>
  <c r="U124" i="8"/>
  <c r="V124" i="8"/>
  <c r="W124" i="8"/>
  <c r="X124" i="8"/>
  <c r="Y124" i="8"/>
  <c r="Z124" i="8"/>
  <c r="AA124" i="8"/>
  <c r="AB124" i="8"/>
  <c r="AC124" i="8"/>
  <c r="AD124" i="8"/>
  <c r="AE124" i="8"/>
  <c r="AF124" i="8"/>
  <c r="AG124" i="8"/>
  <c r="AH124" i="8"/>
  <c r="AI124" i="8"/>
  <c r="AJ124" i="8"/>
  <c r="AK124" i="8"/>
  <c r="AL124" i="8"/>
  <c r="AM124" i="8"/>
  <c r="AN124" i="8"/>
  <c r="AO124" i="8"/>
  <c r="AP124" i="8"/>
  <c r="AQ124" i="8"/>
  <c r="AR124" i="8"/>
  <c r="AS124" i="8"/>
  <c r="AT124" i="8"/>
  <c r="AU124" i="8"/>
  <c r="AV124" i="8"/>
  <c r="AW124" i="8"/>
  <c r="AX124" i="8"/>
  <c r="AY124" i="8"/>
  <c r="AZ124" i="8"/>
  <c r="BA124" i="8"/>
  <c r="BB124" i="8"/>
  <c r="BC124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Q185" i="8"/>
  <c r="R185" i="8"/>
  <c r="S185" i="8"/>
  <c r="T185" i="8"/>
  <c r="U185" i="8"/>
  <c r="V185" i="8"/>
  <c r="W185" i="8"/>
  <c r="X185" i="8"/>
  <c r="Y185" i="8"/>
  <c r="Z185" i="8"/>
  <c r="AA185" i="8"/>
  <c r="AB185" i="8"/>
  <c r="AC185" i="8"/>
  <c r="AD185" i="8"/>
  <c r="AE185" i="8"/>
  <c r="AF185" i="8"/>
  <c r="AG185" i="8"/>
  <c r="AH185" i="8"/>
  <c r="AI185" i="8"/>
  <c r="AJ185" i="8"/>
  <c r="AK185" i="8"/>
  <c r="AL185" i="8"/>
  <c r="AM185" i="8"/>
  <c r="AN185" i="8"/>
  <c r="AO185" i="8"/>
  <c r="AP185" i="8"/>
  <c r="AQ185" i="8"/>
  <c r="AR185" i="8"/>
  <c r="AS185" i="8"/>
  <c r="AT185" i="8"/>
  <c r="AU185" i="8"/>
  <c r="AV185" i="8"/>
  <c r="AW185" i="8"/>
  <c r="AX185" i="8"/>
  <c r="AY185" i="8"/>
  <c r="AZ185" i="8"/>
  <c r="BA185" i="8"/>
  <c r="BB185" i="8"/>
  <c r="BC185" i="8"/>
  <c r="Q107" i="8"/>
  <c r="R107" i="8"/>
  <c r="S107" i="8"/>
  <c r="T107" i="8"/>
  <c r="U107" i="8"/>
  <c r="V107" i="8"/>
  <c r="W107" i="8"/>
  <c r="X107" i="8"/>
  <c r="Y107" i="8"/>
  <c r="Z107" i="8"/>
  <c r="AA107" i="8"/>
  <c r="AB107" i="8"/>
  <c r="AC107" i="8"/>
  <c r="AD107" i="8"/>
  <c r="AE107" i="8"/>
  <c r="AF107" i="8"/>
  <c r="AG107" i="8"/>
  <c r="AH107" i="8"/>
  <c r="AI107" i="8"/>
  <c r="AJ107" i="8"/>
  <c r="AK107" i="8"/>
  <c r="AL107" i="8"/>
  <c r="AM107" i="8"/>
  <c r="AN107" i="8"/>
  <c r="AO107" i="8"/>
  <c r="AP107" i="8"/>
  <c r="AQ107" i="8"/>
  <c r="AR107" i="8"/>
  <c r="AS107" i="8"/>
  <c r="AT107" i="8"/>
  <c r="AU107" i="8"/>
  <c r="AV107" i="8"/>
  <c r="AW107" i="8"/>
  <c r="AX107" i="8"/>
  <c r="AY107" i="8"/>
  <c r="AZ107" i="8"/>
  <c r="BA107" i="8"/>
  <c r="BB107" i="8"/>
  <c r="BC107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N59" i="8"/>
  <c r="AO59" i="8"/>
  <c r="AP59" i="8"/>
  <c r="AQ59" i="8"/>
  <c r="AR59" i="8"/>
  <c r="AS59" i="8"/>
  <c r="AT59" i="8"/>
  <c r="AU59" i="8"/>
  <c r="AV59" i="8"/>
  <c r="AW59" i="8"/>
  <c r="AX59" i="8"/>
  <c r="AY59" i="8"/>
  <c r="AZ59" i="8"/>
  <c r="BA59" i="8"/>
  <c r="BB59" i="8"/>
  <c r="BC59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Q125" i="8"/>
  <c r="R125" i="8"/>
  <c r="S125" i="8"/>
  <c r="T125" i="8"/>
  <c r="U125" i="8"/>
  <c r="V125" i="8"/>
  <c r="W125" i="8"/>
  <c r="X125" i="8"/>
  <c r="Y125" i="8"/>
  <c r="Z125" i="8"/>
  <c r="AA125" i="8"/>
  <c r="AB125" i="8"/>
  <c r="AC125" i="8"/>
  <c r="AD125" i="8"/>
  <c r="AE125" i="8"/>
  <c r="AF125" i="8"/>
  <c r="AG125" i="8"/>
  <c r="AH125" i="8"/>
  <c r="AI125" i="8"/>
  <c r="AJ125" i="8"/>
  <c r="AK125" i="8"/>
  <c r="AL125" i="8"/>
  <c r="AM125" i="8"/>
  <c r="AN125" i="8"/>
  <c r="AO125" i="8"/>
  <c r="AP125" i="8"/>
  <c r="AQ125" i="8"/>
  <c r="AR125" i="8"/>
  <c r="AS125" i="8"/>
  <c r="AT125" i="8"/>
  <c r="AU125" i="8"/>
  <c r="AV125" i="8"/>
  <c r="AW125" i="8"/>
  <c r="AX125" i="8"/>
  <c r="AY125" i="8"/>
  <c r="AZ125" i="8"/>
  <c r="BA125" i="8"/>
  <c r="BB125" i="8"/>
  <c r="BC125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Q117" i="8"/>
  <c r="R117" i="8"/>
  <c r="S117" i="8"/>
  <c r="T117" i="8"/>
  <c r="U117" i="8"/>
  <c r="V117" i="8"/>
  <c r="W117" i="8"/>
  <c r="X117" i="8"/>
  <c r="Y117" i="8"/>
  <c r="Z117" i="8"/>
  <c r="AA117" i="8"/>
  <c r="AB117" i="8"/>
  <c r="AC117" i="8"/>
  <c r="AD117" i="8"/>
  <c r="AE117" i="8"/>
  <c r="AF117" i="8"/>
  <c r="AG117" i="8"/>
  <c r="AH117" i="8"/>
  <c r="AI117" i="8"/>
  <c r="AJ117" i="8"/>
  <c r="AK117" i="8"/>
  <c r="AL117" i="8"/>
  <c r="AM117" i="8"/>
  <c r="AN117" i="8"/>
  <c r="AO117" i="8"/>
  <c r="AP117" i="8"/>
  <c r="AQ117" i="8"/>
  <c r="AR117" i="8"/>
  <c r="AS117" i="8"/>
  <c r="AT117" i="8"/>
  <c r="AU117" i="8"/>
  <c r="AV117" i="8"/>
  <c r="AW117" i="8"/>
  <c r="AX117" i="8"/>
  <c r="AY117" i="8"/>
  <c r="AZ117" i="8"/>
  <c r="BA117" i="8"/>
  <c r="BB117" i="8"/>
  <c r="BC117" i="8"/>
  <c r="Q163" i="8"/>
  <c r="R163" i="8"/>
  <c r="S163" i="8"/>
  <c r="T163" i="8"/>
  <c r="U163" i="8"/>
  <c r="V163" i="8"/>
  <c r="W163" i="8"/>
  <c r="X163" i="8"/>
  <c r="Y163" i="8"/>
  <c r="Z163" i="8"/>
  <c r="AA163" i="8"/>
  <c r="AB163" i="8"/>
  <c r="AC163" i="8"/>
  <c r="AD163" i="8"/>
  <c r="AE163" i="8"/>
  <c r="AF163" i="8"/>
  <c r="AG163" i="8"/>
  <c r="AH163" i="8"/>
  <c r="AI163" i="8"/>
  <c r="AJ163" i="8"/>
  <c r="AK163" i="8"/>
  <c r="AL163" i="8"/>
  <c r="AM163" i="8"/>
  <c r="AN163" i="8"/>
  <c r="AO163" i="8"/>
  <c r="AP163" i="8"/>
  <c r="AQ163" i="8"/>
  <c r="AR163" i="8"/>
  <c r="AS163" i="8"/>
  <c r="AT163" i="8"/>
  <c r="AU163" i="8"/>
  <c r="AV163" i="8"/>
  <c r="AW163" i="8"/>
  <c r="AX163" i="8"/>
  <c r="AY163" i="8"/>
  <c r="AZ163" i="8"/>
  <c r="BA163" i="8"/>
  <c r="BB163" i="8"/>
  <c r="BC163" i="8"/>
  <c r="Q169" i="8"/>
  <c r="R169" i="8"/>
  <c r="S169" i="8"/>
  <c r="T169" i="8"/>
  <c r="U169" i="8"/>
  <c r="V169" i="8"/>
  <c r="W169" i="8"/>
  <c r="X169" i="8"/>
  <c r="Y169" i="8"/>
  <c r="Z169" i="8"/>
  <c r="AA169" i="8"/>
  <c r="AB169" i="8"/>
  <c r="AC169" i="8"/>
  <c r="AD169" i="8"/>
  <c r="AE169" i="8"/>
  <c r="AF169" i="8"/>
  <c r="AG169" i="8"/>
  <c r="AH169" i="8"/>
  <c r="AI169" i="8"/>
  <c r="AJ169" i="8"/>
  <c r="AK169" i="8"/>
  <c r="AL169" i="8"/>
  <c r="AM169" i="8"/>
  <c r="AN169" i="8"/>
  <c r="AO169" i="8"/>
  <c r="AP169" i="8"/>
  <c r="AQ169" i="8"/>
  <c r="AR169" i="8"/>
  <c r="AS169" i="8"/>
  <c r="AT169" i="8"/>
  <c r="AU169" i="8"/>
  <c r="AV169" i="8"/>
  <c r="AW169" i="8"/>
  <c r="AX169" i="8"/>
  <c r="AY169" i="8"/>
  <c r="AZ169" i="8"/>
  <c r="BA169" i="8"/>
  <c r="BB169" i="8"/>
  <c r="BC169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N57" i="8"/>
  <c r="AO57" i="8"/>
  <c r="AP57" i="8"/>
  <c r="AQ57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AH74" i="8"/>
  <c r="AI74" i="8"/>
  <c r="AJ74" i="8"/>
  <c r="AK74" i="8"/>
  <c r="AL74" i="8"/>
  <c r="AM74" i="8"/>
  <c r="AN74" i="8"/>
  <c r="AO74" i="8"/>
  <c r="AP74" i="8"/>
  <c r="AQ74" i="8"/>
  <c r="AR74" i="8"/>
  <c r="AS74" i="8"/>
  <c r="AT74" i="8"/>
  <c r="AU74" i="8"/>
  <c r="AV74" i="8"/>
  <c r="AW74" i="8"/>
  <c r="AX74" i="8"/>
  <c r="AY74" i="8"/>
  <c r="AZ74" i="8"/>
  <c r="BA74" i="8"/>
  <c r="BB74" i="8"/>
  <c r="BC7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AI64" i="8"/>
  <c r="AJ64" i="8"/>
  <c r="AK64" i="8"/>
  <c r="AL64" i="8"/>
  <c r="AM64" i="8"/>
  <c r="AN64" i="8"/>
  <c r="AO64" i="8"/>
  <c r="AP64" i="8"/>
  <c r="AQ64" i="8"/>
  <c r="AR64" i="8"/>
  <c r="AS64" i="8"/>
  <c r="AT64" i="8"/>
  <c r="AU64" i="8"/>
  <c r="AV64" i="8"/>
  <c r="AW64" i="8"/>
  <c r="AX64" i="8"/>
  <c r="AY64" i="8"/>
  <c r="AZ64" i="8"/>
  <c r="BA64" i="8"/>
  <c r="BB64" i="8"/>
  <c r="BC64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Q103" i="8"/>
  <c r="R103" i="8"/>
  <c r="S103" i="8"/>
  <c r="T103" i="8"/>
  <c r="U103" i="8"/>
  <c r="V103" i="8"/>
  <c r="W103" i="8"/>
  <c r="X103" i="8"/>
  <c r="Y103" i="8"/>
  <c r="Z103" i="8"/>
  <c r="AA103" i="8"/>
  <c r="AB103" i="8"/>
  <c r="AC103" i="8"/>
  <c r="AD103" i="8"/>
  <c r="AE103" i="8"/>
  <c r="AF103" i="8"/>
  <c r="AG103" i="8"/>
  <c r="AH103" i="8"/>
  <c r="AI103" i="8"/>
  <c r="AJ103" i="8"/>
  <c r="AK103" i="8"/>
  <c r="AL103" i="8"/>
  <c r="AM103" i="8"/>
  <c r="AN103" i="8"/>
  <c r="AO103" i="8"/>
  <c r="AP103" i="8"/>
  <c r="AQ103" i="8"/>
  <c r="AR103" i="8"/>
  <c r="AS103" i="8"/>
  <c r="AT103" i="8"/>
  <c r="AU103" i="8"/>
  <c r="AV103" i="8"/>
  <c r="AW103" i="8"/>
  <c r="AX103" i="8"/>
  <c r="AY103" i="8"/>
  <c r="AZ103" i="8"/>
  <c r="BA103" i="8"/>
  <c r="BB103" i="8"/>
  <c r="BC103" i="8"/>
  <c r="Q155" i="8"/>
  <c r="R155" i="8"/>
  <c r="S155" i="8"/>
  <c r="T155" i="8"/>
  <c r="U155" i="8"/>
  <c r="V155" i="8"/>
  <c r="W155" i="8"/>
  <c r="X155" i="8"/>
  <c r="Y155" i="8"/>
  <c r="Z155" i="8"/>
  <c r="AA155" i="8"/>
  <c r="AB155" i="8"/>
  <c r="AC155" i="8"/>
  <c r="AD155" i="8"/>
  <c r="AE155" i="8"/>
  <c r="AF155" i="8"/>
  <c r="AG155" i="8"/>
  <c r="AH155" i="8"/>
  <c r="AI155" i="8"/>
  <c r="AJ155" i="8"/>
  <c r="AK155" i="8"/>
  <c r="AL155" i="8"/>
  <c r="AM155" i="8"/>
  <c r="AN155" i="8"/>
  <c r="AO155" i="8"/>
  <c r="AP155" i="8"/>
  <c r="AQ155" i="8"/>
  <c r="AR155" i="8"/>
  <c r="AS155" i="8"/>
  <c r="AT155" i="8"/>
  <c r="AU155" i="8"/>
  <c r="AV155" i="8"/>
  <c r="AW155" i="8"/>
  <c r="AX155" i="8"/>
  <c r="AY155" i="8"/>
  <c r="AZ155" i="8"/>
  <c r="BA155" i="8"/>
  <c r="BB155" i="8"/>
  <c r="BC155" i="8"/>
  <c r="Q139" i="8"/>
  <c r="R139" i="8"/>
  <c r="S139" i="8"/>
  <c r="T139" i="8"/>
  <c r="U139" i="8"/>
  <c r="V139" i="8"/>
  <c r="W139" i="8"/>
  <c r="X139" i="8"/>
  <c r="Y139" i="8"/>
  <c r="Z139" i="8"/>
  <c r="AA139" i="8"/>
  <c r="AB139" i="8"/>
  <c r="AC139" i="8"/>
  <c r="AD139" i="8"/>
  <c r="AE139" i="8"/>
  <c r="AF139" i="8"/>
  <c r="AG139" i="8"/>
  <c r="AH139" i="8"/>
  <c r="AI139" i="8"/>
  <c r="AJ139" i="8"/>
  <c r="AK139" i="8"/>
  <c r="AL139" i="8"/>
  <c r="AM139" i="8"/>
  <c r="AN139" i="8"/>
  <c r="AO139" i="8"/>
  <c r="AP139" i="8"/>
  <c r="AQ139" i="8"/>
  <c r="AR139" i="8"/>
  <c r="AS139" i="8"/>
  <c r="AT139" i="8"/>
  <c r="AU139" i="8"/>
  <c r="AV139" i="8"/>
  <c r="AW139" i="8"/>
  <c r="AX139" i="8"/>
  <c r="AY139" i="8"/>
  <c r="AZ139" i="8"/>
  <c r="BA139" i="8"/>
  <c r="BB139" i="8"/>
  <c r="BC139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H63" i="8"/>
  <c r="AI63" i="8"/>
  <c r="AJ63" i="8"/>
  <c r="AK63" i="8"/>
  <c r="AL63" i="8"/>
  <c r="AM63" i="8"/>
  <c r="AN63" i="8"/>
  <c r="AO63" i="8"/>
  <c r="AP63" i="8"/>
  <c r="AQ63" i="8"/>
  <c r="AR63" i="8"/>
  <c r="AS63" i="8"/>
  <c r="AT63" i="8"/>
  <c r="AU63" i="8"/>
  <c r="AV63" i="8"/>
  <c r="AW63" i="8"/>
  <c r="AX63" i="8"/>
  <c r="AY63" i="8"/>
  <c r="AZ63" i="8"/>
  <c r="BA63" i="8"/>
  <c r="BB63" i="8"/>
  <c r="BC63" i="8"/>
  <c r="Q192" i="8"/>
  <c r="R192" i="8"/>
  <c r="S192" i="8"/>
  <c r="T192" i="8"/>
  <c r="U192" i="8"/>
  <c r="V192" i="8"/>
  <c r="W192" i="8"/>
  <c r="X192" i="8"/>
  <c r="Y192" i="8"/>
  <c r="Z192" i="8"/>
  <c r="AA192" i="8"/>
  <c r="AB192" i="8"/>
  <c r="AC192" i="8"/>
  <c r="AD192" i="8"/>
  <c r="AE192" i="8"/>
  <c r="AF192" i="8"/>
  <c r="AG192" i="8"/>
  <c r="AH192" i="8"/>
  <c r="AI192" i="8"/>
  <c r="AJ192" i="8"/>
  <c r="AK192" i="8"/>
  <c r="AL192" i="8"/>
  <c r="AM192" i="8"/>
  <c r="AN192" i="8"/>
  <c r="AO192" i="8"/>
  <c r="AP192" i="8"/>
  <c r="AQ192" i="8"/>
  <c r="AR192" i="8"/>
  <c r="AS192" i="8"/>
  <c r="AT192" i="8"/>
  <c r="AU192" i="8"/>
  <c r="AV192" i="8"/>
  <c r="AW192" i="8"/>
  <c r="AX192" i="8"/>
  <c r="AY192" i="8"/>
  <c r="AZ192" i="8"/>
  <c r="BA192" i="8"/>
  <c r="BB192" i="8"/>
  <c r="BC192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AZ58" i="8"/>
  <c r="BA58" i="8"/>
  <c r="BB58" i="8"/>
  <c r="BC58" i="8"/>
  <c r="Q195" i="8"/>
  <c r="R195" i="8"/>
  <c r="S195" i="8"/>
  <c r="T195" i="8"/>
  <c r="U195" i="8"/>
  <c r="V195" i="8"/>
  <c r="W195" i="8"/>
  <c r="X195" i="8"/>
  <c r="Y195" i="8"/>
  <c r="Z195" i="8"/>
  <c r="AA195" i="8"/>
  <c r="AB195" i="8"/>
  <c r="AC195" i="8"/>
  <c r="AD195" i="8"/>
  <c r="AE195" i="8"/>
  <c r="AF195" i="8"/>
  <c r="AG195" i="8"/>
  <c r="AH195" i="8"/>
  <c r="AI195" i="8"/>
  <c r="AJ195" i="8"/>
  <c r="AK195" i="8"/>
  <c r="AL195" i="8"/>
  <c r="AM195" i="8"/>
  <c r="AN195" i="8"/>
  <c r="AO195" i="8"/>
  <c r="AP195" i="8"/>
  <c r="AQ195" i="8"/>
  <c r="AR195" i="8"/>
  <c r="AS195" i="8"/>
  <c r="AT195" i="8"/>
  <c r="AU195" i="8"/>
  <c r="AV195" i="8"/>
  <c r="AW195" i="8"/>
  <c r="AX195" i="8"/>
  <c r="AY195" i="8"/>
  <c r="AZ195" i="8"/>
  <c r="BA195" i="8"/>
  <c r="BB195" i="8"/>
  <c r="BC195" i="8"/>
  <c r="Q198" i="8"/>
  <c r="R198" i="8"/>
  <c r="S198" i="8"/>
  <c r="T198" i="8"/>
  <c r="U198" i="8"/>
  <c r="V198" i="8"/>
  <c r="W198" i="8"/>
  <c r="X198" i="8"/>
  <c r="Y198" i="8"/>
  <c r="Z198" i="8"/>
  <c r="AA198" i="8"/>
  <c r="AB198" i="8"/>
  <c r="AC198" i="8"/>
  <c r="AD198" i="8"/>
  <c r="AE198" i="8"/>
  <c r="AF198" i="8"/>
  <c r="AG198" i="8"/>
  <c r="AH198" i="8"/>
  <c r="AI198" i="8"/>
  <c r="AJ198" i="8"/>
  <c r="AK198" i="8"/>
  <c r="AL198" i="8"/>
  <c r="AM198" i="8"/>
  <c r="AN198" i="8"/>
  <c r="AO198" i="8"/>
  <c r="AP198" i="8"/>
  <c r="AQ198" i="8"/>
  <c r="AR198" i="8"/>
  <c r="AS198" i="8"/>
  <c r="AT198" i="8"/>
  <c r="AU198" i="8"/>
  <c r="AV198" i="8"/>
  <c r="AW198" i="8"/>
  <c r="AX198" i="8"/>
  <c r="AY198" i="8"/>
  <c r="AZ198" i="8"/>
  <c r="BA198" i="8"/>
  <c r="BB198" i="8"/>
  <c r="BC198" i="8"/>
  <c r="Q102" i="8"/>
  <c r="R102" i="8"/>
  <c r="S102" i="8"/>
  <c r="T102" i="8"/>
  <c r="U102" i="8"/>
  <c r="V102" i="8"/>
  <c r="W102" i="8"/>
  <c r="X102" i="8"/>
  <c r="Y102" i="8"/>
  <c r="Z102" i="8"/>
  <c r="AA102" i="8"/>
  <c r="AB102" i="8"/>
  <c r="AC102" i="8"/>
  <c r="AD102" i="8"/>
  <c r="AE102" i="8"/>
  <c r="AF102" i="8"/>
  <c r="AG102" i="8"/>
  <c r="AH102" i="8"/>
  <c r="AI102" i="8"/>
  <c r="AJ102" i="8"/>
  <c r="AK102" i="8"/>
  <c r="AL102" i="8"/>
  <c r="AM102" i="8"/>
  <c r="AN102" i="8"/>
  <c r="AO102" i="8"/>
  <c r="AP102" i="8"/>
  <c r="AQ102" i="8"/>
  <c r="AR102" i="8"/>
  <c r="AS102" i="8"/>
  <c r="AT102" i="8"/>
  <c r="AU102" i="8"/>
  <c r="AV102" i="8"/>
  <c r="AW102" i="8"/>
  <c r="AX102" i="8"/>
  <c r="AY102" i="8"/>
  <c r="AZ102" i="8"/>
  <c r="BA102" i="8"/>
  <c r="BB102" i="8"/>
  <c r="BC102" i="8"/>
  <c r="Q101" i="8"/>
  <c r="R101" i="8"/>
  <c r="S101" i="8"/>
  <c r="T101" i="8"/>
  <c r="U101" i="8"/>
  <c r="V101" i="8"/>
  <c r="W101" i="8"/>
  <c r="X101" i="8"/>
  <c r="Y101" i="8"/>
  <c r="Z101" i="8"/>
  <c r="AA101" i="8"/>
  <c r="AB101" i="8"/>
  <c r="AC101" i="8"/>
  <c r="AD101" i="8"/>
  <c r="AE101" i="8"/>
  <c r="AF101" i="8"/>
  <c r="AG101" i="8"/>
  <c r="AH101" i="8"/>
  <c r="AI101" i="8"/>
  <c r="AJ101" i="8"/>
  <c r="AK101" i="8"/>
  <c r="AL101" i="8"/>
  <c r="AM101" i="8"/>
  <c r="AN101" i="8"/>
  <c r="AO101" i="8"/>
  <c r="AP101" i="8"/>
  <c r="AQ101" i="8"/>
  <c r="AR101" i="8"/>
  <c r="AS101" i="8"/>
  <c r="AT101" i="8"/>
  <c r="AU101" i="8"/>
  <c r="AV101" i="8"/>
  <c r="AW101" i="8"/>
  <c r="AX101" i="8"/>
  <c r="AY101" i="8"/>
  <c r="AZ101" i="8"/>
  <c r="BA101" i="8"/>
  <c r="BB101" i="8"/>
  <c r="BC101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Q109" i="8"/>
  <c r="R109" i="8"/>
  <c r="S109" i="8"/>
  <c r="T109" i="8"/>
  <c r="U109" i="8"/>
  <c r="V109" i="8"/>
  <c r="W109" i="8"/>
  <c r="X109" i="8"/>
  <c r="Y109" i="8"/>
  <c r="Z109" i="8"/>
  <c r="AA109" i="8"/>
  <c r="AB109" i="8"/>
  <c r="AC109" i="8"/>
  <c r="AD109" i="8"/>
  <c r="AE109" i="8"/>
  <c r="AF109" i="8"/>
  <c r="AG109" i="8"/>
  <c r="AH109" i="8"/>
  <c r="AI109" i="8"/>
  <c r="AJ109" i="8"/>
  <c r="AK109" i="8"/>
  <c r="AL109" i="8"/>
  <c r="AM109" i="8"/>
  <c r="AN109" i="8"/>
  <c r="AO109" i="8"/>
  <c r="AP109" i="8"/>
  <c r="AQ109" i="8"/>
  <c r="AR109" i="8"/>
  <c r="AS109" i="8"/>
  <c r="AT109" i="8"/>
  <c r="AU109" i="8"/>
  <c r="AV109" i="8"/>
  <c r="AW109" i="8"/>
  <c r="AX109" i="8"/>
  <c r="AY109" i="8"/>
  <c r="AZ109" i="8"/>
  <c r="BA109" i="8"/>
  <c r="BB109" i="8"/>
  <c r="BC109" i="8"/>
  <c r="Q100" i="8"/>
  <c r="R100" i="8"/>
  <c r="S100" i="8"/>
  <c r="T100" i="8"/>
  <c r="U100" i="8"/>
  <c r="V100" i="8"/>
  <c r="W100" i="8"/>
  <c r="X100" i="8"/>
  <c r="Y100" i="8"/>
  <c r="Z100" i="8"/>
  <c r="AA100" i="8"/>
  <c r="AB100" i="8"/>
  <c r="AC100" i="8"/>
  <c r="AD100" i="8"/>
  <c r="AE100" i="8"/>
  <c r="AF100" i="8"/>
  <c r="AG100" i="8"/>
  <c r="AH100" i="8"/>
  <c r="AI100" i="8"/>
  <c r="AJ100" i="8"/>
  <c r="AK100" i="8"/>
  <c r="AL100" i="8"/>
  <c r="AM100" i="8"/>
  <c r="AN100" i="8"/>
  <c r="AO100" i="8"/>
  <c r="AP100" i="8"/>
  <c r="AQ100" i="8"/>
  <c r="AR100" i="8"/>
  <c r="AS100" i="8"/>
  <c r="AT100" i="8"/>
  <c r="AU100" i="8"/>
  <c r="AV100" i="8"/>
  <c r="AW100" i="8"/>
  <c r="AX100" i="8"/>
  <c r="AY100" i="8"/>
  <c r="AZ100" i="8"/>
  <c r="BA100" i="8"/>
  <c r="BB100" i="8"/>
  <c r="BC100" i="8"/>
  <c r="Q149" i="8"/>
  <c r="R149" i="8"/>
  <c r="S149" i="8"/>
  <c r="T149" i="8"/>
  <c r="U149" i="8"/>
  <c r="V149" i="8"/>
  <c r="W149" i="8"/>
  <c r="X149" i="8"/>
  <c r="Y149" i="8"/>
  <c r="Z149" i="8"/>
  <c r="AA149" i="8"/>
  <c r="AB149" i="8"/>
  <c r="AC149" i="8"/>
  <c r="AD149" i="8"/>
  <c r="AE149" i="8"/>
  <c r="AF149" i="8"/>
  <c r="AG149" i="8"/>
  <c r="AH149" i="8"/>
  <c r="AI149" i="8"/>
  <c r="AJ149" i="8"/>
  <c r="AK149" i="8"/>
  <c r="AL149" i="8"/>
  <c r="AM149" i="8"/>
  <c r="AN149" i="8"/>
  <c r="AO149" i="8"/>
  <c r="AP149" i="8"/>
  <c r="AQ149" i="8"/>
  <c r="AR149" i="8"/>
  <c r="AS149" i="8"/>
  <c r="AT149" i="8"/>
  <c r="AU149" i="8"/>
  <c r="AV149" i="8"/>
  <c r="AW149" i="8"/>
  <c r="AX149" i="8"/>
  <c r="AY149" i="8"/>
  <c r="AZ149" i="8"/>
  <c r="BA149" i="8"/>
  <c r="BB149" i="8"/>
  <c r="BC149" i="8"/>
  <c r="Q186" i="8"/>
  <c r="R186" i="8"/>
  <c r="S186" i="8"/>
  <c r="T186" i="8"/>
  <c r="U186" i="8"/>
  <c r="V186" i="8"/>
  <c r="W186" i="8"/>
  <c r="X186" i="8"/>
  <c r="Y186" i="8"/>
  <c r="Z186" i="8"/>
  <c r="AA186" i="8"/>
  <c r="AB186" i="8"/>
  <c r="AC186" i="8"/>
  <c r="AD186" i="8"/>
  <c r="AE186" i="8"/>
  <c r="AF186" i="8"/>
  <c r="AG186" i="8"/>
  <c r="AH186" i="8"/>
  <c r="AI186" i="8"/>
  <c r="AJ186" i="8"/>
  <c r="AK186" i="8"/>
  <c r="AL186" i="8"/>
  <c r="AM186" i="8"/>
  <c r="AN186" i="8"/>
  <c r="AO186" i="8"/>
  <c r="AP186" i="8"/>
  <c r="AQ186" i="8"/>
  <c r="AR186" i="8"/>
  <c r="AS186" i="8"/>
  <c r="AT186" i="8"/>
  <c r="AU186" i="8"/>
  <c r="AV186" i="8"/>
  <c r="AW186" i="8"/>
  <c r="AX186" i="8"/>
  <c r="AY186" i="8"/>
  <c r="AZ186" i="8"/>
  <c r="BA186" i="8"/>
  <c r="BB186" i="8"/>
  <c r="BC186" i="8"/>
  <c r="Q190" i="8"/>
  <c r="R190" i="8"/>
  <c r="S190" i="8"/>
  <c r="T190" i="8"/>
  <c r="U190" i="8"/>
  <c r="V190" i="8"/>
  <c r="W190" i="8"/>
  <c r="X190" i="8"/>
  <c r="Y190" i="8"/>
  <c r="Z190" i="8"/>
  <c r="AA190" i="8"/>
  <c r="AB190" i="8"/>
  <c r="AC190" i="8"/>
  <c r="AD190" i="8"/>
  <c r="AE190" i="8"/>
  <c r="AF190" i="8"/>
  <c r="AG190" i="8"/>
  <c r="AH190" i="8"/>
  <c r="AI190" i="8"/>
  <c r="AJ190" i="8"/>
  <c r="AK190" i="8"/>
  <c r="AL190" i="8"/>
  <c r="AM190" i="8"/>
  <c r="AN190" i="8"/>
  <c r="AO190" i="8"/>
  <c r="AP190" i="8"/>
  <c r="AQ190" i="8"/>
  <c r="AR190" i="8"/>
  <c r="AS190" i="8"/>
  <c r="AT190" i="8"/>
  <c r="AU190" i="8"/>
  <c r="AV190" i="8"/>
  <c r="AW190" i="8"/>
  <c r="AX190" i="8"/>
  <c r="AY190" i="8"/>
  <c r="AZ190" i="8"/>
  <c r="BA190" i="8"/>
  <c r="BB190" i="8"/>
  <c r="BC190" i="8"/>
  <c r="Q194" i="8"/>
  <c r="R194" i="8"/>
  <c r="S194" i="8"/>
  <c r="T194" i="8"/>
  <c r="U194" i="8"/>
  <c r="V194" i="8"/>
  <c r="W194" i="8"/>
  <c r="X194" i="8"/>
  <c r="Y194" i="8"/>
  <c r="Z194" i="8"/>
  <c r="AA194" i="8"/>
  <c r="AB194" i="8"/>
  <c r="AC194" i="8"/>
  <c r="AD194" i="8"/>
  <c r="AE194" i="8"/>
  <c r="AF194" i="8"/>
  <c r="AG194" i="8"/>
  <c r="AH194" i="8"/>
  <c r="AI194" i="8"/>
  <c r="AJ194" i="8"/>
  <c r="AK194" i="8"/>
  <c r="AL194" i="8"/>
  <c r="AM194" i="8"/>
  <c r="AN194" i="8"/>
  <c r="AO194" i="8"/>
  <c r="AP194" i="8"/>
  <c r="AQ194" i="8"/>
  <c r="AR194" i="8"/>
  <c r="AS194" i="8"/>
  <c r="AT194" i="8"/>
  <c r="AU194" i="8"/>
  <c r="AV194" i="8"/>
  <c r="AW194" i="8"/>
  <c r="AX194" i="8"/>
  <c r="AY194" i="8"/>
  <c r="AZ194" i="8"/>
  <c r="BA194" i="8"/>
  <c r="BB194" i="8"/>
  <c r="BC194" i="8"/>
  <c r="Q196" i="8"/>
  <c r="R196" i="8"/>
  <c r="S196" i="8"/>
  <c r="T196" i="8"/>
  <c r="U196" i="8"/>
  <c r="V196" i="8"/>
  <c r="W196" i="8"/>
  <c r="X196" i="8"/>
  <c r="Y196" i="8"/>
  <c r="Z196" i="8"/>
  <c r="AA196" i="8"/>
  <c r="AB196" i="8"/>
  <c r="AC196" i="8"/>
  <c r="AD196" i="8"/>
  <c r="AE196" i="8"/>
  <c r="AF196" i="8"/>
  <c r="AG196" i="8"/>
  <c r="AH196" i="8"/>
  <c r="AI196" i="8"/>
  <c r="AJ196" i="8"/>
  <c r="AK196" i="8"/>
  <c r="AL196" i="8"/>
  <c r="AM196" i="8"/>
  <c r="AN196" i="8"/>
  <c r="AO196" i="8"/>
  <c r="AP196" i="8"/>
  <c r="AQ196" i="8"/>
  <c r="AR196" i="8"/>
  <c r="AS196" i="8"/>
  <c r="AT196" i="8"/>
  <c r="AU196" i="8"/>
  <c r="AV196" i="8"/>
  <c r="AW196" i="8"/>
  <c r="AX196" i="8"/>
  <c r="AY196" i="8"/>
  <c r="AZ196" i="8"/>
  <c r="BA196" i="8"/>
  <c r="BB196" i="8"/>
  <c r="BC196" i="8"/>
  <c r="Q199" i="8"/>
  <c r="R199" i="8"/>
  <c r="S199" i="8"/>
  <c r="T199" i="8"/>
  <c r="U199" i="8"/>
  <c r="V199" i="8"/>
  <c r="W199" i="8"/>
  <c r="X199" i="8"/>
  <c r="Y199" i="8"/>
  <c r="Z199" i="8"/>
  <c r="AA199" i="8"/>
  <c r="AB199" i="8"/>
  <c r="AC199" i="8"/>
  <c r="AD199" i="8"/>
  <c r="AE199" i="8"/>
  <c r="AF199" i="8"/>
  <c r="AG199" i="8"/>
  <c r="AH199" i="8"/>
  <c r="AI199" i="8"/>
  <c r="AJ199" i="8"/>
  <c r="AK199" i="8"/>
  <c r="AL199" i="8"/>
  <c r="AM199" i="8"/>
  <c r="AN199" i="8"/>
  <c r="AO199" i="8"/>
  <c r="AP199" i="8"/>
  <c r="AQ199" i="8"/>
  <c r="AR199" i="8"/>
  <c r="AS199" i="8"/>
  <c r="AT199" i="8"/>
  <c r="AU199" i="8"/>
  <c r="AV199" i="8"/>
  <c r="AW199" i="8"/>
  <c r="AX199" i="8"/>
  <c r="AY199" i="8"/>
  <c r="AZ199" i="8"/>
  <c r="BA199" i="8"/>
  <c r="BB199" i="8"/>
  <c r="BC199" i="8"/>
  <c r="Q80" i="8"/>
  <c r="R80" i="8"/>
  <c r="S80" i="8"/>
  <c r="T80" i="8"/>
  <c r="U80" i="8"/>
  <c r="V80" i="8"/>
  <c r="W80" i="8"/>
  <c r="X80" i="8"/>
  <c r="Y80" i="8"/>
  <c r="Z80" i="8"/>
  <c r="AA80" i="8"/>
  <c r="AB80" i="8"/>
  <c r="AC80" i="8"/>
  <c r="AD80" i="8"/>
  <c r="AE80" i="8"/>
  <c r="AF80" i="8"/>
  <c r="AG80" i="8"/>
  <c r="AH80" i="8"/>
  <c r="AI80" i="8"/>
  <c r="AJ80" i="8"/>
  <c r="AK80" i="8"/>
  <c r="AL80" i="8"/>
  <c r="AM80" i="8"/>
  <c r="AN80" i="8"/>
  <c r="AO80" i="8"/>
  <c r="AP80" i="8"/>
  <c r="AQ80" i="8"/>
  <c r="AR80" i="8"/>
  <c r="AS80" i="8"/>
  <c r="AT80" i="8"/>
  <c r="AU80" i="8"/>
  <c r="AV80" i="8"/>
  <c r="AW80" i="8"/>
  <c r="AX80" i="8"/>
  <c r="AY80" i="8"/>
  <c r="AZ80" i="8"/>
  <c r="BA80" i="8"/>
  <c r="BB80" i="8"/>
  <c r="BC80" i="8"/>
  <c r="Q95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AF95" i="8"/>
  <c r="AG95" i="8"/>
  <c r="AH95" i="8"/>
  <c r="AI95" i="8"/>
  <c r="AJ95" i="8"/>
  <c r="AK95" i="8"/>
  <c r="AL95" i="8"/>
  <c r="AM95" i="8"/>
  <c r="AN95" i="8"/>
  <c r="AO95" i="8"/>
  <c r="AP95" i="8"/>
  <c r="AQ95" i="8"/>
  <c r="AR95" i="8"/>
  <c r="AS95" i="8"/>
  <c r="AT95" i="8"/>
  <c r="AU95" i="8"/>
  <c r="AV95" i="8"/>
  <c r="AW95" i="8"/>
  <c r="AX95" i="8"/>
  <c r="AY95" i="8"/>
  <c r="AZ95" i="8"/>
  <c r="BA95" i="8"/>
  <c r="BB95" i="8"/>
  <c r="BC95" i="8"/>
  <c r="Q105" i="8"/>
  <c r="R105" i="8"/>
  <c r="S105" i="8"/>
  <c r="T105" i="8"/>
  <c r="U105" i="8"/>
  <c r="V105" i="8"/>
  <c r="W105" i="8"/>
  <c r="X105" i="8"/>
  <c r="Y105" i="8"/>
  <c r="Z105" i="8"/>
  <c r="AA105" i="8"/>
  <c r="AB105" i="8"/>
  <c r="AC105" i="8"/>
  <c r="AD105" i="8"/>
  <c r="AE105" i="8"/>
  <c r="AF105" i="8"/>
  <c r="AG105" i="8"/>
  <c r="AH105" i="8"/>
  <c r="AI105" i="8"/>
  <c r="AJ105" i="8"/>
  <c r="AK105" i="8"/>
  <c r="AL105" i="8"/>
  <c r="AM105" i="8"/>
  <c r="AN105" i="8"/>
  <c r="AO105" i="8"/>
  <c r="AP105" i="8"/>
  <c r="AQ105" i="8"/>
  <c r="AR105" i="8"/>
  <c r="AS105" i="8"/>
  <c r="AT105" i="8"/>
  <c r="AU105" i="8"/>
  <c r="AV105" i="8"/>
  <c r="AW105" i="8"/>
  <c r="AX105" i="8"/>
  <c r="AY105" i="8"/>
  <c r="AZ105" i="8"/>
  <c r="BA105" i="8"/>
  <c r="BB105" i="8"/>
  <c r="BC105" i="8"/>
  <c r="Q126" i="8"/>
  <c r="R126" i="8"/>
  <c r="S126" i="8"/>
  <c r="T126" i="8"/>
  <c r="U126" i="8"/>
  <c r="V126" i="8"/>
  <c r="W126" i="8"/>
  <c r="X126" i="8"/>
  <c r="Y126" i="8"/>
  <c r="Z126" i="8"/>
  <c r="AA126" i="8"/>
  <c r="AB126" i="8"/>
  <c r="AC126" i="8"/>
  <c r="AD126" i="8"/>
  <c r="AE126" i="8"/>
  <c r="AF126" i="8"/>
  <c r="AG126" i="8"/>
  <c r="AH126" i="8"/>
  <c r="AI126" i="8"/>
  <c r="AJ126" i="8"/>
  <c r="AK126" i="8"/>
  <c r="AL126" i="8"/>
  <c r="AM126" i="8"/>
  <c r="AN126" i="8"/>
  <c r="AO126" i="8"/>
  <c r="AP126" i="8"/>
  <c r="AQ126" i="8"/>
  <c r="AR126" i="8"/>
  <c r="AS126" i="8"/>
  <c r="AT126" i="8"/>
  <c r="AU126" i="8"/>
  <c r="AV126" i="8"/>
  <c r="AW126" i="8"/>
  <c r="AX126" i="8"/>
  <c r="AY126" i="8"/>
  <c r="AZ126" i="8"/>
  <c r="BA126" i="8"/>
  <c r="BB126" i="8"/>
  <c r="BC126" i="8"/>
  <c r="Q142" i="8"/>
  <c r="R142" i="8"/>
  <c r="S142" i="8"/>
  <c r="T142" i="8"/>
  <c r="U142" i="8"/>
  <c r="V142" i="8"/>
  <c r="W142" i="8"/>
  <c r="X142" i="8"/>
  <c r="Y142" i="8"/>
  <c r="Z142" i="8"/>
  <c r="AA142" i="8"/>
  <c r="AB142" i="8"/>
  <c r="AC142" i="8"/>
  <c r="AD142" i="8"/>
  <c r="AE142" i="8"/>
  <c r="AF142" i="8"/>
  <c r="AG142" i="8"/>
  <c r="AH142" i="8"/>
  <c r="AI142" i="8"/>
  <c r="AJ142" i="8"/>
  <c r="AK142" i="8"/>
  <c r="AL142" i="8"/>
  <c r="AM142" i="8"/>
  <c r="AN142" i="8"/>
  <c r="AO142" i="8"/>
  <c r="AP142" i="8"/>
  <c r="AQ142" i="8"/>
  <c r="AR142" i="8"/>
  <c r="AS142" i="8"/>
  <c r="AT142" i="8"/>
  <c r="AU142" i="8"/>
  <c r="AV142" i="8"/>
  <c r="AW142" i="8"/>
  <c r="AX142" i="8"/>
  <c r="AY142" i="8"/>
  <c r="AZ142" i="8"/>
  <c r="BA142" i="8"/>
  <c r="BB142" i="8"/>
  <c r="BC142" i="8"/>
  <c r="Q150" i="8"/>
  <c r="R150" i="8"/>
  <c r="S150" i="8"/>
  <c r="T150" i="8"/>
  <c r="U150" i="8"/>
  <c r="V150" i="8"/>
  <c r="W150" i="8"/>
  <c r="X150" i="8"/>
  <c r="Y150" i="8"/>
  <c r="Z150" i="8"/>
  <c r="AA150" i="8"/>
  <c r="AB150" i="8"/>
  <c r="AC150" i="8"/>
  <c r="AD150" i="8"/>
  <c r="AE150" i="8"/>
  <c r="AF150" i="8"/>
  <c r="AG150" i="8"/>
  <c r="AH150" i="8"/>
  <c r="AI150" i="8"/>
  <c r="AJ150" i="8"/>
  <c r="AK150" i="8"/>
  <c r="AL150" i="8"/>
  <c r="AM150" i="8"/>
  <c r="AN150" i="8"/>
  <c r="AO150" i="8"/>
  <c r="AP150" i="8"/>
  <c r="AQ150" i="8"/>
  <c r="AR150" i="8"/>
  <c r="AS150" i="8"/>
  <c r="AT150" i="8"/>
  <c r="AU150" i="8"/>
  <c r="AV150" i="8"/>
  <c r="AW150" i="8"/>
  <c r="AX150" i="8"/>
  <c r="AY150" i="8"/>
  <c r="AZ150" i="8"/>
  <c r="BA150" i="8"/>
  <c r="BB150" i="8"/>
  <c r="BC150" i="8"/>
  <c r="Q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AF93" i="8"/>
  <c r="AG93" i="8"/>
  <c r="AH93" i="8"/>
  <c r="AI93" i="8"/>
  <c r="AJ93" i="8"/>
  <c r="AK93" i="8"/>
  <c r="AL93" i="8"/>
  <c r="AM93" i="8"/>
  <c r="AN93" i="8"/>
  <c r="AO93" i="8"/>
  <c r="AP93" i="8"/>
  <c r="AQ93" i="8"/>
  <c r="AR93" i="8"/>
  <c r="AS93" i="8"/>
  <c r="AT93" i="8"/>
  <c r="AU93" i="8"/>
  <c r="AV93" i="8"/>
  <c r="AW93" i="8"/>
  <c r="AX93" i="8"/>
  <c r="AY93" i="8"/>
  <c r="AZ93" i="8"/>
  <c r="BA93" i="8"/>
  <c r="BB93" i="8"/>
  <c r="BC93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AG67" i="8"/>
  <c r="AH67" i="8"/>
  <c r="AI67" i="8"/>
  <c r="AJ67" i="8"/>
  <c r="AK67" i="8"/>
  <c r="AL67" i="8"/>
  <c r="AM67" i="8"/>
  <c r="AN67" i="8"/>
  <c r="AO67" i="8"/>
  <c r="AP67" i="8"/>
  <c r="AQ67" i="8"/>
  <c r="AR67" i="8"/>
  <c r="AS67" i="8"/>
  <c r="AT67" i="8"/>
  <c r="AU67" i="8"/>
  <c r="AV67" i="8"/>
  <c r="AW67" i="8"/>
  <c r="AX67" i="8"/>
  <c r="AY67" i="8"/>
  <c r="AZ67" i="8"/>
  <c r="BA67" i="8"/>
  <c r="BB67" i="8"/>
  <c r="BC67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AL70" i="8"/>
  <c r="AM70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AL61" i="8"/>
  <c r="AM61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BA61" i="8"/>
  <c r="BB61" i="8"/>
  <c r="BC61" i="8"/>
  <c r="Q120" i="8"/>
  <c r="R120" i="8"/>
  <c r="S120" i="8"/>
  <c r="T120" i="8"/>
  <c r="U120" i="8"/>
  <c r="V120" i="8"/>
  <c r="W120" i="8"/>
  <c r="X120" i="8"/>
  <c r="Y120" i="8"/>
  <c r="Z120" i="8"/>
  <c r="AA120" i="8"/>
  <c r="AB120" i="8"/>
  <c r="AC120" i="8"/>
  <c r="AD120" i="8"/>
  <c r="AE120" i="8"/>
  <c r="AF120" i="8"/>
  <c r="AG120" i="8"/>
  <c r="AH120" i="8"/>
  <c r="AI120" i="8"/>
  <c r="AJ120" i="8"/>
  <c r="AK120" i="8"/>
  <c r="AL120" i="8"/>
  <c r="AM120" i="8"/>
  <c r="AN120" i="8"/>
  <c r="AO120" i="8"/>
  <c r="AP120" i="8"/>
  <c r="AQ120" i="8"/>
  <c r="AR120" i="8"/>
  <c r="AS120" i="8"/>
  <c r="AT120" i="8"/>
  <c r="AU120" i="8"/>
  <c r="AV120" i="8"/>
  <c r="AW120" i="8"/>
  <c r="AX120" i="8"/>
  <c r="AY120" i="8"/>
  <c r="AZ120" i="8"/>
  <c r="BA120" i="8"/>
  <c r="BB120" i="8"/>
  <c r="BC120" i="8"/>
  <c r="Q127" i="8"/>
  <c r="R127" i="8"/>
  <c r="S127" i="8"/>
  <c r="T127" i="8"/>
  <c r="U127" i="8"/>
  <c r="V127" i="8"/>
  <c r="W127" i="8"/>
  <c r="X127" i="8"/>
  <c r="Y127" i="8"/>
  <c r="Z127" i="8"/>
  <c r="AA127" i="8"/>
  <c r="AB127" i="8"/>
  <c r="AC127" i="8"/>
  <c r="AD127" i="8"/>
  <c r="AE127" i="8"/>
  <c r="AF127" i="8"/>
  <c r="AG127" i="8"/>
  <c r="AH127" i="8"/>
  <c r="AI127" i="8"/>
  <c r="AJ127" i="8"/>
  <c r="AK127" i="8"/>
  <c r="AL127" i="8"/>
  <c r="AM127" i="8"/>
  <c r="AN127" i="8"/>
  <c r="AO127" i="8"/>
  <c r="AP127" i="8"/>
  <c r="AQ127" i="8"/>
  <c r="AR127" i="8"/>
  <c r="AS127" i="8"/>
  <c r="AT127" i="8"/>
  <c r="AU127" i="8"/>
  <c r="AV127" i="8"/>
  <c r="AW127" i="8"/>
  <c r="AX127" i="8"/>
  <c r="AY127" i="8"/>
  <c r="AZ127" i="8"/>
  <c r="BA127" i="8"/>
  <c r="BB127" i="8"/>
  <c r="BC127" i="8"/>
  <c r="Q136" i="8"/>
  <c r="R136" i="8"/>
  <c r="S136" i="8"/>
  <c r="T136" i="8"/>
  <c r="U136" i="8"/>
  <c r="V136" i="8"/>
  <c r="W136" i="8"/>
  <c r="X136" i="8"/>
  <c r="Y136" i="8"/>
  <c r="Z136" i="8"/>
  <c r="AA136" i="8"/>
  <c r="AB136" i="8"/>
  <c r="AC136" i="8"/>
  <c r="AD136" i="8"/>
  <c r="AE136" i="8"/>
  <c r="AF136" i="8"/>
  <c r="AG136" i="8"/>
  <c r="AH136" i="8"/>
  <c r="AI136" i="8"/>
  <c r="AJ136" i="8"/>
  <c r="AK136" i="8"/>
  <c r="AL136" i="8"/>
  <c r="AM136" i="8"/>
  <c r="AN136" i="8"/>
  <c r="AO136" i="8"/>
  <c r="AP136" i="8"/>
  <c r="AQ136" i="8"/>
  <c r="AR136" i="8"/>
  <c r="AS136" i="8"/>
  <c r="AT136" i="8"/>
  <c r="AU136" i="8"/>
  <c r="AV136" i="8"/>
  <c r="AW136" i="8"/>
  <c r="AX136" i="8"/>
  <c r="AY136" i="8"/>
  <c r="AZ136" i="8"/>
  <c r="BA136" i="8"/>
  <c r="BB136" i="8"/>
  <c r="BC136" i="8"/>
  <c r="Q174" i="8"/>
  <c r="R174" i="8"/>
  <c r="S174" i="8"/>
  <c r="T174" i="8"/>
  <c r="U174" i="8"/>
  <c r="V174" i="8"/>
  <c r="W174" i="8"/>
  <c r="X174" i="8"/>
  <c r="Y174" i="8"/>
  <c r="Z174" i="8"/>
  <c r="AA174" i="8"/>
  <c r="AB174" i="8"/>
  <c r="AC174" i="8"/>
  <c r="AD174" i="8"/>
  <c r="AE174" i="8"/>
  <c r="AF174" i="8"/>
  <c r="AG174" i="8"/>
  <c r="AH174" i="8"/>
  <c r="AI174" i="8"/>
  <c r="AJ174" i="8"/>
  <c r="AK174" i="8"/>
  <c r="AL174" i="8"/>
  <c r="AM174" i="8"/>
  <c r="AN174" i="8"/>
  <c r="AO174" i="8"/>
  <c r="AP174" i="8"/>
  <c r="AQ174" i="8"/>
  <c r="AR174" i="8"/>
  <c r="AS174" i="8"/>
  <c r="AT174" i="8"/>
  <c r="AU174" i="8"/>
  <c r="AV174" i="8"/>
  <c r="AW174" i="8"/>
  <c r="AX174" i="8"/>
  <c r="AY174" i="8"/>
  <c r="AZ174" i="8"/>
  <c r="BA174" i="8"/>
  <c r="BB174" i="8"/>
  <c r="BC174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AG88" i="8"/>
  <c r="AH88" i="8"/>
  <c r="AI88" i="8"/>
  <c r="AJ88" i="8"/>
  <c r="AK88" i="8"/>
  <c r="AL88" i="8"/>
  <c r="AM88" i="8"/>
  <c r="AN88" i="8"/>
  <c r="AO88" i="8"/>
  <c r="AP88" i="8"/>
  <c r="AQ88" i="8"/>
  <c r="AR88" i="8"/>
  <c r="AS88" i="8"/>
  <c r="AT88" i="8"/>
  <c r="AU88" i="8"/>
  <c r="AV88" i="8"/>
  <c r="AW88" i="8"/>
  <c r="AX88" i="8"/>
  <c r="AY88" i="8"/>
  <c r="AZ88" i="8"/>
  <c r="BA88" i="8"/>
  <c r="BB88" i="8"/>
  <c r="BC88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Q97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AF97" i="8"/>
  <c r="AG97" i="8"/>
  <c r="AH97" i="8"/>
  <c r="AI97" i="8"/>
  <c r="AJ97" i="8"/>
  <c r="AK97" i="8"/>
  <c r="AL97" i="8"/>
  <c r="AM97" i="8"/>
  <c r="AN97" i="8"/>
  <c r="AO97" i="8"/>
  <c r="AP97" i="8"/>
  <c r="AQ97" i="8"/>
  <c r="AR97" i="8"/>
  <c r="AS97" i="8"/>
  <c r="AT97" i="8"/>
  <c r="AU97" i="8"/>
  <c r="AV97" i="8"/>
  <c r="AW97" i="8"/>
  <c r="AX97" i="8"/>
  <c r="AY97" i="8"/>
  <c r="AZ97" i="8"/>
  <c r="BA97" i="8"/>
  <c r="BB97" i="8"/>
  <c r="BC97" i="8"/>
  <c r="Q151" i="8"/>
  <c r="R151" i="8"/>
  <c r="S151" i="8"/>
  <c r="T151" i="8"/>
  <c r="U151" i="8"/>
  <c r="V151" i="8"/>
  <c r="W151" i="8"/>
  <c r="X151" i="8"/>
  <c r="Y151" i="8"/>
  <c r="Z151" i="8"/>
  <c r="AA151" i="8"/>
  <c r="AB151" i="8"/>
  <c r="AC151" i="8"/>
  <c r="AD151" i="8"/>
  <c r="AE151" i="8"/>
  <c r="AF151" i="8"/>
  <c r="AG151" i="8"/>
  <c r="AH151" i="8"/>
  <c r="AI151" i="8"/>
  <c r="AJ151" i="8"/>
  <c r="AK151" i="8"/>
  <c r="AL151" i="8"/>
  <c r="AM151" i="8"/>
  <c r="AN151" i="8"/>
  <c r="AO151" i="8"/>
  <c r="AP151" i="8"/>
  <c r="AQ151" i="8"/>
  <c r="AR151" i="8"/>
  <c r="AS151" i="8"/>
  <c r="AT151" i="8"/>
  <c r="AU151" i="8"/>
  <c r="AV151" i="8"/>
  <c r="AW151" i="8"/>
  <c r="AX151" i="8"/>
  <c r="AY151" i="8"/>
  <c r="AZ151" i="8"/>
  <c r="BA151" i="8"/>
  <c r="BB151" i="8"/>
  <c r="BC151" i="8"/>
  <c r="Q170" i="8"/>
  <c r="R170" i="8"/>
  <c r="S170" i="8"/>
  <c r="T170" i="8"/>
  <c r="U170" i="8"/>
  <c r="V170" i="8"/>
  <c r="W170" i="8"/>
  <c r="X170" i="8"/>
  <c r="Y170" i="8"/>
  <c r="Z170" i="8"/>
  <c r="AA170" i="8"/>
  <c r="AB170" i="8"/>
  <c r="AC170" i="8"/>
  <c r="AD170" i="8"/>
  <c r="AE170" i="8"/>
  <c r="AF170" i="8"/>
  <c r="AG170" i="8"/>
  <c r="AH170" i="8"/>
  <c r="AI170" i="8"/>
  <c r="AJ170" i="8"/>
  <c r="AK170" i="8"/>
  <c r="AL170" i="8"/>
  <c r="AM170" i="8"/>
  <c r="AN170" i="8"/>
  <c r="AO170" i="8"/>
  <c r="AP170" i="8"/>
  <c r="AQ170" i="8"/>
  <c r="AR170" i="8"/>
  <c r="AS170" i="8"/>
  <c r="AT170" i="8"/>
  <c r="AU170" i="8"/>
  <c r="AV170" i="8"/>
  <c r="AW170" i="8"/>
  <c r="AX170" i="8"/>
  <c r="AY170" i="8"/>
  <c r="AZ170" i="8"/>
  <c r="BA170" i="8"/>
  <c r="BB170" i="8"/>
  <c r="BC170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AH86" i="8"/>
  <c r="AI86" i="8"/>
  <c r="AJ86" i="8"/>
  <c r="AK86" i="8"/>
  <c r="AL86" i="8"/>
  <c r="AM86" i="8"/>
  <c r="AN86" i="8"/>
  <c r="AO86" i="8"/>
  <c r="AP86" i="8"/>
  <c r="AQ86" i="8"/>
  <c r="AR86" i="8"/>
  <c r="AS86" i="8"/>
  <c r="AT86" i="8"/>
  <c r="AU86" i="8"/>
  <c r="AV86" i="8"/>
  <c r="AW86" i="8"/>
  <c r="AX86" i="8"/>
  <c r="AY86" i="8"/>
  <c r="AZ86" i="8"/>
  <c r="BA86" i="8"/>
  <c r="BB86" i="8"/>
  <c r="BC86" i="8"/>
  <c r="Q182" i="8"/>
  <c r="R182" i="8"/>
  <c r="S182" i="8"/>
  <c r="T182" i="8"/>
  <c r="U182" i="8"/>
  <c r="V182" i="8"/>
  <c r="W182" i="8"/>
  <c r="X182" i="8"/>
  <c r="Y182" i="8"/>
  <c r="Z182" i="8"/>
  <c r="AA182" i="8"/>
  <c r="AB182" i="8"/>
  <c r="AC182" i="8"/>
  <c r="AD182" i="8"/>
  <c r="AE182" i="8"/>
  <c r="AF182" i="8"/>
  <c r="AG182" i="8"/>
  <c r="AH182" i="8"/>
  <c r="AI182" i="8"/>
  <c r="AJ182" i="8"/>
  <c r="AK182" i="8"/>
  <c r="AL182" i="8"/>
  <c r="AM182" i="8"/>
  <c r="AN182" i="8"/>
  <c r="AO182" i="8"/>
  <c r="AP182" i="8"/>
  <c r="AQ182" i="8"/>
  <c r="AR182" i="8"/>
  <c r="AS182" i="8"/>
  <c r="AT182" i="8"/>
  <c r="AU182" i="8"/>
  <c r="AV182" i="8"/>
  <c r="AW182" i="8"/>
  <c r="AX182" i="8"/>
  <c r="AY182" i="8"/>
  <c r="AZ182" i="8"/>
  <c r="BA182" i="8"/>
  <c r="BB182" i="8"/>
  <c r="BC182" i="8"/>
  <c r="Q187" i="8"/>
  <c r="R187" i="8"/>
  <c r="S187" i="8"/>
  <c r="T187" i="8"/>
  <c r="U187" i="8"/>
  <c r="V187" i="8"/>
  <c r="W187" i="8"/>
  <c r="X187" i="8"/>
  <c r="Y187" i="8"/>
  <c r="Z187" i="8"/>
  <c r="AA187" i="8"/>
  <c r="AB187" i="8"/>
  <c r="AC187" i="8"/>
  <c r="AD187" i="8"/>
  <c r="AE187" i="8"/>
  <c r="AF187" i="8"/>
  <c r="AG187" i="8"/>
  <c r="AH187" i="8"/>
  <c r="AI187" i="8"/>
  <c r="AJ187" i="8"/>
  <c r="AK187" i="8"/>
  <c r="AL187" i="8"/>
  <c r="AM187" i="8"/>
  <c r="AN187" i="8"/>
  <c r="AO187" i="8"/>
  <c r="AP187" i="8"/>
  <c r="AQ187" i="8"/>
  <c r="AR187" i="8"/>
  <c r="AS187" i="8"/>
  <c r="AT187" i="8"/>
  <c r="AU187" i="8"/>
  <c r="AV187" i="8"/>
  <c r="AW187" i="8"/>
  <c r="AX187" i="8"/>
  <c r="AY187" i="8"/>
  <c r="AZ187" i="8"/>
  <c r="BA187" i="8"/>
  <c r="BB187" i="8"/>
  <c r="BC187" i="8"/>
  <c r="Q197" i="8"/>
  <c r="R197" i="8"/>
  <c r="S197" i="8"/>
  <c r="T197" i="8"/>
  <c r="U197" i="8"/>
  <c r="V197" i="8"/>
  <c r="W197" i="8"/>
  <c r="X197" i="8"/>
  <c r="Y197" i="8"/>
  <c r="Z197" i="8"/>
  <c r="AA197" i="8"/>
  <c r="AB197" i="8"/>
  <c r="AC197" i="8"/>
  <c r="AD197" i="8"/>
  <c r="AE197" i="8"/>
  <c r="AF197" i="8"/>
  <c r="AG197" i="8"/>
  <c r="AH197" i="8"/>
  <c r="AI197" i="8"/>
  <c r="AJ197" i="8"/>
  <c r="AK197" i="8"/>
  <c r="AL197" i="8"/>
  <c r="AM197" i="8"/>
  <c r="AN197" i="8"/>
  <c r="AO197" i="8"/>
  <c r="AP197" i="8"/>
  <c r="AQ197" i="8"/>
  <c r="AR197" i="8"/>
  <c r="AS197" i="8"/>
  <c r="AT197" i="8"/>
  <c r="AU197" i="8"/>
  <c r="AV197" i="8"/>
  <c r="AW197" i="8"/>
  <c r="AX197" i="8"/>
  <c r="AY197" i="8"/>
  <c r="AZ197" i="8"/>
  <c r="BA197" i="8"/>
  <c r="BB197" i="8"/>
  <c r="BC19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AH87" i="8"/>
  <c r="AI87" i="8"/>
  <c r="AJ87" i="8"/>
  <c r="AK87" i="8"/>
  <c r="AL87" i="8"/>
  <c r="AM87" i="8"/>
  <c r="AN87" i="8"/>
  <c r="AO87" i="8"/>
  <c r="AP87" i="8"/>
  <c r="AQ87" i="8"/>
  <c r="AR87" i="8"/>
  <c r="AS87" i="8"/>
  <c r="AT87" i="8"/>
  <c r="AU87" i="8"/>
  <c r="AV87" i="8"/>
  <c r="AW87" i="8"/>
  <c r="AX87" i="8"/>
  <c r="AY87" i="8"/>
  <c r="AZ87" i="8"/>
  <c r="BA87" i="8"/>
  <c r="BB87" i="8"/>
  <c r="BC87" i="8"/>
  <c r="Q112" i="8"/>
  <c r="R112" i="8"/>
  <c r="S112" i="8"/>
  <c r="T112" i="8"/>
  <c r="U112" i="8"/>
  <c r="V112" i="8"/>
  <c r="W112" i="8"/>
  <c r="X112" i="8"/>
  <c r="Y112" i="8"/>
  <c r="Z112" i="8"/>
  <c r="AA112" i="8"/>
  <c r="AB112" i="8"/>
  <c r="AC112" i="8"/>
  <c r="AD112" i="8"/>
  <c r="AE112" i="8"/>
  <c r="AF112" i="8"/>
  <c r="AG112" i="8"/>
  <c r="AH112" i="8"/>
  <c r="AI112" i="8"/>
  <c r="AJ112" i="8"/>
  <c r="AK112" i="8"/>
  <c r="AL112" i="8"/>
  <c r="AM112" i="8"/>
  <c r="AN112" i="8"/>
  <c r="AO112" i="8"/>
  <c r="AP112" i="8"/>
  <c r="AQ112" i="8"/>
  <c r="AR112" i="8"/>
  <c r="AS112" i="8"/>
  <c r="AT112" i="8"/>
  <c r="AU112" i="8"/>
  <c r="AV112" i="8"/>
  <c r="AW112" i="8"/>
  <c r="AX112" i="8"/>
  <c r="AY112" i="8"/>
  <c r="AZ112" i="8"/>
  <c r="BA112" i="8"/>
  <c r="BB112" i="8"/>
  <c r="BC112" i="8"/>
  <c r="Q202" i="8"/>
  <c r="R202" i="8"/>
  <c r="S202" i="8"/>
  <c r="T202" i="8"/>
  <c r="U202" i="8"/>
  <c r="V202" i="8"/>
  <c r="W202" i="8"/>
  <c r="X202" i="8"/>
  <c r="Y202" i="8"/>
  <c r="Z202" i="8"/>
  <c r="AA202" i="8"/>
  <c r="AB202" i="8"/>
  <c r="AC202" i="8"/>
  <c r="AD202" i="8"/>
  <c r="AE202" i="8"/>
  <c r="AF202" i="8"/>
  <c r="AG202" i="8"/>
  <c r="AH202" i="8"/>
  <c r="AI202" i="8"/>
  <c r="AJ202" i="8"/>
  <c r="AK202" i="8"/>
  <c r="AL202" i="8"/>
  <c r="AM202" i="8"/>
  <c r="AN202" i="8"/>
  <c r="AO202" i="8"/>
  <c r="AP202" i="8"/>
  <c r="AQ202" i="8"/>
  <c r="AR202" i="8"/>
  <c r="AS202" i="8"/>
  <c r="AT202" i="8"/>
  <c r="AU202" i="8"/>
  <c r="AV202" i="8"/>
  <c r="AW202" i="8"/>
  <c r="AX202" i="8"/>
  <c r="AY202" i="8"/>
  <c r="AZ202" i="8"/>
  <c r="BA202" i="8"/>
  <c r="BB202" i="8"/>
  <c r="BC202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Q137" i="8"/>
  <c r="R137" i="8"/>
  <c r="S137" i="8"/>
  <c r="T137" i="8"/>
  <c r="U137" i="8"/>
  <c r="V137" i="8"/>
  <c r="W137" i="8"/>
  <c r="X137" i="8"/>
  <c r="Y137" i="8"/>
  <c r="Z137" i="8"/>
  <c r="AA137" i="8"/>
  <c r="AB137" i="8"/>
  <c r="AC137" i="8"/>
  <c r="AD137" i="8"/>
  <c r="AE137" i="8"/>
  <c r="AF137" i="8"/>
  <c r="AG137" i="8"/>
  <c r="AH137" i="8"/>
  <c r="AI137" i="8"/>
  <c r="AJ137" i="8"/>
  <c r="AK137" i="8"/>
  <c r="AL137" i="8"/>
  <c r="AM137" i="8"/>
  <c r="AN137" i="8"/>
  <c r="AO137" i="8"/>
  <c r="AP137" i="8"/>
  <c r="AQ137" i="8"/>
  <c r="AR137" i="8"/>
  <c r="AS137" i="8"/>
  <c r="AT137" i="8"/>
  <c r="AU137" i="8"/>
  <c r="AV137" i="8"/>
  <c r="AW137" i="8"/>
  <c r="AX137" i="8"/>
  <c r="AY137" i="8"/>
  <c r="AZ137" i="8"/>
  <c r="BA137" i="8"/>
  <c r="BB137" i="8"/>
  <c r="BC137" i="8"/>
  <c r="Q143" i="8"/>
  <c r="R143" i="8"/>
  <c r="S143" i="8"/>
  <c r="T143" i="8"/>
  <c r="U143" i="8"/>
  <c r="V143" i="8"/>
  <c r="W143" i="8"/>
  <c r="X143" i="8"/>
  <c r="Y143" i="8"/>
  <c r="Z143" i="8"/>
  <c r="AA143" i="8"/>
  <c r="AB143" i="8"/>
  <c r="AC143" i="8"/>
  <c r="AD143" i="8"/>
  <c r="AE143" i="8"/>
  <c r="AF143" i="8"/>
  <c r="AG143" i="8"/>
  <c r="AH143" i="8"/>
  <c r="AI143" i="8"/>
  <c r="AJ143" i="8"/>
  <c r="AK143" i="8"/>
  <c r="AL143" i="8"/>
  <c r="AM143" i="8"/>
  <c r="AN143" i="8"/>
  <c r="AO143" i="8"/>
  <c r="AP143" i="8"/>
  <c r="AQ143" i="8"/>
  <c r="AR143" i="8"/>
  <c r="AS143" i="8"/>
  <c r="AT143" i="8"/>
  <c r="AU143" i="8"/>
  <c r="AV143" i="8"/>
  <c r="AW143" i="8"/>
  <c r="AX143" i="8"/>
  <c r="AY143" i="8"/>
  <c r="AZ143" i="8"/>
  <c r="BA143" i="8"/>
  <c r="BB143" i="8"/>
  <c r="BC143" i="8"/>
  <c r="Q175" i="8"/>
  <c r="R175" i="8"/>
  <c r="S175" i="8"/>
  <c r="T175" i="8"/>
  <c r="U175" i="8"/>
  <c r="V175" i="8"/>
  <c r="W175" i="8"/>
  <c r="X175" i="8"/>
  <c r="Y175" i="8"/>
  <c r="Z175" i="8"/>
  <c r="AA175" i="8"/>
  <c r="AB175" i="8"/>
  <c r="AC175" i="8"/>
  <c r="AD175" i="8"/>
  <c r="AE175" i="8"/>
  <c r="AF175" i="8"/>
  <c r="AG175" i="8"/>
  <c r="AH175" i="8"/>
  <c r="AI175" i="8"/>
  <c r="AJ175" i="8"/>
  <c r="AK175" i="8"/>
  <c r="AL175" i="8"/>
  <c r="AM175" i="8"/>
  <c r="AN175" i="8"/>
  <c r="AO175" i="8"/>
  <c r="AP175" i="8"/>
  <c r="AQ175" i="8"/>
  <c r="AR175" i="8"/>
  <c r="AS175" i="8"/>
  <c r="AT175" i="8"/>
  <c r="AU175" i="8"/>
  <c r="AV175" i="8"/>
  <c r="AW175" i="8"/>
  <c r="AX175" i="8"/>
  <c r="AY175" i="8"/>
  <c r="AZ175" i="8"/>
  <c r="BA175" i="8"/>
  <c r="BB175" i="8"/>
  <c r="BC175" i="8"/>
  <c r="Q118" i="8"/>
  <c r="R118" i="8"/>
  <c r="S118" i="8"/>
  <c r="T118" i="8"/>
  <c r="U118" i="8"/>
  <c r="V118" i="8"/>
  <c r="W118" i="8"/>
  <c r="X118" i="8"/>
  <c r="Y118" i="8"/>
  <c r="Z118" i="8"/>
  <c r="AA118" i="8"/>
  <c r="AB118" i="8"/>
  <c r="AC118" i="8"/>
  <c r="AD118" i="8"/>
  <c r="AE118" i="8"/>
  <c r="AF118" i="8"/>
  <c r="AG118" i="8"/>
  <c r="AH118" i="8"/>
  <c r="AI118" i="8"/>
  <c r="AJ118" i="8"/>
  <c r="AK118" i="8"/>
  <c r="AL118" i="8"/>
  <c r="AM118" i="8"/>
  <c r="AN118" i="8"/>
  <c r="AO118" i="8"/>
  <c r="AP118" i="8"/>
  <c r="AQ118" i="8"/>
  <c r="AR118" i="8"/>
  <c r="AS118" i="8"/>
  <c r="AT118" i="8"/>
  <c r="AU118" i="8"/>
  <c r="AV118" i="8"/>
  <c r="AW118" i="8"/>
  <c r="AX118" i="8"/>
  <c r="AY118" i="8"/>
  <c r="AZ118" i="8"/>
  <c r="BA118" i="8"/>
  <c r="BB118" i="8"/>
  <c r="BC118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AG91" i="8"/>
  <c r="AH91" i="8"/>
  <c r="AI91" i="8"/>
  <c r="AJ91" i="8"/>
  <c r="AK91" i="8"/>
  <c r="AL91" i="8"/>
  <c r="AM91" i="8"/>
  <c r="AN91" i="8"/>
  <c r="AO91" i="8"/>
  <c r="AP91" i="8"/>
  <c r="AQ91" i="8"/>
  <c r="AR91" i="8"/>
  <c r="AS91" i="8"/>
  <c r="AT91" i="8"/>
  <c r="AU91" i="8"/>
  <c r="AV91" i="8"/>
  <c r="AW91" i="8"/>
  <c r="AX91" i="8"/>
  <c r="AY91" i="8"/>
  <c r="AZ91" i="8"/>
  <c r="BA91" i="8"/>
  <c r="BB91" i="8"/>
  <c r="BC91" i="8"/>
  <c r="Q201" i="8"/>
  <c r="R201" i="8"/>
  <c r="S201" i="8"/>
  <c r="T201" i="8"/>
  <c r="U201" i="8"/>
  <c r="V201" i="8"/>
  <c r="W201" i="8"/>
  <c r="X201" i="8"/>
  <c r="Y201" i="8"/>
  <c r="Z201" i="8"/>
  <c r="AA201" i="8"/>
  <c r="AB201" i="8"/>
  <c r="AC201" i="8"/>
  <c r="AD201" i="8"/>
  <c r="AE201" i="8"/>
  <c r="AF201" i="8"/>
  <c r="AG201" i="8"/>
  <c r="AH201" i="8"/>
  <c r="AI201" i="8"/>
  <c r="AJ201" i="8"/>
  <c r="AK201" i="8"/>
  <c r="AL201" i="8"/>
  <c r="AM201" i="8"/>
  <c r="AN201" i="8"/>
  <c r="AO201" i="8"/>
  <c r="AP201" i="8"/>
  <c r="AQ201" i="8"/>
  <c r="AR201" i="8"/>
  <c r="AS201" i="8"/>
  <c r="AT201" i="8"/>
  <c r="AU201" i="8"/>
  <c r="AV201" i="8"/>
  <c r="AW201" i="8"/>
  <c r="AX201" i="8"/>
  <c r="AY201" i="8"/>
  <c r="AZ201" i="8"/>
  <c r="BA201" i="8"/>
  <c r="BB201" i="8"/>
  <c r="BC201" i="8"/>
  <c r="Q131" i="8"/>
  <c r="R131" i="8"/>
  <c r="S131" i="8"/>
  <c r="T131" i="8"/>
  <c r="U131" i="8"/>
  <c r="V131" i="8"/>
  <c r="W131" i="8"/>
  <c r="X131" i="8"/>
  <c r="Y131" i="8"/>
  <c r="Z131" i="8"/>
  <c r="AA131" i="8"/>
  <c r="AB131" i="8"/>
  <c r="AC131" i="8"/>
  <c r="AD131" i="8"/>
  <c r="AE131" i="8"/>
  <c r="AF131" i="8"/>
  <c r="AG131" i="8"/>
  <c r="AH131" i="8"/>
  <c r="AI131" i="8"/>
  <c r="AJ131" i="8"/>
  <c r="AK131" i="8"/>
  <c r="AL131" i="8"/>
  <c r="AM131" i="8"/>
  <c r="AN131" i="8"/>
  <c r="AO131" i="8"/>
  <c r="AP131" i="8"/>
  <c r="AQ131" i="8"/>
  <c r="AR131" i="8"/>
  <c r="AS131" i="8"/>
  <c r="AT131" i="8"/>
  <c r="AU131" i="8"/>
  <c r="AV131" i="8"/>
  <c r="AW131" i="8"/>
  <c r="AX131" i="8"/>
  <c r="AY131" i="8"/>
  <c r="AZ131" i="8"/>
  <c r="BA131" i="8"/>
  <c r="BB131" i="8"/>
  <c r="BC131" i="8"/>
  <c r="Q203" i="8"/>
  <c r="R203" i="8"/>
  <c r="S203" i="8"/>
  <c r="T203" i="8"/>
  <c r="U203" i="8"/>
  <c r="V203" i="8"/>
  <c r="W203" i="8"/>
  <c r="X203" i="8"/>
  <c r="Y203" i="8"/>
  <c r="Z203" i="8"/>
  <c r="AA203" i="8"/>
  <c r="AB203" i="8"/>
  <c r="AC203" i="8"/>
  <c r="AD203" i="8"/>
  <c r="AE203" i="8"/>
  <c r="AF203" i="8"/>
  <c r="AG203" i="8"/>
  <c r="AH203" i="8"/>
  <c r="AI203" i="8"/>
  <c r="AJ203" i="8"/>
  <c r="AK203" i="8"/>
  <c r="AL203" i="8"/>
  <c r="AM203" i="8"/>
  <c r="AN203" i="8"/>
  <c r="AO203" i="8"/>
  <c r="AP203" i="8"/>
  <c r="AQ203" i="8"/>
  <c r="AR203" i="8"/>
  <c r="AS203" i="8"/>
  <c r="AT203" i="8"/>
  <c r="AU203" i="8"/>
  <c r="AV203" i="8"/>
  <c r="AW203" i="8"/>
  <c r="AX203" i="8"/>
  <c r="AY203" i="8"/>
  <c r="AZ203" i="8"/>
  <c r="BA203" i="8"/>
  <c r="BB203" i="8"/>
  <c r="BC203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AE75" i="8"/>
  <c r="AF75" i="8"/>
  <c r="AG75" i="8"/>
  <c r="AH75" i="8"/>
  <c r="AI75" i="8"/>
  <c r="AJ75" i="8"/>
  <c r="AK75" i="8"/>
  <c r="AL75" i="8"/>
  <c r="AM75" i="8"/>
  <c r="AN75" i="8"/>
  <c r="AO75" i="8"/>
  <c r="AP75" i="8"/>
  <c r="AQ75" i="8"/>
  <c r="AR75" i="8"/>
  <c r="AS75" i="8"/>
  <c r="AT75" i="8"/>
  <c r="AU75" i="8"/>
  <c r="AV75" i="8"/>
  <c r="AW75" i="8"/>
  <c r="AX75" i="8"/>
  <c r="AY75" i="8"/>
  <c r="AZ75" i="8"/>
  <c r="BA75" i="8"/>
  <c r="BB75" i="8"/>
  <c r="BC75" i="8"/>
  <c r="Q84" i="8"/>
  <c r="R84" i="8"/>
  <c r="S84" i="8"/>
  <c r="T84" i="8"/>
  <c r="U84" i="8"/>
  <c r="V84" i="8"/>
  <c r="W84" i="8"/>
  <c r="X84" i="8"/>
  <c r="Y84" i="8"/>
  <c r="Z84" i="8"/>
  <c r="AA84" i="8"/>
  <c r="AB84" i="8"/>
  <c r="AC84" i="8"/>
  <c r="AD84" i="8"/>
  <c r="AE84" i="8"/>
  <c r="AF84" i="8"/>
  <c r="AG84" i="8"/>
  <c r="AH84" i="8"/>
  <c r="AI84" i="8"/>
  <c r="AJ84" i="8"/>
  <c r="AK84" i="8"/>
  <c r="AL84" i="8"/>
  <c r="AM84" i="8"/>
  <c r="AN84" i="8"/>
  <c r="AO84" i="8"/>
  <c r="AP84" i="8"/>
  <c r="AQ84" i="8"/>
  <c r="AR84" i="8"/>
  <c r="AS84" i="8"/>
  <c r="AT84" i="8"/>
  <c r="AU84" i="8"/>
  <c r="AV84" i="8"/>
  <c r="AW84" i="8"/>
  <c r="AX84" i="8"/>
  <c r="AY84" i="8"/>
  <c r="AZ84" i="8"/>
  <c r="BA84" i="8"/>
  <c r="BB84" i="8"/>
  <c r="BC84" i="8"/>
  <c r="Q164" i="8"/>
  <c r="R164" i="8"/>
  <c r="S164" i="8"/>
  <c r="T164" i="8"/>
  <c r="U164" i="8"/>
  <c r="V164" i="8"/>
  <c r="W164" i="8"/>
  <c r="X164" i="8"/>
  <c r="Y164" i="8"/>
  <c r="Z164" i="8"/>
  <c r="AA164" i="8"/>
  <c r="AB164" i="8"/>
  <c r="AC164" i="8"/>
  <c r="AD164" i="8"/>
  <c r="AE164" i="8"/>
  <c r="AF164" i="8"/>
  <c r="AG164" i="8"/>
  <c r="AH164" i="8"/>
  <c r="AI164" i="8"/>
  <c r="AJ164" i="8"/>
  <c r="AK164" i="8"/>
  <c r="AL164" i="8"/>
  <c r="AM164" i="8"/>
  <c r="AN164" i="8"/>
  <c r="AO164" i="8"/>
  <c r="AP164" i="8"/>
  <c r="AQ164" i="8"/>
  <c r="AR164" i="8"/>
  <c r="AS164" i="8"/>
  <c r="AT164" i="8"/>
  <c r="AU164" i="8"/>
  <c r="AV164" i="8"/>
  <c r="AW164" i="8"/>
  <c r="AX164" i="8"/>
  <c r="AY164" i="8"/>
  <c r="AZ164" i="8"/>
  <c r="BA164" i="8"/>
  <c r="BB164" i="8"/>
  <c r="BC164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AE76" i="8"/>
  <c r="AF76" i="8"/>
  <c r="AG76" i="8"/>
  <c r="AH76" i="8"/>
  <c r="AI76" i="8"/>
  <c r="AJ76" i="8"/>
  <c r="AK76" i="8"/>
  <c r="AL76" i="8"/>
  <c r="AM76" i="8"/>
  <c r="AN76" i="8"/>
  <c r="AO76" i="8"/>
  <c r="AP76" i="8"/>
  <c r="AQ76" i="8"/>
  <c r="AR76" i="8"/>
  <c r="AS76" i="8"/>
  <c r="AT76" i="8"/>
  <c r="AU76" i="8"/>
  <c r="AV76" i="8"/>
  <c r="AW76" i="8"/>
  <c r="AX76" i="8"/>
  <c r="AY76" i="8"/>
  <c r="AZ76" i="8"/>
  <c r="BA76" i="8"/>
  <c r="BB76" i="8"/>
  <c r="BC76" i="8"/>
  <c r="Q110" i="8"/>
  <c r="R110" i="8"/>
  <c r="S110" i="8"/>
  <c r="T110" i="8"/>
  <c r="U110" i="8"/>
  <c r="V110" i="8"/>
  <c r="W110" i="8"/>
  <c r="X110" i="8"/>
  <c r="Y110" i="8"/>
  <c r="Z110" i="8"/>
  <c r="AA110" i="8"/>
  <c r="AB110" i="8"/>
  <c r="AC110" i="8"/>
  <c r="AD110" i="8"/>
  <c r="AE110" i="8"/>
  <c r="AF110" i="8"/>
  <c r="AG110" i="8"/>
  <c r="AH110" i="8"/>
  <c r="AI110" i="8"/>
  <c r="AJ110" i="8"/>
  <c r="AK110" i="8"/>
  <c r="AL110" i="8"/>
  <c r="AM110" i="8"/>
  <c r="AN110" i="8"/>
  <c r="AO110" i="8"/>
  <c r="AP110" i="8"/>
  <c r="AQ110" i="8"/>
  <c r="AR110" i="8"/>
  <c r="AS110" i="8"/>
  <c r="AT110" i="8"/>
  <c r="AU110" i="8"/>
  <c r="AV110" i="8"/>
  <c r="AW110" i="8"/>
  <c r="AX110" i="8"/>
  <c r="AY110" i="8"/>
  <c r="AZ110" i="8"/>
  <c r="BA110" i="8"/>
  <c r="BB110" i="8"/>
  <c r="BC110" i="8"/>
  <c r="Q121" i="8"/>
  <c r="R121" i="8"/>
  <c r="S121" i="8"/>
  <c r="T121" i="8"/>
  <c r="U121" i="8"/>
  <c r="V121" i="8"/>
  <c r="W121" i="8"/>
  <c r="X121" i="8"/>
  <c r="Y121" i="8"/>
  <c r="Z121" i="8"/>
  <c r="AA121" i="8"/>
  <c r="AB121" i="8"/>
  <c r="AC121" i="8"/>
  <c r="AD121" i="8"/>
  <c r="AE121" i="8"/>
  <c r="AF121" i="8"/>
  <c r="AG121" i="8"/>
  <c r="AH121" i="8"/>
  <c r="AI121" i="8"/>
  <c r="AJ121" i="8"/>
  <c r="AK121" i="8"/>
  <c r="AL121" i="8"/>
  <c r="AM121" i="8"/>
  <c r="AN121" i="8"/>
  <c r="AO121" i="8"/>
  <c r="AP121" i="8"/>
  <c r="AQ121" i="8"/>
  <c r="AR121" i="8"/>
  <c r="AS121" i="8"/>
  <c r="AT121" i="8"/>
  <c r="AU121" i="8"/>
  <c r="AV121" i="8"/>
  <c r="AW121" i="8"/>
  <c r="AX121" i="8"/>
  <c r="AY121" i="8"/>
  <c r="AZ121" i="8"/>
  <c r="BA121" i="8"/>
  <c r="BB121" i="8"/>
  <c r="BC121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AG69" i="8"/>
  <c r="AH69" i="8"/>
  <c r="AI69" i="8"/>
  <c r="AJ69" i="8"/>
  <c r="AK69" i="8"/>
  <c r="AL69" i="8"/>
  <c r="AM69" i="8"/>
  <c r="AN69" i="8"/>
  <c r="AO69" i="8"/>
  <c r="AP69" i="8"/>
  <c r="AQ69" i="8"/>
  <c r="AR69" i="8"/>
  <c r="AS69" i="8"/>
  <c r="AT69" i="8"/>
  <c r="AU69" i="8"/>
  <c r="AV69" i="8"/>
  <c r="AW69" i="8"/>
  <c r="AX69" i="8"/>
  <c r="AY69" i="8"/>
  <c r="AZ69" i="8"/>
  <c r="BA69" i="8"/>
  <c r="BB69" i="8"/>
  <c r="BC69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AE72" i="8"/>
  <c r="AF72" i="8"/>
  <c r="AG72" i="8"/>
  <c r="AH72" i="8"/>
  <c r="AI72" i="8"/>
  <c r="AJ72" i="8"/>
  <c r="AK72" i="8"/>
  <c r="AL72" i="8"/>
  <c r="AM72" i="8"/>
  <c r="AN72" i="8"/>
  <c r="AO72" i="8"/>
  <c r="AP72" i="8"/>
  <c r="AQ72" i="8"/>
  <c r="AR72" i="8"/>
  <c r="AS72" i="8"/>
  <c r="AT72" i="8"/>
  <c r="AU72" i="8"/>
  <c r="AV72" i="8"/>
  <c r="AW72" i="8"/>
  <c r="AX72" i="8"/>
  <c r="AY72" i="8"/>
  <c r="AZ72" i="8"/>
  <c r="BA72" i="8"/>
  <c r="BB72" i="8"/>
  <c r="BC72" i="8"/>
  <c r="Q144" i="8"/>
  <c r="R144" i="8"/>
  <c r="S144" i="8"/>
  <c r="T144" i="8"/>
  <c r="U144" i="8"/>
  <c r="V144" i="8"/>
  <c r="W144" i="8"/>
  <c r="X144" i="8"/>
  <c r="Y144" i="8"/>
  <c r="Z144" i="8"/>
  <c r="AA144" i="8"/>
  <c r="AB144" i="8"/>
  <c r="AC144" i="8"/>
  <c r="AD144" i="8"/>
  <c r="AE144" i="8"/>
  <c r="AF144" i="8"/>
  <c r="AG144" i="8"/>
  <c r="AH144" i="8"/>
  <c r="AI144" i="8"/>
  <c r="AJ144" i="8"/>
  <c r="AK144" i="8"/>
  <c r="AL144" i="8"/>
  <c r="AM144" i="8"/>
  <c r="AN144" i="8"/>
  <c r="AO144" i="8"/>
  <c r="AP144" i="8"/>
  <c r="AQ144" i="8"/>
  <c r="AR144" i="8"/>
  <c r="AS144" i="8"/>
  <c r="AT144" i="8"/>
  <c r="AU144" i="8"/>
  <c r="AV144" i="8"/>
  <c r="AW144" i="8"/>
  <c r="AX144" i="8"/>
  <c r="AY144" i="8"/>
  <c r="AZ144" i="8"/>
  <c r="BA144" i="8"/>
  <c r="BB144" i="8"/>
  <c r="BC144" i="8"/>
  <c r="Q152" i="8"/>
  <c r="R152" i="8"/>
  <c r="S152" i="8"/>
  <c r="T152" i="8"/>
  <c r="U152" i="8"/>
  <c r="V152" i="8"/>
  <c r="W152" i="8"/>
  <c r="X152" i="8"/>
  <c r="Y152" i="8"/>
  <c r="Z152" i="8"/>
  <c r="AA152" i="8"/>
  <c r="AB152" i="8"/>
  <c r="AC152" i="8"/>
  <c r="AD152" i="8"/>
  <c r="AE152" i="8"/>
  <c r="AF152" i="8"/>
  <c r="AG152" i="8"/>
  <c r="AH152" i="8"/>
  <c r="AI152" i="8"/>
  <c r="AJ152" i="8"/>
  <c r="AK152" i="8"/>
  <c r="AL152" i="8"/>
  <c r="AM152" i="8"/>
  <c r="AN152" i="8"/>
  <c r="AO152" i="8"/>
  <c r="AP152" i="8"/>
  <c r="AQ152" i="8"/>
  <c r="AR152" i="8"/>
  <c r="AS152" i="8"/>
  <c r="AT152" i="8"/>
  <c r="AU152" i="8"/>
  <c r="AV152" i="8"/>
  <c r="AW152" i="8"/>
  <c r="AX152" i="8"/>
  <c r="AY152" i="8"/>
  <c r="AZ152" i="8"/>
  <c r="BA152" i="8"/>
  <c r="BB152" i="8"/>
  <c r="BC152" i="8"/>
  <c r="Q156" i="8"/>
  <c r="R156" i="8"/>
  <c r="S156" i="8"/>
  <c r="T156" i="8"/>
  <c r="U156" i="8"/>
  <c r="V156" i="8"/>
  <c r="W156" i="8"/>
  <c r="X156" i="8"/>
  <c r="Y156" i="8"/>
  <c r="Z156" i="8"/>
  <c r="AA156" i="8"/>
  <c r="AB156" i="8"/>
  <c r="AC156" i="8"/>
  <c r="AD156" i="8"/>
  <c r="AE156" i="8"/>
  <c r="AF156" i="8"/>
  <c r="AG156" i="8"/>
  <c r="AH156" i="8"/>
  <c r="AI156" i="8"/>
  <c r="AJ156" i="8"/>
  <c r="AK156" i="8"/>
  <c r="AL156" i="8"/>
  <c r="AM156" i="8"/>
  <c r="AN156" i="8"/>
  <c r="AO156" i="8"/>
  <c r="AP156" i="8"/>
  <c r="AQ156" i="8"/>
  <c r="AR156" i="8"/>
  <c r="AS156" i="8"/>
  <c r="AT156" i="8"/>
  <c r="AU156" i="8"/>
  <c r="AV156" i="8"/>
  <c r="AW156" i="8"/>
  <c r="AX156" i="8"/>
  <c r="AY156" i="8"/>
  <c r="AZ156" i="8"/>
  <c r="BA156" i="8"/>
  <c r="BB156" i="8"/>
  <c r="BC156" i="8"/>
  <c r="Q188" i="8"/>
  <c r="R188" i="8"/>
  <c r="S188" i="8"/>
  <c r="T188" i="8"/>
  <c r="U188" i="8"/>
  <c r="V188" i="8"/>
  <c r="W188" i="8"/>
  <c r="X188" i="8"/>
  <c r="Y188" i="8"/>
  <c r="Z188" i="8"/>
  <c r="AA188" i="8"/>
  <c r="AB188" i="8"/>
  <c r="AC188" i="8"/>
  <c r="AD188" i="8"/>
  <c r="AE188" i="8"/>
  <c r="AF188" i="8"/>
  <c r="AG188" i="8"/>
  <c r="AH188" i="8"/>
  <c r="AI188" i="8"/>
  <c r="AJ188" i="8"/>
  <c r="AK188" i="8"/>
  <c r="AL188" i="8"/>
  <c r="AM188" i="8"/>
  <c r="AN188" i="8"/>
  <c r="AO188" i="8"/>
  <c r="AP188" i="8"/>
  <c r="AQ188" i="8"/>
  <c r="AR188" i="8"/>
  <c r="AS188" i="8"/>
  <c r="AT188" i="8"/>
  <c r="AU188" i="8"/>
  <c r="AV188" i="8"/>
  <c r="AW188" i="8"/>
  <c r="AX188" i="8"/>
  <c r="AY188" i="8"/>
  <c r="AZ188" i="8"/>
  <c r="BA188" i="8"/>
  <c r="BB188" i="8"/>
  <c r="BC188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N60" i="8"/>
  <c r="AO60" i="8"/>
  <c r="AP60" i="8"/>
  <c r="AQ60" i="8"/>
  <c r="AR60" i="8"/>
  <c r="AS60" i="8"/>
  <c r="AT60" i="8"/>
  <c r="AU60" i="8"/>
  <c r="AV60" i="8"/>
  <c r="AW60" i="8"/>
  <c r="AX60" i="8"/>
  <c r="AY60" i="8"/>
  <c r="AZ60" i="8"/>
  <c r="BA60" i="8"/>
  <c r="BB60" i="8"/>
  <c r="BC60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N54" i="8"/>
  <c r="AO54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BB54" i="8"/>
  <c r="BC54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AD71" i="8"/>
  <c r="AE71" i="8"/>
  <c r="AF71" i="8"/>
  <c r="AG71" i="8"/>
  <c r="AH71" i="8"/>
  <c r="AI71" i="8"/>
  <c r="AJ71" i="8"/>
  <c r="AK71" i="8"/>
  <c r="AL71" i="8"/>
  <c r="AM71" i="8"/>
  <c r="AN71" i="8"/>
  <c r="AO71" i="8"/>
  <c r="AP71" i="8"/>
  <c r="AQ71" i="8"/>
  <c r="AR71" i="8"/>
  <c r="AS71" i="8"/>
  <c r="AT71" i="8"/>
  <c r="AU71" i="8"/>
  <c r="AV71" i="8"/>
  <c r="AW71" i="8"/>
  <c r="AX71" i="8"/>
  <c r="AY71" i="8"/>
  <c r="AZ71" i="8"/>
  <c r="BA71" i="8"/>
  <c r="BB71" i="8"/>
  <c r="BC71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AF77" i="8"/>
  <c r="AG77" i="8"/>
  <c r="AH77" i="8"/>
  <c r="AI77" i="8"/>
  <c r="AJ77" i="8"/>
  <c r="AK77" i="8"/>
  <c r="AL77" i="8"/>
  <c r="AM77" i="8"/>
  <c r="AN77" i="8"/>
  <c r="AO77" i="8"/>
  <c r="AP77" i="8"/>
  <c r="AQ77" i="8"/>
  <c r="AR77" i="8"/>
  <c r="AS77" i="8"/>
  <c r="AT77" i="8"/>
  <c r="AU77" i="8"/>
  <c r="AV77" i="8"/>
  <c r="AW77" i="8"/>
  <c r="AX77" i="8"/>
  <c r="AY77" i="8"/>
  <c r="AZ77" i="8"/>
  <c r="BA77" i="8"/>
  <c r="BB77" i="8"/>
  <c r="BC77" i="8"/>
  <c r="Q85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AE85" i="8"/>
  <c r="AF85" i="8"/>
  <c r="AG85" i="8"/>
  <c r="AH85" i="8"/>
  <c r="AI85" i="8"/>
  <c r="AJ85" i="8"/>
  <c r="AK85" i="8"/>
  <c r="AL85" i="8"/>
  <c r="AM85" i="8"/>
  <c r="AN85" i="8"/>
  <c r="AO85" i="8"/>
  <c r="AP85" i="8"/>
  <c r="AQ85" i="8"/>
  <c r="AR85" i="8"/>
  <c r="AS85" i="8"/>
  <c r="AT85" i="8"/>
  <c r="AU85" i="8"/>
  <c r="AV85" i="8"/>
  <c r="AW85" i="8"/>
  <c r="AX85" i="8"/>
  <c r="AY85" i="8"/>
  <c r="AZ85" i="8"/>
  <c r="BA85" i="8"/>
  <c r="BB85" i="8"/>
  <c r="BC85" i="8"/>
  <c r="Q106" i="8"/>
  <c r="R106" i="8"/>
  <c r="S106" i="8"/>
  <c r="T106" i="8"/>
  <c r="U106" i="8"/>
  <c r="V106" i="8"/>
  <c r="W106" i="8"/>
  <c r="X106" i="8"/>
  <c r="Y106" i="8"/>
  <c r="Z106" i="8"/>
  <c r="AA106" i="8"/>
  <c r="AB106" i="8"/>
  <c r="AC106" i="8"/>
  <c r="AD106" i="8"/>
  <c r="AE106" i="8"/>
  <c r="AF106" i="8"/>
  <c r="AG106" i="8"/>
  <c r="AH106" i="8"/>
  <c r="AI106" i="8"/>
  <c r="AJ106" i="8"/>
  <c r="AK106" i="8"/>
  <c r="AL106" i="8"/>
  <c r="AM106" i="8"/>
  <c r="AN106" i="8"/>
  <c r="AO106" i="8"/>
  <c r="AP106" i="8"/>
  <c r="AQ106" i="8"/>
  <c r="AR106" i="8"/>
  <c r="AS106" i="8"/>
  <c r="AT106" i="8"/>
  <c r="AU106" i="8"/>
  <c r="AV106" i="8"/>
  <c r="AW106" i="8"/>
  <c r="AX106" i="8"/>
  <c r="AY106" i="8"/>
  <c r="AZ106" i="8"/>
  <c r="BA106" i="8"/>
  <c r="BB106" i="8"/>
  <c r="BC106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AH83" i="8"/>
  <c r="AI83" i="8"/>
  <c r="AJ83" i="8"/>
  <c r="AK83" i="8"/>
  <c r="AL83" i="8"/>
  <c r="AM83" i="8"/>
  <c r="AN83" i="8"/>
  <c r="AO83" i="8"/>
  <c r="AP83" i="8"/>
  <c r="AQ83" i="8"/>
  <c r="AR83" i="8"/>
  <c r="AS83" i="8"/>
  <c r="AT83" i="8"/>
  <c r="AU83" i="8"/>
  <c r="AV83" i="8"/>
  <c r="AW83" i="8"/>
  <c r="AX83" i="8"/>
  <c r="AY83" i="8"/>
  <c r="AZ83" i="8"/>
  <c r="BA83" i="8"/>
  <c r="BB83" i="8"/>
  <c r="BC83" i="8"/>
  <c r="Q114" i="8"/>
  <c r="R114" i="8"/>
  <c r="S114" i="8"/>
  <c r="T114" i="8"/>
  <c r="U114" i="8"/>
  <c r="V114" i="8"/>
  <c r="W114" i="8"/>
  <c r="X114" i="8"/>
  <c r="Y114" i="8"/>
  <c r="Z114" i="8"/>
  <c r="AA114" i="8"/>
  <c r="AB114" i="8"/>
  <c r="AC114" i="8"/>
  <c r="AD114" i="8"/>
  <c r="AE114" i="8"/>
  <c r="AF114" i="8"/>
  <c r="AG114" i="8"/>
  <c r="AH114" i="8"/>
  <c r="AI114" i="8"/>
  <c r="AJ114" i="8"/>
  <c r="AK114" i="8"/>
  <c r="AL114" i="8"/>
  <c r="AM114" i="8"/>
  <c r="AN114" i="8"/>
  <c r="AO114" i="8"/>
  <c r="AP114" i="8"/>
  <c r="AQ114" i="8"/>
  <c r="AR114" i="8"/>
  <c r="AS114" i="8"/>
  <c r="AT114" i="8"/>
  <c r="AU114" i="8"/>
  <c r="AV114" i="8"/>
  <c r="AW114" i="8"/>
  <c r="AX114" i="8"/>
  <c r="AY114" i="8"/>
  <c r="AZ114" i="8"/>
  <c r="BA114" i="8"/>
  <c r="BB114" i="8"/>
  <c r="BC114" i="8"/>
  <c r="Q122" i="8"/>
  <c r="R122" i="8"/>
  <c r="S122" i="8"/>
  <c r="T122" i="8"/>
  <c r="U122" i="8"/>
  <c r="V122" i="8"/>
  <c r="W122" i="8"/>
  <c r="X122" i="8"/>
  <c r="Y122" i="8"/>
  <c r="Z122" i="8"/>
  <c r="AA122" i="8"/>
  <c r="AB122" i="8"/>
  <c r="AC122" i="8"/>
  <c r="AD122" i="8"/>
  <c r="AE122" i="8"/>
  <c r="AF122" i="8"/>
  <c r="AG122" i="8"/>
  <c r="AH122" i="8"/>
  <c r="AI122" i="8"/>
  <c r="AJ122" i="8"/>
  <c r="AK122" i="8"/>
  <c r="AL122" i="8"/>
  <c r="AM122" i="8"/>
  <c r="AN122" i="8"/>
  <c r="AO122" i="8"/>
  <c r="AP122" i="8"/>
  <c r="AQ122" i="8"/>
  <c r="AR122" i="8"/>
  <c r="AS122" i="8"/>
  <c r="AT122" i="8"/>
  <c r="AU122" i="8"/>
  <c r="AV122" i="8"/>
  <c r="AW122" i="8"/>
  <c r="AX122" i="8"/>
  <c r="AY122" i="8"/>
  <c r="AZ122" i="8"/>
  <c r="BA122" i="8"/>
  <c r="BB122" i="8"/>
  <c r="BC122" i="8"/>
  <c r="Q138" i="8"/>
  <c r="R138" i="8"/>
  <c r="S138" i="8"/>
  <c r="T138" i="8"/>
  <c r="U138" i="8"/>
  <c r="V138" i="8"/>
  <c r="W138" i="8"/>
  <c r="X138" i="8"/>
  <c r="Y138" i="8"/>
  <c r="Z138" i="8"/>
  <c r="AA138" i="8"/>
  <c r="AB138" i="8"/>
  <c r="AC138" i="8"/>
  <c r="AD138" i="8"/>
  <c r="AE138" i="8"/>
  <c r="AF138" i="8"/>
  <c r="AG138" i="8"/>
  <c r="AH138" i="8"/>
  <c r="AI138" i="8"/>
  <c r="AJ138" i="8"/>
  <c r="AK138" i="8"/>
  <c r="AL138" i="8"/>
  <c r="AM138" i="8"/>
  <c r="AN138" i="8"/>
  <c r="AO138" i="8"/>
  <c r="AP138" i="8"/>
  <c r="AQ138" i="8"/>
  <c r="AR138" i="8"/>
  <c r="AS138" i="8"/>
  <c r="AT138" i="8"/>
  <c r="AU138" i="8"/>
  <c r="AV138" i="8"/>
  <c r="AW138" i="8"/>
  <c r="AX138" i="8"/>
  <c r="AY138" i="8"/>
  <c r="AZ138" i="8"/>
  <c r="BA138" i="8"/>
  <c r="BB138" i="8"/>
  <c r="BC138" i="8"/>
  <c r="Q145" i="8"/>
  <c r="R145" i="8"/>
  <c r="S145" i="8"/>
  <c r="T145" i="8"/>
  <c r="U145" i="8"/>
  <c r="V145" i="8"/>
  <c r="W145" i="8"/>
  <c r="X145" i="8"/>
  <c r="Y145" i="8"/>
  <c r="Z145" i="8"/>
  <c r="AA145" i="8"/>
  <c r="AB145" i="8"/>
  <c r="AC145" i="8"/>
  <c r="AD145" i="8"/>
  <c r="AE145" i="8"/>
  <c r="AF145" i="8"/>
  <c r="AG145" i="8"/>
  <c r="AH145" i="8"/>
  <c r="AI145" i="8"/>
  <c r="AJ145" i="8"/>
  <c r="AK145" i="8"/>
  <c r="AL145" i="8"/>
  <c r="AM145" i="8"/>
  <c r="AN145" i="8"/>
  <c r="AO145" i="8"/>
  <c r="AP145" i="8"/>
  <c r="AQ145" i="8"/>
  <c r="AR145" i="8"/>
  <c r="AS145" i="8"/>
  <c r="AT145" i="8"/>
  <c r="AU145" i="8"/>
  <c r="AV145" i="8"/>
  <c r="AW145" i="8"/>
  <c r="AX145" i="8"/>
  <c r="AY145" i="8"/>
  <c r="AZ145" i="8"/>
  <c r="BA145" i="8"/>
  <c r="BB145" i="8"/>
  <c r="BC145" i="8"/>
  <c r="Q115" i="8"/>
  <c r="R115" i="8"/>
  <c r="S115" i="8"/>
  <c r="T115" i="8"/>
  <c r="U115" i="8"/>
  <c r="V115" i="8"/>
  <c r="W115" i="8"/>
  <c r="X115" i="8"/>
  <c r="Y115" i="8"/>
  <c r="Z115" i="8"/>
  <c r="AA115" i="8"/>
  <c r="AB115" i="8"/>
  <c r="AC115" i="8"/>
  <c r="AD115" i="8"/>
  <c r="AE115" i="8"/>
  <c r="AF115" i="8"/>
  <c r="AG115" i="8"/>
  <c r="AH115" i="8"/>
  <c r="AI115" i="8"/>
  <c r="AJ115" i="8"/>
  <c r="AK115" i="8"/>
  <c r="AL115" i="8"/>
  <c r="AM115" i="8"/>
  <c r="AN115" i="8"/>
  <c r="AO115" i="8"/>
  <c r="AP115" i="8"/>
  <c r="AQ115" i="8"/>
  <c r="AR115" i="8"/>
  <c r="AS115" i="8"/>
  <c r="AT115" i="8"/>
  <c r="AU115" i="8"/>
  <c r="AV115" i="8"/>
  <c r="AW115" i="8"/>
  <c r="AX115" i="8"/>
  <c r="AY115" i="8"/>
  <c r="AZ115" i="8"/>
  <c r="BA115" i="8"/>
  <c r="BB115" i="8"/>
  <c r="BC115" i="8"/>
  <c r="Q146" i="8"/>
  <c r="R146" i="8"/>
  <c r="S146" i="8"/>
  <c r="T146" i="8"/>
  <c r="U146" i="8"/>
  <c r="V146" i="8"/>
  <c r="W146" i="8"/>
  <c r="X146" i="8"/>
  <c r="Y146" i="8"/>
  <c r="Z146" i="8"/>
  <c r="AA146" i="8"/>
  <c r="AB146" i="8"/>
  <c r="AC146" i="8"/>
  <c r="AD146" i="8"/>
  <c r="AE146" i="8"/>
  <c r="AF146" i="8"/>
  <c r="AG146" i="8"/>
  <c r="AH146" i="8"/>
  <c r="AI146" i="8"/>
  <c r="AJ146" i="8"/>
  <c r="AK146" i="8"/>
  <c r="AL146" i="8"/>
  <c r="AM146" i="8"/>
  <c r="AN146" i="8"/>
  <c r="AO146" i="8"/>
  <c r="AP146" i="8"/>
  <c r="AQ146" i="8"/>
  <c r="AR146" i="8"/>
  <c r="AS146" i="8"/>
  <c r="AT146" i="8"/>
  <c r="AU146" i="8"/>
  <c r="AV146" i="8"/>
  <c r="AW146" i="8"/>
  <c r="AX146" i="8"/>
  <c r="AY146" i="8"/>
  <c r="AZ146" i="8"/>
  <c r="BA146" i="8"/>
  <c r="BB146" i="8"/>
  <c r="BC146" i="8"/>
  <c r="Q157" i="8"/>
  <c r="R157" i="8"/>
  <c r="S157" i="8"/>
  <c r="T157" i="8"/>
  <c r="U157" i="8"/>
  <c r="V157" i="8"/>
  <c r="W157" i="8"/>
  <c r="X157" i="8"/>
  <c r="Y157" i="8"/>
  <c r="Z157" i="8"/>
  <c r="AA157" i="8"/>
  <c r="AB157" i="8"/>
  <c r="AC157" i="8"/>
  <c r="AD157" i="8"/>
  <c r="AE157" i="8"/>
  <c r="AF157" i="8"/>
  <c r="AG157" i="8"/>
  <c r="AH157" i="8"/>
  <c r="AI157" i="8"/>
  <c r="AJ157" i="8"/>
  <c r="AK157" i="8"/>
  <c r="AL157" i="8"/>
  <c r="AM157" i="8"/>
  <c r="AN157" i="8"/>
  <c r="AO157" i="8"/>
  <c r="AP157" i="8"/>
  <c r="AQ157" i="8"/>
  <c r="AR157" i="8"/>
  <c r="AS157" i="8"/>
  <c r="AT157" i="8"/>
  <c r="AU157" i="8"/>
  <c r="AV157" i="8"/>
  <c r="AW157" i="8"/>
  <c r="AX157" i="8"/>
  <c r="AY157" i="8"/>
  <c r="AZ157" i="8"/>
  <c r="BA157" i="8"/>
  <c r="BB157" i="8"/>
  <c r="BC157" i="8"/>
  <c r="Q165" i="8"/>
  <c r="R165" i="8"/>
  <c r="S165" i="8"/>
  <c r="T165" i="8"/>
  <c r="U165" i="8"/>
  <c r="V165" i="8"/>
  <c r="W165" i="8"/>
  <c r="X165" i="8"/>
  <c r="Y165" i="8"/>
  <c r="Z165" i="8"/>
  <c r="AA165" i="8"/>
  <c r="AB165" i="8"/>
  <c r="AC165" i="8"/>
  <c r="AD165" i="8"/>
  <c r="AE165" i="8"/>
  <c r="AF165" i="8"/>
  <c r="AG165" i="8"/>
  <c r="AH165" i="8"/>
  <c r="AI165" i="8"/>
  <c r="AJ165" i="8"/>
  <c r="AK165" i="8"/>
  <c r="AL165" i="8"/>
  <c r="AM165" i="8"/>
  <c r="AN165" i="8"/>
  <c r="AO165" i="8"/>
  <c r="AP165" i="8"/>
  <c r="AQ165" i="8"/>
  <c r="AR165" i="8"/>
  <c r="AS165" i="8"/>
  <c r="AT165" i="8"/>
  <c r="AU165" i="8"/>
  <c r="AV165" i="8"/>
  <c r="AW165" i="8"/>
  <c r="AX165" i="8"/>
  <c r="AY165" i="8"/>
  <c r="AZ165" i="8"/>
  <c r="BA165" i="8"/>
  <c r="BB165" i="8"/>
  <c r="BC165" i="8"/>
  <c r="Q173" i="8"/>
  <c r="R173" i="8"/>
  <c r="S173" i="8"/>
  <c r="T173" i="8"/>
  <c r="U173" i="8"/>
  <c r="V173" i="8"/>
  <c r="W173" i="8"/>
  <c r="X173" i="8"/>
  <c r="Y173" i="8"/>
  <c r="Z173" i="8"/>
  <c r="AA173" i="8"/>
  <c r="AB173" i="8"/>
  <c r="AC173" i="8"/>
  <c r="AD173" i="8"/>
  <c r="AE173" i="8"/>
  <c r="AF173" i="8"/>
  <c r="AG173" i="8"/>
  <c r="AH173" i="8"/>
  <c r="AI173" i="8"/>
  <c r="AJ173" i="8"/>
  <c r="AK173" i="8"/>
  <c r="AL173" i="8"/>
  <c r="AM173" i="8"/>
  <c r="AN173" i="8"/>
  <c r="AO173" i="8"/>
  <c r="AP173" i="8"/>
  <c r="AQ173" i="8"/>
  <c r="AR173" i="8"/>
  <c r="AS173" i="8"/>
  <c r="AT173" i="8"/>
  <c r="AU173" i="8"/>
  <c r="AV173" i="8"/>
  <c r="AW173" i="8"/>
  <c r="AX173" i="8"/>
  <c r="AY173" i="8"/>
  <c r="AZ173" i="8"/>
  <c r="BA173" i="8"/>
  <c r="BB173" i="8"/>
  <c r="BC173" i="8"/>
  <c r="Q176" i="8"/>
  <c r="R176" i="8"/>
  <c r="S176" i="8"/>
  <c r="T176" i="8"/>
  <c r="U176" i="8"/>
  <c r="V176" i="8"/>
  <c r="W176" i="8"/>
  <c r="X176" i="8"/>
  <c r="Y176" i="8"/>
  <c r="Z176" i="8"/>
  <c r="AA176" i="8"/>
  <c r="AB176" i="8"/>
  <c r="AC176" i="8"/>
  <c r="AD176" i="8"/>
  <c r="AE176" i="8"/>
  <c r="AF176" i="8"/>
  <c r="AG176" i="8"/>
  <c r="AH176" i="8"/>
  <c r="AI176" i="8"/>
  <c r="AJ176" i="8"/>
  <c r="AK176" i="8"/>
  <c r="AL176" i="8"/>
  <c r="AM176" i="8"/>
  <c r="AN176" i="8"/>
  <c r="AO176" i="8"/>
  <c r="AP176" i="8"/>
  <c r="AQ176" i="8"/>
  <c r="AR176" i="8"/>
  <c r="AS176" i="8"/>
  <c r="AT176" i="8"/>
  <c r="AU176" i="8"/>
  <c r="AV176" i="8"/>
  <c r="AW176" i="8"/>
  <c r="AX176" i="8"/>
  <c r="AY176" i="8"/>
  <c r="AZ176" i="8"/>
  <c r="BA176" i="8"/>
  <c r="BB176" i="8"/>
  <c r="BC176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AG78" i="8"/>
  <c r="AH78" i="8"/>
  <c r="AI78" i="8"/>
  <c r="AJ78" i="8"/>
  <c r="AK78" i="8"/>
  <c r="AL78" i="8"/>
  <c r="AM78" i="8"/>
  <c r="AN78" i="8"/>
  <c r="AO78" i="8"/>
  <c r="AP78" i="8"/>
  <c r="AQ78" i="8"/>
  <c r="AR78" i="8"/>
  <c r="AS78" i="8"/>
  <c r="AT78" i="8"/>
  <c r="AU78" i="8"/>
  <c r="AV78" i="8"/>
  <c r="AW78" i="8"/>
  <c r="AX78" i="8"/>
  <c r="AY78" i="8"/>
  <c r="AZ78" i="8"/>
  <c r="BA78" i="8"/>
  <c r="BB78" i="8"/>
  <c r="BC78" i="8"/>
  <c r="Q89" i="8"/>
  <c r="R89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AF89" i="8"/>
  <c r="AG89" i="8"/>
  <c r="AH89" i="8"/>
  <c r="AI89" i="8"/>
  <c r="AJ89" i="8"/>
  <c r="AK89" i="8"/>
  <c r="AL89" i="8"/>
  <c r="AM89" i="8"/>
  <c r="AN89" i="8"/>
  <c r="AO89" i="8"/>
  <c r="AP89" i="8"/>
  <c r="AQ89" i="8"/>
  <c r="AR89" i="8"/>
  <c r="AS89" i="8"/>
  <c r="AT89" i="8"/>
  <c r="AU89" i="8"/>
  <c r="AV89" i="8"/>
  <c r="AW89" i="8"/>
  <c r="AX89" i="8"/>
  <c r="AY89" i="8"/>
  <c r="AZ89" i="8"/>
  <c r="BA89" i="8"/>
  <c r="BB89" i="8"/>
  <c r="BC89" i="8"/>
  <c r="Q128" i="8"/>
  <c r="R128" i="8"/>
  <c r="S128" i="8"/>
  <c r="T128" i="8"/>
  <c r="U128" i="8"/>
  <c r="V128" i="8"/>
  <c r="W128" i="8"/>
  <c r="X128" i="8"/>
  <c r="Y128" i="8"/>
  <c r="Z128" i="8"/>
  <c r="AA128" i="8"/>
  <c r="AB128" i="8"/>
  <c r="AC128" i="8"/>
  <c r="AD128" i="8"/>
  <c r="AE128" i="8"/>
  <c r="AF128" i="8"/>
  <c r="AG128" i="8"/>
  <c r="AH128" i="8"/>
  <c r="AI128" i="8"/>
  <c r="AJ128" i="8"/>
  <c r="AK128" i="8"/>
  <c r="AL128" i="8"/>
  <c r="AM128" i="8"/>
  <c r="AN128" i="8"/>
  <c r="AO128" i="8"/>
  <c r="AP128" i="8"/>
  <c r="AQ128" i="8"/>
  <c r="AR128" i="8"/>
  <c r="AS128" i="8"/>
  <c r="AT128" i="8"/>
  <c r="AU128" i="8"/>
  <c r="AV128" i="8"/>
  <c r="AW128" i="8"/>
  <c r="AX128" i="8"/>
  <c r="AY128" i="8"/>
  <c r="AZ128" i="8"/>
  <c r="BA128" i="8"/>
  <c r="BB128" i="8"/>
  <c r="BC128" i="8"/>
  <c r="Q99" i="8"/>
  <c r="R99" i="8"/>
  <c r="S99" i="8"/>
  <c r="T99" i="8"/>
  <c r="U99" i="8"/>
  <c r="V99" i="8"/>
  <c r="W99" i="8"/>
  <c r="X99" i="8"/>
  <c r="Y99" i="8"/>
  <c r="Z99" i="8"/>
  <c r="AA99" i="8"/>
  <c r="AB99" i="8"/>
  <c r="AC99" i="8"/>
  <c r="AD99" i="8"/>
  <c r="AE99" i="8"/>
  <c r="AF99" i="8"/>
  <c r="AG99" i="8"/>
  <c r="AH99" i="8"/>
  <c r="AI99" i="8"/>
  <c r="AJ99" i="8"/>
  <c r="AK99" i="8"/>
  <c r="AL99" i="8"/>
  <c r="AM99" i="8"/>
  <c r="AN99" i="8"/>
  <c r="AO99" i="8"/>
  <c r="AP99" i="8"/>
  <c r="AQ99" i="8"/>
  <c r="AR99" i="8"/>
  <c r="AS99" i="8"/>
  <c r="AT99" i="8"/>
  <c r="AU99" i="8"/>
  <c r="AV99" i="8"/>
  <c r="AW99" i="8"/>
  <c r="AX99" i="8"/>
  <c r="AY99" i="8"/>
  <c r="AZ99" i="8"/>
  <c r="BA99" i="8"/>
  <c r="BB99" i="8"/>
  <c r="BC99" i="8"/>
  <c r="Q147" i="8"/>
  <c r="R147" i="8"/>
  <c r="S147" i="8"/>
  <c r="T147" i="8"/>
  <c r="U147" i="8"/>
  <c r="V147" i="8"/>
  <c r="W147" i="8"/>
  <c r="X147" i="8"/>
  <c r="Y147" i="8"/>
  <c r="Z147" i="8"/>
  <c r="AA147" i="8"/>
  <c r="AB147" i="8"/>
  <c r="AC147" i="8"/>
  <c r="AD147" i="8"/>
  <c r="AE147" i="8"/>
  <c r="AF147" i="8"/>
  <c r="AG147" i="8"/>
  <c r="AH147" i="8"/>
  <c r="AI147" i="8"/>
  <c r="AJ147" i="8"/>
  <c r="AK147" i="8"/>
  <c r="AL147" i="8"/>
  <c r="AM147" i="8"/>
  <c r="AN147" i="8"/>
  <c r="AO147" i="8"/>
  <c r="AP147" i="8"/>
  <c r="AQ147" i="8"/>
  <c r="AR147" i="8"/>
  <c r="AS147" i="8"/>
  <c r="AT147" i="8"/>
  <c r="AU147" i="8"/>
  <c r="AV147" i="8"/>
  <c r="AW147" i="8"/>
  <c r="AX147" i="8"/>
  <c r="AY147" i="8"/>
  <c r="AZ147" i="8"/>
  <c r="BA147" i="8"/>
  <c r="BB147" i="8"/>
  <c r="BC147" i="8"/>
  <c r="Q179" i="8"/>
  <c r="R179" i="8"/>
  <c r="S179" i="8"/>
  <c r="T179" i="8"/>
  <c r="U179" i="8"/>
  <c r="V179" i="8"/>
  <c r="W179" i="8"/>
  <c r="X179" i="8"/>
  <c r="Y179" i="8"/>
  <c r="Z179" i="8"/>
  <c r="AA179" i="8"/>
  <c r="AB179" i="8"/>
  <c r="AC179" i="8"/>
  <c r="AD179" i="8"/>
  <c r="AE179" i="8"/>
  <c r="AF179" i="8"/>
  <c r="AG179" i="8"/>
  <c r="AH179" i="8"/>
  <c r="AI179" i="8"/>
  <c r="AJ179" i="8"/>
  <c r="AK179" i="8"/>
  <c r="AL179" i="8"/>
  <c r="AM179" i="8"/>
  <c r="AN179" i="8"/>
  <c r="AO179" i="8"/>
  <c r="AP179" i="8"/>
  <c r="AQ179" i="8"/>
  <c r="AR179" i="8"/>
  <c r="AS179" i="8"/>
  <c r="AT179" i="8"/>
  <c r="AU179" i="8"/>
  <c r="AV179" i="8"/>
  <c r="AW179" i="8"/>
  <c r="AX179" i="8"/>
  <c r="AY179" i="8"/>
  <c r="AZ179" i="8"/>
  <c r="BA179" i="8"/>
  <c r="BB179" i="8"/>
  <c r="BC179" i="8"/>
  <c r="Q183" i="8"/>
  <c r="R183" i="8"/>
  <c r="S183" i="8"/>
  <c r="T183" i="8"/>
  <c r="U183" i="8"/>
  <c r="V183" i="8"/>
  <c r="W183" i="8"/>
  <c r="X183" i="8"/>
  <c r="Y183" i="8"/>
  <c r="Z183" i="8"/>
  <c r="AA183" i="8"/>
  <c r="AB183" i="8"/>
  <c r="AC183" i="8"/>
  <c r="AD183" i="8"/>
  <c r="AE183" i="8"/>
  <c r="AF183" i="8"/>
  <c r="AG183" i="8"/>
  <c r="AH183" i="8"/>
  <c r="AI183" i="8"/>
  <c r="AJ183" i="8"/>
  <c r="AK183" i="8"/>
  <c r="AL183" i="8"/>
  <c r="AM183" i="8"/>
  <c r="AN183" i="8"/>
  <c r="AO183" i="8"/>
  <c r="AP183" i="8"/>
  <c r="AQ183" i="8"/>
  <c r="AR183" i="8"/>
  <c r="AS183" i="8"/>
  <c r="AT183" i="8"/>
  <c r="AU183" i="8"/>
  <c r="AV183" i="8"/>
  <c r="AW183" i="8"/>
  <c r="AX183" i="8"/>
  <c r="AY183" i="8"/>
  <c r="AZ183" i="8"/>
  <c r="BA183" i="8"/>
  <c r="BB183" i="8"/>
  <c r="BC183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AF92" i="8"/>
  <c r="AG92" i="8"/>
  <c r="AH92" i="8"/>
  <c r="AI92" i="8"/>
  <c r="AJ92" i="8"/>
  <c r="AK92" i="8"/>
  <c r="AL92" i="8"/>
  <c r="AM92" i="8"/>
  <c r="AN92" i="8"/>
  <c r="AO92" i="8"/>
  <c r="AP92" i="8"/>
  <c r="AQ92" i="8"/>
  <c r="AR92" i="8"/>
  <c r="AS92" i="8"/>
  <c r="AT92" i="8"/>
  <c r="AU92" i="8"/>
  <c r="AV92" i="8"/>
  <c r="AW92" i="8"/>
  <c r="AX92" i="8"/>
  <c r="AY92" i="8"/>
  <c r="AZ92" i="8"/>
  <c r="BA92" i="8"/>
  <c r="BB92" i="8"/>
  <c r="BC9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AF68" i="8"/>
  <c r="AG68" i="8"/>
  <c r="AH68" i="8"/>
  <c r="AI68" i="8"/>
  <c r="AJ68" i="8"/>
  <c r="AK68" i="8"/>
  <c r="AL68" i="8"/>
  <c r="AM68" i="8"/>
  <c r="AN68" i="8"/>
  <c r="AO68" i="8"/>
  <c r="AP68" i="8"/>
  <c r="AQ68" i="8"/>
  <c r="AR68" i="8"/>
  <c r="AS68" i="8"/>
  <c r="AT68" i="8"/>
  <c r="AU68" i="8"/>
  <c r="AV68" i="8"/>
  <c r="AW68" i="8"/>
  <c r="AX68" i="8"/>
  <c r="AY68" i="8"/>
  <c r="AZ68" i="8"/>
  <c r="BA68" i="8"/>
  <c r="BB68" i="8"/>
  <c r="BC68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  <c r="AD79" i="8"/>
  <c r="AE79" i="8"/>
  <c r="AF79" i="8"/>
  <c r="AG79" i="8"/>
  <c r="AH79" i="8"/>
  <c r="AI79" i="8"/>
  <c r="AJ79" i="8"/>
  <c r="AK79" i="8"/>
  <c r="AL79" i="8"/>
  <c r="AM79" i="8"/>
  <c r="AN79" i="8"/>
  <c r="AO79" i="8"/>
  <c r="AP79" i="8"/>
  <c r="AQ79" i="8"/>
  <c r="AR79" i="8"/>
  <c r="AS79" i="8"/>
  <c r="AT79" i="8"/>
  <c r="AU79" i="8"/>
  <c r="AV79" i="8"/>
  <c r="AW79" i="8"/>
  <c r="AX79" i="8"/>
  <c r="AY79" i="8"/>
  <c r="AZ79" i="8"/>
  <c r="BA79" i="8"/>
  <c r="BB79" i="8"/>
  <c r="BC79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AH90" i="8"/>
  <c r="AI90" i="8"/>
  <c r="AJ90" i="8"/>
  <c r="AK90" i="8"/>
  <c r="AL90" i="8"/>
  <c r="AM90" i="8"/>
  <c r="AN90" i="8"/>
  <c r="AO90" i="8"/>
  <c r="AP90" i="8"/>
  <c r="AQ90" i="8"/>
  <c r="AR90" i="8"/>
  <c r="AS90" i="8"/>
  <c r="AT90" i="8"/>
  <c r="AU90" i="8"/>
  <c r="AV90" i="8"/>
  <c r="AW90" i="8"/>
  <c r="AX90" i="8"/>
  <c r="AY90" i="8"/>
  <c r="AZ90" i="8"/>
  <c r="BA90" i="8"/>
  <c r="BB90" i="8"/>
  <c r="BC90" i="8"/>
  <c r="Q96" i="8"/>
  <c r="R96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AF96" i="8"/>
  <c r="AG96" i="8"/>
  <c r="AH96" i="8"/>
  <c r="AI96" i="8"/>
  <c r="AJ96" i="8"/>
  <c r="AK96" i="8"/>
  <c r="AL96" i="8"/>
  <c r="AM96" i="8"/>
  <c r="AN96" i="8"/>
  <c r="AO96" i="8"/>
  <c r="AP96" i="8"/>
  <c r="AQ96" i="8"/>
  <c r="AR96" i="8"/>
  <c r="AS96" i="8"/>
  <c r="AT96" i="8"/>
  <c r="AU96" i="8"/>
  <c r="AV96" i="8"/>
  <c r="AW96" i="8"/>
  <c r="AX96" i="8"/>
  <c r="AY96" i="8"/>
  <c r="AZ96" i="8"/>
  <c r="BA96" i="8"/>
  <c r="BB96" i="8"/>
  <c r="BC96" i="8"/>
  <c r="Q123" i="8"/>
  <c r="R123" i="8"/>
  <c r="S123" i="8"/>
  <c r="T123" i="8"/>
  <c r="U123" i="8"/>
  <c r="V123" i="8"/>
  <c r="W123" i="8"/>
  <c r="X123" i="8"/>
  <c r="Y123" i="8"/>
  <c r="Z123" i="8"/>
  <c r="AA123" i="8"/>
  <c r="AB123" i="8"/>
  <c r="AC123" i="8"/>
  <c r="AD123" i="8"/>
  <c r="AE123" i="8"/>
  <c r="AF123" i="8"/>
  <c r="AG123" i="8"/>
  <c r="AH123" i="8"/>
  <c r="AI123" i="8"/>
  <c r="AJ123" i="8"/>
  <c r="AK123" i="8"/>
  <c r="AL123" i="8"/>
  <c r="AM123" i="8"/>
  <c r="AN123" i="8"/>
  <c r="AO123" i="8"/>
  <c r="AP123" i="8"/>
  <c r="AQ123" i="8"/>
  <c r="AR123" i="8"/>
  <c r="AS123" i="8"/>
  <c r="AT123" i="8"/>
  <c r="AU123" i="8"/>
  <c r="AV123" i="8"/>
  <c r="AW123" i="8"/>
  <c r="AX123" i="8"/>
  <c r="AY123" i="8"/>
  <c r="AZ123" i="8"/>
  <c r="BA123" i="8"/>
  <c r="BB123" i="8"/>
  <c r="BC123" i="8"/>
  <c r="Q129" i="8"/>
  <c r="R129" i="8"/>
  <c r="S129" i="8"/>
  <c r="T129" i="8"/>
  <c r="U129" i="8"/>
  <c r="V129" i="8"/>
  <c r="W129" i="8"/>
  <c r="X129" i="8"/>
  <c r="Y129" i="8"/>
  <c r="Z129" i="8"/>
  <c r="AA129" i="8"/>
  <c r="AB129" i="8"/>
  <c r="AC129" i="8"/>
  <c r="AD129" i="8"/>
  <c r="AE129" i="8"/>
  <c r="AF129" i="8"/>
  <c r="AG129" i="8"/>
  <c r="AH129" i="8"/>
  <c r="AI129" i="8"/>
  <c r="AJ129" i="8"/>
  <c r="AK129" i="8"/>
  <c r="AL129" i="8"/>
  <c r="AM129" i="8"/>
  <c r="AN129" i="8"/>
  <c r="AO129" i="8"/>
  <c r="AP129" i="8"/>
  <c r="AQ129" i="8"/>
  <c r="AR129" i="8"/>
  <c r="AS129" i="8"/>
  <c r="AT129" i="8"/>
  <c r="AU129" i="8"/>
  <c r="AV129" i="8"/>
  <c r="AW129" i="8"/>
  <c r="AX129" i="8"/>
  <c r="AY129" i="8"/>
  <c r="AZ129" i="8"/>
  <c r="BA129" i="8"/>
  <c r="BB129" i="8"/>
  <c r="BC129" i="8"/>
  <c r="Q140" i="8"/>
  <c r="R140" i="8"/>
  <c r="S140" i="8"/>
  <c r="T140" i="8"/>
  <c r="U140" i="8"/>
  <c r="V140" i="8"/>
  <c r="W140" i="8"/>
  <c r="X140" i="8"/>
  <c r="Y140" i="8"/>
  <c r="Z140" i="8"/>
  <c r="AA140" i="8"/>
  <c r="AB140" i="8"/>
  <c r="AC140" i="8"/>
  <c r="AD140" i="8"/>
  <c r="AE140" i="8"/>
  <c r="AF140" i="8"/>
  <c r="AG140" i="8"/>
  <c r="AH140" i="8"/>
  <c r="AI140" i="8"/>
  <c r="AJ140" i="8"/>
  <c r="AK140" i="8"/>
  <c r="AL140" i="8"/>
  <c r="AM140" i="8"/>
  <c r="AN140" i="8"/>
  <c r="AO140" i="8"/>
  <c r="AP140" i="8"/>
  <c r="AQ140" i="8"/>
  <c r="AR140" i="8"/>
  <c r="AS140" i="8"/>
  <c r="AT140" i="8"/>
  <c r="AU140" i="8"/>
  <c r="AV140" i="8"/>
  <c r="AW140" i="8"/>
  <c r="AX140" i="8"/>
  <c r="AY140" i="8"/>
  <c r="AZ140" i="8"/>
  <c r="BA140" i="8"/>
  <c r="BB140" i="8"/>
  <c r="BC140" i="8"/>
  <c r="Q130" i="8"/>
  <c r="R130" i="8"/>
  <c r="S130" i="8"/>
  <c r="T130" i="8"/>
  <c r="U130" i="8"/>
  <c r="V130" i="8"/>
  <c r="W130" i="8"/>
  <c r="X130" i="8"/>
  <c r="Y130" i="8"/>
  <c r="Z130" i="8"/>
  <c r="AA130" i="8"/>
  <c r="AB130" i="8"/>
  <c r="AC130" i="8"/>
  <c r="AD130" i="8"/>
  <c r="AE130" i="8"/>
  <c r="AF130" i="8"/>
  <c r="AG130" i="8"/>
  <c r="AH130" i="8"/>
  <c r="AI130" i="8"/>
  <c r="AJ130" i="8"/>
  <c r="AK130" i="8"/>
  <c r="AL130" i="8"/>
  <c r="AM130" i="8"/>
  <c r="AN130" i="8"/>
  <c r="AO130" i="8"/>
  <c r="AP130" i="8"/>
  <c r="AQ130" i="8"/>
  <c r="AR130" i="8"/>
  <c r="AS130" i="8"/>
  <c r="AT130" i="8"/>
  <c r="AU130" i="8"/>
  <c r="AV130" i="8"/>
  <c r="AW130" i="8"/>
  <c r="AX130" i="8"/>
  <c r="AY130" i="8"/>
  <c r="AZ130" i="8"/>
  <c r="BA130" i="8"/>
  <c r="BB130" i="8"/>
  <c r="BC130" i="8"/>
  <c r="Q153" i="8"/>
  <c r="R153" i="8"/>
  <c r="S153" i="8"/>
  <c r="T153" i="8"/>
  <c r="U153" i="8"/>
  <c r="V153" i="8"/>
  <c r="W153" i="8"/>
  <c r="X153" i="8"/>
  <c r="Y153" i="8"/>
  <c r="Z153" i="8"/>
  <c r="AA153" i="8"/>
  <c r="AB153" i="8"/>
  <c r="AC153" i="8"/>
  <c r="AD153" i="8"/>
  <c r="AE153" i="8"/>
  <c r="AF153" i="8"/>
  <c r="AG153" i="8"/>
  <c r="AH153" i="8"/>
  <c r="AI153" i="8"/>
  <c r="AJ153" i="8"/>
  <c r="AK153" i="8"/>
  <c r="AL153" i="8"/>
  <c r="AM153" i="8"/>
  <c r="AN153" i="8"/>
  <c r="AO153" i="8"/>
  <c r="AP153" i="8"/>
  <c r="AQ153" i="8"/>
  <c r="AR153" i="8"/>
  <c r="AS153" i="8"/>
  <c r="AT153" i="8"/>
  <c r="AU153" i="8"/>
  <c r="AV153" i="8"/>
  <c r="AW153" i="8"/>
  <c r="AX153" i="8"/>
  <c r="AY153" i="8"/>
  <c r="AZ153" i="8"/>
  <c r="BA153" i="8"/>
  <c r="BB153" i="8"/>
  <c r="BC153" i="8"/>
  <c r="Q158" i="8"/>
  <c r="R158" i="8"/>
  <c r="S158" i="8"/>
  <c r="T158" i="8"/>
  <c r="U158" i="8"/>
  <c r="V158" i="8"/>
  <c r="W158" i="8"/>
  <c r="X158" i="8"/>
  <c r="Y158" i="8"/>
  <c r="Z158" i="8"/>
  <c r="AA158" i="8"/>
  <c r="AB158" i="8"/>
  <c r="AC158" i="8"/>
  <c r="AD158" i="8"/>
  <c r="AE158" i="8"/>
  <c r="AF158" i="8"/>
  <c r="AG158" i="8"/>
  <c r="AH158" i="8"/>
  <c r="AI158" i="8"/>
  <c r="AJ158" i="8"/>
  <c r="AK158" i="8"/>
  <c r="AL158" i="8"/>
  <c r="AM158" i="8"/>
  <c r="AN158" i="8"/>
  <c r="AO158" i="8"/>
  <c r="AP158" i="8"/>
  <c r="AQ158" i="8"/>
  <c r="AR158" i="8"/>
  <c r="AS158" i="8"/>
  <c r="AT158" i="8"/>
  <c r="AU158" i="8"/>
  <c r="AV158" i="8"/>
  <c r="AW158" i="8"/>
  <c r="AX158" i="8"/>
  <c r="AY158" i="8"/>
  <c r="AZ158" i="8"/>
  <c r="BA158" i="8"/>
  <c r="BB158" i="8"/>
  <c r="BC158" i="8"/>
  <c r="Q166" i="8"/>
  <c r="R166" i="8"/>
  <c r="S166" i="8"/>
  <c r="T166" i="8"/>
  <c r="U166" i="8"/>
  <c r="V166" i="8"/>
  <c r="W166" i="8"/>
  <c r="X166" i="8"/>
  <c r="Y166" i="8"/>
  <c r="Z166" i="8"/>
  <c r="AA166" i="8"/>
  <c r="AB166" i="8"/>
  <c r="AC166" i="8"/>
  <c r="AD166" i="8"/>
  <c r="AE166" i="8"/>
  <c r="AF166" i="8"/>
  <c r="AG166" i="8"/>
  <c r="AH166" i="8"/>
  <c r="AI166" i="8"/>
  <c r="AJ166" i="8"/>
  <c r="AK166" i="8"/>
  <c r="AL166" i="8"/>
  <c r="AM166" i="8"/>
  <c r="AN166" i="8"/>
  <c r="AO166" i="8"/>
  <c r="AP166" i="8"/>
  <c r="AQ166" i="8"/>
  <c r="AR166" i="8"/>
  <c r="AS166" i="8"/>
  <c r="AT166" i="8"/>
  <c r="AU166" i="8"/>
  <c r="AV166" i="8"/>
  <c r="AW166" i="8"/>
  <c r="AX166" i="8"/>
  <c r="AY166" i="8"/>
  <c r="AZ166" i="8"/>
  <c r="BA166" i="8"/>
  <c r="BB166" i="8"/>
  <c r="BC166" i="8"/>
  <c r="Q159" i="8"/>
  <c r="R159" i="8"/>
  <c r="S159" i="8"/>
  <c r="T159" i="8"/>
  <c r="U159" i="8"/>
  <c r="V159" i="8"/>
  <c r="W159" i="8"/>
  <c r="X159" i="8"/>
  <c r="Y159" i="8"/>
  <c r="Z159" i="8"/>
  <c r="AA159" i="8"/>
  <c r="AB159" i="8"/>
  <c r="AC159" i="8"/>
  <c r="AD159" i="8"/>
  <c r="AE159" i="8"/>
  <c r="AF159" i="8"/>
  <c r="AG159" i="8"/>
  <c r="AH159" i="8"/>
  <c r="AI159" i="8"/>
  <c r="AJ159" i="8"/>
  <c r="AK159" i="8"/>
  <c r="AL159" i="8"/>
  <c r="AM159" i="8"/>
  <c r="AN159" i="8"/>
  <c r="AO159" i="8"/>
  <c r="AP159" i="8"/>
  <c r="AQ159" i="8"/>
  <c r="AR159" i="8"/>
  <c r="AS159" i="8"/>
  <c r="AT159" i="8"/>
  <c r="AU159" i="8"/>
  <c r="AV159" i="8"/>
  <c r="AW159" i="8"/>
  <c r="AX159" i="8"/>
  <c r="AY159" i="8"/>
  <c r="AZ159" i="8"/>
  <c r="BA159" i="8"/>
  <c r="BB159" i="8"/>
  <c r="BC159" i="8"/>
  <c r="Q177" i="8"/>
  <c r="R177" i="8"/>
  <c r="S177" i="8"/>
  <c r="T177" i="8"/>
  <c r="U177" i="8"/>
  <c r="V177" i="8"/>
  <c r="W177" i="8"/>
  <c r="X177" i="8"/>
  <c r="Y177" i="8"/>
  <c r="Z177" i="8"/>
  <c r="AA177" i="8"/>
  <c r="AB177" i="8"/>
  <c r="AC177" i="8"/>
  <c r="AD177" i="8"/>
  <c r="AE177" i="8"/>
  <c r="AF177" i="8"/>
  <c r="AG177" i="8"/>
  <c r="AH177" i="8"/>
  <c r="AI177" i="8"/>
  <c r="AJ177" i="8"/>
  <c r="AK177" i="8"/>
  <c r="AL177" i="8"/>
  <c r="AM177" i="8"/>
  <c r="AN177" i="8"/>
  <c r="AO177" i="8"/>
  <c r="AP177" i="8"/>
  <c r="AQ177" i="8"/>
  <c r="AR177" i="8"/>
  <c r="AS177" i="8"/>
  <c r="AT177" i="8"/>
  <c r="AU177" i="8"/>
  <c r="AV177" i="8"/>
  <c r="AW177" i="8"/>
  <c r="AX177" i="8"/>
  <c r="AY177" i="8"/>
  <c r="AZ177" i="8"/>
  <c r="BA177" i="8"/>
  <c r="BB177" i="8"/>
  <c r="BC177" i="8"/>
  <c r="Q180" i="8"/>
  <c r="R180" i="8"/>
  <c r="S180" i="8"/>
  <c r="T180" i="8"/>
  <c r="U180" i="8"/>
  <c r="V180" i="8"/>
  <c r="W180" i="8"/>
  <c r="X180" i="8"/>
  <c r="Y180" i="8"/>
  <c r="Z180" i="8"/>
  <c r="AA180" i="8"/>
  <c r="AB180" i="8"/>
  <c r="AC180" i="8"/>
  <c r="AD180" i="8"/>
  <c r="AE180" i="8"/>
  <c r="AF180" i="8"/>
  <c r="AG180" i="8"/>
  <c r="AH180" i="8"/>
  <c r="AI180" i="8"/>
  <c r="AJ180" i="8"/>
  <c r="AK180" i="8"/>
  <c r="AL180" i="8"/>
  <c r="AM180" i="8"/>
  <c r="AN180" i="8"/>
  <c r="AO180" i="8"/>
  <c r="AP180" i="8"/>
  <c r="AQ180" i="8"/>
  <c r="AR180" i="8"/>
  <c r="AS180" i="8"/>
  <c r="AT180" i="8"/>
  <c r="AU180" i="8"/>
  <c r="AV180" i="8"/>
  <c r="AW180" i="8"/>
  <c r="AX180" i="8"/>
  <c r="AY180" i="8"/>
  <c r="AZ180" i="8"/>
  <c r="BA180" i="8"/>
  <c r="BB180" i="8"/>
  <c r="BC180" i="8"/>
  <c r="Q184" i="8"/>
  <c r="R184" i="8"/>
  <c r="S184" i="8"/>
  <c r="T184" i="8"/>
  <c r="U184" i="8"/>
  <c r="V184" i="8"/>
  <c r="W184" i="8"/>
  <c r="X184" i="8"/>
  <c r="Y184" i="8"/>
  <c r="Z184" i="8"/>
  <c r="AA184" i="8"/>
  <c r="AB184" i="8"/>
  <c r="AC184" i="8"/>
  <c r="AD184" i="8"/>
  <c r="AE184" i="8"/>
  <c r="AF184" i="8"/>
  <c r="AG184" i="8"/>
  <c r="AH184" i="8"/>
  <c r="AI184" i="8"/>
  <c r="AJ184" i="8"/>
  <c r="AK184" i="8"/>
  <c r="AL184" i="8"/>
  <c r="AM184" i="8"/>
  <c r="AN184" i="8"/>
  <c r="AO184" i="8"/>
  <c r="AP184" i="8"/>
  <c r="AQ184" i="8"/>
  <c r="AR184" i="8"/>
  <c r="AS184" i="8"/>
  <c r="AT184" i="8"/>
  <c r="AU184" i="8"/>
  <c r="AV184" i="8"/>
  <c r="AW184" i="8"/>
  <c r="AX184" i="8"/>
  <c r="AY184" i="8"/>
  <c r="AZ184" i="8"/>
  <c r="BA184" i="8"/>
  <c r="BB184" i="8"/>
  <c r="BC184" i="8"/>
  <c r="Q189" i="8"/>
  <c r="R189" i="8"/>
  <c r="S189" i="8"/>
  <c r="T189" i="8"/>
  <c r="U189" i="8"/>
  <c r="V189" i="8"/>
  <c r="W189" i="8"/>
  <c r="X189" i="8"/>
  <c r="Y189" i="8"/>
  <c r="Z189" i="8"/>
  <c r="AA189" i="8"/>
  <c r="AB189" i="8"/>
  <c r="AC189" i="8"/>
  <c r="AD189" i="8"/>
  <c r="AE189" i="8"/>
  <c r="AF189" i="8"/>
  <c r="AG189" i="8"/>
  <c r="AH189" i="8"/>
  <c r="AI189" i="8"/>
  <c r="AJ189" i="8"/>
  <c r="AK189" i="8"/>
  <c r="AL189" i="8"/>
  <c r="AM189" i="8"/>
  <c r="AN189" i="8"/>
  <c r="AO189" i="8"/>
  <c r="AP189" i="8"/>
  <c r="AQ189" i="8"/>
  <c r="AR189" i="8"/>
  <c r="AS189" i="8"/>
  <c r="AT189" i="8"/>
  <c r="AU189" i="8"/>
  <c r="AV189" i="8"/>
  <c r="AW189" i="8"/>
  <c r="AX189" i="8"/>
  <c r="AY189" i="8"/>
  <c r="AZ189" i="8"/>
  <c r="BA189" i="8"/>
  <c r="BB189" i="8"/>
  <c r="BC189" i="8"/>
  <c r="Q111" i="8"/>
  <c r="R111" i="8"/>
  <c r="S111" i="8"/>
  <c r="T111" i="8"/>
  <c r="U111" i="8"/>
  <c r="V111" i="8"/>
  <c r="W111" i="8"/>
  <c r="X111" i="8"/>
  <c r="Y111" i="8"/>
  <c r="Z111" i="8"/>
  <c r="AA111" i="8"/>
  <c r="AB111" i="8"/>
  <c r="AC111" i="8"/>
  <c r="AD111" i="8"/>
  <c r="AE111" i="8"/>
  <c r="AF111" i="8"/>
  <c r="AG111" i="8"/>
  <c r="AH111" i="8"/>
  <c r="AI111" i="8"/>
  <c r="AJ111" i="8"/>
  <c r="AK111" i="8"/>
  <c r="AL111" i="8"/>
  <c r="AM111" i="8"/>
  <c r="AN111" i="8"/>
  <c r="AO111" i="8"/>
  <c r="AP111" i="8"/>
  <c r="AQ111" i="8"/>
  <c r="AR111" i="8"/>
  <c r="AS111" i="8"/>
  <c r="AT111" i="8"/>
  <c r="AU111" i="8"/>
  <c r="AV111" i="8"/>
  <c r="AW111" i="8"/>
  <c r="AX111" i="8"/>
  <c r="AY111" i="8"/>
  <c r="AZ111" i="8"/>
  <c r="BA111" i="8"/>
  <c r="BB111" i="8"/>
  <c r="BC111" i="8"/>
  <c r="Q116" i="8"/>
  <c r="R116" i="8"/>
  <c r="S116" i="8"/>
  <c r="T116" i="8"/>
  <c r="U116" i="8"/>
  <c r="V116" i="8"/>
  <c r="W116" i="8"/>
  <c r="X116" i="8"/>
  <c r="Y116" i="8"/>
  <c r="Z116" i="8"/>
  <c r="AA116" i="8"/>
  <c r="AB116" i="8"/>
  <c r="AC116" i="8"/>
  <c r="AD116" i="8"/>
  <c r="AE116" i="8"/>
  <c r="AF116" i="8"/>
  <c r="AG116" i="8"/>
  <c r="AH116" i="8"/>
  <c r="AI116" i="8"/>
  <c r="AJ116" i="8"/>
  <c r="AK116" i="8"/>
  <c r="AL116" i="8"/>
  <c r="AM116" i="8"/>
  <c r="AN116" i="8"/>
  <c r="AO116" i="8"/>
  <c r="AP116" i="8"/>
  <c r="AQ116" i="8"/>
  <c r="AR116" i="8"/>
  <c r="AS116" i="8"/>
  <c r="AT116" i="8"/>
  <c r="AU116" i="8"/>
  <c r="AV116" i="8"/>
  <c r="AW116" i="8"/>
  <c r="AX116" i="8"/>
  <c r="AY116" i="8"/>
  <c r="AZ116" i="8"/>
  <c r="BA116" i="8"/>
  <c r="BB116" i="8"/>
  <c r="BC116" i="8"/>
  <c r="Q160" i="8"/>
  <c r="R160" i="8"/>
  <c r="S160" i="8"/>
  <c r="T160" i="8"/>
  <c r="U160" i="8"/>
  <c r="V160" i="8"/>
  <c r="W160" i="8"/>
  <c r="X160" i="8"/>
  <c r="Y160" i="8"/>
  <c r="Z160" i="8"/>
  <c r="AA160" i="8"/>
  <c r="AB160" i="8"/>
  <c r="AC160" i="8"/>
  <c r="AD160" i="8"/>
  <c r="AE160" i="8"/>
  <c r="AF160" i="8"/>
  <c r="AG160" i="8"/>
  <c r="AH160" i="8"/>
  <c r="AI160" i="8"/>
  <c r="AJ160" i="8"/>
  <c r="AK160" i="8"/>
  <c r="AL160" i="8"/>
  <c r="AM160" i="8"/>
  <c r="AN160" i="8"/>
  <c r="AO160" i="8"/>
  <c r="AP160" i="8"/>
  <c r="AQ160" i="8"/>
  <c r="AR160" i="8"/>
  <c r="AS160" i="8"/>
  <c r="AT160" i="8"/>
  <c r="AU160" i="8"/>
  <c r="AV160" i="8"/>
  <c r="AW160" i="8"/>
  <c r="AX160" i="8"/>
  <c r="AY160" i="8"/>
  <c r="AZ160" i="8"/>
  <c r="BA160" i="8"/>
  <c r="BB160" i="8"/>
  <c r="BC160" i="8"/>
  <c r="Q167" i="8"/>
  <c r="R167" i="8"/>
  <c r="S167" i="8"/>
  <c r="T167" i="8"/>
  <c r="U167" i="8"/>
  <c r="V167" i="8"/>
  <c r="W167" i="8"/>
  <c r="X167" i="8"/>
  <c r="Y167" i="8"/>
  <c r="Z167" i="8"/>
  <c r="AA167" i="8"/>
  <c r="AB167" i="8"/>
  <c r="AC167" i="8"/>
  <c r="AD167" i="8"/>
  <c r="AE167" i="8"/>
  <c r="AF167" i="8"/>
  <c r="AG167" i="8"/>
  <c r="AH167" i="8"/>
  <c r="AI167" i="8"/>
  <c r="AJ167" i="8"/>
  <c r="AK167" i="8"/>
  <c r="AL167" i="8"/>
  <c r="AM167" i="8"/>
  <c r="AN167" i="8"/>
  <c r="AO167" i="8"/>
  <c r="AP167" i="8"/>
  <c r="AQ167" i="8"/>
  <c r="AR167" i="8"/>
  <c r="AS167" i="8"/>
  <c r="AT167" i="8"/>
  <c r="AU167" i="8"/>
  <c r="AV167" i="8"/>
  <c r="AW167" i="8"/>
  <c r="AX167" i="8"/>
  <c r="AY167" i="8"/>
  <c r="AZ167" i="8"/>
  <c r="BA167" i="8"/>
  <c r="BB167" i="8"/>
  <c r="BC16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Q17" i="8"/>
  <c r="C571" i="8"/>
  <c r="H246" i="6"/>
  <c r="H247" i="6"/>
  <c r="H248" i="6"/>
  <c r="F249" i="6"/>
  <c r="H250" i="6"/>
  <c r="H251" i="6"/>
  <c r="H252" i="6"/>
  <c r="H253" i="6"/>
  <c r="H254" i="6"/>
  <c r="H255" i="6"/>
  <c r="H256" i="6"/>
  <c r="H257" i="6"/>
  <c r="H258" i="6"/>
  <c r="H209" i="6"/>
  <c r="H210" i="6"/>
  <c r="H211" i="6"/>
  <c r="F212" i="6"/>
  <c r="H212" i="6"/>
  <c r="H213" i="6"/>
  <c r="F214" i="6"/>
  <c r="H214" i="6"/>
  <c r="H216" i="6"/>
  <c r="H24" i="6"/>
  <c r="H25" i="6"/>
  <c r="F26" i="6"/>
  <c r="H26" i="6"/>
  <c r="H27" i="6"/>
  <c r="H28" i="6"/>
  <c r="F29" i="6"/>
  <c r="H29" i="6"/>
  <c r="F30" i="6"/>
  <c r="H31" i="6"/>
  <c r="H32" i="6"/>
  <c r="F33" i="6"/>
  <c r="H33" i="6"/>
  <c r="F34" i="6"/>
  <c r="H34" i="6"/>
  <c r="H35" i="6"/>
  <c r="F36" i="6"/>
  <c r="H36" i="6"/>
  <c r="F37" i="6"/>
  <c r="H37" i="6"/>
  <c r="F38" i="6"/>
  <c r="H38" i="6"/>
  <c r="H39" i="6"/>
  <c r="F40" i="6"/>
  <c r="H40" i="6"/>
  <c r="F41" i="6"/>
  <c r="H42" i="6"/>
  <c r="F43" i="6"/>
  <c r="H43" i="6"/>
  <c r="H44" i="6"/>
  <c r="H45" i="6"/>
  <c r="H46" i="6"/>
  <c r="H47" i="6"/>
  <c r="H48" i="6"/>
  <c r="H49" i="6"/>
  <c r="H50" i="6"/>
  <c r="F51" i="6"/>
  <c r="H51" i="6"/>
  <c r="F52" i="6"/>
  <c r="H52" i="6"/>
  <c r="H53" i="6"/>
  <c r="H55" i="6"/>
  <c r="H56" i="6"/>
  <c r="H57" i="6"/>
  <c r="H58" i="6"/>
  <c r="H59" i="6"/>
  <c r="H60" i="6"/>
  <c r="F61" i="6"/>
  <c r="H61" i="6"/>
  <c r="F62" i="6"/>
  <c r="H62" i="6"/>
  <c r="F63" i="6"/>
  <c r="H63" i="6"/>
  <c r="H64" i="6"/>
  <c r="H65" i="6"/>
  <c r="F66" i="6"/>
  <c r="H66" i="6"/>
  <c r="F67" i="6"/>
  <c r="H67" i="6"/>
  <c r="H69" i="6"/>
  <c r="H70" i="6"/>
  <c r="H71" i="6"/>
  <c r="H72" i="6"/>
  <c r="F73" i="6"/>
  <c r="H73" i="6"/>
  <c r="F74" i="6"/>
  <c r="H74" i="6"/>
  <c r="F75" i="6"/>
  <c r="H75" i="6"/>
  <c r="H76" i="6"/>
  <c r="H77" i="6"/>
  <c r="F78" i="6"/>
  <c r="H78" i="6"/>
  <c r="F80" i="6"/>
  <c r="G80" i="6" s="1"/>
  <c r="H80" i="6"/>
  <c r="H81" i="6"/>
  <c r="H82" i="6"/>
  <c r="H83" i="6"/>
  <c r="H84" i="6"/>
  <c r="F85" i="6"/>
  <c r="H85" i="6"/>
  <c r="F86" i="6"/>
  <c r="H86" i="6"/>
  <c r="F87" i="6"/>
  <c r="H87" i="6"/>
  <c r="F88" i="6"/>
  <c r="H88" i="6"/>
  <c r="H89" i="6"/>
  <c r="H90" i="6"/>
  <c r="F91" i="6"/>
  <c r="H91" i="6"/>
  <c r="F92" i="6"/>
  <c r="H92" i="6"/>
  <c r="F93" i="6"/>
  <c r="H93" i="6"/>
  <c r="F94" i="6"/>
  <c r="H94" i="6"/>
  <c r="H95" i="6"/>
  <c r="F96" i="6"/>
  <c r="H96" i="6"/>
  <c r="H97" i="6"/>
  <c r="F98" i="6"/>
  <c r="H98" i="6"/>
  <c r="H99" i="6"/>
  <c r="H101" i="6"/>
  <c r="H102" i="6"/>
  <c r="H103" i="6"/>
  <c r="H104" i="6"/>
  <c r="H105" i="6"/>
  <c r="F106" i="6"/>
  <c r="H106" i="6"/>
  <c r="F107" i="6"/>
  <c r="H107" i="6"/>
  <c r="F108" i="6"/>
  <c r="H108" i="6"/>
  <c r="F109" i="6"/>
  <c r="H109" i="6"/>
  <c r="F110" i="6"/>
  <c r="H110" i="6"/>
  <c r="H111" i="6"/>
  <c r="F112" i="6"/>
  <c r="H112" i="6"/>
  <c r="H113" i="6"/>
  <c r="F114" i="6"/>
  <c r="H114" i="6"/>
  <c r="F115" i="6"/>
  <c r="H116" i="6"/>
  <c r="H117" i="6"/>
  <c r="H118" i="6"/>
  <c r="H120" i="6"/>
  <c r="H121" i="6"/>
  <c r="H122" i="6"/>
  <c r="H123" i="6"/>
  <c r="F124" i="6"/>
  <c r="H124" i="6"/>
  <c r="F125" i="6"/>
  <c r="H125" i="6"/>
  <c r="H126" i="6"/>
  <c r="F127" i="6"/>
  <c r="H127" i="6"/>
  <c r="F128" i="6"/>
  <c r="H128" i="6"/>
  <c r="F129" i="6"/>
  <c r="H129" i="6"/>
  <c r="F130" i="6"/>
  <c r="H130" i="6"/>
  <c r="F131" i="6"/>
  <c r="H131" i="6"/>
  <c r="H132" i="6"/>
  <c r="F133" i="6"/>
  <c r="H133" i="6"/>
  <c r="H134" i="6"/>
  <c r="F135" i="6"/>
  <c r="H135" i="6"/>
  <c r="F136" i="6"/>
  <c r="H136" i="6"/>
  <c r="F137" i="6"/>
  <c r="H137" i="6"/>
  <c r="F138" i="6"/>
  <c r="H138" i="6"/>
  <c r="F139" i="6"/>
  <c r="H140" i="6"/>
  <c r="H141" i="6"/>
  <c r="H142" i="6"/>
  <c r="F143" i="6"/>
  <c r="H143" i="6"/>
  <c r="F144" i="6"/>
  <c r="H144" i="6"/>
  <c r="H145" i="6"/>
  <c r="F146" i="6"/>
  <c r="H146" i="6"/>
  <c r="H147" i="6"/>
  <c r="F148" i="6"/>
  <c r="H148" i="6"/>
  <c r="H149" i="6"/>
  <c r="F150" i="6"/>
  <c r="H150" i="6"/>
  <c r="F151" i="6"/>
  <c r="H151" i="6"/>
  <c r="H152" i="6"/>
  <c r="H153" i="6"/>
  <c r="F154" i="6"/>
  <c r="H154" i="6"/>
  <c r="H156" i="6"/>
  <c r="H157" i="6"/>
  <c r="H158" i="6"/>
  <c r="H159" i="6"/>
  <c r="F160" i="6"/>
  <c r="H160" i="6"/>
  <c r="F161" i="6"/>
  <c r="H161" i="6"/>
  <c r="H162" i="6"/>
  <c r="H163" i="6"/>
  <c r="H164" i="6"/>
  <c r="F165" i="6"/>
  <c r="H165" i="6"/>
  <c r="F166" i="6"/>
  <c r="H167" i="6"/>
  <c r="H168" i="6"/>
  <c r="H169" i="6"/>
  <c r="F170" i="6"/>
  <c r="H170" i="6"/>
  <c r="H171" i="6"/>
  <c r="H172" i="6"/>
  <c r="H173" i="6"/>
  <c r="H174" i="6"/>
  <c r="H175" i="6"/>
  <c r="H176" i="6"/>
  <c r="F177" i="6"/>
  <c r="H177" i="6"/>
  <c r="H178" i="6"/>
  <c r="F179" i="6"/>
  <c r="H179" i="6"/>
  <c r="F180" i="6"/>
  <c r="H180" i="6"/>
  <c r="H181" i="6"/>
  <c r="F182" i="6"/>
  <c r="H182" i="6"/>
  <c r="F183" i="6"/>
  <c r="H183" i="6"/>
  <c r="F184" i="6"/>
  <c r="H184" i="6"/>
  <c r="F185" i="6"/>
  <c r="H185" i="6"/>
  <c r="F186" i="6"/>
  <c r="H187" i="6"/>
  <c r="H188" i="6"/>
  <c r="H189" i="6"/>
  <c r="H190" i="6"/>
  <c r="H192" i="6"/>
  <c r="H193" i="6"/>
  <c r="H194" i="6"/>
  <c r="H195" i="6"/>
  <c r="F196" i="6"/>
  <c r="H196" i="6"/>
  <c r="F197" i="6"/>
  <c r="H197" i="6"/>
  <c r="H198" i="6"/>
  <c r="F199" i="6"/>
  <c r="H199" i="6"/>
  <c r="F200" i="6"/>
  <c r="H200" i="6"/>
  <c r="F201" i="6"/>
  <c r="H201" i="6"/>
  <c r="H202" i="6"/>
  <c r="F203" i="6"/>
  <c r="H204" i="6"/>
  <c r="H205" i="6"/>
  <c r="H206" i="6"/>
  <c r="F207" i="6"/>
  <c r="H208" i="6"/>
  <c r="H217" i="6"/>
  <c r="H218" i="6"/>
  <c r="H219" i="6"/>
  <c r="F220" i="6"/>
  <c r="H220" i="6"/>
  <c r="F221" i="6"/>
  <c r="H221" i="6"/>
  <c r="H222" i="6"/>
  <c r="H223" i="6"/>
  <c r="F224" i="6"/>
  <c r="H225" i="6"/>
  <c r="H226" i="6"/>
  <c r="H227" i="6"/>
  <c r="F228" i="6"/>
  <c r="H228" i="6"/>
  <c r="H230" i="6"/>
  <c r="F231" i="6"/>
  <c r="H231" i="6"/>
  <c r="H232" i="6"/>
  <c r="F233" i="6"/>
  <c r="H233" i="6"/>
  <c r="H234" i="6"/>
  <c r="H235" i="6"/>
  <c r="H236" i="6"/>
  <c r="H238" i="6"/>
  <c r="F239" i="6"/>
  <c r="H239" i="6"/>
  <c r="H240" i="6"/>
  <c r="H241" i="6"/>
  <c r="F242" i="6"/>
  <c r="H242" i="6"/>
  <c r="F243" i="6"/>
  <c r="H243" i="6"/>
  <c r="F244" i="6"/>
  <c r="H244" i="6"/>
  <c r="H245" i="6"/>
  <c r="H5" i="6"/>
  <c r="F6" i="6"/>
  <c r="H6" i="6"/>
  <c r="F7" i="6"/>
  <c r="H7" i="6"/>
  <c r="H8" i="6"/>
  <c r="F9" i="6"/>
  <c r="H9" i="6"/>
  <c r="F10" i="6"/>
  <c r="H10" i="6"/>
  <c r="F11" i="6"/>
  <c r="H11" i="6"/>
  <c r="H12" i="6"/>
  <c r="H13" i="6"/>
  <c r="H14" i="6"/>
  <c r="F15" i="6"/>
  <c r="H16" i="6"/>
  <c r="H17" i="6"/>
  <c r="H18" i="6"/>
  <c r="H19" i="6"/>
  <c r="H21" i="6"/>
  <c r="F22" i="6"/>
  <c r="H22" i="6"/>
  <c r="H23" i="6"/>
  <c r="H4" i="6"/>
  <c r="H3" i="6"/>
  <c r="H2" i="6"/>
  <c r="P2" i="6"/>
  <c r="P4" i="6"/>
  <c r="P3" i="6"/>
  <c r="P37" i="6"/>
  <c r="P30" i="6"/>
  <c r="P12" i="6"/>
  <c r="P61" i="6"/>
  <c r="P65" i="6"/>
  <c r="P72" i="6"/>
  <c r="P14" i="6"/>
  <c r="P13" i="6"/>
  <c r="P16" i="6"/>
  <c r="P86" i="6"/>
  <c r="P11" i="6"/>
  <c r="P10" i="6"/>
  <c r="P8" i="6"/>
  <c r="P25" i="6"/>
  <c r="P6" i="6"/>
  <c r="P15" i="6"/>
  <c r="P28" i="6"/>
  <c r="P35" i="6"/>
  <c r="P73" i="6"/>
  <c r="P42" i="6"/>
  <c r="P36" i="6"/>
  <c r="P7" i="6"/>
  <c r="P32" i="6"/>
  <c r="P58" i="6"/>
  <c r="P23" i="6"/>
  <c r="P74" i="6"/>
  <c r="P79" i="6"/>
  <c r="P39" i="6"/>
  <c r="P9" i="6"/>
  <c r="P19" i="6"/>
  <c r="P57" i="6"/>
  <c r="P27" i="6"/>
  <c r="P18" i="6"/>
  <c r="P38" i="6"/>
  <c r="P26" i="6"/>
  <c r="P47" i="6"/>
  <c r="P33" i="6"/>
  <c r="P31" i="6"/>
  <c r="P20" i="6"/>
  <c r="P75" i="6"/>
  <c r="P34" i="6"/>
  <c r="P52" i="6"/>
  <c r="P62" i="6"/>
  <c r="P66" i="6"/>
  <c r="P87" i="6"/>
  <c r="P94" i="6"/>
  <c r="P53" i="6"/>
  <c r="P59" i="6"/>
  <c r="P76" i="6"/>
  <c r="P22" i="6"/>
  <c r="P83" i="6"/>
  <c r="P64" i="6"/>
  <c r="P78" i="6"/>
  <c r="P48" i="6"/>
  <c r="P63" i="6"/>
  <c r="P67" i="6"/>
  <c r="P77" i="6"/>
  <c r="P80" i="6"/>
  <c r="P84" i="6"/>
  <c r="P88" i="6"/>
  <c r="P90" i="6"/>
  <c r="P92" i="6"/>
  <c r="P95" i="6"/>
  <c r="P96" i="6"/>
  <c r="P24" i="6"/>
  <c r="P49" i="6"/>
  <c r="P68" i="6"/>
  <c r="P81" i="6"/>
  <c r="P29" i="6"/>
  <c r="P54" i="6"/>
  <c r="P82" i="6"/>
  <c r="P21" i="6"/>
  <c r="P43" i="6"/>
  <c r="P91" i="6"/>
  <c r="P93" i="6"/>
  <c r="P17" i="6"/>
  <c r="P50" i="6"/>
  <c r="P55" i="6"/>
  <c r="P69" i="6"/>
  <c r="P85" i="6"/>
  <c r="P44" i="6"/>
  <c r="P60" i="6"/>
  <c r="P70" i="6"/>
  <c r="P56" i="6"/>
  <c r="P71" i="6"/>
  <c r="P45" i="6"/>
  <c r="P40" i="6"/>
  <c r="P46" i="6"/>
  <c r="P41" i="6"/>
  <c r="P51" i="6"/>
  <c r="P89" i="6"/>
  <c r="P5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J72" i="6"/>
  <c r="AK72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AK94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AK71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Q5" i="6"/>
  <c r="C263" i="6"/>
  <c r="F24" i="4"/>
  <c r="H24" i="4"/>
  <c r="F25" i="4"/>
  <c r="H25" i="4"/>
  <c r="F26" i="4"/>
  <c r="H26" i="4"/>
  <c r="F27" i="4"/>
  <c r="H27" i="4"/>
  <c r="F28" i="4"/>
  <c r="H28" i="4"/>
  <c r="F29" i="4"/>
  <c r="H30" i="4"/>
  <c r="H31" i="4"/>
  <c r="H32" i="4"/>
  <c r="F33" i="4"/>
  <c r="H33" i="4"/>
  <c r="H34" i="4"/>
  <c r="F35" i="4"/>
  <c r="H35" i="4"/>
  <c r="F36" i="4"/>
  <c r="H36" i="4"/>
  <c r="F37" i="4"/>
  <c r="H37" i="4"/>
  <c r="H38" i="4"/>
  <c r="F39" i="4"/>
  <c r="H39" i="4"/>
  <c r="H40" i="4"/>
  <c r="H41" i="4"/>
  <c r="H42" i="4"/>
  <c r="F43" i="4"/>
  <c r="H43" i="4"/>
  <c r="F44" i="4"/>
  <c r="H44" i="4"/>
  <c r="H45" i="4"/>
  <c r="F46" i="4"/>
  <c r="H47" i="4"/>
  <c r="F48" i="4"/>
  <c r="H48" i="4"/>
  <c r="H49" i="4"/>
  <c r="H50" i="4"/>
  <c r="H51" i="4"/>
  <c r="F52" i="4"/>
  <c r="H52" i="4"/>
  <c r="H53" i="4"/>
  <c r="F54" i="4"/>
  <c r="H54" i="4"/>
  <c r="F55" i="4"/>
  <c r="H55" i="4"/>
  <c r="F56" i="4"/>
  <c r="H56" i="4"/>
  <c r="F57" i="4"/>
  <c r="H57" i="4"/>
  <c r="F58" i="4"/>
  <c r="H58" i="4"/>
  <c r="F59" i="4"/>
  <c r="H59" i="4"/>
  <c r="F60" i="4"/>
  <c r="H60" i="4"/>
  <c r="F61" i="4"/>
  <c r="H61" i="4"/>
  <c r="H62" i="4"/>
  <c r="F63" i="4"/>
  <c r="H64" i="4"/>
  <c r="H65" i="4"/>
  <c r="H66" i="4"/>
  <c r="H67" i="4"/>
  <c r="F68" i="4"/>
  <c r="H68" i="4"/>
  <c r="F69" i="4"/>
  <c r="H69" i="4"/>
  <c r="F70" i="4"/>
  <c r="H70" i="4"/>
  <c r="F71" i="4"/>
  <c r="H71" i="4"/>
  <c r="F72" i="4"/>
  <c r="H72" i="4"/>
  <c r="F73" i="4"/>
  <c r="H73" i="4"/>
  <c r="H74" i="4"/>
  <c r="H75" i="4"/>
  <c r="F76" i="4"/>
  <c r="H76" i="4"/>
  <c r="F77" i="4"/>
  <c r="H77" i="4"/>
  <c r="F78" i="4"/>
  <c r="H78" i="4"/>
  <c r="F79" i="4"/>
  <c r="H79" i="4"/>
  <c r="F80" i="4"/>
  <c r="H81" i="4"/>
  <c r="H82" i="4"/>
  <c r="H83" i="4"/>
  <c r="F84" i="4"/>
  <c r="H84" i="4"/>
  <c r="H85" i="4"/>
  <c r="F86" i="4"/>
  <c r="H86" i="4"/>
  <c r="F87" i="4"/>
  <c r="H87" i="4"/>
  <c r="F88" i="4"/>
  <c r="H88" i="4"/>
  <c r="H89" i="4"/>
  <c r="H90" i="4"/>
  <c r="F91" i="4"/>
  <c r="H91" i="4"/>
  <c r="F92" i="4"/>
  <c r="H92" i="4"/>
  <c r="F93" i="4"/>
  <c r="H93" i="4"/>
  <c r="H94" i="4"/>
  <c r="F95" i="4"/>
  <c r="H95" i="4"/>
  <c r="F96" i="4"/>
  <c r="H96" i="4"/>
  <c r="H97" i="4"/>
  <c r="F98" i="4"/>
  <c r="H98" i="4"/>
  <c r="F99" i="4"/>
  <c r="H100" i="4"/>
  <c r="H101" i="4"/>
  <c r="H102" i="4"/>
  <c r="F103" i="4"/>
  <c r="H103" i="4"/>
  <c r="F104" i="4"/>
  <c r="H104" i="4"/>
  <c r="F105" i="4"/>
  <c r="H105" i="4"/>
  <c r="F106" i="4"/>
  <c r="H106" i="4"/>
  <c r="F107" i="4"/>
  <c r="H107" i="4"/>
  <c r="H108" i="4"/>
  <c r="H109" i="4"/>
  <c r="F110" i="4"/>
  <c r="H110" i="4"/>
  <c r="F111" i="4"/>
  <c r="H111" i="4"/>
  <c r="H112" i="4"/>
  <c r="F113" i="4"/>
  <c r="H113" i="4"/>
  <c r="H114" i="4"/>
  <c r="F115" i="4"/>
  <c r="H116" i="4"/>
  <c r="H117" i="4"/>
  <c r="F118" i="4"/>
  <c r="H118" i="4"/>
  <c r="H119" i="4"/>
  <c r="H120" i="4"/>
  <c r="F121" i="4"/>
  <c r="H121" i="4"/>
  <c r="H122" i="4"/>
  <c r="H123" i="4"/>
  <c r="F124" i="4"/>
  <c r="H124" i="4"/>
  <c r="F125" i="4"/>
  <c r="H125" i="4"/>
  <c r="H126" i="4"/>
  <c r="F127" i="4"/>
  <c r="H127" i="4"/>
  <c r="H128" i="4"/>
  <c r="H129" i="4"/>
  <c r="F130" i="4"/>
  <c r="H130" i="4"/>
  <c r="F131" i="4"/>
  <c r="H131" i="4"/>
  <c r="F132" i="4"/>
  <c r="H132" i="4"/>
  <c r="F133" i="4"/>
  <c r="H133" i="4"/>
  <c r="F134" i="4"/>
  <c r="H134" i="4"/>
  <c r="F135" i="4"/>
  <c r="H136" i="4"/>
  <c r="F137" i="4"/>
  <c r="H137" i="4"/>
  <c r="H138" i="4"/>
  <c r="H139" i="4"/>
  <c r="F140" i="4"/>
  <c r="H140" i="4"/>
  <c r="H141" i="4"/>
  <c r="H142" i="4"/>
  <c r="H143" i="4"/>
  <c r="H144" i="4"/>
  <c r="F145" i="4"/>
  <c r="H145" i="4"/>
  <c r="F146" i="4"/>
  <c r="H146" i="4"/>
  <c r="F147" i="4"/>
  <c r="H147" i="4"/>
  <c r="F148" i="4"/>
  <c r="H148" i="4"/>
  <c r="F149" i="4"/>
  <c r="H149" i="4"/>
  <c r="H151" i="4"/>
  <c r="H152" i="4"/>
  <c r="H153" i="4"/>
  <c r="H154" i="4"/>
  <c r="H155" i="4"/>
  <c r="H156" i="4"/>
  <c r="F157" i="4"/>
  <c r="H157" i="4"/>
  <c r="F158" i="4"/>
  <c r="H158" i="4"/>
  <c r="F159" i="4"/>
  <c r="H159" i="4"/>
  <c r="F160" i="4"/>
  <c r="H160" i="4"/>
  <c r="F161" i="4"/>
  <c r="H161" i="4"/>
  <c r="F162" i="4"/>
  <c r="H162" i="4"/>
  <c r="F163" i="4"/>
  <c r="H163" i="4"/>
  <c r="F164" i="4"/>
  <c r="H164" i="4"/>
  <c r="F165" i="4"/>
  <c r="H165" i="4"/>
  <c r="H166" i="4"/>
  <c r="F167" i="4"/>
  <c r="H167" i="4"/>
  <c r="F168" i="4"/>
  <c r="H168" i="4"/>
  <c r="F169" i="4"/>
  <c r="H170" i="4"/>
  <c r="H171" i="4"/>
  <c r="H172" i="4"/>
  <c r="F173" i="4"/>
  <c r="H173" i="4"/>
  <c r="F174" i="4"/>
  <c r="H174" i="4"/>
  <c r="H175" i="4"/>
  <c r="H176" i="4"/>
  <c r="H177" i="4"/>
  <c r="F178" i="4"/>
  <c r="H178" i="4"/>
  <c r="H179" i="4"/>
  <c r="F180" i="4"/>
  <c r="H180" i="4"/>
  <c r="F181" i="4"/>
  <c r="H181" i="4"/>
  <c r="F182" i="4"/>
  <c r="H182" i="4"/>
  <c r="F183" i="4"/>
  <c r="H183" i="4"/>
  <c r="H184" i="4"/>
  <c r="F185" i="4"/>
  <c r="H185" i="4"/>
  <c r="F186" i="4"/>
  <c r="H186" i="4"/>
  <c r="H187" i="4"/>
  <c r="F188" i="4"/>
  <c r="H188" i="4"/>
  <c r="F189" i="4"/>
  <c r="H189" i="4"/>
  <c r="F190" i="4"/>
  <c r="H190" i="4"/>
  <c r="F191" i="4"/>
  <c r="H191" i="4"/>
  <c r="F192" i="4"/>
  <c r="H192" i="4"/>
  <c r="F193" i="4"/>
  <c r="H193" i="4"/>
  <c r="F194" i="4"/>
  <c r="H194" i="4"/>
  <c r="F195" i="4"/>
  <c r="H195" i="4"/>
  <c r="H196" i="4"/>
  <c r="F197" i="4"/>
  <c r="H197" i="4"/>
  <c r="F198" i="4"/>
  <c r="H198" i="4"/>
  <c r="F199" i="4"/>
  <c r="H199" i="4"/>
  <c r="F200" i="4"/>
  <c r="H201" i="4"/>
  <c r="H202" i="4"/>
  <c r="H203" i="4"/>
  <c r="H204" i="4"/>
  <c r="H205" i="4"/>
  <c r="H206" i="4"/>
  <c r="F207" i="4"/>
  <c r="H207" i="4"/>
  <c r="F208" i="4"/>
  <c r="H208" i="4"/>
  <c r="F209" i="4"/>
  <c r="H209" i="4"/>
  <c r="H210" i="4"/>
  <c r="F211" i="4"/>
  <c r="H211" i="4"/>
  <c r="H212" i="4"/>
  <c r="H213" i="4"/>
  <c r="F214" i="4"/>
  <c r="H214" i="4"/>
  <c r="H215" i="4"/>
  <c r="H216" i="4"/>
  <c r="H217" i="4"/>
  <c r="H218" i="4"/>
  <c r="F219" i="4"/>
  <c r="H219" i="4"/>
  <c r="H220" i="4"/>
  <c r="H221" i="4"/>
  <c r="F222" i="4"/>
  <c r="H222" i="4"/>
  <c r="F223" i="4"/>
  <c r="H223" i="4"/>
  <c r="F224" i="4"/>
  <c r="F225" i="4"/>
  <c r="G225" i="4"/>
  <c r="H225" i="4"/>
  <c r="H226" i="4"/>
  <c r="H227" i="4"/>
  <c r="H228" i="4"/>
  <c r="H229" i="4"/>
  <c r="H230" i="4"/>
  <c r="F231" i="4"/>
  <c r="H231" i="4"/>
  <c r="F232" i="4"/>
  <c r="H232" i="4"/>
  <c r="F233" i="4"/>
  <c r="H233" i="4"/>
  <c r="F234" i="4"/>
  <c r="H234" i="4"/>
  <c r="F235" i="4"/>
  <c r="H235" i="4"/>
  <c r="H236" i="4"/>
  <c r="F237" i="4"/>
  <c r="F238" i="4"/>
  <c r="G238" i="4"/>
  <c r="H238" i="4"/>
  <c r="H239" i="4"/>
  <c r="F240" i="4"/>
  <c r="H240" i="4"/>
  <c r="F241" i="4"/>
  <c r="H241" i="4"/>
  <c r="F242" i="4"/>
  <c r="H242" i="4"/>
  <c r="F243" i="4"/>
  <c r="H243" i="4"/>
  <c r="H244" i="4"/>
  <c r="H245" i="4"/>
  <c r="H246" i="4"/>
  <c r="H247" i="4"/>
  <c r="H248" i="4"/>
  <c r="H249" i="4"/>
  <c r="F250" i="4"/>
  <c r="H250" i="4"/>
  <c r="F251" i="4"/>
  <c r="H251" i="4"/>
  <c r="F252" i="4"/>
  <c r="H252" i="4"/>
  <c r="F253" i="4"/>
  <c r="H253" i="4"/>
  <c r="H254" i="4"/>
  <c r="H255" i="4"/>
  <c r="F256" i="4"/>
  <c r="H256" i="4"/>
  <c r="F257" i="4"/>
  <c r="H258" i="4"/>
  <c r="H259" i="4"/>
  <c r="H260" i="4"/>
  <c r="F261" i="4"/>
  <c r="H261" i="4"/>
  <c r="F262" i="4"/>
  <c r="H262" i="4"/>
  <c r="F263" i="4"/>
  <c r="H263" i="4"/>
  <c r="F264" i="4"/>
  <c r="H264" i="4"/>
  <c r="H265" i="4"/>
  <c r="H266" i="4"/>
  <c r="H267" i="4"/>
  <c r="F268" i="4"/>
  <c r="H268" i="4"/>
  <c r="F269" i="4"/>
  <c r="H269" i="4"/>
  <c r="F270" i="4"/>
  <c r="H271" i="4"/>
  <c r="H272" i="4"/>
  <c r="H273" i="4"/>
  <c r="F274" i="4"/>
  <c r="H274" i="4"/>
  <c r="H275" i="4"/>
  <c r="H276" i="4"/>
  <c r="F277" i="4"/>
  <c r="H277" i="4"/>
  <c r="H278" i="4"/>
  <c r="H279" i="4"/>
  <c r="F280" i="4"/>
  <c r="H280" i="4"/>
  <c r="F281" i="4"/>
  <c r="H281" i="4"/>
  <c r="F282" i="4"/>
  <c r="H282" i="4"/>
  <c r="F283" i="4"/>
  <c r="H283" i="4"/>
  <c r="H284" i="4"/>
  <c r="F285" i="4"/>
  <c r="H286" i="4"/>
  <c r="H287" i="4"/>
  <c r="F288" i="4"/>
  <c r="H288" i="4"/>
  <c r="H289" i="4"/>
  <c r="H290" i="4"/>
  <c r="H291" i="4"/>
  <c r="H292" i="4"/>
  <c r="F293" i="4"/>
  <c r="H293" i="4"/>
  <c r="F294" i="4"/>
  <c r="H294" i="4"/>
  <c r="F295" i="4"/>
  <c r="H295" i="4"/>
  <c r="F296" i="4"/>
  <c r="H296" i="4"/>
  <c r="F297" i="4"/>
  <c r="H298" i="4"/>
  <c r="H299" i="4"/>
  <c r="H300" i="4"/>
  <c r="F301" i="4"/>
  <c r="H301" i="4"/>
  <c r="F302" i="4"/>
  <c r="H302" i="4"/>
  <c r="H303" i="4"/>
  <c r="H304" i="4"/>
  <c r="F305" i="4"/>
  <c r="H305" i="4"/>
  <c r="F306" i="4"/>
  <c r="H306" i="4"/>
  <c r="F307" i="4"/>
  <c r="H307" i="4"/>
  <c r="F308" i="4"/>
  <c r="H308" i="4"/>
  <c r="F309" i="4"/>
  <c r="H309" i="4"/>
  <c r="F310" i="4"/>
  <c r="H310" i="4"/>
  <c r="F311" i="4"/>
  <c r="H311" i="4"/>
  <c r="H313" i="4"/>
  <c r="H314" i="4"/>
  <c r="H315" i="4"/>
  <c r="H316" i="4"/>
  <c r="F317" i="4"/>
  <c r="H317" i="4"/>
  <c r="F318" i="4"/>
  <c r="H318" i="4"/>
  <c r="F319" i="4"/>
  <c r="H319" i="4"/>
  <c r="F320" i="4"/>
  <c r="H320" i="4"/>
  <c r="F321" i="4"/>
  <c r="H321" i="4"/>
  <c r="H322" i="4"/>
  <c r="H323" i="4"/>
  <c r="F324" i="4"/>
  <c r="H324" i="4"/>
  <c r="H325" i="4"/>
  <c r="F326" i="4"/>
  <c r="H326" i="4"/>
  <c r="H327" i="4"/>
  <c r="H328" i="4"/>
  <c r="F329" i="4"/>
  <c r="H329" i="4"/>
  <c r="F330" i="4"/>
  <c r="H330" i="4"/>
  <c r="H331" i="4"/>
  <c r="H333" i="4"/>
  <c r="H334" i="4"/>
  <c r="H335" i="4"/>
  <c r="H336" i="4"/>
  <c r="H337" i="4"/>
  <c r="F338" i="4"/>
  <c r="H338" i="4"/>
  <c r="F339" i="4"/>
  <c r="H339" i="4"/>
  <c r="F340" i="4"/>
  <c r="H340" i="4"/>
  <c r="H341" i="4"/>
  <c r="F342" i="4"/>
  <c r="H342" i="4"/>
  <c r="F343" i="4"/>
  <c r="H343" i="4"/>
  <c r="F344" i="4"/>
  <c r="H344" i="4"/>
  <c r="F345" i="4"/>
  <c r="H345" i="4"/>
  <c r="F346" i="4"/>
  <c r="H346" i="4"/>
  <c r="F347" i="4"/>
  <c r="H347" i="4"/>
  <c r="H348" i="4"/>
  <c r="H349" i="4"/>
  <c r="F350" i="4"/>
  <c r="H350" i="4"/>
  <c r="F351" i="4"/>
  <c r="H351" i="4"/>
  <c r="F352" i="4"/>
  <c r="H352" i="4"/>
  <c r="F353" i="4"/>
  <c r="H354" i="4"/>
  <c r="H355" i="4"/>
  <c r="F356" i="4"/>
  <c r="H356" i="4"/>
  <c r="H357" i="4"/>
  <c r="H358" i="4"/>
  <c r="F359" i="4"/>
  <c r="H359" i="4"/>
  <c r="H360" i="4"/>
  <c r="H361" i="4"/>
  <c r="F362" i="4"/>
  <c r="H362" i="4"/>
  <c r="F363" i="4"/>
  <c r="H363" i="4"/>
  <c r="F364" i="4"/>
  <c r="H364" i="4"/>
  <c r="H365" i="4"/>
  <c r="F366" i="4"/>
  <c r="H366" i="4"/>
  <c r="H367" i="4"/>
  <c r="H369" i="4"/>
  <c r="H370" i="4"/>
  <c r="H371" i="4"/>
  <c r="F372" i="4"/>
  <c r="H372" i="4"/>
  <c r="F373" i="4"/>
  <c r="H373" i="4"/>
  <c r="H374" i="4"/>
  <c r="F375" i="4"/>
  <c r="H375" i="4"/>
  <c r="F376" i="4"/>
  <c r="H376" i="4"/>
  <c r="H377" i="4"/>
  <c r="H378" i="4"/>
  <c r="F379" i="4"/>
  <c r="H379" i="4"/>
  <c r="F380" i="4"/>
  <c r="H380" i="4"/>
  <c r="F381" i="4"/>
  <c r="H381" i="4"/>
  <c r="F382" i="4"/>
  <c r="H382" i="4"/>
  <c r="F383" i="4"/>
  <c r="H383" i="4"/>
  <c r="F384" i="4"/>
  <c r="H384" i="4"/>
  <c r="H385" i="4"/>
  <c r="F386" i="4"/>
  <c r="H387" i="4"/>
  <c r="H388" i="4"/>
  <c r="H389" i="4"/>
  <c r="H390" i="4"/>
  <c r="F391" i="4"/>
  <c r="H391" i="4"/>
  <c r="F392" i="4"/>
  <c r="H392" i="4"/>
  <c r="F393" i="4"/>
  <c r="H393" i="4"/>
  <c r="H394" i="4"/>
  <c r="H395" i="4"/>
  <c r="H396" i="4"/>
  <c r="F397" i="4"/>
  <c r="H4" i="4"/>
  <c r="H5" i="4"/>
  <c r="F6" i="4"/>
  <c r="H6" i="4"/>
  <c r="F7" i="4"/>
  <c r="H7" i="4"/>
  <c r="H8" i="4"/>
  <c r="F9" i="4"/>
  <c r="H9" i="4"/>
  <c r="F10" i="4"/>
  <c r="H10" i="4"/>
  <c r="F11" i="4"/>
  <c r="H11" i="4"/>
  <c r="H12" i="4"/>
  <c r="F13" i="4"/>
  <c r="H13" i="4"/>
  <c r="F14" i="4"/>
  <c r="H14" i="4"/>
  <c r="H15" i="4"/>
  <c r="F16" i="4"/>
  <c r="H16" i="4"/>
  <c r="F17" i="4"/>
  <c r="H17" i="4"/>
  <c r="F18" i="4"/>
  <c r="H18" i="4"/>
  <c r="F19" i="4"/>
  <c r="H20" i="4"/>
  <c r="F21" i="4"/>
  <c r="H21" i="4"/>
  <c r="H22" i="4"/>
  <c r="F23" i="4"/>
  <c r="H23" i="4"/>
  <c r="H3" i="4"/>
  <c r="H2" i="4"/>
  <c r="O189" i="8" l="1"/>
  <c r="O130" i="8"/>
  <c r="O52" i="8"/>
  <c r="O78" i="8"/>
  <c r="O111" i="8"/>
  <c r="O153" i="8"/>
  <c r="O68" i="8"/>
  <c r="O89" i="8"/>
  <c r="O116" i="8"/>
  <c r="O158" i="8"/>
  <c r="O79" i="8"/>
  <c r="O128" i="8"/>
  <c r="O160" i="8"/>
  <c r="O166" i="8"/>
  <c r="O90" i="8"/>
  <c r="O99" i="8"/>
  <c r="O167" i="8"/>
  <c r="O159" i="8"/>
  <c r="O96" i="8"/>
  <c r="O147" i="8"/>
  <c r="O177" i="8"/>
  <c r="O123" i="8"/>
  <c r="O179" i="8"/>
  <c r="G450" i="8"/>
  <c r="O180" i="8"/>
  <c r="O129" i="8"/>
  <c r="O183" i="8"/>
  <c r="O173" i="8"/>
  <c r="G367" i="8"/>
  <c r="O17" i="8"/>
  <c r="O184" i="8"/>
  <c r="O140" i="8"/>
  <c r="O92" i="8"/>
  <c r="O176" i="8"/>
  <c r="N24" i="10"/>
  <c r="J24" i="10"/>
  <c r="G368" i="8"/>
  <c r="G369" i="8" s="1"/>
  <c r="G370" i="8" s="1"/>
  <c r="O146" i="8"/>
  <c r="O122" i="8"/>
  <c r="O85" i="8"/>
  <c r="O60" i="8"/>
  <c r="O144" i="8"/>
  <c r="O110" i="8"/>
  <c r="O75" i="8"/>
  <c r="O91" i="8"/>
  <c r="O137" i="8"/>
  <c r="O87" i="8"/>
  <c r="O86" i="8"/>
  <c r="O55" i="8"/>
  <c r="O136" i="8"/>
  <c r="O70" i="8"/>
  <c r="O142" i="8"/>
  <c r="O80" i="8"/>
  <c r="O190" i="8"/>
  <c r="O109" i="8"/>
  <c r="O101" i="8"/>
  <c r="O58" i="8"/>
  <c r="O43" i="8"/>
  <c r="O103" i="8"/>
  <c r="O74" i="8"/>
  <c r="O163" i="8"/>
  <c r="O125" i="8"/>
  <c r="O59" i="8"/>
  <c r="O12" i="8"/>
  <c r="O13" i="8"/>
  <c r="O108" i="8"/>
  <c r="O37" i="8"/>
  <c r="O132" i="8"/>
  <c r="O14" i="8"/>
  <c r="O22" i="8"/>
  <c r="O49" i="8"/>
  <c r="O119" i="8"/>
  <c r="O98" i="8"/>
  <c r="O20" i="8"/>
  <c r="O29" i="8"/>
  <c r="O32" i="8"/>
  <c r="O44" i="8"/>
  <c r="O66" i="8"/>
  <c r="O35" i="8"/>
  <c r="O157" i="8"/>
  <c r="O138" i="8"/>
  <c r="O106" i="8"/>
  <c r="O54" i="8"/>
  <c r="O152" i="8"/>
  <c r="O121" i="8"/>
  <c r="O84" i="8"/>
  <c r="O201" i="8"/>
  <c r="O143" i="8"/>
  <c r="O112" i="8"/>
  <c r="O182" i="8"/>
  <c r="O97" i="8"/>
  <c r="O174" i="8"/>
  <c r="O61" i="8"/>
  <c r="O150" i="8"/>
  <c r="O95" i="8"/>
  <c r="O194" i="8"/>
  <c r="O100" i="8"/>
  <c r="O39" i="8"/>
  <c r="O195" i="8"/>
  <c r="O63" i="8"/>
  <c r="O155" i="8"/>
  <c r="O64" i="8"/>
  <c r="O169" i="8"/>
  <c r="O21" i="8"/>
  <c r="O46" i="8"/>
  <c r="O15" i="8"/>
  <c r="O162" i="8"/>
  <c r="O50" i="8"/>
  <c r="O94" i="8"/>
  <c r="O81" i="8"/>
  <c r="O191" i="8"/>
  <c r="O178" i="8"/>
  <c r="O154" i="8"/>
  <c r="O24" i="8"/>
  <c r="O27" i="8"/>
  <c r="O42" i="8"/>
  <c r="O31" i="8"/>
  <c r="O30" i="8"/>
  <c r="O134" i="8"/>
  <c r="O62" i="8"/>
  <c r="O9" i="8"/>
  <c r="O2" i="8"/>
  <c r="O165" i="8"/>
  <c r="O145" i="8"/>
  <c r="O83" i="8"/>
  <c r="O71" i="8"/>
  <c r="O156" i="8"/>
  <c r="O69" i="8"/>
  <c r="O164" i="8"/>
  <c r="O131" i="8"/>
  <c r="O175" i="8"/>
  <c r="O202" i="8"/>
  <c r="O187" i="8"/>
  <c r="O151" i="8"/>
  <c r="O38" i="8"/>
  <c r="O120" i="8"/>
  <c r="O93" i="8"/>
  <c r="O105" i="8"/>
  <c r="O196" i="8"/>
  <c r="O149" i="8"/>
  <c r="O40" i="8"/>
  <c r="O198" i="8"/>
  <c r="O192" i="8"/>
  <c r="O139" i="8"/>
  <c r="O47" i="8"/>
  <c r="O57" i="8"/>
  <c r="O36" i="8"/>
  <c r="O11" i="8"/>
  <c r="O185" i="8"/>
  <c r="O65" i="8"/>
  <c r="O56" i="8"/>
  <c r="O28" i="8"/>
  <c r="O200" i="8"/>
  <c r="O193" i="8"/>
  <c r="O82" i="8"/>
  <c r="O161" i="8"/>
  <c r="O135" i="8"/>
  <c r="O10" i="8"/>
  <c r="O41" i="8"/>
  <c r="O181" i="8"/>
  <c r="O168" i="8"/>
  <c r="O141" i="8"/>
  <c r="O6" i="8"/>
  <c r="O7" i="8"/>
  <c r="O3" i="8"/>
  <c r="O115" i="8"/>
  <c r="O114" i="8"/>
  <c r="O77" i="8"/>
  <c r="O188" i="8"/>
  <c r="O72" i="8"/>
  <c r="O76" i="8"/>
  <c r="O203" i="8"/>
  <c r="O118" i="8"/>
  <c r="O34" i="8"/>
  <c r="O197" i="8"/>
  <c r="O170" i="8"/>
  <c r="O88" i="8"/>
  <c r="O127" i="8"/>
  <c r="O67" i="8"/>
  <c r="O126" i="8"/>
  <c r="O199" i="8"/>
  <c r="O186" i="8"/>
  <c r="O19" i="8"/>
  <c r="O102" i="8"/>
  <c r="O53" i="8"/>
  <c r="O16" i="8"/>
  <c r="O33" i="8"/>
  <c r="O5" i="8"/>
  <c r="O117" i="8"/>
  <c r="O25" i="8"/>
  <c r="O107" i="8"/>
  <c r="O124" i="8"/>
  <c r="O51" i="8"/>
  <c r="O104" i="8"/>
  <c r="O48" i="8"/>
  <c r="O171" i="8"/>
  <c r="O133" i="8"/>
  <c r="O73" i="8"/>
  <c r="O45" i="8"/>
  <c r="O113" i="8"/>
  <c r="O4" i="8"/>
  <c r="O26" i="8"/>
  <c r="O172" i="8"/>
  <c r="O148" i="8"/>
  <c r="O8" i="8"/>
  <c r="O23" i="8"/>
  <c r="O18" i="8"/>
  <c r="O51" i="6"/>
  <c r="O45" i="6"/>
  <c r="O60" i="6"/>
  <c r="O55" i="6"/>
  <c r="O91" i="6"/>
  <c r="O54" i="6"/>
  <c r="O49" i="6"/>
  <c r="O92" i="6"/>
  <c r="O80" i="6"/>
  <c r="O48" i="6"/>
  <c r="O22" i="6"/>
  <c r="F258" i="6" s="1"/>
  <c r="O94" i="6"/>
  <c r="O52" i="6"/>
  <c r="O31" i="6"/>
  <c r="O38" i="6"/>
  <c r="O19" i="6"/>
  <c r="O74" i="6"/>
  <c r="O7" i="6"/>
  <c r="O35" i="6"/>
  <c r="O25" i="6"/>
  <c r="O86" i="6"/>
  <c r="O72" i="6"/>
  <c r="O30" i="6"/>
  <c r="O2" i="6"/>
  <c r="O71" i="6"/>
  <c r="O44" i="6"/>
  <c r="O50" i="6"/>
  <c r="O43" i="6"/>
  <c r="O29" i="6"/>
  <c r="O24" i="6"/>
  <c r="O90" i="6"/>
  <c r="O77" i="6"/>
  <c r="O78" i="6"/>
  <c r="O76" i="6"/>
  <c r="O87" i="6"/>
  <c r="O34" i="6"/>
  <c r="O33" i="6"/>
  <c r="O18" i="6"/>
  <c r="F250" i="6" s="1"/>
  <c r="G250" i="6" s="1"/>
  <c r="O9" i="6"/>
  <c r="O23" i="6"/>
  <c r="O36" i="6"/>
  <c r="O28" i="6"/>
  <c r="O8" i="6"/>
  <c r="O16" i="6"/>
  <c r="O65" i="6"/>
  <c r="O37" i="6"/>
  <c r="O41" i="6"/>
  <c r="O5" i="6"/>
  <c r="O46" i="6"/>
  <c r="O56" i="6"/>
  <c r="O85" i="6"/>
  <c r="O17" i="6"/>
  <c r="O21" i="6"/>
  <c r="F213" i="6" s="1"/>
  <c r="O81" i="6"/>
  <c r="O96" i="6"/>
  <c r="O88" i="6"/>
  <c r="O67" i="6"/>
  <c r="O64" i="6"/>
  <c r="O59" i="6"/>
  <c r="O66" i="6"/>
  <c r="O75" i="6"/>
  <c r="O47" i="6"/>
  <c r="O27" i="6"/>
  <c r="O39" i="6"/>
  <c r="O58" i="6"/>
  <c r="O42" i="6"/>
  <c r="O15" i="6"/>
  <c r="O10" i="6"/>
  <c r="O13" i="6"/>
  <c r="F259" i="6" s="1"/>
  <c r="O61" i="6"/>
  <c r="O3" i="6"/>
  <c r="O89" i="6"/>
  <c r="O40" i="6"/>
  <c r="O70" i="6"/>
  <c r="O69" i="6"/>
  <c r="O93" i="6"/>
  <c r="O82" i="6"/>
  <c r="O68" i="6"/>
  <c r="O95" i="6"/>
  <c r="O84" i="6"/>
  <c r="O63" i="6"/>
  <c r="O83" i="6"/>
  <c r="O53" i="6"/>
  <c r="O62" i="6"/>
  <c r="O20" i="6"/>
  <c r="O26" i="6"/>
  <c r="O57" i="6"/>
  <c r="O79" i="6"/>
  <c r="O32" i="6"/>
  <c r="O73" i="6"/>
  <c r="O6" i="6"/>
  <c r="F253" i="6" s="1"/>
  <c r="O11" i="6"/>
  <c r="O14" i="6"/>
  <c r="O12" i="6"/>
  <c r="F254" i="6" s="1"/>
  <c r="O4" i="6"/>
  <c r="F256" i="6" s="1"/>
  <c r="P2" i="4"/>
  <c r="P3" i="4"/>
  <c r="P14" i="4"/>
  <c r="P43" i="4"/>
  <c r="P78" i="4"/>
  <c r="P4" i="4"/>
  <c r="P100" i="4"/>
  <c r="P115" i="4"/>
  <c r="P125" i="4"/>
  <c r="P25" i="4"/>
  <c r="P88" i="4"/>
  <c r="P154" i="4"/>
  <c r="P27" i="4"/>
  <c r="P51" i="4"/>
  <c r="P181" i="4"/>
  <c r="P112" i="4"/>
  <c r="P67" i="4"/>
  <c r="P18" i="4"/>
  <c r="P38" i="4"/>
  <c r="P9" i="4"/>
  <c r="P59" i="4"/>
  <c r="P69" i="4"/>
  <c r="P37" i="4"/>
  <c r="P101" i="4"/>
  <c r="P77" i="4"/>
  <c r="P40" i="4"/>
  <c r="P52" i="4"/>
  <c r="P20" i="4"/>
  <c r="P79" i="4"/>
  <c r="P92" i="4"/>
  <c r="P102" i="4"/>
  <c r="P19" i="4"/>
  <c r="P126" i="4"/>
  <c r="P28" i="4"/>
  <c r="P31" i="4"/>
  <c r="P16" i="4"/>
  <c r="P164" i="4"/>
  <c r="P87" i="4"/>
  <c r="P29" i="4"/>
  <c r="P187" i="4"/>
  <c r="P49" i="4"/>
  <c r="P7" i="4"/>
  <c r="P47" i="4"/>
  <c r="P17" i="4"/>
  <c r="P103" i="4"/>
  <c r="P116" i="4"/>
  <c r="P127" i="4"/>
  <c r="P137" i="4"/>
  <c r="P145" i="4"/>
  <c r="P165" i="4"/>
  <c r="P175" i="4"/>
  <c r="P11" i="4"/>
  <c r="P188" i="4"/>
  <c r="P70" i="4"/>
  <c r="P33" i="4"/>
  <c r="P93" i="4"/>
  <c r="P104" i="4"/>
  <c r="P117" i="4"/>
  <c r="P128" i="4"/>
  <c r="P6" i="4"/>
  <c r="P32" i="4"/>
  <c r="P155" i="4"/>
  <c r="P166" i="4"/>
  <c r="P89" i="4"/>
  <c r="P182" i="4"/>
  <c r="P189" i="4"/>
  <c r="P41" i="4"/>
  <c r="P22" i="4"/>
  <c r="P53" i="4"/>
  <c r="P45" i="4"/>
  <c r="P105" i="4"/>
  <c r="P68" i="4"/>
  <c r="P146" i="4"/>
  <c r="P156" i="4"/>
  <c r="P8" i="4"/>
  <c r="P90" i="4"/>
  <c r="P99" i="4"/>
  <c r="P194" i="4"/>
  <c r="P198" i="4"/>
  <c r="P24" i="4"/>
  <c r="P60" i="4"/>
  <c r="P71" i="4"/>
  <c r="P80" i="4"/>
  <c r="P86" i="4"/>
  <c r="P106" i="4"/>
  <c r="P54" i="4"/>
  <c r="P147" i="4"/>
  <c r="P167" i="4"/>
  <c r="P55" i="4"/>
  <c r="P10" i="4"/>
  <c r="P12" i="4"/>
  <c r="P42" i="4"/>
  <c r="P118" i="4"/>
  <c r="P129" i="4"/>
  <c r="P148" i="4"/>
  <c r="P176" i="4"/>
  <c r="P183" i="4"/>
  <c r="P190" i="4"/>
  <c r="P195" i="4"/>
  <c r="P199" i="4"/>
  <c r="P113" i="4"/>
  <c r="P50" i="4"/>
  <c r="P21" i="4"/>
  <c r="P130" i="4"/>
  <c r="P138" i="4"/>
  <c r="P13" i="4"/>
  <c r="P23" i="4"/>
  <c r="P34" i="4"/>
  <c r="P131" i="4"/>
  <c r="P139" i="4"/>
  <c r="P168" i="4"/>
  <c r="P177" i="4"/>
  <c r="P191" i="4"/>
  <c r="P196" i="4"/>
  <c r="P200" i="4"/>
  <c r="P61" i="4"/>
  <c r="P72" i="4"/>
  <c r="P48" i="4"/>
  <c r="P124" i="4"/>
  <c r="P149" i="4"/>
  <c r="P66" i="4"/>
  <c r="P169" i="4"/>
  <c r="P184" i="4"/>
  <c r="P192" i="4"/>
  <c r="P201" i="4"/>
  <c r="P205" i="4"/>
  <c r="P209" i="4"/>
  <c r="P210" i="4"/>
  <c r="P212" i="4"/>
  <c r="P214" i="4"/>
  <c r="P215" i="4"/>
  <c r="P114" i="4"/>
  <c r="P216" i="4"/>
  <c r="P94" i="4"/>
  <c r="P107" i="4"/>
  <c r="P119" i="4"/>
  <c r="P140" i="4"/>
  <c r="P15" i="4"/>
  <c r="P170" i="4"/>
  <c r="P202" i="4"/>
  <c r="P35" i="4"/>
  <c r="P211" i="4"/>
  <c r="P213" i="4"/>
  <c r="P39" i="4"/>
  <c r="P120" i="4"/>
  <c r="P132" i="4"/>
  <c r="P157" i="4"/>
  <c r="P44" i="4"/>
  <c r="P56" i="4"/>
  <c r="P62" i="4"/>
  <c r="P73" i="4"/>
  <c r="P81" i="4"/>
  <c r="P158" i="4"/>
  <c r="P171" i="4"/>
  <c r="P178" i="4"/>
  <c r="P185" i="4"/>
  <c r="P30" i="4"/>
  <c r="P203" i="4"/>
  <c r="P206" i="4"/>
  <c r="P36" i="4"/>
  <c r="P46" i="4"/>
  <c r="P82" i="4"/>
  <c r="P95" i="4"/>
  <c r="P26" i="4"/>
  <c r="P150" i="4"/>
  <c r="P91" i="4"/>
  <c r="P63" i="4"/>
  <c r="P133" i="4"/>
  <c r="P151" i="4"/>
  <c r="P159" i="4"/>
  <c r="P179" i="4"/>
  <c r="P57" i="4"/>
  <c r="P108" i="4"/>
  <c r="P121" i="4"/>
  <c r="P134" i="4"/>
  <c r="P141" i="4"/>
  <c r="P152" i="4"/>
  <c r="P64" i="4"/>
  <c r="P74" i="4"/>
  <c r="P109" i="4"/>
  <c r="P122" i="4"/>
  <c r="P135" i="4"/>
  <c r="P160" i="4"/>
  <c r="P83" i="4"/>
  <c r="P96" i="4"/>
  <c r="P110" i="4"/>
  <c r="P172" i="4"/>
  <c r="P193" i="4"/>
  <c r="P197" i="4"/>
  <c r="P97" i="4"/>
  <c r="P142" i="4"/>
  <c r="P153" i="4"/>
  <c r="P161" i="4"/>
  <c r="P173" i="4"/>
  <c r="P180" i="4"/>
  <c r="P204" i="4"/>
  <c r="P207" i="4"/>
  <c r="P208" i="4"/>
  <c r="P58" i="4"/>
  <c r="P84" i="4"/>
  <c r="P123" i="4"/>
  <c r="P136" i="4"/>
  <c r="P162" i="4"/>
  <c r="P65" i="4"/>
  <c r="P75" i="4"/>
  <c r="P98" i="4"/>
  <c r="P111" i="4"/>
  <c r="P143" i="4"/>
  <c r="P163" i="4"/>
  <c r="P174" i="4"/>
  <c r="P186" i="4"/>
  <c r="P76" i="4"/>
  <c r="P85" i="4"/>
  <c r="P144" i="4"/>
  <c r="P5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AU78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AS100" i="4"/>
  <c r="AT100" i="4"/>
  <c r="AU100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AS115" i="4"/>
  <c r="AT115" i="4"/>
  <c r="AU11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P125" i="4"/>
  <c r="AQ125" i="4"/>
  <c r="AR125" i="4"/>
  <c r="AS125" i="4"/>
  <c r="AT125" i="4"/>
  <c r="AU1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T88" i="4"/>
  <c r="AU88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AP154" i="4"/>
  <c r="AQ154" i="4"/>
  <c r="AR154" i="4"/>
  <c r="AS154" i="4"/>
  <c r="AT154" i="4"/>
  <c r="AU154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AL181" i="4"/>
  <c r="AM181" i="4"/>
  <c r="AN181" i="4"/>
  <c r="AO181" i="4"/>
  <c r="AP181" i="4"/>
  <c r="AQ181" i="4"/>
  <c r="AR181" i="4"/>
  <c r="AS181" i="4"/>
  <c r="AT181" i="4"/>
  <c r="AU181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AR112" i="4"/>
  <c r="AS112" i="4"/>
  <c r="AT112" i="4"/>
  <c r="AU112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U67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AS101" i="4"/>
  <c r="AT101" i="4"/>
  <c r="AU101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T77" i="4"/>
  <c r="AU77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AT92" i="4"/>
  <c r="AU9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AS102" i="4"/>
  <c r="AT102" i="4"/>
  <c r="AU102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P126" i="4"/>
  <c r="AQ126" i="4"/>
  <c r="AR126" i="4"/>
  <c r="AS126" i="4"/>
  <c r="AT126" i="4"/>
  <c r="AU126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AN164" i="4"/>
  <c r="AO164" i="4"/>
  <c r="AP164" i="4"/>
  <c r="AQ164" i="4"/>
  <c r="AR164" i="4"/>
  <c r="AS164" i="4"/>
  <c r="AT164" i="4"/>
  <c r="AU164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T87" i="4"/>
  <c r="AU87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AL187" i="4"/>
  <c r="AM187" i="4"/>
  <c r="AN187" i="4"/>
  <c r="AO187" i="4"/>
  <c r="AP187" i="4"/>
  <c r="AQ187" i="4"/>
  <c r="AR187" i="4"/>
  <c r="AS187" i="4"/>
  <c r="AT187" i="4"/>
  <c r="AU187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AS103" i="4"/>
  <c r="AT103" i="4"/>
  <c r="AU103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AS116" i="4"/>
  <c r="AT116" i="4"/>
  <c r="AU116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P127" i="4"/>
  <c r="AQ127" i="4"/>
  <c r="AR127" i="4"/>
  <c r="AS127" i="4"/>
  <c r="AT127" i="4"/>
  <c r="AU12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AP137" i="4"/>
  <c r="AQ137" i="4"/>
  <c r="AR137" i="4"/>
  <c r="AS137" i="4"/>
  <c r="AT137" i="4"/>
  <c r="AU137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P145" i="4"/>
  <c r="AQ145" i="4"/>
  <c r="AR145" i="4"/>
  <c r="AS145" i="4"/>
  <c r="AT145" i="4"/>
  <c r="AU14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L165" i="4"/>
  <c r="AM165" i="4"/>
  <c r="AN165" i="4"/>
  <c r="AO165" i="4"/>
  <c r="AP165" i="4"/>
  <c r="AQ165" i="4"/>
  <c r="AR165" i="4"/>
  <c r="AS165" i="4"/>
  <c r="AT165" i="4"/>
  <c r="AU16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L175" i="4"/>
  <c r="AM175" i="4"/>
  <c r="AN175" i="4"/>
  <c r="AO175" i="4"/>
  <c r="AP175" i="4"/>
  <c r="AQ175" i="4"/>
  <c r="AR175" i="4"/>
  <c r="AS175" i="4"/>
  <c r="AT175" i="4"/>
  <c r="AU175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AL188" i="4"/>
  <c r="AM188" i="4"/>
  <c r="AN188" i="4"/>
  <c r="AO188" i="4"/>
  <c r="AP188" i="4"/>
  <c r="AQ188" i="4"/>
  <c r="AR188" i="4"/>
  <c r="AS188" i="4"/>
  <c r="AT188" i="4"/>
  <c r="AU188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T93" i="4"/>
  <c r="AU93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AS104" i="4"/>
  <c r="AT104" i="4"/>
  <c r="AU104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AP117" i="4"/>
  <c r="AQ117" i="4"/>
  <c r="AR117" i="4"/>
  <c r="AS117" i="4"/>
  <c r="AT117" i="4"/>
  <c r="AU117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AQ128" i="4"/>
  <c r="AR128" i="4"/>
  <c r="AS128" i="4"/>
  <c r="AT128" i="4"/>
  <c r="AU128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AO155" i="4"/>
  <c r="AP155" i="4"/>
  <c r="AQ155" i="4"/>
  <c r="AR155" i="4"/>
  <c r="AS155" i="4"/>
  <c r="AT155" i="4"/>
  <c r="AU155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AN166" i="4"/>
  <c r="AO166" i="4"/>
  <c r="AP166" i="4"/>
  <c r="AQ166" i="4"/>
  <c r="AR166" i="4"/>
  <c r="AS166" i="4"/>
  <c r="AT166" i="4"/>
  <c r="AU166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AT89" i="4"/>
  <c r="AU89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L182" i="4"/>
  <c r="AM182" i="4"/>
  <c r="AN182" i="4"/>
  <c r="AO182" i="4"/>
  <c r="AP182" i="4"/>
  <c r="AQ182" i="4"/>
  <c r="AR182" i="4"/>
  <c r="AS182" i="4"/>
  <c r="AT182" i="4"/>
  <c r="AU182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AL189" i="4"/>
  <c r="AM189" i="4"/>
  <c r="AN189" i="4"/>
  <c r="AO189" i="4"/>
  <c r="AP189" i="4"/>
  <c r="AQ189" i="4"/>
  <c r="AR189" i="4"/>
  <c r="AS189" i="4"/>
  <c r="AT189" i="4"/>
  <c r="AU189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AS105" i="4"/>
  <c r="AT105" i="4"/>
  <c r="AU105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U68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P146" i="4"/>
  <c r="AQ146" i="4"/>
  <c r="AR146" i="4"/>
  <c r="AS146" i="4"/>
  <c r="AT146" i="4"/>
  <c r="AU14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AO156" i="4"/>
  <c r="AP156" i="4"/>
  <c r="AQ156" i="4"/>
  <c r="AR156" i="4"/>
  <c r="AS156" i="4"/>
  <c r="AT156" i="4"/>
  <c r="AU156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T90" i="4"/>
  <c r="AU90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AS99" i="4"/>
  <c r="AT99" i="4"/>
  <c r="AU99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AL194" i="4"/>
  <c r="AM194" i="4"/>
  <c r="AN194" i="4"/>
  <c r="AO194" i="4"/>
  <c r="AP194" i="4"/>
  <c r="AQ194" i="4"/>
  <c r="AR194" i="4"/>
  <c r="AS194" i="4"/>
  <c r="AT194" i="4"/>
  <c r="AU194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AL198" i="4"/>
  <c r="AM198" i="4"/>
  <c r="AN198" i="4"/>
  <c r="AO198" i="4"/>
  <c r="AP198" i="4"/>
  <c r="AQ198" i="4"/>
  <c r="AR198" i="4"/>
  <c r="AS198" i="4"/>
  <c r="AT198" i="4"/>
  <c r="AU198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T80" i="4"/>
  <c r="AU80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T86" i="4"/>
  <c r="AU8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AS106" i="4"/>
  <c r="AT106" i="4"/>
  <c r="AU106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P147" i="4"/>
  <c r="AQ147" i="4"/>
  <c r="AR147" i="4"/>
  <c r="AS147" i="4"/>
  <c r="AT147" i="4"/>
  <c r="AU14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AN167" i="4"/>
  <c r="AO167" i="4"/>
  <c r="AP167" i="4"/>
  <c r="AQ167" i="4"/>
  <c r="AR167" i="4"/>
  <c r="AS167" i="4"/>
  <c r="AT167" i="4"/>
  <c r="AU167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P118" i="4"/>
  <c r="AQ118" i="4"/>
  <c r="AR118" i="4"/>
  <c r="AS118" i="4"/>
  <c r="AT118" i="4"/>
  <c r="AU118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P129" i="4"/>
  <c r="AQ129" i="4"/>
  <c r="AR129" i="4"/>
  <c r="AS129" i="4"/>
  <c r="AT129" i="4"/>
  <c r="AU129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AP148" i="4"/>
  <c r="AQ148" i="4"/>
  <c r="AR148" i="4"/>
  <c r="AS148" i="4"/>
  <c r="AT148" i="4"/>
  <c r="AU148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L176" i="4"/>
  <c r="AM176" i="4"/>
  <c r="AN176" i="4"/>
  <c r="AO176" i="4"/>
  <c r="AP176" i="4"/>
  <c r="AQ176" i="4"/>
  <c r="AR176" i="4"/>
  <c r="AS176" i="4"/>
  <c r="AT176" i="4"/>
  <c r="AU176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L183" i="4"/>
  <c r="AM183" i="4"/>
  <c r="AN183" i="4"/>
  <c r="AO183" i="4"/>
  <c r="AP183" i="4"/>
  <c r="AQ183" i="4"/>
  <c r="AR183" i="4"/>
  <c r="AS183" i="4"/>
  <c r="AT183" i="4"/>
  <c r="AU183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AL190" i="4"/>
  <c r="AM190" i="4"/>
  <c r="AN190" i="4"/>
  <c r="AO190" i="4"/>
  <c r="AP190" i="4"/>
  <c r="AQ190" i="4"/>
  <c r="AR190" i="4"/>
  <c r="AS190" i="4"/>
  <c r="AT190" i="4"/>
  <c r="AU190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AL195" i="4"/>
  <c r="AM195" i="4"/>
  <c r="AN195" i="4"/>
  <c r="AO195" i="4"/>
  <c r="AP195" i="4"/>
  <c r="AQ195" i="4"/>
  <c r="AR195" i="4"/>
  <c r="AS195" i="4"/>
  <c r="AT195" i="4"/>
  <c r="AU195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AL199" i="4"/>
  <c r="AM199" i="4"/>
  <c r="AN199" i="4"/>
  <c r="AO199" i="4"/>
  <c r="AP199" i="4"/>
  <c r="AQ199" i="4"/>
  <c r="AR199" i="4"/>
  <c r="AS199" i="4"/>
  <c r="AT199" i="4"/>
  <c r="AU199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AR113" i="4"/>
  <c r="AS113" i="4"/>
  <c r="AT113" i="4"/>
  <c r="AU113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P130" i="4"/>
  <c r="AQ130" i="4"/>
  <c r="AR130" i="4"/>
  <c r="AS130" i="4"/>
  <c r="AT130" i="4"/>
  <c r="AU130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AP138" i="4"/>
  <c r="AQ138" i="4"/>
  <c r="AR138" i="4"/>
  <c r="AS138" i="4"/>
  <c r="AT138" i="4"/>
  <c r="AU138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P131" i="4"/>
  <c r="AQ131" i="4"/>
  <c r="AR131" i="4"/>
  <c r="AS131" i="4"/>
  <c r="AT131" i="4"/>
  <c r="AU131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AP139" i="4"/>
  <c r="AQ139" i="4"/>
  <c r="AR139" i="4"/>
  <c r="AS139" i="4"/>
  <c r="AT139" i="4"/>
  <c r="AU139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L168" i="4"/>
  <c r="AM168" i="4"/>
  <c r="AN168" i="4"/>
  <c r="AO168" i="4"/>
  <c r="AP168" i="4"/>
  <c r="AQ168" i="4"/>
  <c r="AR168" i="4"/>
  <c r="AS168" i="4"/>
  <c r="AT168" i="4"/>
  <c r="AU168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AL177" i="4"/>
  <c r="AM177" i="4"/>
  <c r="AN177" i="4"/>
  <c r="AO177" i="4"/>
  <c r="AP177" i="4"/>
  <c r="AQ177" i="4"/>
  <c r="AR177" i="4"/>
  <c r="AS177" i="4"/>
  <c r="AT177" i="4"/>
  <c r="AU177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AL191" i="4"/>
  <c r="AM191" i="4"/>
  <c r="AN191" i="4"/>
  <c r="AO191" i="4"/>
  <c r="AP191" i="4"/>
  <c r="AQ191" i="4"/>
  <c r="AR191" i="4"/>
  <c r="AS191" i="4"/>
  <c r="AT191" i="4"/>
  <c r="AU191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AL196" i="4"/>
  <c r="AM196" i="4"/>
  <c r="AN196" i="4"/>
  <c r="AO196" i="4"/>
  <c r="AP196" i="4"/>
  <c r="AQ196" i="4"/>
  <c r="AR196" i="4"/>
  <c r="AS196" i="4"/>
  <c r="AT196" i="4"/>
  <c r="AU196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AL200" i="4"/>
  <c r="AM200" i="4"/>
  <c r="AN200" i="4"/>
  <c r="AO200" i="4"/>
  <c r="AP200" i="4"/>
  <c r="AQ200" i="4"/>
  <c r="AR200" i="4"/>
  <c r="AS200" i="4"/>
  <c r="AT200" i="4"/>
  <c r="AU200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Q124" i="4"/>
  <c r="AR124" i="4"/>
  <c r="AS124" i="4"/>
  <c r="AT124" i="4"/>
  <c r="AU124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P149" i="4"/>
  <c r="AQ149" i="4"/>
  <c r="AR149" i="4"/>
  <c r="AS149" i="4"/>
  <c r="AT149" i="4"/>
  <c r="AU149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AU66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L169" i="4"/>
  <c r="AM169" i="4"/>
  <c r="AN169" i="4"/>
  <c r="AO169" i="4"/>
  <c r="AP169" i="4"/>
  <c r="AQ169" i="4"/>
  <c r="AR169" i="4"/>
  <c r="AS169" i="4"/>
  <c r="AT169" i="4"/>
  <c r="AU169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L184" i="4"/>
  <c r="AM184" i="4"/>
  <c r="AN184" i="4"/>
  <c r="AO184" i="4"/>
  <c r="AP184" i="4"/>
  <c r="AQ184" i="4"/>
  <c r="AR184" i="4"/>
  <c r="AS184" i="4"/>
  <c r="AT184" i="4"/>
  <c r="AU184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AL192" i="4"/>
  <c r="AM192" i="4"/>
  <c r="AN192" i="4"/>
  <c r="AO192" i="4"/>
  <c r="AP192" i="4"/>
  <c r="AQ192" i="4"/>
  <c r="AR192" i="4"/>
  <c r="AS192" i="4"/>
  <c r="AT192" i="4"/>
  <c r="AU192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AL201" i="4"/>
  <c r="AM201" i="4"/>
  <c r="AN201" i="4"/>
  <c r="AO201" i="4"/>
  <c r="AP201" i="4"/>
  <c r="AQ201" i="4"/>
  <c r="AR201" i="4"/>
  <c r="AS201" i="4"/>
  <c r="AT201" i="4"/>
  <c r="AU201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AL205" i="4"/>
  <c r="AM205" i="4"/>
  <c r="AN205" i="4"/>
  <c r="AO205" i="4"/>
  <c r="AP205" i="4"/>
  <c r="AQ205" i="4"/>
  <c r="AR205" i="4"/>
  <c r="AS205" i="4"/>
  <c r="AT205" i="4"/>
  <c r="AU205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K209" i="4"/>
  <c r="AL209" i="4"/>
  <c r="AM209" i="4"/>
  <c r="AN209" i="4"/>
  <c r="AO209" i="4"/>
  <c r="AP209" i="4"/>
  <c r="AQ209" i="4"/>
  <c r="AR209" i="4"/>
  <c r="AS209" i="4"/>
  <c r="AT209" i="4"/>
  <c r="AU209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K210" i="4"/>
  <c r="AL210" i="4"/>
  <c r="AM210" i="4"/>
  <c r="AN210" i="4"/>
  <c r="AO210" i="4"/>
  <c r="AP210" i="4"/>
  <c r="AQ210" i="4"/>
  <c r="AR210" i="4"/>
  <c r="AS210" i="4"/>
  <c r="AT210" i="4"/>
  <c r="AU210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K212" i="4"/>
  <c r="AL212" i="4"/>
  <c r="AM212" i="4"/>
  <c r="AN212" i="4"/>
  <c r="AO212" i="4"/>
  <c r="AP212" i="4"/>
  <c r="AQ212" i="4"/>
  <c r="AR212" i="4"/>
  <c r="AS212" i="4"/>
  <c r="AT212" i="4"/>
  <c r="AU212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K214" i="4"/>
  <c r="AL214" i="4"/>
  <c r="AM214" i="4"/>
  <c r="AN214" i="4"/>
  <c r="AO214" i="4"/>
  <c r="AP214" i="4"/>
  <c r="AQ214" i="4"/>
  <c r="AR214" i="4"/>
  <c r="AS214" i="4"/>
  <c r="AT214" i="4"/>
  <c r="AU214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K215" i="4"/>
  <c r="AL215" i="4"/>
  <c r="AM215" i="4"/>
  <c r="AN215" i="4"/>
  <c r="AO215" i="4"/>
  <c r="AP215" i="4"/>
  <c r="AQ215" i="4"/>
  <c r="AR215" i="4"/>
  <c r="AS215" i="4"/>
  <c r="AT215" i="4"/>
  <c r="AU215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AR114" i="4"/>
  <c r="AS114" i="4"/>
  <c r="AT114" i="4"/>
  <c r="AU114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K216" i="4"/>
  <c r="AL216" i="4"/>
  <c r="AM216" i="4"/>
  <c r="AN216" i="4"/>
  <c r="AO216" i="4"/>
  <c r="AP216" i="4"/>
  <c r="AQ216" i="4"/>
  <c r="AR216" i="4"/>
  <c r="AS216" i="4"/>
  <c r="AT216" i="4"/>
  <c r="AU216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AT94" i="4"/>
  <c r="AU94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AS107" i="4"/>
  <c r="AT107" i="4"/>
  <c r="AU107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P119" i="4"/>
  <c r="AQ119" i="4"/>
  <c r="AR119" i="4"/>
  <c r="AS119" i="4"/>
  <c r="AT119" i="4"/>
  <c r="AU119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AP140" i="4"/>
  <c r="AQ140" i="4"/>
  <c r="AR140" i="4"/>
  <c r="AS140" i="4"/>
  <c r="AT140" i="4"/>
  <c r="AU140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L170" i="4"/>
  <c r="AM170" i="4"/>
  <c r="AN170" i="4"/>
  <c r="AO170" i="4"/>
  <c r="AP170" i="4"/>
  <c r="AQ170" i="4"/>
  <c r="AR170" i="4"/>
  <c r="AS170" i="4"/>
  <c r="AT170" i="4"/>
  <c r="AU170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K202" i="4"/>
  <c r="AL202" i="4"/>
  <c r="AM202" i="4"/>
  <c r="AN202" i="4"/>
  <c r="AO202" i="4"/>
  <c r="AP202" i="4"/>
  <c r="AQ202" i="4"/>
  <c r="AR202" i="4"/>
  <c r="AS202" i="4"/>
  <c r="AT202" i="4"/>
  <c r="AU202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K211" i="4"/>
  <c r="AL211" i="4"/>
  <c r="AM211" i="4"/>
  <c r="AN211" i="4"/>
  <c r="AO211" i="4"/>
  <c r="AP211" i="4"/>
  <c r="AQ211" i="4"/>
  <c r="AR211" i="4"/>
  <c r="AS211" i="4"/>
  <c r="AT211" i="4"/>
  <c r="AU211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AJ213" i="4"/>
  <c r="AK213" i="4"/>
  <c r="AL213" i="4"/>
  <c r="AM213" i="4"/>
  <c r="AN213" i="4"/>
  <c r="AO213" i="4"/>
  <c r="AP213" i="4"/>
  <c r="AQ213" i="4"/>
  <c r="AR213" i="4"/>
  <c r="AS213" i="4"/>
  <c r="AT213" i="4"/>
  <c r="AU213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P120" i="4"/>
  <c r="AQ120" i="4"/>
  <c r="AR120" i="4"/>
  <c r="AS120" i="4"/>
  <c r="AT120" i="4"/>
  <c r="AU120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AP132" i="4"/>
  <c r="AQ132" i="4"/>
  <c r="AR132" i="4"/>
  <c r="AS132" i="4"/>
  <c r="AT132" i="4"/>
  <c r="AU132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AO157" i="4"/>
  <c r="AP157" i="4"/>
  <c r="AQ157" i="4"/>
  <c r="AR157" i="4"/>
  <c r="AS157" i="4"/>
  <c r="AT157" i="4"/>
  <c r="AU157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AO158" i="4"/>
  <c r="AP158" i="4"/>
  <c r="AQ158" i="4"/>
  <c r="AR158" i="4"/>
  <c r="AS158" i="4"/>
  <c r="AT158" i="4"/>
  <c r="AU158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AN171" i="4"/>
  <c r="AO171" i="4"/>
  <c r="AP171" i="4"/>
  <c r="AQ171" i="4"/>
  <c r="AR171" i="4"/>
  <c r="AS171" i="4"/>
  <c r="AT171" i="4"/>
  <c r="AU171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AL178" i="4"/>
  <c r="AM178" i="4"/>
  <c r="AN178" i="4"/>
  <c r="AO178" i="4"/>
  <c r="AP178" i="4"/>
  <c r="AQ178" i="4"/>
  <c r="AR178" i="4"/>
  <c r="AS178" i="4"/>
  <c r="AT178" i="4"/>
  <c r="AU178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L185" i="4"/>
  <c r="AM185" i="4"/>
  <c r="AN185" i="4"/>
  <c r="AO185" i="4"/>
  <c r="AP185" i="4"/>
  <c r="AQ185" i="4"/>
  <c r="AR185" i="4"/>
  <c r="AS185" i="4"/>
  <c r="AT185" i="4"/>
  <c r="AU185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AL203" i="4"/>
  <c r="AM203" i="4"/>
  <c r="AN203" i="4"/>
  <c r="AO203" i="4"/>
  <c r="AP203" i="4"/>
  <c r="AQ203" i="4"/>
  <c r="AR203" i="4"/>
  <c r="AS203" i="4"/>
  <c r="AT203" i="4"/>
  <c r="AU203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AL206" i="4"/>
  <c r="AM206" i="4"/>
  <c r="AN206" i="4"/>
  <c r="AO206" i="4"/>
  <c r="AP206" i="4"/>
  <c r="AQ206" i="4"/>
  <c r="AR206" i="4"/>
  <c r="AS206" i="4"/>
  <c r="AT206" i="4"/>
  <c r="AU20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U82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T95" i="4"/>
  <c r="AU95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P150" i="4"/>
  <c r="AQ150" i="4"/>
  <c r="AR150" i="4"/>
  <c r="AS150" i="4"/>
  <c r="AT150" i="4"/>
  <c r="AU150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AS91" i="4"/>
  <c r="AT91" i="4"/>
  <c r="AU91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AP133" i="4"/>
  <c r="AQ133" i="4"/>
  <c r="AR133" i="4"/>
  <c r="AS133" i="4"/>
  <c r="AT133" i="4"/>
  <c r="AU133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P151" i="4"/>
  <c r="AQ151" i="4"/>
  <c r="AR151" i="4"/>
  <c r="AS151" i="4"/>
  <c r="AT151" i="4"/>
  <c r="AU151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AO159" i="4"/>
  <c r="AP159" i="4"/>
  <c r="AQ159" i="4"/>
  <c r="AR159" i="4"/>
  <c r="AS159" i="4"/>
  <c r="AT159" i="4"/>
  <c r="AU15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L179" i="4"/>
  <c r="AM179" i="4"/>
  <c r="AN179" i="4"/>
  <c r="AO179" i="4"/>
  <c r="AP179" i="4"/>
  <c r="AQ179" i="4"/>
  <c r="AR179" i="4"/>
  <c r="AS179" i="4"/>
  <c r="AT179" i="4"/>
  <c r="AU179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AT108" i="4"/>
  <c r="AU108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AQ121" i="4"/>
  <c r="AR121" i="4"/>
  <c r="AS121" i="4"/>
  <c r="AT121" i="4"/>
  <c r="AU121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AP134" i="4"/>
  <c r="AQ134" i="4"/>
  <c r="AR134" i="4"/>
  <c r="AS134" i="4"/>
  <c r="AT134" i="4"/>
  <c r="AU134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AP141" i="4"/>
  <c r="AQ141" i="4"/>
  <c r="AR141" i="4"/>
  <c r="AS141" i="4"/>
  <c r="AT141" i="4"/>
  <c r="AU141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AO152" i="4"/>
  <c r="AP152" i="4"/>
  <c r="AQ152" i="4"/>
  <c r="AR152" i="4"/>
  <c r="AS152" i="4"/>
  <c r="AT152" i="4"/>
  <c r="AU152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T109" i="4"/>
  <c r="AU109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Q122" i="4"/>
  <c r="AR122" i="4"/>
  <c r="AS122" i="4"/>
  <c r="AT122" i="4"/>
  <c r="AU122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AP135" i="4"/>
  <c r="AQ135" i="4"/>
  <c r="AR135" i="4"/>
  <c r="AS135" i="4"/>
  <c r="AT135" i="4"/>
  <c r="AU135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AO160" i="4"/>
  <c r="AP160" i="4"/>
  <c r="AQ160" i="4"/>
  <c r="AR160" i="4"/>
  <c r="AS160" i="4"/>
  <c r="AT160" i="4"/>
  <c r="AU160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T96" i="4"/>
  <c r="AU96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T110" i="4"/>
  <c r="AU110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L172" i="4"/>
  <c r="AM172" i="4"/>
  <c r="AN172" i="4"/>
  <c r="AO172" i="4"/>
  <c r="AP172" i="4"/>
  <c r="AQ172" i="4"/>
  <c r="AR172" i="4"/>
  <c r="AS172" i="4"/>
  <c r="AT172" i="4"/>
  <c r="AU172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L193" i="4"/>
  <c r="AM193" i="4"/>
  <c r="AN193" i="4"/>
  <c r="AO193" i="4"/>
  <c r="AP193" i="4"/>
  <c r="AQ193" i="4"/>
  <c r="AR193" i="4"/>
  <c r="AS193" i="4"/>
  <c r="AT193" i="4"/>
  <c r="AU193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AL197" i="4"/>
  <c r="AM197" i="4"/>
  <c r="AN197" i="4"/>
  <c r="AO197" i="4"/>
  <c r="AP197" i="4"/>
  <c r="AQ197" i="4"/>
  <c r="AR197" i="4"/>
  <c r="AS197" i="4"/>
  <c r="AT197" i="4"/>
  <c r="AU1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AS97" i="4"/>
  <c r="AT97" i="4"/>
  <c r="AU97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AP142" i="4"/>
  <c r="AQ142" i="4"/>
  <c r="AR142" i="4"/>
  <c r="AS142" i="4"/>
  <c r="AT142" i="4"/>
  <c r="AU142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AO153" i="4"/>
  <c r="AP153" i="4"/>
  <c r="AQ153" i="4"/>
  <c r="AR153" i="4"/>
  <c r="AS153" i="4"/>
  <c r="AT153" i="4"/>
  <c r="AU153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AN161" i="4"/>
  <c r="AO161" i="4"/>
  <c r="AP161" i="4"/>
  <c r="AQ161" i="4"/>
  <c r="AR161" i="4"/>
  <c r="AS161" i="4"/>
  <c r="AT161" i="4"/>
  <c r="AU161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L173" i="4"/>
  <c r="AM173" i="4"/>
  <c r="AN173" i="4"/>
  <c r="AO173" i="4"/>
  <c r="AP173" i="4"/>
  <c r="AQ173" i="4"/>
  <c r="AR173" i="4"/>
  <c r="AS173" i="4"/>
  <c r="AT173" i="4"/>
  <c r="AU173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L180" i="4"/>
  <c r="AM180" i="4"/>
  <c r="AN180" i="4"/>
  <c r="AO180" i="4"/>
  <c r="AP180" i="4"/>
  <c r="AQ180" i="4"/>
  <c r="AR180" i="4"/>
  <c r="AS180" i="4"/>
  <c r="AT180" i="4"/>
  <c r="AU180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K204" i="4"/>
  <c r="AL204" i="4"/>
  <c r="AM204" i="4"/>
  <c r="AN204" i="4"/>
  <c r="AO204" i="4"/>
  <c r="AP204" i="4"/>
  <c r="AQ204" i="4"/>
  <c r="AR204" i="4"/>
  <c r="AS204" i="4"/>
  <c r="AT204" i="4"/>
  <c r="AU204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AL207" i="4"/>
  <c r="AM207" i="4"/>
  <c r="AN207" i="4"/>
  <c r="AO207" i="4"/>
  <c r="AP207" i="4"/>
  <c r="AQ207" i="4"/>
  <c r="AR207" i="4"/>
  <c r="AS207" i="4"/>
  <c r="AT207" i="4"/>
  <c r="AU207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AL208" i="4"/>
  <c r="AM208" i="4"/>
  <c r="AN208" i="4"/>
  <c r="AO208" i="4"/>
  <c r="AP208" i="4"/>
  <c r="AQ208" i="4"/>
  <c r="AR208" i="4"/>
  <c r="AS208" i="4"/>
  <c r="AT208" i="4"/>
  <c r="AU20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AU84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AQ123" i="4"/>
  <c r="AR123" i="4"/>
  <c r="AS123" i="4"/>
  <c r="AT123" i="4"/>
  <c r="AU123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AP136" i="4"/>
  <c r="AQ136" i="4"/>
  <c r="AR136" i="4"/>
  <c r="AS136" i="4"/>
  <c r="AT136" i="4"/>
  <c r="AU136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AN162" i="4"/>
  <c r="AO162" i="4"/>
  <c r="AP162" i="4"/>
  <c r="AQ162" i="4"/>
  <c r="AR162" i="4"/>
  <c r="AS162" i="4"/>
  <c r="AT162" i="4"/>
  <c r="AU162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AS98" i="4"/>
  <c r="AT98" i="4"/>
  <c r="AU98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T111" i="4"/>
  <c r="AU111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AP143" i="4"/>
  <c r="AQ143" i="4"/>
  <c r="AR143" i="4"/>
  <c r="AS143" i="4"/>
  <c r="AT143" i="4"/>
  <c r="AU14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AN163" i="4"/>
  <c r="AO163" i="4"/>
  <c r="AP163" i="4"/>
  <c r="AQ163" i="4"/>
  <c r="AR163" i="4"/>
  <c r="AS163" i="4"/>
  <c r="AT163" i="4"/>
  <c r="AU163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AL174" i="4"/>
  <c r="AM174" i="4"/>
  <c r="AN174" i="4"/>
  <c r="AO174" i="4"/>
  <c r="AP174" i="4"/>
  <c r="AQ174" i="4"/>
  <c r="AR174" i="4"/>
  <c r="AS174" i="4"/>
  <c r="AT174" i="4"/>
  <c r="AU174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AL186" i="4"/>
  <c r="AM186" i="4"/>
  <c r="AN186" i="4"/>
  <c r="AO186" i="4"/>
  <c r="AP186" i="4"/>
  <c r="AQ186" i="4"/>
  <c r="AR186" i="4"/>
  <c r="AS186" i="4"/>
  <c r="AT186" i="4"/>
  <c r="AU18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U76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AP144" i="4"/>
  <c r="AQ144" i="4"/>
  <c r="AR144" i="4"/>
  <c r="AS144" i="4"/>
  <c r="AT144" i="4"/>
  <c r="AU144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Q5" i="4"/>
  <c r="C400" i="4"/>
  <c r="O85" i="4" l="1"/>
  <c r="O144" i="4"/>
  <c r="O98" i="4"/>
  <c r="O208" i="4"/>
  <c r="O97" i="4"/>
  <c r="O135" i="4"/>
  <c r="O121" i="4"/>
  <c r="F215" i="6"/>
  <c r="F251" i="6"/>
  <c r="G251" i="6" s="1"/>
  <c r="F138" i="8"/>
  <c r="F409" i="8"/>
  <c r="F116" i="8"/>
  <c r="F507" i="8"/>
  <c r="F207" i="8"/>
  <c r="F247" i="8"/>
  <c r="G247" i="8" s="1"/>
  <c r="F163" i="8"/>
  <c r="F188" i="8"/>
  <c r="F553" i="8"/>
  <c r="F61" i="8"/>
  <c r="F338" i="8"/>
  <c r="F12" i="8"/>
  <c r="F105" i="8"/>
  <c r="F252" i="8"/>
  <c r="F96" i="8"/>
  <c r="F385" i="8"/>
  <c r="F319" i="8"/>
  <c r="F176" i="8"/>
  <c r="F453" i="8"/>
  <c r="F305" i="8"/>
  <c r="F33" i="8"/>
  <c r="F26" i="8"/>
  <c r="F166" i="8"/>
  <c r="F521" i="8"/>
  <c r="F22" i="8"/>
  <c r="F216" i="8"/>
  <c r="F175" i="8"/>
  <c r="G175" i="8" s="1"/>
  <c r="G176" i="8" s="1"/>
  <c r="F60" i="8"/>
  <c r="O207" i="4"/>
  <c r="O197" i="4"/>
  <c r="O111" i="4"/>
  <c r="O58" i="4"/>
  <c r="O142" i="4"/>
  <c r="O160" i="4"/>
  <c r="O134" i="4"/>
  <c r="O63" i="4"/>
  <c r="O206" i="4"/>
  <c r="O73" i="4"/>
  <c r="O213" i="4"/>
  <c r="O107" i="4"/>
  <c r="O209" i="4"/>
  <c r="O124" i="4"/>
  <c r="O168" i="4"/>
  <c r="O21" i="4"/>
  <c r="O148" i="4"/>
  <c r="O147" i="4"/>
  <c r="O198" i="4"/>
  <c r="O105" i="4"/>
  <c r="F25" i="8"/>
  <c r="G25" i="8" s="1"/>
  <c r="F471" i="8"/>
  <c r="F228" i="8"/>
  <c r="F215" i="8"/>
  <c r="F522" i="8"/>
  <c r="F420" i="8"/>
  <c r="F486" i="8"/>
  <c r="F123" i="8"/>
  <c r="F373" i="8"/>
  <c r="F181" i="8"/>
  <c r="F153" i="8"/>
  <c r="F281" i="8"/>
  <c r="F325" i="8"/>
  <c r="F427" i="8"/>
  <c r="F142" i="8"/>
  <c r="F222" i="8"/>
  <c r="F524" i="8"/>
  <c r="L2" i="8"/>
  <c r="F83" i="8"/>
  <c r="G83" i="8" s="1"/>
  <c r="G84" i="8" s="1"/>
  <c r="F114" i="8"/>
  <c r="F323" i="8"/>
  <c r="G323" i="8" s="1"/>
  <c r="F476" i="8"/>
  <c r="F67" i="8"/>
  <c r="F407" i="8"/>
  <c r="F495" i="8"/>
  <c r="F550" i="8"/>
  <c r="F184" i="8"/>
  <c r="F253" i="8"/>
  <c r="F343" i="8"/>
  <c r="F424" i="8"/>
  <c r="G424" i="8" s="1"/>
  <c r="F3" i="8"/>
  <c r="F289" i="8"/>
  <c r="F45" i="8"/>
  <c r="F232" i="8"/>
  <c r="F389" i="8"/>
  <c r="F241" i="8"/>
  <c r="F480" i="8"/>
  <c r="F136" i="8"/>
  <c r="F132" i="8"/>
  <c r="F37" i="8"/>
  <c r="F557" i="8"/>
  <c r="F528" i="8"/>
  <c r="F183" i="8"/>
  <c r="F79" i="8"/>
  <c r="F426" i="8"/>
  <c r="F152" i="8"/>
  <c r="F280" i="8"/>
  <c r="F371" i="8"/>
  <c r="F487" i="8"/>
  <c r="F391" i="8"/>
  <c r="F121" i="8"/>
  <c r="F422" i="8"/>
  <c r="F161" i="8"/>
  <c r="G161" i="8" s="1"/>
  <c r="F251" i="8"/>
  <c r="F27" i="8"/>
  <c r="F205" i="8"/>
  <c r="G205" i="8" s="1"/>
  <c r="F227" i="8"/>
  <c r="O76" i="4"/>
  <c r="O75" i="4"/>
  <c r="O143" i="4"/>
  <c r="O84" i="4"/>
  <c r="O153" i="4"/>
  <c r="O83" i="4"/>
  <c r="O141" i="4"/>
  <c r="F209" i="6"/>
  <c r="F248" i="6"/>
  <c r="F257" i="6"/>
  <c r="F30" i="8"/>
  <c r="F328" i="8"/>
  <c r="F103" i="8"/>
  <c r="F233" i="8"/>
  <c r="F271" i="8"/>
  <c r="F345" i="8"/>
  <c r="F478" i="8"/>
  <c r="F378" i="8"/>
  <c r="F223" i="8"/>
  <c r="F315" i="8"/>
  <c r="F529" i="8"/>
  <c r="F57" i="8"/>
  <c r="G57" i="8" s="1"/>
  <c r="F141" i="8"/>
  <c r="F86" i="8"/>
  <c r="F406" i="8"/>
  <c r="F433" i="8"/>
  <c r="F58" i="8"/>
  <c r="F314" i="8"/>
  <c r="F179" i="8"/>
  <c r="F31" i="8"/>
  <c r="F432" i="8"/>
  <c r="F498" i="8"/>
  <c r="F272" i="8"/>
  <c r="F477" i="8"/>
  <c r="F7" i="8"/>
  <c r="F463" i="8"/>
  <c r="F563" i="8"/>
  <c r="F208" i="8"/>
  <c r="F423" i="8"/>
  <c r="F536" i="8"/>
  <c r="F234" i="8"/>
  <c r="F85" i="8"/>
  <c r="F349" i="8"/>
  <c r="F73" i="8"/>
  <c r="F254" i="8"/>
  <c r="F437" i="8"/>
  <c r="O5" i="4"/>
  <c r="O163" i="4"/>
  <c r="O123" i="4"/>
  <c r="O161" i="4"/>
  <c r="O96" i="4"/>
  <c r="O152" i="4"/>
  <c r="O151" i="4"/>
  <c r="O46" i="4"/>
  <c r="O158" i="4"/>
  <c r="O120" i="4"/>
  <c r="O140" i="4"/>
  <c r="O212" i="4"/>
  <c r="O66" i="4"/>
  <c r="O191" i="4"/>
  <c r="O138" i="4"/>
  <c r="O183" i="4"/>
  <c r="O55" i="4"/>
  <c r="O60" i="4"/>
  <c r="O146" i="4"/>
  <c r="F342" i="8"/>
  <c r="G342" i="8" s="1"/>
  <c r="F568" i="8"/>
  <c r="F64" i="8"/>
  <c r="F464" i="8"/>
  <c r="F535" i="8"/>
  <c r="F134" i="8"/>
  <c r="G134" i="8" s="1"/>
  <c r="F306" i="8"/>
  <c r="F95" i="8"/>
  <c r="F388" i="8"/>
  <c r="F189" i="8"/>
  <c r="F462" i="8"/>
  <c r="F78" i="8"/>
  <c r="F372" i="8"/>
  <c r="F122" i="8"/>
  <c r="F361" i="8"/>
  <c r="F428" i="8"/>
  <c r="F324" i="8"/>
  <c r="G324" i="8" s="1"/>
  <c r="F421" i="8"/>
  <c r="F527" i="8"/>
  <c r="F485" i="8"/>
  <c r="F182" i="8"/>
  <c r="O174" i="4"/>
  <c r="O136" i="4"/>
  <c r="O173" i="4"/>
  <c r="O110" i="4"/>
  <c r="O64" i="4"/>
  <c r="F210" i="6"/>
  <c r="F3" i="6"/>
  <c r="F246" i="6"/>
  <c r="F252" i="6"/>
  <c r="F5" i="8"/>
  <c r="F513" i="8"/>
  <c r="F147" i="8"/>
  <c r="F171" i="8"/>
  <c r="F277" i="8"/>
  <c r="F89" i="8"/>
  <c r="F120" i="8"/>
  <c r="F193" i="8"/>
  <c r="F303" i="8"/>
  <c r="F457" i="8"/>
  <c r="F309" i="8"/>
  <c r="F334" i="8"/>
  <c r="F168" i="8"/>
  <c r="F256" i="8"/>
  <c r="F387" i="8"/>
  <c r="F399" i="8"/>
  <c r="F499" i="8"/>
  <c r="F250" i="8"/>
  <c r="F549" i="8"/>
  <c r="G549" i="8" s="1"/>
  <c r="F6" i="8"/>
  <c r="F158" i="8"/>
  <c r="F514" i="8"/>
  <c r="F456" i="8"/>
  <c r="F278" i="8"/>
  <c r="F562" i="8"/>
  <c r="F194" i="8"/>
  <c r="O186" i="4"/>
  <c r="O162" i="4"/>
  <c r="O180" i="4"/>
  <c r="O172" i="4"/>
  <c r="O74" i="4"/>
  <c r="O179" i="4"/>
  <c r="O95" i="4"/>
  <c r="O178" i="4"/>
  <c r="O157" i="4"/>
  <c r="O170" i="4"/>
  <c r="O215" i="4"/>
  <c r="O184" i="4"/>
  <c r="O200" i="4"/>
  <c r="O23" i="4"/>
  <c r="O195" i="4"/>
  <c r="O12" i="4"/>
  <c r="O80" i="4"/>
  <c r="O8" i="4"/>
  <c r="F255" i="6"/>
  <c r="F247" i="6"/>
  <c r="F9" i="8"/>
  <c r="F468" i="8"/>
  <c r="F288" i="8"/>
  <c r="F396" i="8"/>
  <c r="F365" i="8"/>
  <c r="F512" i="8"/>
  <c r="F537" i="8"/>
  <c r="F435" i="8"/>
  <c r="F91" i="8"/>
  <c r="F402" i="8"/>
  <c r="F115" i="8"/>
  <c r="F239" i="8"/>
  <c r="F504" i="8"/>
  <c r="F137" i="8"/>
  <c r="F363" i="8"/>
  <c r="F530" i="8"/>
  <c r="F293" i="8"/>
  <c r="F484" i="8"/>
  <c r="F393" i="8"/>
  <c r="F439" i="8"/>
  <c r="F34" i="8"/>
  <c r="F71" i="8"/>
  <c r="F384" i="8"/>
  <c r="G384" i="8" s="1"/>
  <c r="F286" i="8"/>
  <c r="F523" i="8"/>
  <c r="G523" i="8" s="1"/>
  <c r="F97" i="8"/>
  <c r="F451" i="8"/>
  <c r="G451" i="8" s="1"/>
  <c r="G452" i="8" s="1"/>
  <c r="G453" i="8" s="1"/>
  <c r="G454" i="8" s="1"/>
  <c r="G455" i="8" s="1"/>
  <c r="G456" i="8" s="1"/>
  <c r="G457" i="8" s="1"/>
  <c r="G458" i="8" s="1"/>
  <c r="G459" i="8" s="1"/>
  <c r="G460" i="8" s="1"/>
  <c r="G461" i="8" s="1"/>
  <c r="G462" i="8" s="1"/>
  <c r="G463" i="8" s="1"/>
  <c r="G464" i="8" s="1"/>
  <c r="G465" i="8" s="1"/>
  <c r="G466" i="8" s="1"/>
  <c r="G467" i="8" s="1"/>
  <c r="G468" i="8" s="1"/>
  <c r="G469" i="8" s="1"/>
  <c r="F497" i="8"/>
  <c r="F195" i="8"/>
  <c r="F263" i="8"/>
  <c r="F92" i="8"/>
  <c r="F447" i="8"/>
  <c r="F19" i="8"/>
  <c r="F173" i="8"/>
  <c r="F70" i="8"/>
  <c r="F150" i="8"/>
  <c r="F246" i="8"/>
  <c r="F503" i="8"/>
  <c r="F436" i="8"/>
  <c r="F44" i="8"/>
  <c r="F413" i="8"/>
  <c r="F517" i="8"/>
  <c r="F112" i="8"/>
  <c r="F360" i="8"/>
  <c r="O65" i="4"/>
  <c r="O204" i="4"/>
  <c r="O193" i="4"/>
  <c r="O109" i="4"/>
  <c r="O57" i="4"/>
  <c r="F62" i="8"/>
  <c r="F552" i="8"/>
  <c r="F13" i="8"/>
  <c r="F106" i="8"/>
  <c r="F187" i="8"/>
  <c r="F339" i="8"/>
  <c r="F442" i="8"/>
  <c r="F164" i="8"/>
  <c r="F493" i="8"/>
  <c r="F249" i="8"/>
  <c r="G249" i="8" s="1"/>
  <c r="F290" i="8"/>
  <c r="F87" i="8"/>
  <c r="F4" i="8"/>
  <c r="F59" i="8"/>
  <c r="F143" i="8"/>
  <c r="F180" i="8"/>
  <c r="F261" i="8"/>
  <c r="F337" i="8"/>
  <c r="F104" i="8"/>
  <c r="F224" i="8"/>
  <c r="G224" i="8" s="1"/>
  <c r="G225" i="8" s="1"/>
  <c r="G226" i="8" s="1"/>
  <c r="F405" i="8"/>
  <c r="G405" i="8" s="1"/>
  <c r="F525" i="8"/>
  <c r="F473" i="8"/>
  <c r="G473" i="8" s="1"/>
  <c r="F551" i="8"/>
  <c r="F425" i="8"/>
  <c r="G425" i="8" s="1"/>
  <c r="F494" i="8"/>
  <c r="G494" i="8" s="1"/>
  <c r="F167" i="8"/>
  <c r="F348" i="8"/>
  <c r="F332" i="8"/>
  <c r="F382" i="8"/>
  <c r="F214" i="8"/>
  <c r="F23" i="8"/>
  <c r="F229" i="8"/>
  <c r="F165" i="8"/>
  <c r="F470" i="8"/>
  <c r="F320" i="8"/>
  <c r="F248" i="8"/>
  <c r="G248" i="8" s="1"/>
  <c r="F49" i="8"/>
  <c r="F206" i="8"/>
  <c r="F554" i="8"/>
  <c r="F162" i="8"/>
  <c r="G162" i="8" s="1"/>
  <c r="F186" i="8"/>
  <c r="F443" i="8"/>
  <c r="F2" i="8"/>
  <c r="G2" i="8" s="1"/>
  <c r="F102" i="8"/>
  <c r="G102" i="8" s="1"/>
  <c r="F284" i="8"/>
  <c r="G284" i="8" s="1"/>
  <c r="O122" i="4"/>
  <c r="O108" i="4"/>
  <c r="O150" i="4"/>
  <c r="O30" i="4"/>
  <c r="O56" i="4"/>
  <c r="O35" i="4"/>
  <c r="O216" i="4"/>
  <c r="O201" i="4"/>
  <c r="O72" i="4"/>
  <c r="O131" i="4"/>
  <c r="O113" i="4"/>
  <c r="O118" i="4"/>
  <c r="O106" i="4"/>
  <c r="O99" i="4"/>
  <c r="F474" i="8"/>
  <c r="G474" i="8" s="1"/>
  <c r="F500" i="8"/>
  <c r="F541" i="8"/>
  <c r="F386" i="8"/>
  <c r="F107" i="8"/>
  <c r="F144" i="8"/>
  <c r="F177" i="8"/>
  <c r="G177" i="8" s="1"/>
  <c r="G178" i="8" s="1"/>
  <c r="F411" i="8"/>
  <c r="F257" i="8"/>
  <c r="F287" i="8"/>
  <c r="F8" i="8"/>
  <c r="F260" i="8"/>
  <c r="F526" i="8"/>
  <c r="F151" i="8"/>
  <c r="F291" i="8"/>
  <c r="F362" i="8"/>
  <c r="F108" i="8"/>
  <c r="F124" i="8"/>
  <c r="F475" i="8"/>
  <c r="F540" i="8"/>
  <c r="F178" i="8"/>
  <c r="F285" i="8"/>
  <c r="G285" i="8" s="1"/>
  <c r="G286" i="8" s="1"/>
  <c r="G287" i="8" s="1"/>
  <c r="G288" i="8" s="1"/>
  <c r="G289" i="8" s="1"/>
  <c r="G290" i="8" s="1"/>
  <c r="G291" i="8" s="1"/>
  <c r="G292" i="8" s="1"/>
  <c r="G293" i="8" s="1"/>
  <c r="G294" i="8" s="1"/>
  <c r="G295" i="8" s="1"/>
  <c r="G296" i="8" s="1"/>
  <c r="G297" i="8" s="1"/>
  <c r="G298" i="8" s="1"/>
  <c r="G299" i="8" s="1"/>
  <c r="G300" i="8" s="1"/>
  <c r="G301" i="8" s="1"/>
  <c r="G302" i="8" s="1"/>
  <c r="G303" i="8" s="1"/>
  <c r="G304" i="8" s="1"/>
  <c r="G305" i="8" s="1"/>
  <c r="G306" i="8" s="1"/>
  <c r="G307" i="8" s="1"/>
  <c r="G308" i="8" s="1"/>
  <c r="G309" i="8" s="1"/>
  <c r="G310" i="8" s="1"/>
  <c r="G311" i="8" s="1"/>
  <c r="G312" i="8" s="1"/>
  <c r="G313" i="8" s="1"/>
  <c r="G314" i="8" s="1"/>
  <c r="G315" i="8" s="1"/>
  <c r="G316" i="8" s="1"/>
  <c r="G317" i="8" s="1"/>
  <c r="G318" i="8" s="1"/>
  <c r="G319" i="8" s="1"/>
  <c r="G320" i="8" s="1"/>
  <c r="G321" i="8" s="1"/>
  <c r="G322" i="8" s="1"/>
  <c r="H322" i="8" s="1"/>
  <c r="I322" i="8" s="1"/>
  <c r="M13" i="10" s="1"/>
  <c r="F412" i="8"/>
  <c r="F135" i="8"/>
  <c r="G135" i="8" s="1"/>
  <c r="F88" i="8"/>
  <c r="F329" i="8"/>
  <c r="F381" i="8"/>
  <c r="F346" i="8"/>
  <c r="F174" i="8"/>
  <c r="F18" i="8"/>
  <c r="F196" i="8"/>
  <c r="F264" i="8"/>
  <c r="F93" i="8"/>
  <c r="F496" i="8"/>
  <c r="G371" i="8"/>
  <c r="G372" i="8" s="1"/>
  <c r="G373" i="8" s="1"/>
  <c r="G374" i="8" s="1"/>
  <c r="G375" i="8" s="1"/>
  <c r="G376" i="8" s="1"/>
  <c r="G377" i="8" s="1"/>
  <c r="G378" i="8" s="1"/>
  <c r="G379" i="8" s="1"/>
  <c r="G380" i="8" s="1"/>
  <c r="G381" i="8" s="1"/>
  <c r="F211" i="6"/>
  <c r="F216" i="6"/>
  <c r="G216" i="6" s="1"/>
  <c r="F189" i="6"/>
  <c r="F83" i="6"/>
  <c r="F8" i="6"/>
  <c r="F28" i="6"/>
  <c r="F82" i="6"/>
  <c r="F142" i="6"/>
  <c r="F56" i="6"/>
  <c r="F101" i="6"/>
  <c r="G101" i="6" s="1"/>
  <c r="F117" i="6"/>
  <c r="F188" i="6"/>
  <c r="F192" i="6"/>
  <c r="G192" i="6" s="1"/>
  <c r="F208" i="6"/>
  <c r="G208" i="6" s="1"/>
  <c r="G209" i="6" s="1"/>
  <c r="G210" i="6" s="1"/>
  <c r="F46" i="6"/>
  <c r="F122" i="6"/>
  <c r="F158" i="6"/>
  <c r="F32" i="6"/>
  <c r="F71" i="6"/>
  <c r="F167" i="6"/>
  <c r="G167" i="6" s="1"/>
  <c r="F218" i="6"/>
  <c r="F235" i="6"/>
  <c r="F5" i="6"/>
  <c r="F18" i="6"/>
  <c r="F226" i="6"/>
  <c r="F24" i="6"/>
  <c r="F120" i="6"/>
  <c r="G120" i="6" s="1"/>
  <c r="F149" i="6"/>
  <c r="F55" i="6"/>
  <c r="G55" i="6" s="1"/>
  <c r="F102" i="6"/>
  <c r="G102" i="6" s="1"/>
  <c r="F31" i="6"/>
  <c r="G31" i="6" s="1"/>
  <c r="F116" i="6"/>
  <c r="G116" i="6" s="1"/>
  <c r="F123" i="6"/>
  <c r="F141" i="6"/>
  <c r="F187" i="6"/>
  <c r="G187" i="6" s="1"/>
  <c r="F217" i="6"/>
  <c r="F27" i="6"/>
  <c r="F44" i="6"/>
  <c r="F69" i="6"/>
  <c r="G69" i="6" s="1"/>
  <c r="F81" i="6"/>
  <c r="G81" i="6" s="1"/>
  <c r="F168" i="6"/>
  <c r="G168" i="6" s="1"/>
  <c r="F59" i="6"/>
  <c r="F157" i="6"/>
  <c r="F194" i="6"/>
  <c r="F204" i="6"/>
  <c r="G204" i="6" s="1"/>
  <c r="F234" i="6"/>
  <c r="F227" i="6"/>
  <c r="F17" i="6"/>
  <c r="L2" i="6"/>
  <c r="F50" i="6"/>
  <c r="F79" i="6"/>
  <c r="F175" i="6"/>
  <c r="F191" i="6"/>
  <c r="F90" i="6"/>
  <c r="F64" i="6"/>
  <c r="F173" i="6"/>
  <c r="F152" i="6"/>
  <c r="F223" i="6"/>
  <c r="F12" i="6"/>
  <c r="F76" i="6"/>
  <c r="F95" i="6"/>
  <c r="F113" i="6"/>
  <c r="F119" i="6"/>
  <c r="F111" i="6"/>
  <c r="F118" i="6"/>
  <c r="F39" i="6"/>
  <c r="F58" i="6"/>
  <c r="F77" i="6"/>
  <c r="F16" i="6"/>
  <c r="G16" i="6" s="1"/>
  <c r="F178" i="6"/>
  <c r="F153" i="6"/>
  <c r="F48" i="6"/>
  <c r="F89" i="6"/>
  <c r="F176" i="6"/>
  <c r="F65" i="6"/>
  <c r="F13" i="6"/>
  <c r="F171" i="6"/>
  <c r="F237" i="6"/>
  <c r="F49" i="6"/>
  <c r="F174" i="6"/>
  <c r="F68" i="6"/>
  <c r="F222" i="6"/>
  <c r="F14" i="6"/>
  <c r="F84" i="6"/>
  <c r="F164" i="6"/>
  <c r="F35" i="6"/>
  <c r="F126" i="6"/>
  <c r="F205" i="6"/>
  <c r="G205" i="6" s="1"/>
  <c r="F236" i="6"/>
  <c r="F45" i="6"/>
  <c r="F132" i="6"/>
  <c r="F70" i="6"/>
  <c r="G70" i="6" s="1"/>
  <c r="F163" i="6"/>
  <c r="F206" i="6"/>
  <c r="G206" i="6" s="1"/>
  <c r="G207" i="6" s="1"/>
  <c r="H207" i="6" s="1"/>
  <c r="I207" i="6" s="1"/>
  <c r="K18" i="10" s="1"/>
  <c r="F97" i="6"/>
  <c r="F172" i="6"/>
  <c r="F57" i="6"/>
  <c r="F147" i="6"/>
  <c r="F245" i="6"/>
  <c r="F4" i="6"/>
  <c r="F230" i="6"/>
  <c r="G230" i="6" s="1"/>
  <c r="G231" i="6" s="1"/>
  <c r="F193" i="6"/>
  <c r="F21" i="6"/>
  <c r="G21" i="6" s="1"/>
  <c r="G22" i="6" s="1"/>
  <c r="F229" i="6"/>
  <c r="F156" i="6"/>
  <c r="G156" i="6" s="1"/>
  <c r="F60" i="6"/>
  <c r="F72" i="6"/>
  <c r="F181" i="6"/>
  <c r="F134" i="6"/>
  <c r="F155" i="6"/>
  <c r="F198" i="6"/>
  <c r="F202" i="6"/>
  <c r="F23" i="6"/>
  <c r="F100" i="6"/>
  <c r="F54" i="6"/>
  <c r="F105" i="6"/>
  <c r="F195" i="6"/>
  <c r="F240" i="6"/>
  <c r="F19" i="6"/>
  <c r="F190" i="6"/>
  <c r="F25" i="6"/>
  <c r="F42" i="6"/>
  <c r="G42" i="6" s="1"/>
  <c r="G43" i="6" s="1"/>
  <c r="F140" i="6"/>
  <c r="G140" i="6" s="1"/>
  <c r="F162" i="6"/>
  <c r="F121" i="6"/>
  <c r="F238" i="6"/>
  <c r="G238" i="6" s="1"/>
  <c r="G239" i="6" s="1"/>
  <c r="F2" i="6"/>
  <c r="G2" i="6" s="1"/>
  <c r="F53" i="6"/>
  <c r="F104" i="6"/>
  <c r="F99" i="6"/>
  <c r="F241" i="6"/>
  <c r="F20" i="6"/>
  <c r="F225" i="6"/>
  <c r="G225" i="6" s="1"/>
  <c r="F232" i="6"/>
  <c r="G232" i="6" s="1"/>
  <c r="G233" i="6" s="1"/>
  <c r="F47" i="6"/>
  <c r="F145" i="6"/>
  <c r="F159" i="6"/>
  <c r="F169" i="6"/>
  <c r="G169" i="6" s="1"/>
  <c r="G170" i="6" s="1"/>
  <c r="G171" i="6" s="1"/>
  <c r="G172" i="6" s="1"/>
  <c r="G173" i="6" s="1"/>
  <c r="G174" i="6" s="1"/>
  <c r="G175" i="6" s="1"/>
  <c r="G176" i="6" s="1"/>
  <c r="G177" i="6" s="1"/>
  <c r="F103" i="6"/>
  <c r="F219" i="6"/>
  <c r="O133" i="4"/>
  <c r="O26" i="4"/>
  <c r="O36" i="4"/>
  <c r="O185" i="4"/>
  <c r="O81" i="4"/>
  <c r="O44" i="4"/>
  <c r="O39" i="4"/>
  <c r="O202" i="4"/>
  <c r="O119" i="4"/>
  <c r="O114" i="4"/>
  <c r="O210" i="4"/>
  <c r="O192" i="4"/>
  <c r="O149" i="4"/>
  <c r="O61" i="4"/>
  <c r="O177" i="4"/>
  <c r="O34" i="4"/>
  <c r="O130" i="4"/>
  <c r="O199" i="4"/>
  <c r="O176" i="4"/>
  <c r="O42" i="4"/>
  <c r="O167" i="4"/>
  <c r="O86" i="4"/>
  <c r="O24" i="4"/>
  <c r="O90" i="4"/>
  <c r="O68" i="4"/>
  <c r="O22" i="4"/>
  <c r="O89" i="4"/>
  <c r="O6" i="4"/>
  <c r="O93" i="4"/>
  <c r="O11" i="4"/>
  <c r="O137" i="4"/>
  <c r="O17" i="4"/>
  <c r="O187" i="4"/>
  <c r="O16" i="4"/>
  <c r="O19" i="4"/>
  <c r="O20" i="4"/>
  <c r="O101" i="4"/>
  <c r="O9" i="4"/>
  <c r="O112" i="4"/>
  <c r="O154" i="4"/>
  <c r="O115" i="4"/>
  <c r="O43" i="4"/>
  <c r="O53" i="4"/>
  <c r="O182" i="4"/>
  <c r="O32" i="4"/>
  <c r="O104" i="4"/>
  <c r="O188" i="4"/>
  <c r="O145" i="4"/>
  <c r="O103" i="4"/>
  <c r="O49" i="4"/>
  <c r="O164" i="4"/>
  <c r="O126" i="4"/>
  <c r="O79" i="4"/>
  <c r="O77" i="4"/>
  <c r="O59" i="4"/>
  <c r="O67" i="4"/>
  <c r="O27" i="4"/>
  <c r="O125" i="4"/>
  <c r="O78" i="4"/>
  <c r="O2" i="4"/>
  <c r="O159" i="4"/>
  <c r="O91" i="4"/>
  <c r="O82" i="4"/>
  <c r="O203" i="4"/>
  <c r="O171" i="4"/>
  <c r="O62" i="4"/>
  <c r="O132" i="4"/>
  <c r="O211" i="4"/>
  <c r="O15" i="4"/>
  <c r="O94" i="4"/>
  <c r="O214" i="4"/>
  <c r="O205" i="4"/>
  <c r="O169" i="4"/>
  <c r="O48" i="4"/>
  <c r="O196" i="4"/>
  <c r="O139" i="4"/>
  <c r="O13" i="4"/>
  <c r="O50" i="4"/>
  <c r="O190" i="4"/>
  <c r="O129" i="4"/>
  <c r="O10" i="4"/>
  <c r="O54" i="4"/>
  <c r="O71" i="4"/>
  <c r="O194" i="4"/>
  <c r="O156" i="4"/>
  <c r="O45" i="4"/>
  <c r="O189" i="4"/>
  <c r="O155" i="4"/>
  <c r="O117" i="4"/>
  <c r="O70" i="4"/>
  <c r="O165" i="4"/>
  <c r="O116" i="4"/>
  <c r="O7" i="4"/>
  <c r="O87" i="4"/>
  <c r="O28" i="4"/>
  <c r="O92" i="4"/>
  <c r="O40" i="4"/>
  <c r="O69" i="4"/>
  <c r="O18" i="4"/>
  <c r="O51" i="4"/>
  <c r="O25" i="4"/>
  <c r="O4" i="4"/>
  <c r="O3" i="4"/>
  <c r="O41" i="4"/>
  <c r="O166" i="4"/>
  <c r="O128" i="4"/>
  <c r="O33" i="4"/>
  <c r="O175" i="4"/>
  <c r="O127" i="4"/>
  <c r="O47" i="4"/>
  <c r="O29" i="4"/>
  <c r="O31" i="4"/>
  <c r="O102" i="4"/>
  <c r="O52" i="4"/>
  <c r="O37" i="4"/>
  <c r="O38" i="4"/>
  <c r="O181" i="4"/>
  <c r="O88" i="4"/>
  <c r="O100" i="4"/>
  <c r="O14" i="4"/>
  <c r="F109" i="2"/>
  <c r="H109" i="2"/>
  <c r="F110" i="2"/>
  <c r="H110" i="2"/>
  <c r="F111" i="2"/>
  <c r="H111" i="2"/>
  <c r="F112" i="2"/>
  <c r="H112" i="2"/>
  <c r="H113" i="2"/>
  <c r="H114" i="2"/>
  <c r="H115" i="2"/>
  <c r="F116" i="2"/>
  <c r="H116" i="2"/>
  <c r="F117" i="2"/>
  <c r="H117" i="2"/>
  <c r="F118" i="2"/>
  <c r="H118" i="2"/>
  <c r="F119" i="2"/>
  <c r="H119" i="2"/>
  <c r="F120" i="2"/>
  <c r="H120" i="2"/>
  <c r="F121" i="2"/>
  <c r="H121" i="2"/>
  <c r="F122" i="2"/>
  <c r="H122" i="2"/>
  <c r="F123" i="2"/>
  <c r="H123" i="2"/>
  <c r="F124" i="2"/>
  <c r="H124" i="2"/>
  <c r="F125" i="2"/>
  <c r="H125" i="2"/>
  <c r="F126" i="2"/>
  <c r="H126" i="2"/>
  <c r="F127" i="2"/>
  <c r="H128" i="2"/>
  <c r="H129" i="2"/>
  <c r="H130" i="2"/>
  <c r="H131" i="2"/>
  <c r="H132" i="2"/>
  <c r="H133" i="2"/>
  <c r="H134" i="2"/>
  <c r="F135" i="2"/>
  <c r="H135" i="2"/>
  <c r="H136" i="2"/>
  <c r="F137" i="2"/>
  <c r="H137" i="2"/>
  <c r="H139" i="2"/>
  <c r="H140" i="2"/>
  <c r="F141" i="2"/>
  <c r="H141" i="2"/>
  <c r="H142" i="2"/>
  <c r="H143" i="2"/>
  <c r="H144" i="2"/>
  <c r="F145" i="2"/>
  <c r="H145" i="2"/>
  <c r="F146" i="2"/>
  <c r="H146" i="2"/>
  <c r="F147" i="2"/>
  <c r="H147" i="2"/>
  <c r="F148" i="2"/>
  <c r="H148" i="2"/>
  <c r="F149" i="2"/>
  <c r="H149" i="2"/>
  <c r="F150" i="2"/>
  <c r="H150" i="2"/>
  <c r="F151" i="2"/>
  <c r="H152" i="2"/>
  <c r="H153" i="2"/>
  <c r="H154" i="2"/>
  <c r="H155" i="2"/>
  <c r="F156" i="2"/>
  <c r="H156" i="2"/>
  <c r="F157" i="2"/>
  <c r="H157" i="2"/>
  <c r="F158" i="2"/>
  <c r="H158" i="2"/>
  <c r="H159" i="2"/>
  <c r="H160" i="2"/>
  <c r="H161" i="2"/>
  <c r="H162" i="2"/>
  <c r="H163" i="2"/>
  <c r="H164" i="2"/>
  <c r="F165" i="2"/>
  <c r="H165" i="2"/>
  <c r="F166" i="2"/>
  <c r="H166" i="2"/>
  <c r="F167" i="2"/>
  <c r="H167" i="2"/>
  <c r="F168" i="2"/>
  <c r="H168" i="2"/>
  <c r="F169" i="2"/>
  <c r="H169" i="2"/>
  <c r="F170" i="2"/>
  <c r="H170" i="2"/>
  <c r="F171" i="2"/>
  <c r="H171" i="2"/>
  <c r="H172" i="2"/>
  <c r="H173" i="2"/>
  <c r="F174" i="2"/>
  <c r="H174" i="2"/>
  <c r="F175" i="2"/>
  <c r="H175" i="2"/>
  <c r="F176" i="2"/>
  <c r="H176" i="2"/>
  <c r="F177" i="2"/>
  <c r="H178" i="2"/>
  <c r="H179" i="2"/>
  <c r="F180" i="2"/>
  <c r="H180" i="2"/>
  <c r="F181" i="2"/>
  <c r="H181" i="2"/>
  <c r="F182" i="2"/>
  <c r="H182" i="2"/>
  <c r="F183" i="2"/>
  <c r="H183" i="2"/>
  <c r="F184" i="2"/>
  <c r="H184" i="2"/>
  <c r="H185" i="2"/>
  <c r="H186" i="2"/>
  <c r="F187" i="2"/>
  <c r="H187" i="2"/>
  <c r="H188" i="2"/>
  <c r="F189" i="2"/>
  <c r="H189" i="2"/>
  <c r="H190" i="2"/>
  <c r="F191" i="2"/>
  <c r="H191" i="2"/>
  <c r="H192" i="2"/>
  <c r="H193" i="2"/>
  <c r="F194" i="2"/>
  <c r="H194" i="2"/>
  <c r="F195" i="2"/>
  <c r="H195" i="2"/>
  <c r="H196" i="2"/>
  <c r="F197" i="2"/>
  <c r="H197" i="2"/>
  <c r="F198" i="2"/>
  <c r="H198" i="2"/>
  <c r="H199" i="2"/>
  <c r="F200" i="2"/>
  <c r="H200" i="2"/>
  <c r="F201" i="2"/>
  <c r="H201" i="2"/>
  <c r="F202" i="2"/>
  <c r="H202" i="2"/>
  <c r="F203" i="2"/>
  <c r="H203" i="2"/>
  <c r="F204" i="2"/>
  <c r="H204" i="2"/>
  <c r="F205" i="2"/>
  <c r="H206" i="2"/>
  <c r="F207" i="2"/>
  <c r="H207" i="2"/>
  <c r="F208" i="2"/>
  <c r="H208" i="2"/>
  <c r="F209" i="2"/>
  <c r="H209" i="2"/>
  <c r="H210" i="2"/>
  <c r="H211" i="2"/>
  <c r="F212" i="2"/>
  <c r="H212" i="2"/>
  <c r="F213" i="2"/>
  <c r="H213" i="2"/>
  <c r="F214" i="2"/>
  <c r="H214" i="2"/>
  <c r="H215" i="2"/>
  <c r="H217" i="2"/>
  <c r="F218" i="2"/>
  <c r="H218" i="2"/>
  <c r="H219" i="2"/>
  <c r="H220" i="2"/>
  <c r="H221" i="2"/>
  <c r="H222" i="2"/>
  <c r="H223" i="2"/>
  <c r="F224" i="2"/>
  <c r="H224" i="2"/>
  <c r="H225" i="2"/>
  <c r="H226" i="2"/>
  <c r="H227" i="2"/>
  <c r="F228" i="2"/>
  <c r="H228" i="2"/>
  <c r="F229" i="2"/>
  <c r="H229" i="2"/>
  <c r="F230" i="2"/>
  <c r="H230" i="2"/>
  <c r="F231" i="2"/>
  <c r="H231" i="2"/>
  <c r="F232" i="2"/>
  <c r="H233" i="2"/>
  <c r="H234" i="2"/>
  <c r="H235" i="2"/>
  <c r="F236" i="2"/>
  <c r="H236" i="2"/>
  <c r="H237" i="2"/>
  <c r="H238" i="2"/>
  <c r="H239" i="2"/>
  <c r="H240" i="2"/>
  <c r="F241" i="2"/>
  <c r="H241" i="2"/>
  <c r="F242" i="2"/>
  <c r="H242" i="2"/>
  <c r="F243" i="2"/>
  <c r="H243" i="2"/>
  <c r="H244" i="2"/>
  <c r="F245" i="2"/>
  <c r="H245" i="2"/>
  <c r="H246" i="2"/>
  <c r="F247" i="2"/>
  <c r="H248" i="2"/>
  <c r="H249" i="2"/>
  <c r="H250" i="2"/>
  <c r="H251" i="2"/>
  <c r="H252" i="2"/>
  <c r="H253" i="2"/>
  <c r="F254" i="2"/>
  <c r="H254" i="2"/>
  <c r="F255" i="2"/>
  <c r="H255" i="2"/>
  <c r="F256" i="2"/>
  <c r="H256" i="2"/>
  <c r="F257" i="2"/>
  <c r="H257" i="2"/>
  <c r="F258" i="2"/>
  <c r="H258" i="2"/>
  <c r="H259" i="2"/>
  <c r="F260" i="2"/>
  <c r="H260" i="2"/>
  <c r="F261" i="2"/>
  <c r="H261" i="2"/>
  <c r="F262" i="2"/>
  <c r="H262" i="2"/>
  <c r="F263" i="2"/>
  <c r="H263" i="2"/>
  <c r="H265" i="2"/>
  <c r="F266" i="2"/>
  <c r="H266" i="2"/>
  <c r="H267" i="2"/>
  <c r="H268" i="2"/>
  <c r="H269" i="2"/>
  <c r="H270" i="2"/>
  <c r="H271" i="2"/>
  <c r="H272" i="2"/>
  <c r="H273" i="2"/>
  <c r="H274" i="2"/>
  <c r="H275" i="2"/>
  <c r="F276" i="2"/>
  <c r="H276" i="2"/>
  <c r="F277" i="2"/>
  <c r="H277" i="2"/>
  <c r="F278" i="2"/>
  <c r="H278" i="2"/>
  <c r="F279" i="2"/>
  <c r="H279" i="2"/>
  <c r="F280" i="2"/>
  <c r="H280" i="2"/>
  <c r="F281" i="2"/>
  <c r="H281" i="2"/>
  <c r="F282" i="2"/>
  <c r="H282" i="2"/>
  <c r="H283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F297" i="2"/>
  <c r="H297" i="2"/>
  <c r="F298" i="2"/>
  <c r="H298" i="2"/>
  <c r="F299" i="2"/>
  <c r="H299" i="2"/>
  <c r="F300" i="2"/>
  <c r="H300" i="2"/>
  <c r="H301" i="2"/>
  <c r="H302" i="2"/>
  <c r="F303" i="2"/>
  <c r="H303" i="2"/>
  <c r="F304" i="2"/>
  <c r="H304" i="2"/>
  <c r="H305" i="2"/>
  <c r="F306" i="2"/>
  <c r="H306" i="2"/>
  <c r="F307" i="2"/>
  <c r="H308" i="2"/>
  <c r="F309" i="2"/>
  <c r="H309" i="2"/>
  <c r="F310" i="2"/>
  <c r="H310" i="2"/>
  <c r="F311" i="2"/>
  <c r="H311" i="2"/>
  <c r="F312" i="2"/>
  <c r="H312" i="2"/>
  <c r="F313" i="2"/>
  <c r="H313" i="2"/>
  <c r="H314" i="2"/>
  <c r="H315" i="2"/>
  <c r="H316" i="2"/>
  <c r="H317" i="2"/>
  <c r="H318" i="2"/>
  <c r="F319" i="2"/>
  <c r="H319" i="2"/>
  <c r="H320" i="2"/>
  <c r="F321" i="2"/>
  <c r="H321" i="2"/>
  <c r="H323" i="2"/>
  <c r="H324" i="2"/>
  <c r="H325" i="2"/>
  <c r="H326" i="2"/>
  <c r="F327" i="2"/>
  <c r="H327" i="2"/>
  <c r="F328" i="2"/>
  <c r="H328" i="2"/>
  <c r="H329" i="2"/>
  <c r="F330" i="2"/>
  <c r="H330" i="2"/>
  <c r="F331" i="2"/>
  <c r="H331" i="2"/>
  <c r="H332" i="2"/>
  <c r="H333" i="2"/>
  <c r="H334" i="2"/>
  <c r="F335" i="2"/>
  <c r="H335" i="2"/>
  <c r="F336" i="2"/>
  <c r="H336" i="2"/>
  <c r="H337" i="2"/>
  <c r="H338" i="2"/>
  <c r="F339" i="2"/>
  <c r="F340" i="2"/>
  <c r="G340" i="2" s="1"/>
  <c r="H340" i="2"/>
  <c r="F341" i="2"/>
  <c r="G341" i="2" s="1"/>
  <c r="H341" i="2"/>
  <c r="F342" i="2"/>
  <c r="H342" i="2"/>
  <c r="H343" i="2"/>
  <c r="F344" i="2"/>
  <c r="H344" i="2"/>
  <c r="F345" i="2"/>
  <c r="H345" i="2"/>
  <c r="H346" i="2"/>
  <c r="F347" i="2"/>
  <c r="H347" i="2"/>
  <c r="H348" i="2"/>
  <c r="H349" i="2"/>
  <c r="F350" i="2"/>
  <c r="H350" i="2"/>
  <c r="F351" i="2"/>
  <c r="H351" i="2"/>
  <c r="H352" i="2"/>
  <c r="F353" i="2"/>
  <c r="H353" i="2"/>
  <c r="F354" i="2"/>
  <c r="H354" i="2"/>
  <c r="F355" i="2"/>
  <c r="H355" i="2"/>
  <c r="F356" i="2"/>
  <c r="H356" i="2"/>
  <c r="H357" i="2"/>
  <c r="H358" i="2"/>
  <c r="H359" i="2"/>
  <c r="H360" i="2"/>
  <c r="H361" i="2"/>
  <c r="H362" i="2"/>
  <c r="F363" i="2"/>
  <c r="H363" i="2"/>
  <c r="F364" i="2"/>
  <c r="H365" i="2"/>
  <c r="F366" i="2"/>
  <c r="H366" i="2"/>
  <c r="H367" i="2"/>
  <c r="F368" i="2"/>
  <c r="H368" i="2"/>
  <c r="F369" i="2"/>
  <c r="H369" i="2"/>
  <c r="H370" i="2"/>
  <c r="H371" i="2"/>
  <c r="F372" i="2"/>
  <c r="H372" i="2"/>
  <c r="F373" i="2"/>
  <c r="H373" i="2"/>
  <c r="F374" i="2"/>
  <c r="H374" i="2"/>
  <c r="F375" i="2"/>
  <c r="H375" i="2"/>
  <c r="F376" i="2"/>
  <c r="H376" i="2"/>
  <c r="H377" i="2"/>
  <c r="F378" i="2"/>
  <c r="H378" i="2"/>
  <c r="F379" i="2"/>
  <c r="H379" i="2"/>
  <c r="H380" i="2"/>
  <c r="F381" i="2"/>
  <c r="H381" i="2"/>
  <c r="F382" i="2"/>
  <c r="H382" i="2"/>
  <c r="F383" i="2"/>
  <c r="H383" i="2"/>
  <c r="F384" i="2"/>
  <c r="H384" i="2"/>
  <c r="F385" i="2"/>
  <c r="H386" i="2"/>
  <c r="H387" i="2"/>
  <c r="H388" i="2"/>
  <c r="H389" i="2"/>
  <c r="H390" i="2"/>
  <c r="H391" i="2"/>
  <c r="H392" i="2"/>
  <c r="F393" i="2"/>
  <c r="H393" i="2"/>
  <c r="F394" i="2"/>
  <c r="H394" i="2"/>
  <c r="F395" i="2"/>
  <c r="H395" i="2"/>
  <c r="F396" i="2"/>
  <c r="H396" i="2"/>
  <c r="F20" i="2"/>
  <c r="H21" i="2"/>
  <c r="H22" i="2"/>
  <c r="F23" i="2"/>
  <c r="H23" i="2"/>
  <c r="F24" i="2"/>
  <c r="H24" i="2"/>
  <c r="F25" i="2"/>
  <c r="H25" i="2"/>
  <c r="F26" i="2"/>
  <c r="H26" i="2"/>
  <c r="F27" i="2"/>
  <c r="H27" i="2"/>
  <c r="F28" i="2"/>
  <c r="H28" i="2"/>
  <c r="F29" i="2"/>
  <c r="H29" i="2"/>
  <c r="H30" i="2"/>
  <c r="F31" i="2"/>
  <c r="H31" i="2"/>
  <c r="F32" i="2"/>
  <c r="H32" i="2"/>
  <c r="F33" i="2"/>
  <c r="H34" i="2"/>
  <c r="H35" i="2"/>
  <c r="F36" i="2"/>
  <c r="H36" i="2"/>
  <c r="F37" i="2"/>
  <c r="H37" i="2"/>
  <c r="F38" i="2"/>
  <c r="H38" i="2"/>
  <c r="H39" i="2"/>
  <c r="H40" i="2"/>
  <c r="F41" i="2"/>
  <c r="H41" i="2"/>
  <c r="F42" i="2"/>
  <c r="H42" i="2"/>
  <c r="F43" i="2"/>
  <c r="H43" i="2"/>
  <c r="F44" i="2"/>
  <c r="H45" i="2"/>
  <c r="H46" i="2"/>
  <c r="H47" i="2"/>
  <c r="H48" i="2"/>
  <c r="H49" i="2"/>
  <c r="H50" i="2"/>
  <c r="H51" i="2"/>
  <c r="H52" i="2"/>
  <c r="F53" i="2"/>
  <c r="H53" i="2"/>
  <c r="F54" i="2"/>
  <c r="H54" i="2"/>
  <c r="H55" i="2"/>
  <c r="F56" i="2"/>
  <c r="H56" i="2"/>
  <c r="F57" i="2"/>
  <c r="H57" i="2"/>
  <c r="F58" i="2"/>
  <c r="H58" i="2"/>
  <c r="F59" i="2"/>
  <c r="H59" i="2"/>
  <c r="F60" i="2"/>
  <c r="H60" i="2"/>
  <c r="F61" i="2"/>
  <c r="H61" i="2"/>
  <c r="F62" i="2"/>
  <c r="H62" i="2"/>
  <c r="H63" i="2"/>
  <c r="H64" i="2"/>
  <c r="H65" i="2"/>
  <c r="H66" i="2"/>
  <c r="F67" i="2"/>
  <c r="H67" i="2"/>
  <c r="F68" i="2"/>
  <c r="H68" i="2"/>
  <c r="F69" i="2"/>
  <c r="F70" i="2"/>
  <c r="G70" i="2" s="1"/>
  <c r="H70" i="2"/>
  <c r="H71" i="2"/>
  <c r="H72" i="2"/>
  <c r="H73" i="2"/>
  <c r="F74" i="2"/>
  <c r="H74" i="2"/>
  <c r="F75" i="2"/>
  <c r="H75" i="2"/>
  <c r="F76" i="2"/>
  <c r="H76" i="2"/>
  <c r="F77" i="2"/>
  <c r="H77" i="2"/>
  <c r="F78" i="2"/>
  <c r="H78" i="2"/>
  <c r="F79" i="2"/>
  <c r="H79" i="2"/>
  <c r="F80" i="2"/>
  <c r="H80" i="2"/>
  <c r="F81" i="2"/>
  <c r="H81" i="2"/>
  <c r="H82" i="2"/>
  <c r="F83" i="2"/>
  <c r="H83" i="2"/>
  <c r="F84" i="2"/>
  <c r="H84" i="2"/>
  <c r="F85" i="2"/>
  <c r="H85" i="2"/>
  <c r="F86" i="2"/>
  <c r="H86" i="2"/>
  <c r="F87" i="2"/>
  <c r="H88" i="2"/>
  <c r="F89" i="2"/>
  <c r="H89" i="2"/>
  <c r="F90" i="2"/>
  <c r="H90" i="2"/>
  <c r="F91" i="2"/>
  <c r="H91" i="2"/>
  <c r="H92" i="2"/>
  <c r="F93" i="2"/>
  <c r="H93" i="2"/>
  <c r="H94" i="2"/>
  <c r="F95" i="2"/>
  <c r="H95" i="2"/>
  <c r="H96" i="2"/>
  <c r="F97" i="2"/>
  <c r="H97" i="2"/>
  <c r="F98" i="2"/>
  <c r="H98" i="2"/>
  <c r="F99" i="2"/>
  <c r="H99" i="2"/>
  <c r="F100" i="2"/>
  <c r="H100" i="2"/>
  <c r="H101" i="2"/>
  <c r="F102" i="2"/>
  <c r="H102" i="2"/>
  <c r="H104" i="2"/>
  <c r="H105" i="2"/>
  <c r="H106" i="2"/>
  <c r="F107" i="2"/>
  <c r="H107" i="2"/>
  <c r="H108" i="2"/>
  <c r="F4" i="2"/>
  <c r="H4" i="2"/>
  <c r="F5" i="2"/>
  <c r="H5" i="2"/>
  <c r="F6" i="2"/>
  <c r="H6" i="2"/>
  <c r="F7" i="2"/>
  <c r="H7" i="2"/>
  <c r="F8" i="2"/>
  <c r="H8" i="2"/>
  <c r="H10" i="2"/>
  <c r="H11" i="2"/>
  <c r="F12" i="2"/>
  <c r="H12" i="2"/>
  <c r="H13" i="2"/>
  <c r="H14" i="2"/>
  <c r="H15" i="2"/>
  <c r="F16" i="2"/>
  <c r="H16" i="2"/>
  <c r="F17" i="2"/>
  <c r="H17" i="2"/>
  <c r="F18" i="2"/>
  <c r="H18" i="2"/>
  <c r="H19" i="2"/>
  <c r="F3" i="2"/>
  <c r="H3" i="2"/>
  <c r="H2" i="2"/>
  <c r="P53" i="2"/>
  <c r="P35" i="2"/>
  <c r="P72" i="2"/>
  <c r="P83" i="2"/>
  <c r="P89" i="2"/>
  <c r="P55" i="2"/>
  <c r="P20" i="2"/>
  <c r="P21" i="2"/>
  <c r="P15" i="2"/>
  <c r="P37" i="2"/>
  <c r="P18" i="2"/>
  <c r="P8" i="2"/>
  <c r="P27" i="2"/>
  <c r="P31" i="2"/>
  <c r="P39" i="2"/>
  <c r="P49" i="2"/>
  <c r="P19" i="2"/>
  <c r="P112" i="2"/>
  <c r="P10" i="2"/>
  <c r="P48" i="2"/>
  <c r="P40" i="2"/>
  <c r="P90" i="2"/>
  <c r="P94" i="2"/>
  <c r="P30" i="2"/>
  <c r="P5" i="2"/>
  <c r="P52" i="2"/>
  <c r="P67" i="2"/>
  <c r="P80" i="2"/>
  <c r="P22" i="2"/>
  <c r="P44" i="2"/>
  <c r="P73" i="2"/>
  <c r="P84" i="2"/>
  <c r="P2" i="2"/>
  <c r="P42" i="2"/>
  <c r="P45" i="2"/>
  <c r="P34" i="2"/>
  <c r="P29" i="2"/>
  <c r="P13" i="2"/>
  <c r="P17" i="2"/>
  <c r="P14" i="2"/>
  <c r="P12" i="2"/>
  <c r="P32" i="2"/>
  <c r="P107" i="2"/>
  <c r="P111" i="2"/>
  <c r="P121" i="2"/>
  <c r="P63" i="2"/>
  <c r="P71" i="2"/>
  <c r="P131" i="2"/>
  <c r="P97" i="2"/>
  <c r="P3" i="2"/>
  <c r="P6" i="2"/>
  <c r="P4" i="2"/>
  <c r="P7" i="2"/>
  <c r="P148" i="2"/>
  <c r="P151" i="2"/>
  <c r="P57" i="2"/>
  <c r="P16" i="2"/>
  <c r="P33" i="2"/>
  <c r="P58" i="2"/>
  <c r="P101" i="2"/>
  <c r="P41" i="2"/>
  <c r="P82" i="2"/>
  <c r="P123" i="2"/>
  <c r="P132" i="2"/>
  <c r="P137" i="2"/>
  <c r="P59" i="2"/>
  <c r="P64" i="2"/>
  <c r="P74" i="2"/>
  <c r="P25" i="2"/>
  <c r="P11" i="2"/>
  <c r="P68" i="2"/>
  <c r="P115" i="2"/>
  <c r="P118" i="2"/>
  <c r="P23" i="2"/>
  <c r="P9" i="2"/>
  <c r="P75" i="2"/>
  <c r="P36" i="2"/>
  <c r="P46" i="2"/>
  <c r="P43" i="2"/>
  <c r="P51" i="2"/>
  <c r="P62" i="2"/>
  <c r="P124" i="2"/>
  <c r="P128" i="2"/>
  <c r="P133" i="2"/>
  <c r="P138" i="2"/>
  <c r="P79" i="2"/>
  <c r="P141" i="2"/>
  <c r="P143" i="2"/>
  <c r="P146" i="2"/>
  <c r="P50" i="2"/>
  <c r="P47" i="2"/>
  <c r="P24" i="2"/>
  <c r="P69" i="2"/>
  <c r="P38" i="2"/>
  <c r="P95" i="2"/>
  <c r="P93" i="2"/>
  <c r="P78" i="2"/>
  <c r="P85" i="2"/>
  <c r="P96" i="2"/>
  <c r="P125" i="2"/>
  <c r="P136" i="2"/>
  <c r="P149" i="2"/>
  <c r="P152" i="2"/>
  <c r="P154" i="2"/>
  <c r="P108" i="2"/>
  <c r="P144" i="2"/>
  <c r="P147" i="2"/>
  <c r="P150" i="2"/>
  <c r="P155" i="2"/>
  <c r="P156" i="2"/>
  <c r="P60" i="2"/>
  <c r="P65" i="2"/>
  <c r="P76" i="2"/>
  <c r="P102" i="2"/>
  <c r="P61" i="2"/>
  <c r="P81" i="2"/>
  <c r="P119" i="2"/>
  <c r="P122" i="2"/>
  <c r="P126" i="2"/>
  <c r="P129" i="2"/>
  <c r="P28" i="2"/>
  <c r="P104" i="2"/>
  <c r="P70" i="2"/>
  <c r="P105" i="2"/>
  <c r="P109" i="2"/>
  <c r="P54" i="2"/>
  <c r="P98" i="2"/>
  <c r="P99" i="2"/>
  <c r="P100" i="2"/>
  <c r="P56" i="2"/>
  <c r="P130" i="2"/>
  <c r="P120" i="2"/>
  <c r="P66" i="2"/>
  <c r="P77" i="2"/>
  <c r="P86" i="2"/>
  <c r="P91" i="2"/>
  <c r="P87" i="2"/>
  <c r="P134" i="2"/>
  <c r="P88" i="2"/>
  <c r="P92" i="2"/>
  <c r="P103" i="2"/>
  <c r="P116" i="2"/>
  <c r="P153" i="2"/>
  <c r="P113" i="2"/>
  <c r="P117" i="2"/>
  <c r="P127" i="2"/>
  <c r="P135" i="2"/>
  <c r="P139" i="2"/>
  <c r="P140" i="2"/>
  <c r="P142" i="2"/>
  <c r="P145" i="2"/>
  <c r="P106" i="2"/>
  <c r="P110" i="2"/>
  <c r="P114" i="2"/>
  <c r="P26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Q26" i="2"/>
  <c r="O114" i="2" l="1"/>
  <c r="O26" i="2"/>
  <c r="F136" i="4"/>
  <c r="G136" i="4" s="1"/>
  <c r="G137" i="4" s="1"/>
  <c r="F20" i="4"/>
  <c r="G20" i="4" s="1"/>
  <c r="G21" i="4" s="1"/>
  <c r="F212" i="4"/>
  <c r="F38" i="4"/>
  <c r="F260" i="4"/>
  <c r="F254" i="4"/>
  <c r="F114" i="4"/>
  <c r="G3" i="8"/>
  <c r="G163" i="8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H174" i="8" s="1"/>
  <c r="I174" i="8" s="1"/>
  <c r="M8" i="10" s="1"/>
  <c r="F236" i="4"/>
  <c r="F42" i="4"/>
  <c r="F370" i="4"/>
  <c r="F206" i="4"/>
  <c r="F291" i="4"/>
  <c r="F85" i="4"/>
  <c r="F323" i="4"/>
  <c r="F265" i="4"/>
  <c r="F371" i="4"/>
  <c r="G4" i="8"/>
  <c r="F266" i="4"/>
  <c r="F112" i="4"/>
  <c r="F271" i="4"/>
  <c r="G271" i="4" s="1"/>
  <c r="F304" i="4"/>
  <c r="F328" i="4"/>
  <c r="F94" i="4"/>
  <c r="F166" i="4"/>
  <c r="G58" i="8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H81" i="8" s="1"/>
  <c r="I81" i="8" s="1"/>
  <c r="M4" i="10" s="1"/>
  <c r="G251" i="8"/>
  <c r="G252" i="8" s="1"/>
  <c r="G253" i="8" s="1"/>
  <c r="G254" i="8" s="1"/>
  <c r="G255" i="8" s="1"/>
  <c r="G256" i="8" s="1"/>
  <c r="G257" i="8" s="1"/>
  <c r="G258" i="8" s="1"/>
  <c r="G259" i="8" s="1"/>
  <c r="G260" i="8" s="1"/>
  <c r="G261" i="8" s="1"/>
  <c r="G262" i="8" s="1"/>
  <c r="G263" i="8" s="1"/>
  <c r="G264" i="8" s="1"/>
  <c r="G265" i="8" s="1"/>
  <c r="G266" i="8" s="1"/>
  <c r="G267" i="8" s="1"/>
  <c r="G268" i="8" s="1"/>
  <c r="G269" i="8" s="1"/>
  <c r="G270" i="8" s="1"/>
  <c r="G271" i="8" s="1"/>
  <c r="G272" i="8" s="1"/>
  <c r="G273" i="8" s="1"/>
  <c r="G274" i="8" s="1"/>
  <c r="G275" i="8" s="1"/>
  <c r="G276" i="8" s="1"/>
  <c r="G277" i="8" s="1"/>
  <c r="G278" i="8" s="1"/>
  <c r="G279" i="8" s="1"/>
  <c r="G280" i="8" s="1"/>
  <c r="G281" i="8" s="1"/>
  <c r="G282" i="8" s="1"/>
  <c r="G283" i="8" s="1"/>
  <c r="H283" i="8" s="1"/>
  <c r="I283" i="8" s="1"/>
  <c r="M12" i="10" s="1"/>
  <c r="G136" i="8"/>
  <c r="G137" i="8" s="1"/>
  <c r="G26" i="8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H56" i="8" s="1"/>
  <c r="I56" i="8" s="1"/>
  <c r="M3" i="10" s="1"/>
  <c r="O106" i="2"/>
  <c r="O142" i="2"/>
  <c r="O139" i="2"/>
  <c r="O127" i="2"/>
  <c r="O113" i="2"/>
  <c r="O116" i="2"/>
  <c r="O92" i="2"/>
  <c r="O134" i="2"/>
  <c r="O91" i="2"/>
  <c r="O77" i="2"/>
  <c r="O120" i="2"/>
  <c r="O56" i="2"/>
  <c r="O99" i="2"/>
  <c r="O54" i="2"/>
  <c r="O105" i="2"/>
  <c r="O104" i="2"/>
  <c r="O129" i="2"/>
  <c r="O122" i="2"/>
  <c r="O81" i="2"/>
  <c r="O102" i="2"/>
  <c r="O65" i="2"/>
  <c r="O156" i="2"/>
  <c r="O150" i="2"/>
  <c r="O144" i="2"/>
  <c r="O154" i="2"/>
  <c r="O149" i="2"/>
  <c r="O125" i="2"/>
  <c r="O85" i="2"/>
  <c r="O93" i="2"/>
  <c r="O38" i="2"/>
  <c r="O24" i="2"/>
  <c r="O50" i="2"/>
  <c r="O143" i="2"/>
  <c r="O79" i="2"/>
  <c r="O133" i="2"/>
  <c r="O124" i="2"/>
  <c r="O51" i="2"/>
  <c r="O46" i="2"/>
  <c r="O75" i="2"/>
  <c r="O23" i="2"/>
  <c r="O115" i="2"/>
  <c r="O11" i="2"/>
  <c r="O74" i="2"/>
  <c r="O59" i="2"/>
  <c r="O132" i="2"/>
  <c r="O82" i="2"/>
  <c r="O101" i="2"/>
  <c r="O33" i="2"/>
  <c r="O57" i="2"/>
  <c r="O148" i="2"/>
  <c r="O4" i="2"/>
  <c r="O3" i="2"/>
  <c r="O131" i="2"/>
  <c r="O63" i="2"/>
  <c r="O111" i="2"/>
  <c r="O32" i="2"/>
  <c r="O14" i="2"/>
  <c r="O13" i="2"/>
  <c r="O34" i="2"/>
  <c r="O42" i="2"/>
  <c r="O84" i="2"/>
  <c r="O44" i="2"/>
  <c r="O80" i="2"/>
  <c r="O52" i="2"/>
  <c r="O30" i="2"/>
  <c r="O90" i="2"/>
  <c r="O48" i="2"/>
  <c r="O112" i="2"/>
  <c r="O49" i="2"/>
  <c r="O31" i="2"/>
  <c r="O8" i="2"/>
  <c r="O37" i="2"/>
  <c r="O21" i="2"/>
  <c r="O55" i="2"/>
  <c r="O83" i="2"/>
  <c r="O35" i="2"/>
  <c r="F333" i="4"/>
  <c r="G333" i="4" s="1"/>
  <c r="F276" i="4"/>
  <c r="F119" i="4"/>
  <c r="F244" i="4"/>
  <c r="G244" i="4" s="1"/>
  <c r="F358" i="4"/>
  <c r="F15" i="4"/>
  <c r="F126" i="4"/>
  <c r="G426" i="8"/>
  <c r="G427" i="8" s="1"/>
  <c r="G428" i="8" s="1"/>
  <c r="G429" i="8" s="1"/>
  <c r="G430" i="8" s="1"/>
  <c r="G431" i="8" s="1"/>
  <c r="G432" i="8" s="1"/>
  <c r="G433" i="8" s="1"/>
  <c r="G434" i="8" s="1"/>
  <c r="G435" i="8" s="1"/>
  <c r="G436" i="8" s="1"/>
  <c r="G437" i="8" s="1"/>
  <c r="G438" i="8" s="1"/>
  <c r="G439" i="8" s="1"/>
  <c r="G440" i="8" s="1"/>
  <c r="G441" i="8" s="1"/>
  <c r="G442" i="8" s="1"/>
  <c r="G443" i="8" s="1"/>
  <c r="G444" i="8" s="1"/>
  <c r="G445" i="8" s="1"/>
  <c r="G446" i="8" s="1"/>
  <c r="G447" i="8" s="1"/>
  <c r="G448" i="8" s="1"/>
  <c r="H448" i="8" s="1"/>
  <c r="I448" i="8" s="1"/>
  <c r="M19" i="10" s="1"/>
  <c r="G343" i="8"/>
  <c r="G344" i="8" s="1"/>
  <c r="G345" i="8" s="1"/>
  <c r="G346" i="8" s="1"/>
  <c r="G347" i="8" s="1"/>
  <c r="G348" i="8" s="1"/>
  <c r="G349" i="8" s="1"/>
  <c r="G350" i="8" s="1"/>
  <c r="G351" i="8" s="1"/>
  <c r="G352" i="8" s="1"/>
  <c r="G353" i="8" s="1"/>
  <c r="G354" i="8" s="1"/>
  <c r="G355" i="8" s="1"/>
  <c r="G356" i="8" s="1"/>
  <c r="G357" i="8" s="1"/>
  <c r="G358" i="8" s="1"/>
  <c r="G359" i="8" s="1"/>
  <c r="G360" i="8" s="1"/>
  <c r="G361" i="8" s="1"/>
  <c r="G362" i="8" s="1"/>
  <c r="G363" i="8" s="1"/>
  <c r="G364" i="8" s="1"/>
  <c r="G365" i="8" s="1"/>
  <c r="H365" i="8" s="1"/>
  <c r="I365" i="8" s="1"/>
  <c r="M15" i="10" s="1"/>
  <c r="G325" i="8"/>
  <c r="G326" i="8" s="1"/>
  <c r="G327" i="8" s="1"/>
  <c r="G328" i="8" s="1"/>
  <c r="G329" i="8" s="1"/>
  <c r="G330" i="8" s="1"/>
  <c r="G331" i="8" s="1"/>
  <c r="G332" i="8" s="1"/>
  <c r="G333" i="8" s="1"/>
  <c r="G334" i="8" s="1"/>
  <c r="G335" i="8" s="1"/>
  <c r="G336" i="8" s="1"/>
  <c r="G337" i="8" s="1"/>
  <c r="G338" i="8" s="1"/>
  <c r="G339" i="8" s="1"/>
  <c r="G340" i="8" s="1"/>
  <c r="H340" i="8" s="1"/>
  <c r="I340" i="8" s="1"/>
  <c r="M14" i="10" s="1"/>
  <c r="F196" i="4"/>
  <c r="F5" i="4"/>
  <c r="F203" i="4"/>
  <c r="G203" i="4" s="1"/>
  <c r="F290" i="4"/>
  <c r="F41" i="4"/>
  <c r="F172" i="4"/>
  <c r="F53" i="4"/>
  <c r="F361" i="4"/>
  <c r="F387" i="4"/>
  <c r="G387" i="4" s="1"/>
  <c r="G71" i="6"/>
  <c r="F120" i="4"/>
  <c r="F245" i="4"/>
  <c r="F334" i="4"/>
  <c r="F275" i="4"/>
  <c r="G250" i="8"/>
  <c r="G406" i="8"/>
  <c r="F218" i="4"/>
  <c r="F144" i="4"/>
  <c r="F179" i="4"/>
  <c r="F325" i="4"/>
  <c r="F246" i="4"/>
  <c r="F170" i="4"/>
  <c r="G170" i="4" s="1"/>
  <c r="F45" i="4"/>
  <c r="F51" i="4"/>
  <c r="F259" i="4"/>
  <c r="F101" i="4"/>
  <c r="F249" i="4"/>
  <c r="F341" i="4"/>
  <c r="F390" i="4"/>
  <c r="F31" i="4"/>
  <c r="F204" i="4"/>
  <c r="F300" i="4"/>
  <c r="F287" i="4"/>
  <c r="G287" i="4" s="1"/>
  <c r="G288" i="4" s="1"/>
  <c r="F355" i="4"/>
  <c r="F374" i="4"/>
  <c r="F139" i="4"/>
  <c r="F4" i="4"/>
  <c r="F66" i="4"/>
  <c r="F82" i="4"/>
  <c r="F117" i="4"/>
  <c r="F152" i="4"/>
  <c r="F175" i="4"/>
  <c r="F272" i="4"/>
  <c r="G272" i="4" s="1"/>
  <c r="F171" i="4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H200" i="4" s="1"/>
  <c r="I200" i="4" s="1"/>
  <c r="I12" i="10" s="1"/>
  <c r="F40" i="4"/>
  <c r="F367" i="4"/>
  <c r="F102" i="4"/>
  <c r="F184" i="4"/>
  <c r="F215" i="4"/>
  <c r="F303" i="4"/>
  <c r="F255" i="4"/>
  <c r="F385" i="4"/>
  <c r="F368" i="4"/>
  <c r="G470" i="8"/>
  <c r="G471" i="8" s="1"/>
  <c r="G472" i="8" s="1"/>
  <c r="H472" i="8" s="1"/>
  <c r="I472" i="8" s="1"/>
  <c r="M20" i="10" s="1"/>
  <c r="G5" i="8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H24" i="8" s="1"/>
  <c r="I24" i="8" s="1"/>
  <c r="M2" i="10" s="1"/>
  <c r="G85" i="8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H101" i="8" s="1"/>
  <c r="I101" i="8" s="1"/>
  <c r="M5" i="10" s="1"/>
  <c r="F286" i="4"/>
  <c r="G286" i="4" s="1"/>
  <c r="F122" i="4"/>
  <c r="F226" i="4"/>
  <c r="G226" i="4" s="1"/>
  <c r="F313" i="4"/>
  <c r="G313" i="4" s="1"/>
  <c r="F109" i="4"/>
  <c r="F141" i="4"/>
  <c r="F156" i="4"/>
  <c r="F176" i="4"/>
  <c r="F8" i="4"/>
  <c r="F377" i="4"/>
  <c r="F30" i="4"/>
  <c r="G30" i="4" s="1"/>
  <c r="F388" i="4"/>
  <c r="G388" i="4" s="1"/>
  <c r="F336" i="4"/>
  <c r="F365" i="4"/>
  <c r="F67" i="4"/>
  <c r="F83" i="4"/>
  <c r="F298" i="4"/>
  <c r="G298" i="4" s="1"/>
  <c r="F217" i="4"/>
  <c r="F248" i="4"/>
  <c r="F332" i="4"/>
  <c r="F349" i="4"/>
  <c r="F89" i="4"/>
  <c r="F154" i="4"/>
  <c r="F143" i="4"/>
  <c r="F220" i="4"/>
  <c r="F22" i="4"/>
  <c r="F108" i="4"/>
  <c r="F187" i="4"/>
  <c r="F278" i="4"/>
  <c r="F228" i="4"/>
  <c r="F315" i="4"/>
  <c r="F62" i="4"/>
  <c r="G178" i="6"/>
  <c r="G179" i="6" s="1"/>
  <c r="G180" i="6" s="1"/>
  <c r="G181" i="6" s="1"/>
  <c r="G182" i="6" s="1"/>
  <c r="G183" i="6" s="1"/>
  <c r="G184" i="6" s="1"/>
  <c r="G185" i="6" s="1"/>
  <c r="G186" i="6" s="1"/>
  <c r="H186" i="6" s="1"/>
  <c r="I186" i="6" s="1"/>
  <c r="K15" i="10" s="1"/>
  <c r="F153" i="4"/>
  <c r="F357" i="4"/>
  <c r="F47" i="4"/>
  <c r="G47" i="4" s="1"/>
  <c r="G48" i="4" s="1"/>
  <c r="F64" i="4"/>
  <c r="G64" i="4" s="1"/>
  <c r="F2" i="4"/>
  <c r="G2" i="4" s="1"/>
  <c r="F201" i="4"/>
  <c r="G201" i="4" s="1"/>
  <c r="G550" i="8"/>
  <c r="I219" i="8"/>
  <c r="I494" i="8"/>
  <c r="I502" i="8"/>
  <c r="I510" i="8"/>
  <c r="I518" i="8"/>
  <c r="I535" i="8"/>
  <c r="I543" i="8"/>
  <c r="I557" i="8"/>
  <c r="I565" i="8"/>
  <c r="I214" i="8"/>
  <c r="I222" i="8"/>
  <c r="I230" i="8"/>
  <c r="I238" i="8"/>
  <c r="I252" i="8"/>
  <c r="I260" i="8"/>
  <c r="I268" i="8"/>
  <c r="I276" i="8"/>
  <c r="I290" i="8"/>
  <c r="I298" i="8"/>
  <c r="I306" i="8"/>
  <c r="I314" i="8"/>
  <c r="I328" i="8"/>
  <c r="I336" i="8"/>
  <c r="I342" i="8"/>
  <c r="I350" i="8"/>
  <c r="I358" i="8"/>
  <c r="I372" i="8"/>
  <c r="I380" i="8"/>
  <c r="I409" i="8"/>
  <c r="I417" i="8"/>
  <c r="I425" i="8"/>
  <c r="I427" i="8"/>
  <c r="I429" i="8"/>
  <c r="I431" i="8"/>
  <c r="I433" i="8"/>
  <c r="I435" i="8"/>
  <c r="I437" i="8"/>
  <c r="I439" i="8"/>
  <c r="I441" i="8"/>
  <c r="I446" i="8"/>
  <c r="I452" i="8"/>
  <c r="I460" i="8"/>
  <c r="I468" i="8"/>
  <c r="I497" i="8"/>
  <c r="I505" i="8"/>
  <c r="I513" i="8"/>
  <c r="I521" i="8"/>
  <c r="I530" i="8"/>
  <c r="I538" i="8"/>
  <c r="I546" i="8"/>
  <c r="I552" i="8"/>
  <c r="I560" i="8"/>
  <c r="I233" i="8"/>
  <c r="I241" i="8"/>
  <c r="I212" i="8"/>
  <c r="I220" i="8"/>
  <c r="I228" i="8"/>
  <c r="I236" i="8"/>
  <c r="I244" i="8"/>
  <c r="I250" i="8"/>
  <c r="I258" i="8"/>
  <c r="I266" i="8"/>
  <c r="I274" i="8"/>
  <c r="I282" i="8"/>
  <c r="I288" i="8"/>
  <c r="I296" i="8"/>
  <c r="I304" i="8"/>
  <c r="I312" i="8"/>
  <c r="I320" i="8"/>
  <c r="I326" i="8"/>
  <c r="I334" i="8"/>
  <c r="I348" i="8"/>
  <c r="I356" i="8"/>
  <c r="I364" i="8"/>
  <c r="I370" i="8"/>
  <c r="I378" i="8"/>
  <c r="I407" i="8"/>
  <c r="I415" i="8"/>
  <c r="I444" i="8"/>
  <c r="I450" i="8"/>
  <c r="I458" i="8"/>
  <c r="I466" i="8"/>
  <c r="I474" i="8"/>
  <c r="I476" i="8"/>
  <c r="I478" i="8"/>
  <c r="I480" i="8"/>
  <c r="I482" i="8"/>
  <c r="I484" i="8"/>
  <c r="I486" i="8"/>
  <c r="I488" i="8"/>
  <c r="I490" i="8"/>
  <c r="I492" i="8"/>
  <c r="I495" i="8"/>
  <c r="I503" i="8"/>
  <c r="I511" i="8"/>
  <c r="I519" i="8"/>
  <c r="I536" i="8"/>
  <c r="I544" i="8"/>
  <c r="I550" i="8"/>
  <c r="I558" i="8"/>
  <c r="I566" i="8"/>
  <c r="I498" i="8"/>
  <c r="I506" i="8"/>
  <c r="I514" i="8"/>
  <c r="I531" i="8"/>
  <c r="I539" i="8"/>
  <c r="I547" i="8"/>
  <c r="I553" i="8"/>
  <c r="I561" i="8"/>
  <c r="I218" i="8"/>
  <c r="I226" i="8"/>
  <c r="I234" i="8"/>
  <c r="I242" i="8"/>
  <c r="I248" i="8"/>
  <c r="I256" i="8"/>
  <c r="I264" i="8"/>
  <c r="I272" i="8"/>
  <c r="I280" i="8"/>
  <c r="I286" i="8"/>
  <c r="I294" i="8"/>
  <c r="I302" i="8"/>
  <c r="I310" i="8"/>
  <c r="I318" i="8"/>
  <c r="I324" i="8"/>
  <c r="I332" i="8"/>
  <c r="I346" i="8"/>
  <c r="I354" i="8"/>
  <c r="I362" i="8"/>
  <c r="I368" i="8"/>
  <c r="I376" i="8"/>
  <c r="I405" i="8"/>
  <c r="I413" i="8"/>
  <c r="I421" i="8"/>
  <c r="I424" i="8"/>
  <c r="I426" i="8"/>
  <c r="I428" i="8"/>
  <c r="I430" i="8"/>
  <c r="I432" i="8"/>
  <c r="I434" i="8"/>
  <c r="I436" i="8"/>
  <c r="I438" i="8"/>
  <c r="I440" i="8"/>
  <c r="I442" i="8"/>
  <c r="I456" i="8"/>
  <c r="I464" i="8"/>
  <c r="I501" i="8"/>
  <c r="I509" i="8"/>
  <c r="I517" i="8"/>
  <c r="I534" i="8"/>
  <c r="I542" i="8"/>
  <c r="I556" i="8"/>
  <c r="I564" i="8"/>
  <c r="I213" i="8"/>
  <c r="I221" i="8"/>
  <c r="I224" i="8"/>
  <c r="I229" i="8"/>
  <c r="I237" i="8"/>
  <c r="I245" i="8"/>
  <c r="I251" i="8"/>
  <c r="I259" i="8"/>
  <c r="I267" i="8"/>
  <c r="I275" i="8"/>
  <c r="I289" i="8"/>
  <c r="I297" i="8"/>
  <c r="I305" i="8"/>
  <c r="I313" i="8"/>
  <c r="I321" i="8"/>
  <c r="I327" i="8"/>
  <c r="I335" i="8"/>
  <c r="I341" i="8"/>
  <c r="I349" i="8"/>
  <c r="I357" i="8"/>
  <c r="I371" i="8"/>
  <c r="I379" i="8"/>
  <c r="I408" i="8"/>
  <c r="I416" i="8"/>
  <c r="I445" i="8"/>
  <c r="I451" i="8"/>
  <c r="I459" i="8"/>
  <c r="I467" i="8"/>
  <c r="I496" i="8"/>
  <c r="I504" i="8"/>
  <c r="I512" i="8"/>
  <c r="I520" i="8"/>
  <c r="I523" i="8"/>
  <c r="I525" i="8"/>
  <c r="I527" i="8"/>
  <c r="I529" i="8"/>
  <c r="I537" i="8"/>
  <c r="I545" i="8"/>
  <c r="I551" i="8"/>
  <c r="I559" i="8"/>
  <c r="I567" i="8"/>
  <c r="I411" i="8"/>
  <c r="I330" i="8"/>
  <c r="I217" i="8"/>
  <c r="I470" i="8"/>
  <c r="I389" i="8"/>
  <c r="I477" i="8"/>
  <c r="I388" i="8"/>
  <c r="I281" i="8"/>
  <c r="I287" i="8"/>
  <c r="I443" i="8"/>
  <c r="I344" i="8"/>
  <c r="I265" i="8"/>
  <c r="I462" i="8"/>
  <c r="I292" i="8"/>
  <c r="I508" i="8"/>
  <c r="I363" i="8"/>
  <c r="I273" i="8"/>
  <c r="I524" i="8"/>
  <c r="I390" i="8"/>
  <c r="I169" i="8"/>
  <c r="I77" i="8"/>
  <c r="I45" i="8"/>
  <c r="I2" i="8"/>
  <c r="I108" i="8"/>
  <c r="I148" i="8"/>
  <c r="I64" i="8"/>
  <c r="I6" i="8"/>
  <c r="I131" i="8"/>
  <c r="I96" i="8"/>
  <c r="I10" i="8"/>
  <c r="I167" i="8"/>
  <c r="I135" i="8"/>
  <c r="I55" i="8"/>
  <c r="I199" i="8"/>
  <c r="I126" i="8"/>
  <c r="I91" i="8"/>
  <c r="I162" i="8"/>
  <c r="I78" i="8"/>
  <c r="I46" i="8"/>
  <c r="I198" i="8"/>
  <c r="I121" i="8"/>
  <c r="I90" i="8"/>
  <c r="I17" i="8"/>
  <c r="I7" i="8"/>
  <c r="I325" i="8"/>
  <c r="I465" i="8"/>
  <c r="I381" i="8"/>
  <c r="I469" i="8"/>
  <c r="I366" i="8"/>
  <c r="I270" i="8"/>
  <c r="I393" i="8"/>
  <c r="I247" i="8"/>
  <c r="I499" i="8"/>
  <c r="I418" i="8"/>
  <c r="I338" i="8"/>
  <c r="I254" i="8"/>
  <c r="I447" i="8"/>
  <c r="I285" i="8"/>
  <c r="I485" i="8"/>
  <c r="I353" i="8"/>
  <c r="I235" i="8"/>
  <c r="I479" i="8"/>
  <c r="I377" i="8"/>
  <c r="I165" i="8"/>
  <c r="I73" i="8"/>
  <c r="I41" i="8"/>
  <c r="I201" i="8"/>
  <c r="I161" i="8"/>
  <c r="I104" i="8"/>
  <c r="I144" i="8"/>
  <c r="I60" i="8"/>
  <c r="I200" i="8"/>
  <c r="I127" i="8"/>
  <c r="I92" i="8"/>
  <c r="I163" i="8"/>
  <c r="I103" i="8"/>
  <c r="I51" i="8"/>
  <c r="I195" i="8"/>
  <c r="I122" i="8"/>
  <c r="I87" i="8"/>
  <c r="I211" i="8"/>
  <c r="I158" i="8"/>
  <c r="I74" i="8"/>
  <c r="I42" i="8"/>
  <c r="I194" i="8"/>
  <c r="I117" i="8"/>
  <c r="I86" i="8"/>
  <c r="I13" i="8"/>
  <c r="I541" i="8"/>
  <c r="I309" i="8"/>
  <c r="I360" i="8"/>
  <c r="I454" i="8"/>
  <c r="I359" i="8"/>
  <c r="I261" i="8"/>
  <c r="I387" i="8"/>
  <c r="I231" i="8"/>
  <c r="I491" i="8"/>
  <c r="I414" i="8"/>
  <c r="I316" i="8"/>
  <c r="I225" i="8"/>
  <c r="I253" i="8"/>
  <c r="I473" i="8"/>
  <c r="I343" i="8"/>
  <c r="I373" i="8"/>
  <c r="I157" i="8"/>
  <c r="I69" i="8"/>
  <c r="I37" i="8"/>
  <c r="I197" i="8"/>
  <c r="I132" i="8"/>
  <c r="I97" i="8"/>
  <c r="I140" i="8"/>
  <c r="I52" i="8"/>
  <c r="I196" i="8"/>
  <c r="I123" i="8"/>
  <c r="I88" i="8"/>
  <c r="I159" i="8"/>
  <c r="I79" i="8"/>
  <c r="I47" i="8"/>
  <c r="I191" i="8"/>
  <c r="I118" i="8"/>
  <c r="I83" i="8"/>
  <c r="I207" i="8"/>
  <c r="I154" i="8"/>
  <c r="I70" i="8"/>
  <c r="I38" i="8"/>
  <c r="I190" i="8"/>
  <c r="I113" i="8"/>
  <c r="I82" i="8"/>
  <c r="I9" i="8"/>
  <c r="I507" i="8"/>
  <c r="I382" i="8"/>
  <c r="I299" i="8"/>
  <c r="I420" i="8"/>
  <c r="I308" i="8"/>
  <c r="I449" i="8"/>
  <c r="I355" i="8"/>
  <c r="I255" i="8"/>
  <c r="I555" i="8"/>
  <c r="I375" i="8"/>
  <c r="I215" i="8"/>
  <c r="I487" i="8"/>
  <c r="I402" i="8"/>
  <c r="I311" i="8"/>
  <c r="I401" i="8"/>
  <c r="I240" i="8"/>
  <c r="I461" i="8"/>
  <c r="I331" i="8"/>
  <c r="I422" i="8"/>
  <c r="I319" i="8"/>
  <c r="I153" i="8"/>
  <c r="I65" i="8"/>
  <c r="I33" i="8"/>
  <c r="I193" i="8"/>
  <c r="I128" i="8"/>
  <c r="I93" i="8"/>
  <c r="I172" i="8"/>
  <c r="I136" i="8"/>
  <c r="I48" i="8"/>
  <c r="I192" i="8"/>
  <c r="I119" i="8"/>
  <c r="I84" i="8"/>
  <c r="I155" i="8"/>
  <c r="I75" i="8"/>
  <c r="I43" i="8"/>
  <c r="I187" i="8"/>
  <c r="I114" i="8"/>
  <c r="I26" i="8"/>
  <c r="I150" i="8"/>
  <c r="I66" i="8"/>
  <c r="I34" i="8"/>
  <c r="I186" i="8"/>
  <c r="I109" i="8"/>
  <c r="I29" i="8"/>
  <c r="I5" i="8"/>
  <c r="I489" i="8"/>
  <c r="I367" i="8"/>
  <c r="I295" i="8"/>
  <c r="I410" i="8"/>
  <c r="I303" i="8"/>
  <c r="I419" i="8"/>
  <c r="I351" i="8"/>
  <c r="I232" i="8"/>
  <c r="I533" i="8"/>
  <c r="I345" i="8"/>
  <c r="I481" i="8"/>
  <c r="I397" i="8"/>
  <c r="I301" i="8"/>
  <c r="I457" i="8"/>
  <c r="I315" i="8"/>
  <c r="I412" i="8"/>
  <c r="I291" i="8"/>
  <c r="I149" i="8"/>
  <c r="I61" i="8"/>
  <c r="I189" i="8"/>
  <c r="I124" i="8"/>
  <c r="I89" i="8"/>
  <c r="I3" i="8"/>
  <c r="I168" i="8"/>
  <c r="I80" i="8"/>
  <c r="I44" i="8"/>
  <c r="I188" i="8"/>
  <c r="I115" i="8"/>
  <c r="I27" i="8"/>
  <c r="I151" i="8"/>
  <c r="I71" i="8"/>
  <c r="I39" i="8"/>
  <c r="I183" i="8"/>
  <c r="I110" i="8"/>
  <c r="I146" i="8"/>
  <c r="I62" i="8"/>
  <c r="I30" i="8"/>
  <c r="I182" i="8"/>
  <c r="I105" i="8"/>
  <c r="I20" i="8"/>
  <c r="I23" i="8"/>
  <c r="I483" i="8"/>
  <c r="I361" i="8"/>
  <c r="I262" i="8"/>
  <c r="I271" i="8"/>
  <c r="I403" i="8"/>
  <c r="I329" i="8"/>
  <c r="I216" i="8"/>
  <c r="I528" i="8"/>
  <c r="I339" i="8"/>
  <c r="I475" i="8"/>
  <c r="I392" i="8"/>
  <c r="I293" i="8"/>
  <c r="I554" i="8"/>
  <c r="I385" i="8"/>
  <c r="I396" i="8"/>
  <c r="I300" i="8"/>
  <c r="I406" i="8"/>
  <c r="I277" i="8"/>
  <c r="I210" i="8"/>
  <c r="I145" i="8"/>
  <c r="I57" i="8"/>
  <c r="I185" i="8"/>
  <c r="I120" i="8"/>
  <c r="I85" i="8"/>
  <c r="I164" i="8"/>
  <c r="I76" i="8"/>
  <c r="I40" i="8"/>
  <c r="I184" i="8"/>
  <c r="I111" i="8"/>
  <c r="I22" i="8"/>
  <c r="I147" i="8"/>
  <c r="I67" i="8"/>
  <c r="I35" i="8"/>
  <c r="I179" i="8"/>
  <c r="I106" i="8"/>
  <c r="I142" i="8"/>
  <c r="I58" i="8"/>
  <c r="I25" i="8"/>
  <c r="I178" i="8"/>
  <c r="I102" i="8"/>
  <c r="I16" i="8"/>
  <c r="I19" i="8"/>
  <c r="I471" i="8"/>
  <c r="I352" i="8"/>
  <c r="I257" i="8"/>
  <c r="I540" i="8"/>
  <c r="I399" i="8"/>
  <c r="I249" i="8"/>
  <c r="I398" i="8"/>
  <c r="I323" i="8"/>
  <c r="I515" i="8"/>
  <c r="I333" i="8"/>
  <c r="I463" i="8"/>
  <c r="I386" i="8"/>
  <c r="I279" i="8"/>
  <c r="I532" i="8"/>
  <c r="I374" i="8"/>
  <c r="I391" i="8"/>
  <c r="I284" i="8"/>
  <c r="I400" i="8"/>
  <c r="I263" i="8"/>
  <c r="I206" i="8"/>
  <c r="I141" i="8"/>
  <c r="I53" i="8"/>
  <c r="I181" i="8"/>
  <c r="I116" i="8"/>
  <c r="I28" i="8"/>
  <c r="I209" i="8"/>
  <c r="I156" i="8"/>
  <c r="I72" i="8"/>
  <c r="I36" i="8"/>
  <c r="I180" i="8"/>
  <c r="I107" i="8"/>
  <c r="I18" i="8"/>
  <c r="I208" i="8"/>
  <c r="I143" i="8"/>
  <c r="I63" i="8"/>
  <c r="I31" i="8"/>
  <c r="I175" i="8"/>
  <c r="I99" i="8"/>
  <c r="I170" i="8"/>
  <c r="I138" i="8"/>
  <c r="I54" i="8"/>
  <c r="I8" i="8"/>
  <c r="I129" i="8"/>
  <c r="I98" i="8"/>
  <c r="I12" i="8"/>
  <c r="I15" i="8"/>
  <c r="I455" i="8"/>
  <c r="I347" i="8"/>
  <c r="I243" i="8"/>
  <c r="I516" i="8"/>
  <c r="I394" i="8"/>
  <c r="I227" i="8"/>
  <c r="I549" i="8"/>
  <c r="I317" i="8"/>
  <c r="I500" i="8"/>
  <c r="I307" i="8"/>
  <c r="I453" i="8"/>
  <c r="I369" i="8"/>
  <c r="I269" i="8"/>
  <c r="I526" i="8"/>
  <c r="I337" i="8"/>
  <c r="I563" i="8"/>
  <c r="I384" i="8"/>
  <c r="I278" i="8"/>
  <c r="I562" i="8"/>
  <c r="I395" i="8"/>
  <c r="I239" i="8"/>
  <c r="I173" i="8"/>
  <c r="I137" i="8"/>
  <c r="I49" i="8"/>
  <c r="I177" i="8"/>
  <c r="I112" i="8"/>
  <c r="I205" i="8"/>
  <c r="I152" i="8"/>
  <c r="I68" i="8"/>
  <c r="I32" i="8"/>
  <c r="I176" i="8"/>
  <c r="I100" i="8"/>
  <c r="I14" i="8"/>
  <c r="I171" i="8"/>
  <c r="I139" i="8"/>
  <c r="I59" i="8"/>
  <c r="I4" i="8"/>
  <c r="I203" i="8"/>
  <c r="I130" i="8"/>
  <c r="I95" i="8"/>
  <c r="I166" i="8"/>
  <c r="I134" i="8"/>
  <c r="I50" i="8"/>
  <c r="I202" i="8"/>
  <c r="I125" i="8"/>
  <c r="I94" i="8"/>
  <c r="I21" i="8"/>
  <c r="I11" i="8"/>
  <c r="O110" i="2"/>
  <c r="O145" i="2"/>
  <c r="O140" i="2"/>
  <c r="O135" i="2"/>
  <c r="O117" i="2"/>
  <c r="O153" i="2"/>
  <c r="O103" i="2"/>
  <c r="O88" i="2"/>
  <c r="O87" i="2"/>
  <c r="O86" i="2"/>
  <c r="O66" i="2"/>
  <c r="O130" i="2"/>
  <c r="O100" i="2"/>
  <c r="O98" i="2"/>
  <c r="O109" i="2"/>
  <c r="O70" i="2"/>
  <c r="O28" i="2"/>
  <c r="O126" i="2"/>
  <c r="O119" i="2"/>
  <c r="O61" i="2"/>
  <c r="O76" i="2"/>
  <c r="O60" i="2"/>
  <c r="O155" i="2"/>
  <c r="O147" i="2"/>
  <c r="O108" i="2"/>
  <c r="O152" i="2"/>
  <c r="O136" i="2"/>
  <c r="O96" i="2"/>
  <c r="O78" i="2"/>
  <c r="O95" i="2"/>
  <c r="O69" i="2"/>
  <c r="O47" i="2"/>
  <c r="O146" i="2"/>
  <c r="O141" i="2"/>
  <c r="O138" i="2"/>
  <c r="O128" i="2"/>
  <c r="O62" i="2"/>
  <c r="O43" i="2"/>
  <c r="O36" i="2"/>
  <c r="O9" i="2"/>
  <c r="O118" i="2"/>
  <c r="O68" i="2"/>
  <c r="O25" i="2"/>
  <c r="O64" i="2"/>
  <c r="O137" i="2"/>
  <c r="O123" i="2"/>
  <c r="O41" i="2"/>
  <c r="O58" i="2"/>
  <c r="O16" i="2"/>
  <c r="O151" i="2"/>
  <c r="O7" i="2"/>
  <c r="O6" i="2"/>
  <c r="O97" i="2"/>
  <c r="O71" i="2"/>
  <c r="O121" i="2"/>
  <c r="O107" i="2"/>
  <c r="O12" i="2"/>
  <c r="O17" i="2"/>
  <c r="O29" i="2"/>
  <c r="O45" i="2"/>
  <c r="O2" i="2"/>
  <c r="O73" i="2"/>
  <c r="O22" i="2"/>
  <c r="O67" i="2"/>
  <c r="O5" i="2"/>
  <c r="O94" i="2"/>
  <c r="O40" i="2"/>
  <c r="O10" i="2"/>
  <c r="O19" i="2"/>
  <c r="O39" i="2"/>
  <c r="O27" i="2"/>
  <c r="O18" i="2"/>
  <c r="O15" i="2"/>
  <c r="O20" i="2"/>
  <c r="O89" i="2"/>
  <c r="O72" i="2"/>
  <c r="O53" i="2"/>
  <c r="F394" i="4"/>
  <c r="F327" i="4"/>
  <c r="F12" i="4"/>
  <c r="F129" i="4"/>
  <c r="F396" i="4"/>
  <c r="F221" i="4"/>
  <c r="F142" i="4"/>
  <c r="F123" i="4"/>
  <c r="F49" i="4"/>
  <c r="F90" i="4"/>
  <c r="F155" i="4"/>
  <c r="F331" i="4"/>
  <c r="F316" i="4"/>
  <c r="F360" i="4"/>
  <c r="F150" i="4"/>
  <c r="F229" i="4"/>
  <c r="F279" i="4"/>
  <c r="F230" i="4"/>
  <c r="F213" i="4"/>
  <c r="F239" i="4"/>
  <c r="G239" i="4" s="1"/>
  <c r="G240" i="4" s="1"/>
  <c r="G241" i="4" s="1"/>
  <c r="G242" i="4" s="1"/>
  <c r="G243" i="4" s="1"/>
  <c r="F395" i="4"/>
  <c r="F75" i="4"/>
  <c r="F335" i="4"/>
  <c r="I248" i="6"/>
  <c r="I258" i="6"/>
  <c r="I253" i="6"/>
  <c r="I255" i="6"/>
  <c r="I246" i="6"/>
  <c r="I254" i="6"/>
  <c r="I256" i="6"/>
  <c r="I251" i="6"/>
  <c r="I250" i="6"/>
  <c r="I252" i="6"/>
  <c r="I247" i="6"/>
  <c r="I257" i="6"/>
  <c r="G386" i="8"/>
  <c r="G551" i="8"/>
  <c r="G552" i="8" s="1"/>
  <c r="G553" i="8" s="1"/>
  <c r="G554" i="8" s="1"/>
  <c r="G555" i="8" s="1"/>
  <c r="G556" i="8" s="1"/>
  <c r="G557" i="8" s="1"/>
  <c r="G558" i="8" s="1"/>
  <c r="G559" i="8" s="1"/>
  <c r="G560" i="8" s="1"/>
  <c r="G561" i="8" s="1"/>
  <c r="G562" i="8" s="1"/>
  <c r="G563" i="8" s="1"/>
  <c r="G564" i="8" s="1"/>
  <c r="G565" i="8" s="1"/>
  <c r="G566" i="8" s="1"/>
  <c r="G567" i="8" s="1"/>
  <c r="G568" i="8" s="1"/>
  <c r="H568" i="8" s="1"/>
  <c r="I568" i="8" s="1"/>
  <c r="M24" i="10" s="1"/>
  <c r="G387" i="8"/>
  <c r="G388" i="8" s="1"/>
  <c r="G389" i="8" s="1"/>
  <c r="G390" i="8" s="1"/>
  <c r="G391" i="8" s="1"/>
  <c r="G392" i="8" s="1"/>
  <c r="G393" i="8" s="1"/>
  <c r="G394" i="8" s="1"/>
  <c r="G395" i="8" s="1"/>
  <c r="G396" i="8" s="1"/>
  <c r="G397" i="8" s="1"/>
  <c r="G398" i="8" s="1"/>
  <c r="G399" i="8" s="1"/>
  <c r="G400" i="8" s="1"/>
  <c r="G401" i="8" s="1"/>
  <c r="G402" i="8" s="1"/>
  <c r="G403" i="8" s="1"/>
  <c r="G404" i="8" s="1"/>
  <c r="H404" i="8" s="1"/>
  <c r="I404" i="8" s="1"/>
  <c r="M17" i="10" s="1"/>
  <c r="G227" i="8"/>
  <c r="G228" i="8" s="1"/>
  <c r="G229" i="8" s="1"/>
  <c r="G230" i="8" s="1"/>
  <c r="G231" i="8" s="1"/>
  <c r="G232" i="8" s="1"/>
  <c r="G233" i="8" s="1"/>
  <c r="G234" i="8" s="1"/>
  <c r="G235" i="8" s="1"/>
  <c r="G236" i="8" s="1"/>
  <c r="G237" i="8" s="1"/>
  <c r="G238" i="8" s="1"/>
  <c r="G239" i="8" s="1"/>
  <c r="G240" i="8" s="1"/>
  <c r="G241" i="8" s="1"/>
  <c r="G242" i="8" s="1"/>
  <c r="G243" i="8" s="1"/>
  <c r="G244" i="8" s="1"/>
  <c r="G245" i="8" s="1"/>
  <c r="G246" i="8" s="1"/>
  <c r="H246" i="8" s="1"/>
  <c r="I246" i="8" s="1"/>
  <c r="M11" i="10" s="1"/>
  <c r="G495" i="8"/>
  <c r="G496" i="8" s="1"/>
  <c r="G497" i="8" s="1"/>
  <c r="G498" i="8" s="1"/>
  <c r="G499" i="8" s="1"/>
  <c r="G500" i="8" s="1"/>
  <c r="G501" i="8" s="1"/>
  <c r="G502" i="8" s="1"/>
  <c r="G503" i="8" s="1"/>
  <c r="G504" i="8" s="1"/>
  <c r="G505" i="8" s="1"/>
  <c r="G506" i="8" s="1"/>
  <c r="G507" i="8" s="1"/>
  <c r="G508" i="8" s="1"/>
  <c r="G509" i="8" s="1"/>
  <c r="G510" i="8" s="1"/>
  <c r="G511" i="8" s="1"/>
  <c r="G512" i="8" s="1"/>
  <c r="G513" i="8" s="1"/>
  <c r="G514" i="8" s="1"/>
  <c r="G515" i="8" s="1"/>
  <c r="G516" i="8" s="1"/>
  <c r="G517" i="8" s="1"/>
  <c r="G518" i="8" s="1"/>
  <c r="G519" i="8" s="1"/>
  <c r="G520" i="8" s="1"/>
  <c r="G521" i="8" s="1"/>
  <c r="G522" i="8" s="1"/>
  <c r="H522" i="8" s="1"/>
  <c r="I522" i="8" s="1"/>
  <c r="M22" i="10" s="1"/>
  <c r="G524" i="8"/>
  <c r="G525" i="8" s="1"/>
  <c r="G526" i="8" s="1"/>
  <c r="G527" i="8" s="1"/>
  <c r="G528" i="8" s="1"/>
  <c r="G529" i="8" s="1"/>
  <c r="G530" i="8" s="1"/>
  <c r="G531" i="8" s="1"/>
  <c r="G532" i="8" s="1"/>
  <c r="G533" i="8" s="1"/>
  <c r="G534" i="8" s="1"/>
  <c r="G535" i="8" s="1"/>
  <c r="G536" i="8" s="1"/>
  <c r="G537" i="8" s="1"/>
  <c r="G538" i="8" s="1"/>
  <c r="G539" i="8" s="1"/>
  <c r="G540" i="8" s="1"/>
  <c r="G541" i="8" s="1"/>
  <c r="G542" i="8" s="1"/>
  <c r="G543" i="8" s="1"/>
  <c r="G544" i="8" s="1"/>
  <c r="G545" i="8" s="1"/>
  <c r="G546" i="8" s="1"/>
  <c r="G547" i="8" s="1"/>
  <c r="G548" i="8" s="1"/>
  <c r="H548" i="8" s="1"/>
  <c r="I548" i="8" s="1"/>
  <c r="M23" i="10" s="1"/>
  <c r="G138" i="8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H160" i="8" s="1"/>
  <c r="I160" i="8" s="1"/>
  <c r="M7" i="10" s="1"/>
  <c r="F100" i="4"/>
  <c r="G100" i="4" s="1"/>
  <c r="G101" i="4" s="1"/>
  <c r="F151" i="4"/>
  <c r="G151" i="4" s="1"/>
  <c r="F138" i="4"/>
  <c r="G138" i="4" s="1"/>
  <c r="F299" i="4"/>
  <c r="G299" i="4" s="1"/>
  <c r="F258" i="4"/>
  <c r="G258" i="4" s="1"/>
  <c r="F247" i="4"/>
  <c r="F273" i="4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F177" i="4"/>
  <c r="F202" i="4"/>
  <c r="G202" i="4" s="1"/>
  <c r="F227" i="4"/>
  <c r="G227" i="4" s="1"/>
  <c r="F3" i="4"/>
  <c r="G3" i="4" s="1"/>
  <c r="F369" i="4"/>
  <c r="G369" i="4" s="1"/>
  <c r="F81" i="4"/>
  <c r="G81" i="4" s="1"/>
  <c r="F116" i="4"/>
  <c r="G116" i="4" s="1"/>
  <c r="F289" i="4"/>
  <c r="G289" i="4" s="1"/>
  <c r="F322" i="4"/>
  <c r="F65" i="4"/>
  <c r="F50" i="4"/>
  <c r="F32" i="4"/>
  <c r="F337" i="4"/>
  <c r="F389" i="4"/>
  <c r="G389" i="4" s="1"/>
  <c r="F354" i="4"/>
  <c r="G354" i="4" s="1"/>
  <c r="L2" i="4"/>
  <c r="F210" i="4"/>
  <c r="F34" i="4"/>
  <c r="F205" i="4"/>
  <c r="F128" i="4"/>
  <c r="F267" i="4"/>
  <c r="F97" i="4"/>
  <c r="F216" i="4"/>
  <c r="F284" i="4"/>
  <c r="F314" i="4"/>
  <c r="G314" i="4" s="1"/>
  <c r="F378" i="4"/>
  <c r="F312" i="4"/>
  <c r="F348" i="4"/>
  <c r="F74" i="4"/>
  <c r="F292" i="4"/>
  <c r="G382" i="8"/>
  <c r="G383" i="8" s="1"/>
  <c r="H383" i="8" s="1"/>
  <c r="I383" i="8" s="1"/>
  <c r="M16" i="10" s="1"/>
  <c r="G475" i="8"/>
  <c r="G476" i="8" s="1"/>
  <c r="G477" i="8" s="1"/>
  <c r="G478" i="8" s="1"/>
  <c r="G479" i="8" s="1"/>
  <c r="G480" i="8" s="1"/>
  <c r="G481" i="8" s="1"/>
  <c r="G482" i="8" s="1"/>
  <c r="G483" i="8" s="1"/>
  <c r="G484" i="8" s="1"/>
  <c r="G485" i="8" s="1"/>
  <c r="G486" i="8" s="1"/>
  <c r="G487" i="8" s="1"/>
  <c r="G488" i="8" s="1"/>
  <c r="G489" i="8" s="1"/>
  <c r="G490" i="8" s="1"/>
  <c r="G491" i="8" s="1"/>
  <c r="G492" i="8" s="1"/>
  <c r="G493" i="8" s="1"/>
  <c r="H493" i="8" s="1"/>
  <c r="I493" i="8" s="1"/>
  <c r="M21" i="10" s="1"/>
  <c r="G179" i="8"/>
  <c r="G180" i="8" s="1"/>
  <c r="G181" i="8" s="1"/>
  <c r="G182" i="8" s="1"/>
  <c r="G183" i="8" s="1"/>
  <c r="G184" i="8" s="1"/>
  <c r="G185" i="8" s="1"/>
  <c r="G186" i="8" s="1"/>
  <c r="G187" i="8" s="1"/>
  <c r="G188" i="8" s="1"/>
  <c r="G189" i="8" s="1"/>
  <c r="G190" i="8" s="1"/>
  <c r="G191" i="8" s="1"/>
  <c r="G192" i="8" s="1"/>
  <c r="G193" i="8" s="1"/>
  <c r="G194" i="8" s="1"/>
  <c r="G195" i="8" s="1"/>
  <c r="G196" i="8" s="1"/>
  <c r="G197" i="8" s="1"/>
  <c r="G198" i="8" s="1"/>
  <c r="G199" i="8" s="1"/>
  <c r="G200" i="8" s="1"/>
  <c r="G201" i="8" s="1"/>
  <c r="G202" i="8" s="1"/>
  <c r="G203" i="8" s="1"/>
  <c r="G204" i="8" s="1"/>
  <c r="H204" i="8" s="1"/>
  <c r="I204" i="8" s="1"/>
  <c r="M9" i="10" s="1"/>
  <c r="G103" i="8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H133" i="8" s="1"/>
  <c r="I133" i="8" s="1"/>
  <c r="M6" i="10" s="1"/>
  <c r="G206" i="8"/>
  <c r="G207" i="8" s="1"/>
  <c r="G208" i="8" s="1"/>
  <c r="G209" i="8" s="1"/>
  <c r="G210" i="8" s="1"/>
  <c r="G211" i="8" s="1"/>
  <c r="G212" i="8" s="1"/>
  <c r="G213" i="8" s="1"/>
  <c r="G214" i="8" s="1"/>
  <c r="G215" i="8" s="1"/>
  <c r="G216" i="8" s="1"/>
  <c r="G217" i="8" s="1"/>
  <c r="G218" i="8" s="1"/>
  <c r="G219" i="8" s="1"/>
  <c r="G220" i="8" s="1"/>
  <c r="G221" i="8" s="1"/>
  <c r="G222" i="8" s="1"/>
  <c r="G223" i="8" s="1"/>
  <c r="H223" i="8" s="1"/>
  <c r="I223" i="8" s="1"/>
  <c r="M10" i="10" s="1"/>
  <c r="G407" i="8"/>
  <c r="G408" i="8" s="1"/>
  <c r="G409" i="8" s="1"/>
  <c r="G410" i="8" s="1"/>
  <c r="G411" i="8" s="1"/>
  <c r="G412" i="8" s="1"/>
  <c r="G413" i="8" s="1"/>
  <c r="G414" i="8" s="1"/>
  <c r="G415" i="8" s="1"/>
  <c r="G416" i="8" s="1"/>
  <c r="G417" i="8" s="1"/>
  <c r="G418" i="8" s="1"/>
  <c r="G419" i="8" s="1"/>
  <c r="G420" i="8" s="1"/>
  <c r="G421" i="8" s="1"/>
  <c r="G422" i="8" s="1"/>
  <c r="G423" i="8" s="1"/>
  <c r="H423" i="8" s="1"/>
  <c r="I423" i="8" s="1"/>
  <c r="M18" i="10" s="1"/>
  <c r="G385" i="8"/>
  <c r="G252" i="6"/>
  <c r="G253" i="6" s="1"/>
  <c r="G254" i="6" s="1"/>
  <c r="G255" i="6" s="1"/>
  <c r="G256" i="6" s="1"/>
  <c r="G257" i="6" s="1"/>
  <c r="G258" i="6" s="1"/>
  <c r="G259" i="6" s="1"/>
  <c r="H259" i="6" s="1"/>
  <c r="I259" i="6" s="1"/>
  <c r="K24" i="10" s="1"/>
  <c r="I214" i="6"/>
  <c r="I213" i="6"/>
  <c r="I212" i="6"/>
  <c r="I211" i="6"/>
  <c r="I210" i="6"/>
  <c r="I209" i="6"/>
  <c r="I216" i="6"/>
  <c r="G211" i="6"/>
  <c r="G212" i="6" s="1"/>
  <c r="G213" i="6" s="1"/>
  <c r="G214" i="6" s="1"/>
  <c r="G215" i="6" s="1"/>
  <c r="H215" i="6" s="1"/>
  <c r="I215" i="6" s="1"/>
  <c r="K19" i="10" s="1"/>
  <c r="G121" i="6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H139" i="6" s="1"/>
  <c r="I139" i="6" s="1"/>
  <c r="K12" i="10" s="1"/>
  <c r="G72" i="6"/>
  <c r="G73" i="6" s="1"/>
  <c r="G74" i="6" s="1"/>
  <c r="G75" i="6" s="1"/>
  <c r="G193" i="6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H203" i="6" s="1"/>
  <c r="I203" i="6" s="1"/>
  <c r="K17" i="10" s="1"/>
  <c r="G141" i="6"/>
  <c r="G103" i="6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H115" i="6" s="1"/>
  <c r="I115" i="6" s="1"/>
  <c r="K10" i="10" s="1"/>
  <c r="G56" i="6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H68" i="6" s="1"/>
  <c r="I68" i="6" s="1"/>
  <c r="K7" i="10" s="1"/>
  <c r="I109" i="6"/>
  <c r="I113" i="6"/>
  <c r="I116" i="6"/>
  <c r="I122" i="6"/>
  <c r="I126" i="6"/>
  <c r="I130" i="6"/>
  <c r="I134" i="6"/>
  <c r="I138" i="6"/>
  <c r="I140" i="6"/>
  <c r="I144" i="6"/>
  <c r="I148" i="6"/>
  <c r="I152" i="6"/>
  <c r="I158" i="6"/>
  <c r="I162" i="6"/>
  <c r="I168" i="6"/>
  <c r="I172" i="6"/>
  <c r="I111" i="6"/>
  <c r="I182" i="6"/>
  <c r="I141" i="6"/>
  <c r="I173" i="6"/>
  <c r="I177" i="6"/>
  <c r="I181" i="6"/>
  <c r="I185" i="6"/>
  <c r="I190" i="6"/>
  <c r="I192" i="6"/>
  <c r="I196" i="6"/>
  <c r="I176" i="6"/>
  <c r="I188" i="6"/>
  <c r="I233" i="6"/>
  <c r="I239" i="6"/>
  <c r="I243" i="6"/>
  <c r="I180" i="6"/>
  <c r="I184" i="6"/>
  <c r="I187" i="6"/>
  <c r="I189" i="6"/>
  <c r="I195" i="6"/>
  <c r="I199" i="6"/>
  <c r="I220" i="6"/>
  <c r="I241" i="6"/>
  <c r="I245" i="6"/>
  <c r="I205" i="6"/>
  <c r="I208" i="6"/>
  <c r="I230" i="6"/>
  <c r="I234" i="6"/>
  <c r="I231" i="6"/>
  <c r="I227" i="6"/>
  <c r="I236" i="6"/>
  <c r="I232" i="6"/>
  <c r="I23" i="6"/>
  <c r="I10" i="6"/>
  <c r="I169" i="6"/>
  <c r="I142" i="6"/>
  <c r="I127" i="6"/>
  <c r="I18" i="6"/>
  <c r="I197" i="6"/>
  <c r="I171" i="6"/>
  <c r="I151" i="6"/>
  <c r="I124" i="6"/>
  <c r="I2" i="6"/>
  <c r="I11" i="6"/>
  <c r="I218" i="6"/>
  <c r="I170" i="6"/>
  <c r="I137" i="6"/>
  <c r="I112" i="6"/>
  <c r="I178" i="6"/>
  <c r="I153" i="6"/>
  <c r="I125" i="6"/>
  <c r="I107" i="6"/>
  <c r="I99" i="6"/>
  <c r="I91" i="6"/>
  <c r="I83" i="6"/>
  <c r="I48" i="6"/>
  <c r="I29" i="6"/>
  <c r="I76" i="6"/>
  <c r="I66" i="6"/>
  <c r="I58" i="6"/>
  <c r="I35" i="6"/>
  <c r="I106" i="6"/>
  <c r="I96" i="6"/>
  <c r="I88" i="6"/>
  <c r="I80" i="6"/>
  <c r="I47" i="6"/>
  <c r="I26" i="6"/>
  <c r="I75" i="6"/>
  <c r="I67" i="6"/>
  <c r="I59" i="6"/>
  <c r="I40" i="6"/>
  <c r="I32" i="6"/>
  <c r="I223" i="6"/>
  <c r="I226" i="6"/>
  <c r="I244" i="6"/>
  <c r="I228" i="6"/>
  <c r="I21" i="6"/>
  <c r="I8" i="6"/>
  <c r="I202" i="6"/>
  <c r="I165" i="6"/>
  <c r="I136" i="6"/>
  <c r="I117" i="6"/>
  <c r="I16" i="6"/>
  <c r="I183" i="6"/>
  <c r="I161" i="6"/>
  <c r="I149" i="6"/>
  <c r="I121" i="6"/>
  <c r="I4" i="6"/>
  <c r="I9" i="6"/>
  <c r="I167" i="6"/>
  <c r="I135" i="6"/>
  <c r="I3" i="6"/>
  <c r="I206" i="6"/>
  <c r="I163" i="6"/>
  <c r="I150" i="6"/>
  <c r="I123" i="6"/>
  <c r="I105" i="6"/>
  <c r="I97" i="6"/>
  <c r="I89" i="6"/>
  <c r="I81" i="6"/>
  <c r="I46" i="6"/>
  <c r="I27" i="6"/>
  <c r="I74" i="6"/>
  <c r="I64" i="6"/>
  <c r="I56" i="6"/>
  <c r="I33" i="6"/>
  <c r="I104" i="6"/>
  <c r="I94" i="6"/>
  <c r="I86" i="6"/>
  <c r="I53" i="6"/>
  <c r="I45" i="6"/>
  <c r="I24" i="6"/>
  <c r="I73" i="6"/>
  <c r="I65" i="6"/>
  <c r="I57" i="6"/>
  <c r="I38" i="6"/>
  <c r="I222" i="6"/>
  <c r="I242" i="6"/>
  <c r="I225" i="6"/>
  <c r="I14" i="6"/>
  <c r="I6" i="6"/>
  <c r="I198" i="6"/>
  <c r="I156" i="6"/>
  <c r="I131" i="6"/>
  <c r="I179" i="6"/>
  <c r="I159" i="6"/>
  <c r="I146" i="6"/>
  <c r="I110" i="6"/>
  <c r="I22" i="6"/>
  <c r="I7" i="6"/>
  <c r="I204" i="6"/>
  <c r="I164" i="6"/>
  <c r="I128" i="6"/>
  <c r="I19" i="6"/>
  <c r="I221" i="6"/>
  <c r="I200" i="6"/>
  <c r="I160" i="6"/>
  <c r="I145" i="6"/>
  <c r="I118" i="6"/>
  <c r="I103" i="6"/>
  <c r="I95" i="6"/>
  <c r="I87" i="6"/>
  <c r="I52" i="6"/>
  <c r="I44" i="6"/>
  <c r="I25" i="6"/>
  <c r="I72" i="6"/>
  <c r="I62" i="6"/>
  <c r="I39" i="6"/>
  <c r="I31" i="6"/>
  <c r="I102" i="6"/>
  <c r="I92" i="6"/>
  <c r="I84" i="6"/>
  <c r="I51" i="6"/>
  <c r="I43" i="6"/>
  <c r="I71" i="6"/>
  <c r="I63" i="6"/>
  <c r="I55" i="6"/>
  <c r="I36" i="6"/>
  <c r="I238" i="6"/>
  <c r="I240" i="6"/>
  <c r="I235" i="6"/>
  <c r="I219" i="6"/>
  <c r="I12" i="6"/>
  <c r="I217" i="6"/>
  <c r="I193" i="6"/>
  <c r="I147" i="6"/>
  <c r="I129" i="6"/>
  <c r="I201" i="6"/>
  <c r="I175" i="6"/>
  <c r="I154" i="6"/>
  <c r="I133" i="6"/>
  <c r="I13" i="6"/>
  <c r="I5" i="6"/>
  <c r="I174" i="6"/>
  <c r="I143" i="6"/>
  <c r="I120" i="6"/>
  <c r="I17" i="6"/>
  <c r="I194" i="6"/>
  <c r="I157" i="6"/>
  <c r="I132" i="6"/>
  <c r="I114" i="6"/>
  <c r="I101" i="6"/>
  <c r="I93" i="6"/>
  <c r="I85" i="6"/>
  <c r="I50" i="6"/>
  <c r="I42" i="6"/>
  <c r="I78" i="6"/>
  <c r="I70" i="6"/>
  <c r="I60" i="6"/>
  <c r="I37" i="6"/>
  <c r="I108" i="6"/>
  <c r="I98" i="6"/>
  <c r="I90" i="6"/>
  <c r="I82" i="6"/>
  <c r="I49" i="6"/>
  <c r="I28" i="6"/>
  <c r="I77" i="6"/>
  <c r="I69" i="6"/>
  <c r="I61" i="6"/>
  <c r="I34" i="6"/>
  <c r="G234" i="6"/>
  <c r="G235" i="6" s="1"/>
  <c r="G236" i="6" s="1"/>
  <c r="G237" i="6" s="1"/>
  <c r="H237" i="6" s="1"/>
  <c r="I237" i="6" s="1"/>
  <c r="K22" i="10" s="1"/>
  <c r="G157" i="6"/>
  <c r="G158" i="6" s="1"/>
  <c r="G159" i="6" s="1"/>
  <c r="G160" i="6" s="1"/>
  <c r="G161" i="6" s="1"/>
  <c r="G162" i="6" s="1"/>
  <c r="G163" i="6" s="1"/>
  <c r="G164" i="6" s="1"/>
  <c r="G165" i="6" s="1"/>
  <c r="G166" i="6" s="1"/>
  <c r="H166" i="6" s="1"/>
  <c r="I166" i="6" s="1"/>
  <c r="K14" i="10" s="1"/>
  <c r="G217" i="6"/>
  <c r="G218" i="6" s="1"/>
  <c r="G219" i="6" s="1"/>
  <c r="G220" i="6" s="1"/>
  <c r="G221" i="6" s="1"/>
  <c r="G222" i="6" s="1"/>
  <c r="G223" i="6" s="1"/>
  <c r="G224" i="6" s="1"/>
  <c r="H224" i="6" s="1"/>
  <c r="I224" i="6" s="1"/>
  <c r="K20" i="10" s="1"/>
  <c r="G188" i="6"/>
  <c r="G189" i="6" s="1"/>
  <c r="G190" i="6" s="1"/>
  <c r="G191" i="6" s="1"/>
  <c r="H191" i="6" s="1"/>
  <c r="I191" i="6" s="1"/>
  <c r="K16" i="10" s="1"/>
  <c r="G142" i="6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H155" i="6" s="1"/>
  <c r="I155" i="6" s="1"/>
  <c r="K13" i="10" s="1"/>
  <c r="G240" i="6"/>
  <c r="G241" i="6" s="1"/>
  <c r="G242" i="6" s="1"/>
  <c r="G243" i="6" s="1"/>
  <c r="G244" i="6" s="1"/>
  <c r="G245" i="6" s="1"/>
  <c r="G246" i="6" s="1"/>
  <c r="G247" i="6" s="1"/>
  <c r="G248" i="6" s="1"/>
  <c r="G249" i="6" s="1"/>
  <c r="H249" i="6" s="1"/>
  <c r="I249" i="6" s="1"/>
  <c r="K23" i="10" s="1"/>
  <c r="G23" i="6"/>
  <c r="G24" i="6" s="1"/>
  <c r="G25" i="6" s="1"/>
  <c r="G26" i="6" s="1"/>
  <c r="G27" i="6" s="1"/>
  <c r="G28" i="6" s="1"/>
  <c r="G29" i="6" s="1"/>
  <c r="G30" i="6" s="1"/>
  <c r="H30" i="6" s="1"/>
  <c r="I30" i="6" s="1"/>
  <c r="K4" i="10" s="1"/>
  <c r="G76" i="6"/>
  <c r="G77" i="6" s="1"/>
  <c r="G78" i="6" s="1"/>
  <c r="G79" i="6" s="1"/>
  <c r="H79" i="6" s="1"/>
  <c r="I79" i="6" s="1"/>
  <c r="K8" i="10" s="1"/>
  <c r="G17" i="6"/>
  <c r="G18" i="6" s="1"/>
  <c r="G19" i="6" s="1"/>
  <c r="G20" i="6" s="1"/>
  <c r="H20" i="6" s="1"/>
  <c r="I20" i="6" s="1"/>
  <c r="K3" i="10" s="1"/>
  <c r="G3" i="6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H15" i="6" s="1"/>
  <c r="I15" i="6" s="1"/>
  <c r="K2" i="10" s="1"/>
  <c r="G226" i="6"/>
  <c r="G227" i="6" s="1"/>
  <c r="G228" i="6" s="1"/>
  <c r="G229" i="6" s="1"/>
  <c r="H229" i="6" s="1"/>
  <c r="I229" i="6" s="1"/>
  <c r="K21" i="10" s="1"/>
  <c r="G117" i="6"/>
  <c r="G118" i="6" s="1"/>
  <c r="G119" i="6" s="1"/>
  <c r="H119" i="6" s="1"/>
  <c r="I119" i="6" s="1"/>
  <c r="K11" i="10" s="1"/>
  <c r="G82" i="6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H100" i="6" s="1"/>
  <c r="I100" i="6" s="1"/>
  <c r="K9" i="10" s="1"/>
  <c r="G44" i="6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H54" i="6" s="1"/>
  <c r="I54" i="6" s="1"/>
  <c r="K6" i="10" s="1"/>
  <c r="G32" i="6"/>
  <c r="G33" i="6" s="1"/>
  <c r="G34" i="6" s="1"/>
  <c r="G35" i="6" s="1"/>
  <c r="G36" i="6" s="1"/>
  <c r="G37" i="6" s="1"/>
  <c r="G38" i="6" s="1"/>
  <c r="G39" i="6" s="1"/>
  <c r="G40" i="6" s="1"/>
  <c r="G41" i="6" s="1"/>
  <c r="H41" i="6" s="1"/>
  <c r="I41" i="6" s="1"/>
  <c r="K5" i="10" s="1"/>
  <c r="G342" i="2"/>
  <c r="G139" i="4" l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H150" i="4" s="1"/>
  <c r="I150" i="4" s="1"/>
  <c r="I10" i="10" s="1"/>
  <c r="F268" i="2"/>
  <c r="F293" i="2"/>
  <c r="F359" i="2"/>
  <c r="F387" i="2"/>
  <c r="F188" i="2"/>
  <c r="F238" i="2"/>
  <c r="F219" i="2"/>
  <c r="F250" i="2"/>
  <c r="F63" i="2"/>
  <c r="F159" i="2"/>
  <c r="F108" i="2"/>
  <c r="F103" i="2"/>
  <c r="F22" i="2"/>
  <c r="F140" i="2"/>
  <c r="F179" i="2"/>
  <c r="F40" i="2"/>
  <c r="F160" i="2"/>
  <c r="F190" i="2"/>
  <c r="F294" i="2"/>
  <c r="F360" i="2"/>
  <c r="F388" i="2"/>
  <c r="F239" i="2"/>
  <c r="F267" i="2"/>
  <c r="F220" i="2"/>
  <c r="F64" i="2"/>
  <c r="F251" i="2"/>
  <c r="F240" i="2"/>
  <c r="F65" i="2"/>
  <c r="F113" i="2"/>
  <c r="F221" i="2"/>
  <c r="F210" i="2"/>
  <c r="F252" i="2"/>
  <c r="F296" i="2"/>
  <c r="F161" i="2"/>
  <c r="F269" i="2"/>
  <c r="F371" i="2"/>
  <c r="F192" i="2"/>
  <c r="F361" i="2"/>
  <c r="F389" i="2"/>
  <c r="F2" i="2"/>
  <c r="G2" i="2" s="1"/>
  <c r="G3" i="2" s="1"/>
  <c r="G4" i="2" s="1"/>
  <c r="G5" i="2" s="1"/>
  <c r="G6" i="2" s="1"/>
  <c r="G7" i="2" s="1"/>
  <c r="G8" i="2" s="1"/>
  <c r="F34" i="2"/>
  <c r="G34" i="2" s="1"/>
  <c r="F290" i="2"/>
  <c r="F365" i="2"/>
  <c r="G365" i="2" s="1"/>
  <c r="G366" i="2" s="1"/>
  <c r="F324" i="2"/>
  <c r="F46" i="2"/>
  <c r="F153" i="2"/>
  <c r="F233" i="2"/>
  <c r="G233" i="2" s="1"/>
  <c r="F128" i="2"/>
  <c r="G128" i="2" s="1"/>
  <c r="F186" i="2"/>
  <c r="F308" i="2"/>
  <c r="G308" i="2" s="1"/>
  <c r="G309" i="2" s="1"/>
  <c r="G310" i="2" s="1"/>
  <c r="G311" i="2" s="1"/>
  <c r="G312" i="2" s="1"/>
  <c r="G313" i="2" s="1"/>
  <c r="F88" i="2"/>
  <c r="G88" i="2" s="1"/>
  <c r="G89" i="2" s="1"/>
  <c r="G90" i="2" s="1"/>
  <c r="G91" i="2" s="1"/>
  <c r="F217" i="2"/>
  <c r="G217" i="2" s="1"/>
  <c r="G218" i="2" s="1"/>
  <c r="F39" i="2"/>
  <c r="F105" i="2"/>
  <c r="L2" i="2"/>
  <c r="F206" i="2"/>
  <c r="G206" i="2" s="1"/>
  <c r="G207" i="2" s="1"/>
  <c r="G208" i="2" s="1"/>
  <c r="G209" i="2" s="1"/>
  <c r="F386" i="2"/>
  <c r="G386" i="2" s="1"/>
  <c r="F259" i="2"/>
  <c r="F265" i="2"/>
  <c r="G265" i="2" s="1"/>
  <c r="G266" i="2" s="1"/>
  <c r="F45" i="2"/>
  <c r="G45" i="2" s="1"/>
  <c r="F325" i="2"/>
  <c r="F173" i="2"/>
  <c r="F370" i="2"/>
  <c r="F193" i="2"/>
  <c r="F362" i="2"/>
  <c r="F390" i="2"/>
  <c r="F66" i="2"/>
  <c r="F114" i="2"/>
  <c r="F222" i="2"/>
  <c r="F211" i="2"/>
  <c r="F253" i="2"/>
  <c r="F162" i="2"/>
  <c r="F295" i="2"/>
  <c r="F284" i="2"/>
  <c r="F144" i="2"/>
  <c r="F164" i="2"/>
  <c r="F216" i="2"/>
  <c r="F92" i="2"/>
  <c r="G92" i="2" s="1"/>
  <c r="G93" i="2" s="1"/>
  <c r="G355" i="4"/>
  <c r="G356" i="4" s="1"/>
  <c r="G357" i="4" s="1"/>
  <c r="G358" i="4" s="1"/>
  <c r="G359" i="4" s="1"/>
  <c r="G360" i="4" s="1"/>
  <c r="G361" i="4" s="1"/>
  <c r="G362" i="4" s="1"/>
  <c r="G363" i="4" s="1"/>
  <c r="G364" i="4" s="1"/>
  <c r="G365" i="4" s="1"/>
  <c r="G366" i="4" s="1"/>
  <c r="G367" i="4" s="1"/>
  <c r="G368" i="4" s="1"/>
  <c r="H368" i="4" s="1"/>
  <c r="I368" i="4" s="1"/>
  <c r="I22" i="10" s="1"/>
  <c r="G334" i="4"/>
  <c r="G335" i="4" s="1"/>
  <c r="G336" i="4" s="1"/>
  <c r="G337" i="4" s="1"/>
  <c r="G338" i="4" s="1"/>
  <c r="G339" i="4" s="1"/>
  <c r="G340" i="4" s="1"/>
  <c r="G341" i="4" s="1"/>
  <c r="G342" i="4" s="1"/>
  <c r="G343" i="4" s="1"/>
  <c r="G344" i="4" s="1"/>
  <c r="G345" i="4" s="1"/>
  <c r="G346" i="4" s="1"/>
  <c r="G347" i="4" s="1"/>
  <c r="G348" i="4" s="1"/>
  <c r="G349" i="4" s="1"/>
  <c r="G350" i="4" s="1"/>
  <c r="G351" i="4" s="1"/>
  <c r="G352" i="4" s="1"/>
  <c r="G353" i="4" s="1"/>
  <c r="H353" i="4" s="1"/>
  <c r="I353" i="4" s="1"/>
  <c r="I21" i="10" s="1"/>
  <c r="F178" i="2"/>
  <c r="G178" i="2" s="1"/>
  <c r="F47" i="2"/>
  <c r="F289" i="2"/>
  <c r="F367" i="2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F215" i="2"/>
  <c r="F246" i="2"/>
  <c r="F142" i="2"/>
  <c r="F96" i="2"/>
  <c r="F391" i="2"/>
  <c r="F248" i="2"/>
  <c r="G248" i="2" s="1"/>
  <c r="G260" i="4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H270" i="4" s="1"/>
  <c r="I270" i="4" s="1"/>
  <c r="I16" i="10" s="1"/>
  <c r="F343" i="2"/>
  <c r="G343" i="2" s="1"/>
  <c r="G344" i="2" s="1"/>
  <c r="G345" i="2" s="1"/>
  <c r="F274" i="2"/>
  <c r="F9" i="2"/>
  <c r="F225" i="2"/>
  <c r="F264" i="2"/>
  <c r="F322" i="2"/>
  <c r="F380" i="2"/>
  <c r="F49" i="2"/>
  <c r="F285" i="2"/>
  <c r="G285" i="2" s="1"/>
  <c r="F337" i="2"/>
  <c r="F133" i="2"/>
  <c r="F316" i="2"/>
  <c r="G315" i="4"/>
  <c r="G152" i="4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H169" i="4" s="1"/>
  <c r="I169" i="4" s="1"/>
  <c r="I11" i="10" s="1"/>
  <c r="G259" i="4"/>
  <c r="G245" i="4"/>
  <c r="F227" i="2"/>
  <c r="F302" i="2"/>
  <c r="F10" i="2"/>
  <c r="G10" i="2" s="1"/>
  <c r="F314" i="2"/>
  <c r="F358" i="2"/>
  <c r="F273" i="2"/>
  <c r="F320" i="2"/>
  <c r="F334" i="2"/>
  <c r="F130" i="2"/>
  <c r="F50" i="2"/>
  <c r="F349" i="2"/>
  <c r="F287" i="2"/>
  <c r="I121" i="4"/>
  <c r="I145" i="4"/>
  <c r="I148" i="4"/>
  <c r="I202" i="4"/>
  <c r="I204" i="4"/>
  <c r="I206" i="4"/>
  <c r="I222" i="4"/>
  <c r="I225" i="4"/>
  <c r="I227" i="4"/>
  <c r="I229" i="4"/>
  <c r="I231" i="4"/>
  <c r="I233" i="4"/>
  <c r="I260" i="4"/>
  <c r="I282" i="4"/>
  <c r="I140" i="4"/>
  <c r="I152" i="4"/>
  <c r="I302" i="4"/>
  <c r="I119" i="4"/>
  <c r="I155" i="4"/>
  <c r="I166" i="4"/>
  <c r="I178" i="4"/>
  <c r="I125" i="4"/>
  <c r="I136" i="4"/>
  <c r="I239" i="4"/>
  <c r="I243" i="4"/>
  <c r="I249" i="4"/>
  <c r="I253" i="4"/>
  <c r="I314" i="4"/>
  <c r="I352" i="4"/>
  <c r="I367" i="4"/>
  <c r="I392" i="4"/>
  <c r="I209" i="4"/>
  <c r="I164" i="4"/>
  <c r="I170" i="4"/>
  <c r="I132" i="4"/>
  <c r="I190" i="4"/>
  <c r="I259" i="4"/>
  <c r="I309" i="4"/>
  <c r="I327" i="4"/>
  <c r="I333" i="4"/>
  <c r="I241" i="4"/>
  <c r="I247" i="4"/>
  <c r="I251" i="4"/>
  <c r="I255" i="4"/>
  <c r="I320" i="4"/>
  <c r="I334" i="4"/>
  <c r="I342" i="4"/>
  <c r="I350" i="4"/>
  <c r="I186" i="4"/>
  <c r="I306" i="4"/>
  <c r="I156" i="4"/>
  <c r="I162" i="4"/>
  <c r="I221" i="4"/>
  <c r="I267" i="4"/>
  <c r="I281" i="4"/>
  <c r="I299" i="4"/>
  <c r="I303" i="4"/>
  <c r="I305" i="4"/>
  <c r="I311" i="4"/>
  <c r="I341" i="4"/>
  <c r="I151" i="4"/>
  <c r="I216" i="4"/>
  <c r="I276" i="4"/>
  <c r="I390" i="4"/>
  <c r="I300" i="4"/>
  <c r="I323" i="4"/>
  <c r="I337" i="4"/>
  <c r="I345" i="4"/>
  <c r="I112" i="4"/>
  <c r="I127" i="4"/>
  <c r="I144" i="4"/>
  <c r="I159" i="4"/>
  <c r="I179" i="4"/>
  <c r="I193" i="4"/>
  <c r="I213" i="4"/>
  <c r="I273" i="4"/>
  <c r="I301" i="4"/>
  <c r="I307" i="4"/>
  <c r="I319" i="4"/>
  <c r="I349" i="4"/>
  <c r="I245" i="4"/>
  <c r="I262" i="4"/>
  <c r="I336" i="4"/>
  <c r="I344" i="4"/>
  <c r="I388" i="4"/>
  <c r="I328" i="4"/>
  <c r="I137" i="4"/>
  <c r="I172" i="4"/>
  <c r="I310" i="4"/>
  <c r="I154" i="4"/>
  <c r="I165" i="4"/>
  <c r="I171" i="4"/>
  <c r="I182" i="4"/>
  <c r="I185" i="4"/>
  <c r="I196" i="4"/>
  <c r="I208" i="4"/>
  <c r="I284" i="4"/>
  <c r="I322" i="4"/>
  <c r="I330" i="4"/>
  <c r="I258" i="4"/>
  <c r="I277" i="4"/>
  <c r="I298" i="4"/>
  <c r="I304" i="4"/>
  <c r="I308" i="4"/>
  <c r="I315" i="4"/>
  <c r="I142" i="4"/>
  <c r="I160" i="4"/>
  <c r="I163" i="4"/>
  <c r="I180" i="4"/>
  <c r="I194" i="4"/>
  <c r="I214" i="4"/>
  <c r="I235" i="4"/>
  <c r="I268" i="4"/>
  <c r="I274" i="4"/>
  <c r="I197" i="4"/>
  <c r="I217" i="4"/>
  <c r="I263" i="4"/>
  <c r="I331" i="4"/>
  <c r="I393" i="4"/>
  <c r="I17" i="4"/>
  <c r="I358" i="4"/>
  <c r="I181" i="4"/>
  <c r="I351" i="4"/>
  <c r="I210" i="4"/>
  <c r="I356" i="4"/>
  <c r="I226" i="4"/>
  <c r="I373" i="4"/>
  <c r="I394" i="4"/>
  <c r="I173" i="4"/>
  <c r="I360" i="4"/>
  <c r="I326" i="4"/>
  <c r="I261" i="4"/>
  <c r="I13" i="4"/>
  <c r="I288" i="4"/>
  <c r="I218" i="4"/>
  <c r="I111" i="4"/>
  <c r="I82" i="4"/>
  <c r="I133" i="4"/>
  <c r="I53" i="4"/>
  <c r="I69" i="4"/>
  <c r="I97" i="4"/>
  <c r="I105" i="4"/>
  <c r="I68" i="4"/>
  <c r="I14" i="4"/>
  <c r="I25" i="4"/>
  <c r="I81" i="4"/>
  <c r="I45" i="4"/>
  <c r="I87" i="4"/>
  <c r="I34" i="4"/>
  <c r="I396" i="4"/>
  <c r="I338" i="4"/>
  <c r="I176" i="4"/>
  <c r="I346" i="4"/>
  <c r="I205" i="4"/>
  <c r="I329" i="4"/>
  <c r="I215" i="4"/>
  <c r="I366" i="4"/>
  <c r="I236" i="4"/>
  <c r="I382" i="4"/>
  <c r="I167" i="4"/>
  <c r="I354" i="4"/>
  <c r="I244" i="4"/>
  <c r="I9" i="4"/>
  <c r="I250" i="4"/>
  <c r="I271" i="4"/>
  <c r="I211" i="4"/>
  <c r="I175" i="4"/>
  <c r="I78" i="4"/>
  <c r="I3" i="4"/>
  <c r="I113" i="4"/>
  <c r="I27" i="4"/>
  <c r="I2" i="4"/>
  <c r="I65" i="4"/>
  <c r="I108" i="4"/>
  <c r="I11" i="4"/>
  <c r="I101" i="4"/>
  <c r="I64" i="4"/>
  <c r="I10" i="4"/>
  <c r="I39" i="4"/>
  <c r="I41" i="4"/>
  <c r="I83" i="4"/>
  <c r="I30" i="4"/>
  <c r="I391" i="4"/>
  <c r="I325" i="4"/>
  <c r="I138" i="4"/>
  <c r="I324" i="4"/>
  <c r="I198" i="4"/>
  <c r="I313" i="4"/>
  <c r="I189" i="4"/>
  <c r="I318" i="4"/>
  <c r="I378" i="4"/>
  <c r="I291" i="4"/>
  <c r="I141" i="4"/>
  <c r="I321" i="4"/>
  <c r="I219" i="4"/>
  <c r="I381" i="4"/>
  <c r="I234" i="4"/>
  <c r="I385" i="4"/>
  <c r="I265" i="4"/>
  <c r="I199" i="4"/>
  <c r="I183" i="4"/>
  <c r="I74" i="4"/>
  <c r="I16" i="4"/>
  <c r="I139" i="4"/>
  <c r="I48" i="4"/>
  <c r="I28" i="4"/>
  <c r="I96" i="4"/>
  <c r="I47" i="4"/>
  <c r="I6" i="4"/>
  <c r="I22" i="4"/>
  <c r="I37" i="4"/>
  <c r="I79" i="4"/>
  <c r="I384" i="4"/>
  <c r="I123" i="4"/>
  <c r="I293" i="4"/>
  <c r="I110" i="4"/>
  <c r="I174" i="4"/>
  <c r="I296" i="4"/>
  <c r="I203" i="4"/>
  <c r="I361" i="4"/>
  <c r="I256" i="4"/>
  <c r="I5" i="4"/>
  <c r="I317" i="4"/>
  <c r="I201" i="4"/>
  <c r="I376" i="4"/>
  <c r="I230" i="4"/>
  <c r="I371" i="4"/>
  <c r="I254" i="4"/>
  <c r="I177" i="4"/>
  <c r="I128" i="4"/>
  <c r="I70" i="4"/>
  <c r="I12" i="4"/>
  <c r="I102" i="4"/>
  <c r="I43" i="4"/>
  <c r="I20" i="4"/>
  <c r="I60" i="4"/>
  <c r="I92" i="4"/>
  <c r="I153" i="4"/>
  <c r="I126" i="4"/>
  <c r="I161" i="4"/>
  <c r="I33" i="4"/>
  <c r="I107" i="4"/>
  <c r="I75" i="4"/>
  <c r="I380" i="4"/>
  <c r="I117" i="4"/>
  <c r="I287" i="4"/>
  <c r="I383" i="4"/>
  <c r="I286" i="4"/>
  <c r="I168" i="4"/>
  <c r="I292" i="4"/>
  <c r="I184" i="4"/>
  <c r="I355" i="4"/>
  <c r="I240" i="4"/>
  <c r="I387" i="4"/>
  <c r="I295" i="4"/>
  <c r="I158" i="4"/>
  <c r="I364" i="4"/>
  <c r="I289" i="4"/>
  <c r="I212" i="4"/>
  <c r="I347" i="4"/>
  <c r="I157" i="4"/>
  <c r="I103" i="4"/>
  <c r="I66" i="4"/>
  <c r="I8" i="4"/>
  <c r="I89" i="4"/>
  <c r="I35" i="4"/>
  <c r="I147" i="4"/>
  <c r="I56" i="4"/>
  <c r="I88" i="4"/>
  <c r="I15" i="4"/>
  <c r="I122" i="4"/>
  <c r="I21" i="4"/>
  <c r="I124" i="4"/>
  <c r="I86" i="4"/>
  <c r="I71" i="4"/>
  <c r="I375" i="4"/>
  <c r="I264" i="4"/>
  <c r="I395" i="4"/>
  <c r="I269" i="4"/>
  <c r="I379" i="4"/>
  <c r="I275" i="4"/>
  <c r="I143" i="4"/>
  <c r="I280" i="4"/>
  <c r="I131" i="4"/>
  <c r="I340" i="4"/>
  <c r="I220" i="4"/>
  <c r="I377" i="4"/>
  <c r="I290" i="4"/>
  <c r="I146" i="4"/>
  <c r="I359" i="4"/>
  <c r="I278" i="4"/>
  <c r="I207" i="4"/>
  <c r="I343" i="4"/>
  <c r="I238" i="4"/>
  <c r="I149" i="4"/>
  <c r="I98" i="4"/>
  <c r="I49" i="4"/>
  <c r="I4" i="4"/>
  <c r="I85" i="4"/>
  <c r="I31" i="4"/>
  <c r="I52" i="4"/>
  <c r="I84" i="4"/>
  <c r="I7" i="4"/>
  <c r="I59" i="4"/>
  <c r="I116" i="4"/>
  <c r="I104" i="4"/>
  <c r="I62" i="4"/>
  <c r="I44" i="4"/>
  <c r="I67" i="4"/>
  <c r="I370" i="4"/>
  <c r="I242" i="4"/>
  <c r="I369" i="4"/>
  <c r="I374" i="4"/>
  <c r="I252" i="4"/>
  <c r="I114" i="4"/>
  <c r="I335" i="4"/>
  <c r="I192" i="4"/>
  <c r="I372" i="4"/>
  <c r="I283" i="4"/>
  <c r="I134" i="4"/>
  <c r="I348" i="4"/>
  <c r="I272" i="4"/>
  <c r="I195" i="4"/>
  <c r="I316" i="4"/>
  <c r="I129" i="4"/>
  <c r="I94" i="4"/>
  <c r="I40" i="4"/>
  <c r="I61" i="4"/>
  <c r="I77" i="4"/>
  <c r="I118" i="4"/>
  <c r="I58" i="4"/>
  <c r="I23" i="4"/>
  <c r="I76" i="4"/>
  <c r="I26" i="4"/>
  <c r="I55" i="4"/>
  <c r="I106" i="4"/>
  <c r="I100" i="4"/>
  <c r="I24" i="4"/>
  <c r="I36" i="4"/>
  <c r="I95" i="4"/>
  <c r="I42" i="4"/>
  <c r="I363" i="4"/>
  <c r="I228" i="4"/>
  <c r="I357" i="4"/>
  <c r="I248" i="4"/>
  <c r="I362" i="4"/>
  <c r="I232" i="4"/>
  <c r="I389" i="4"/>
  <c r="I246" i="4"/>
  <c r="I109" i="4"/>
  <c r="I188" i="4"/>
  <c r="I365" i="4"/>
  <c r="I279" i="4"/>
  <c r="I130" i="4"/>
  <c r="I339" i="4"/>
  <c r="I266" i="4"/>
  <c r="I187" i="4"/>
  <c r="I294" i="4"/>
  <c r="I223" i="4"/>
  <c r="I90" i="4"/>
  <c r="I32" i="4"/>
  <c r="I191" i="4"/>
  <c r="I57" i="4"/>
  <c r="I73" i="4"/>
  <c r="I54" i="4"/>
  <c r="I120" i="4"/>
  <c r="I72" i="4"/>
  <c r="I18" i="4"/>
  <c r="I51" i="4"/>
  <c r="I93" i="4"/>
  <c r="I50" i="4"/>
  <c r="I91" i="4"/>
  <c r="I38" i="4"/>
  <c r="G284" i="4"/>
  <c r="G285" i="4" s="1"/>
  <c r="H285" i="4" s="1"/>
  <c r="I285" i="4" s="1"/>
  <c r="I17" i="10" s="1"/>
  <c r="F226" i="2"/>
  <c r="F301" i="2"/>
  <c r="F196" i="2"/>
  <c r="F318" i="2"/>
  <c r="F357" i="2"/>
  <c r="F270" i="2"/>
  <c r="F11" i="2"/>
  <c r="G11" i="2" s="1"/>
  <c r="G12" i="2" s="1"/>
  <c r="F115" i="2"/>
  <c r="F326" i="2"/>
  <c r="F392" i="2"/>
  <c r="F94" i="2"/>
  <c r="G94" i="2" s="1"/>
  <c r="G95" i="2" s="1"/>
  <c r="G96" i="2" s="1"/>
  <c r="G97" i="2" s="1"/>
  <c r="G98" i="2" s="1"/>
  <c r="G99" i="2" s="1"/>
  <c r="G100" i="2" s="1"/>
  <c r="F163" i="2"/>
  <c r="F185" i="2"/>
  <c r="F138" i="2"/>
  <c r="F244" i="2"/>
  <c r="F272" i="2"/>
  <c r="F30" i="2"/>
  <c r="F377" i="2"/>
  <c r="F143" i="2"/>
  <c r="F223" i="2"/>
  <c r="F132" i="2"/>
  <c r="F348" i="2"/>
  <c r="F315" i="2"/>
  <c r="F286" i="2"/>
  <c r="G286" i="2" s="1"/>
  <c r="F51" i="2"/>
  <c r="F333" i="2"/>
  <c r="F155" i="2"/>
  <c r="F271" i="2"/>
  <c r="F291" i="2"/>
  <c r="F72" i="2"/>
  <c r="F397" i="2"/>
  <c r="F249" i="2"/>
  <c r="G249" i="2" s="1"/>
  <c r="F283" i="2"/>
  <c r="F234" i="2"/>
  <c r="G234" i="2" s="1"/>
  <c r="G228" i="4"/>
  <c r="G229" i="4" s="1"/>
  <c r="G230" i="4" s="1"/>
  <c r="G231" i="4" s="1"/>
  <c r="G232" i="4" s="1"/>
  <c r="G233" i="4" s="1"/>
  <c r="G234" i="4" s="1"/>
  <c r="G235" i="4" s="1"/>
  <c r="G236" i="4" s="1"/>
  <c r="G237" i="4" s="1"/>
  <c r="H237" i="4" s="1"/>
  <c r="I237" i="4" s="1"/>
  <c r="I14" i="10" s="1"/>
  <c r="G117" i="4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H135" i="4" s="1"/>
  <c r="I135" i="4" s="1"/>
  <c r="I9" i="10" s="1"/>
  <c r="G300" i="4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H312" i="4" s="1"/>
  <c r="I312" i="4" s="1"/>
  <c r="I19" i="10" s="1"/>
  <c r="F104" i="2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H127" i="2" s="1"/>
  <c r="I127" i="2" s="1"/>
  <c r="G9" i="10" s="1"/>
  <c r="F275" i="2"/>
  <c r="F129" i="2"/>
  <c r="G129" i="2" s="1"/>
  <c r="F332" i="2"/>
  <c r="F346" i="2"/>
  <c r="F131" i="2"/>
  <c r="F48" i="2"/>
  <c r="F19" i="2"/>
  <c r="G316" i="4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H332" i="4" s="1"/>
  <c r="I332" i="4" s="1"/>
  <c r="I20" i="10" s="1"/>
  <c r="F329" i="2"/>
  <c r="F82" i="2"/>
  <c r="F13" i="2"/>
  <c r="G13" i="2" s="1"/>
  <c r="F139" i="2"/>
  <c r="G139" i="2" s="1"/>
  <c r="F199" i="2"/>
  <c r="F172" i="2"/>
  <c r="F152" i="2"/>
  <c r="G152" i="2" s="1"/>
  <c r="F106" i="2"/>
  <c r="F235" i="2"/>
  <c r="G235" i="2" s="1"/>
  <c r="G236" i="2" s="1"/>
  <c r="F323" i="2"/>
  <c r="G323" i="2" s="1"/>
  <c r="G65" i="4"/>
  <c r="G102" i="4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H115" i="4" s="1"/>
  <c r="I115" i="4" s="1"/>
  <c r="I8" i="10" s="1"/>
  <c r="G82" i="4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H99" i="4" s="1"/>
  <c r="I99" i="4" s="1"/>
  <c r="I7" i="10" s="1"/>
  <c r="G204" i="4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H224" i="4" s="1"/>
  <c r="I224" i="4" s="1"/>
  <c r="I13" i="10" s="1"/>
  <c r="F21" i="2"/>
  <c r="G21" i="2" s="1"/>
  <c r="F136" i="2"/>
  <c r="F14" i="2"/>
  <c r="G14" i="2" s="1"/>
  <c r="F154" i="2"/>
  <c r="F292" i="2"/>
  <c r="F73" i="2"/>
  <c r="F288" i="2"/>
  <c r="F338" i="2"/>
  <c r="F352" i="2"/>
  <c r="F134" i="2"/>
  <c r="F317" i="2"/>
  <c r="G370" i="4"/>
  <c r="G371" i="4" s="1"/>
  <c r="G372" i="4" s="1"/>
  <c r="G373" i="4" s="1"/>
  <c r="G374" i="4" s="1"/>
  <c r="G375" i="4" s="1"/>
  <c r="G376" i="4" s="1"/>
  <c r="G377" i="4" s="1"/>
  <c r="G378" i="4" s="1"/>
  <c r="G379" i="4" s="1"/>
  <c r="G380" i="4" s="1"/>
  <c r="G381" i="4" s="1"/>
  <c r="G382" i="4" s="1"/>
  <c r="G383" i="4" s="1"/>
  <c r="G384" i="4" s="1"/>
  <c r="G385" i="4" s="1"/>
  <c r="G386" i="4" s="1"/>
  <c r="H386" i="4" s="1"/>
  <c r="I386" i="4" s="1"/>
  <c r="I23" i="10" s="1"/>
  <c r="G22" i="4"/>
  <c r="G23" i="4" s="1"/>
  <c r="G24" i="4" s="1"/>
  <c r="G25" i="4" s="1"/>
  <c r="G26" i="4" s="1"/>
  <c r="G27" i="4" s="1"/>
  <c r="G28" i="4" s="1"/>
  <c r="G29" i="4" s="1"/>
  <c r="H29" i="4" s="1"/>
  <c r="I29" i="4" s="1"/>
  <c r="I3" i="10" s="1"/>
  <c r="F52" i="2"/>
  <c r="F101" i="2"/>
  <c r="F15" i="2"/>
  <c r="G15" i="2" s="1"/>
  <c r="G16" i="2" s="1"/>
  <c r="G17" i="2" s="1"/>
  <c r="G18" i="2" s="1"/>
  <c r="F237" i="2"/>
  <c r="F71" i="2"/>
  <c r="G71" i="2" s="1"/>
  <c r="F55" i="2"/>
  <c r="F305" i="2"/>
  <c r="F35" i="2"/>
  <c r="G35" i="2" s="1"/>
  <c r="G36" i="2" s="1"/>
  <c r="G37" i="2" s="1"/>
  <c r="G38" i="2" s="1"/>
  <c r="G49" i="4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H63" i="4" s="1"/>
  <c r="I63" i="4" s="1"/>
  <c r="I5" i="10" s="1"/>
  <c r="G66" i="4"/>
  <c r="G67" i="4" s="1"/>
  <c r="G68" i="4" s="1"/>
  <c r="G69" i="4" s="1"/>
  <c r="G70" i="4" s="1"/>
  <c r="G71" i="4" s="1"/>
  <c r="G72" i="4" s="1"/>
  <c r="G73" i="4" s="1"/>
  <c r="G31" i="4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H46" i="4" s="1"/>
  <c r="I46" i="4" s="1"/>
  <c r="I4" i="10" s="1"/>
  <c r="G74" i="4"/>
  <c r="G75" i="4" s="1"/>
  <c r="G76" i="4" s="1"/>
  <c r="G77" i="4" s="1"/>
  <c r="G78" i="4" s="1"/>
  <c r="G79" i="4" s="1"/>
  <c r="G80" i="4" s="1"/>
  <c r="H80" i="4" s="1"/>
  <c r="I80" i="4" s="1"/>
  <c r="I6" i="10" s="1"/>
  <c r="G4" i="4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H19" i="4" s="1"/>
  <c r="I19" i="4" s="1"/>
  <c r="I2" i="10" s="1"/>
  <c r="G390" i="4"/>
  <c r="G391" i="4" s="1"/>
  <c r="G392" i="4" s="1"/>
  <c r="G393" i="4" s="1"/>
  <c r="G394" i="4" s="1"/>
  <c r="G395" i="4" s="1"/>
  <c r="G396" i="4" s="1"/>
  <c r="G397" i="4" s="1"/>
  <c r="H397" i="4" s="1"/>
  <c r="I397" i="4" s="1"/>
  <c r="I24" i="10" s="1"/>
  <c r="G246" i="4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H257" i="4" s="1"/>
  <c r="I257" i="4" s="1"/>
  <c r="I15" i="10" s="1"/>
  <c r="G290" i="4"/>
  <c r="G291" i="4" s="1"/>
  <c r="G292" i="4" s="1"/>
  <c r="G293" i="4" s="1"/>
  <c r="G294" i="4" s="1"/>
  <c r="G295" i="4" s="1"/>
  <c r="G296" i="4" s="1"/>
  <c r="G297" i="4" s="1"/>
  <c r="H297" i="4" s="1"/>
  <c r="I297" i="4" s="1"/>
  <c r="I18" i="10" s="1"/>
  <c r="C400" i="2"/>
  <c r="I115" i="2" l="1"/>
  <c r="I123" i="2"/>
  <c r="I129" i="2"/>
  <c r="I137" i="2"/>
  <c r="I143" i="2"/>
  <c r="I157" i="2"/>
  <c r="I165" i="2"/>
  <c r="I173" i="2"/>
  <c r="I179" i="2"/>
  <c r="I187" i="2"/>
  <c r="I195" i="2"/>
  <c r="I203" i="2"/>
  <c r="I209" i="2"/>
  <c r="I223" i="2"/>
  <c r="I231" i="2"/>
  <c r="I237" i="2"/>
  <c r="I245" i="2"/>
  <c r="I251" i="2"/>
  <c r="I259" i="2"/>
  <c r="I265" i="2"/>
  <c r="I273" i="2"/>
  <c r="I281" i="2"/>
  <c r="I287" i="2"/>
  <c r="I295" i="2"/>
  <c r="I303" i="2"/>
  <c r="I309" i="2"/>
  <c r="I317" i="2"/>
  <c r="I323" i="2"/>
  <c r="I331" i="2"/>
  <c r="I345" i="2"/>
  <c r="I353" i="2"/>
  <c r="I361" i="2"/>
  <c r="I367" i="2"/>
  <c r="I375" i="2"/>
  <c r="I383" i="2"/>
  <c r="I389" i="2"/>
  <c r="I113" i="2"/>
  <c r="I121" i="2"/>
  <c r="I135" i="2"/>
  <c r="I141" i="2"/>
  <c r="I149" i="2"/>
  <c r="I155" i="2"/>
  <c r="I163" i="2"/>
  <c r="I171" i="2"/>
  <c r="I185" i="2"/>
  <c r="I193" i="2"/>
  <c r="I201" i="2"/>
  <c r="I207" i="2"/>
  <c r="I215" i="2"/>
  <c r="I221" i="2"/>
  <c r="I229" i="2"/>
  <c r="I235" i="2"/>
  <c r="I243" i="2"/>
  <c r="I249" i="2"/>
  <c r="I257" i="2"/>
  <c r="I271" i="2"/>
  <c r="I279" i="2"/>
  <c r="I285" i="2"/>
  <c r="I293" i="2"/>
  <c r="I301" i="2"/>
  <c r="I315" i="2"/>
  <c r="I329" i="2"/>
  <c r="I337" i="2"/>
  <c r="I343" i="2"/>
  <c r="I351" i="2"/>
  <c r="I359" i="2"/>
  <c r="I365" i="2"/>
  <c r="I373" i="2"/>
  <c r="I381" i="2"/>
  <c r="I387" i="2"/>
  <c r="I395" i="2"/>
  <c r="I114" i="2"/>
  <c r="I122" i="2"/>
  <c r="I128" i="2"/>
  <c r="I136" i="2"/>
  <c r="I142" i="2"/>
  <c r="I150" i="2"/>
  <c r="I156" i="2"/>
  <c r="I164" i="2"/>
  <c r="I172" i="2"/>
  <c r="I178" i="2"/>
  <c r="I186" i="2"/>
  <c r="I194" i="2"/>
  <c r="I202" i="2"/>
  <c r="I208" i="2"/>
  <c r="I222" i="2"/>
  <c r="I230" i="2"/>
  <c r="I236" i="2"/>
  <c r="I244" i="2"/>
  <c r="I250" i="2"/>
  <c r="I258" i="2"/>
  <c r="I272" i="2"/>
  <c r="I280" i="2"/>
  <c r="I286" i="2"/>
  <c r="I294" i="2"/>
  <c r="I302" i="2"/>
  <c r="I308" i="2"/>
  <c r="I316" i="2"/>
  <c r="I330" i="2"/>
  <c r="I338" i="2"/>
  <c r="I344" i="2"/>
  <c r="I352" i="2"/>
  <c r="I360" i="2"/>
  <c r="I366" i="2"/>
  <c r="I374" i="2"/>
  <c r="I382" i="2"/>
  <c r="I388" i="2"/>
  <c r="I396" i="2"/>
  <c r="I197" i="2"/>
  <c r="I211" i="2"/>
  <c r="I311" i="2"/>
  <c r="I319" i="2"/>
  <c r="I325" i="2"/>
  <c r="I333" i="2"/>
  <c r="I347" i="2"/>
  <c r="I355" i="2"/>
  <c r="I363" i="2"/>
  <c r="I369" i="2"/>
  <c r="I377" i="2"/>
  <c r="I391" i="2"/>
  <c r="I370" i="2"/>
  <c r="I200" i="2"/>
  <c r="I357" i="2"/>
  <c r="I239" i="2"/>
  <c r="I379" i="2"/>
  <c r="I204" i="2"/>
  <c r="I356" i="2"/>
  <c r="I238" i="2"/>
  <c r="I119" i="2"/>
  <c r="I248" i="2"/>
  <c r="I126" i="2"/>
  <c r="I108" i="2"/>
  <c r="I296" i="2"/>
  <c r="I162" i="2"/>
  <c r="I219" i="2"/>
  <c r="I310" i="2"/>
  <c r="I206" i="2"/>
  <c r="I117" i="2"/>
  <c r="I304" i="2"/>
  <c r="I170" i="2"/>
  <c r="I15" i="2"/>
  <c r="I60" i="2"/>
  <c r="I6" i="2"/>
  <c r="I18" i="2"/>
  <c r="I30" i="2"/>
  <c r="I75" i="2"/>
  <c r="I62" i="2"/>
  <c r="I21" i="2"/>
  <c r="I78" i="2"/>
  <c r="I16" i="2"/>
  <c r="I45" i="2"/>
  <c r="I73" i="2"/>
  <c r="I358" i="2"/>
  <c r="I180" i="2"/>
  <c r="I342" i="2"/>
  <c r="I189" i="2"/>
  <c r="I348" i="2"/>
  <c r="I190" i="2"/>
  <c r="I336" i="2"/>
  <c r="I227" i="2"/>
  <c r="I362" i="2"/>
  <c r="I242" i="2"/>
  <c r="I118" i="2"/>
  <c r="I393" i="2"/>
  <c r="I288" i="2"/>
  <c r="I140" i="2"/>
  <c r="I168" i="2"/>
  <c r="I305" i="2"/>
  <c r="I191" i="2"/>
  <c r="I188" i="2"/>
  <c r="I299" i="2"/>
  <c r="I166" i="2"/>
  <c r="I11" i="2"/>
  <c r="I56" i="2"/>
  <c r="I84" i="2"/>
  <c r="I14" i="2"/>
  <c r="I26" i="2"/>
  <c r="I71" i="2"/>
  <c r="I2" i="2"/>
  <c r="I58" i="2"/>
  <c r="I74" i="2"/>
  <c r="I12" i="2"/>
  <c r="I40" i="2"/>
  <c r="I49" i="2"/>
  <c r="I332" i="2"/>
  <c r="I159" i="2"/>
  <c r="I298" i="2"/>
  <c r="I174" i="2"/>
  <c r="I327" i="2"/>
  <c r="I184" i="2"/>
  <c r="I326" i="2"/>
  <c r="I220" i="2"/>
  <c r="I335" i="2"/>
  <c r="I225" i="2"/>
  <c r="I394" i="2"/>
  <c r="I386" i="2"/>
  <c r="I270" i="2"/>
  <c r="I133" i="2"/>
  <c r="I109" i="2"/>
  <c r="I276" i="2"/>
  <c r="I181" i="2"/>
  <c r="I392" i="2"/>
  <c r="I268" i="2"/>
  <c r="I160" i="2"/>
  <c r="I101" i="2"/>
  <c r="I52" i="2"/>
  <c r="I80" i="2"/>
  <c r="I10" i="2"/>
  <c r="I67" i="2"/>
  <c r="I22" i="2"/>
  <c r="I42" i="2"/>
  <c r="I17" i="2"/>
  <c r="I54" i="2"/>
  <c r="I70" i="2"/>
  <c r="I32" i="2"/>
  <c r="I36" i="2"/>
  <c r="I82" i="2"/>
  <c r="I77" i="2"/>
  <c r="I320" i="2"/>
  <c r="I148" i="2"/>
  <c r="I292" i="2"/>
  <c r="I169" i="2"/>
  <c r="I313" i="2"/>
  <c r="I154" i="2"/>
  <c r="I312" i="2"/>
  <c r="I213" i="2"/>
  <c r="I324" i="2"/>
  <c r="I218" i="2"/>
  <c r="I346" i="2"/>
  <c r="I376" i="2"/>
  <c r="I254" i="2"/>
  <c r="I112" i="2"/>
  <c r="I107" i="2"/>
  <c r="I269" i="2"/>
  <c r="I161" i="2"/>
  <c r="I384" i="2"/>
  <c r="I253" i="2"/>
  <c r="I131" i="2"/>
  <c r="I97" i="2"/>
  <c r="I48" i="2"/>
  <c r="I76" i="2"/>
  <c r="I100" i="2"/>
  <c r="I63" i="2"/>
  <c r="I38" i="2"/>
  <c r="I13" i="2"/>
  <c r="I50" i="2"/>
  <c r="I3" i="2"/>
  <c r="I41" i="2"/>
  <c r="I102" i="2"/>
  <c r="I65" i="2"/>
  <c r="I28" i="2"/>
  <c r="I7" i="2"/>
  <c r="I267" i="2"/>
  <c r="I130" i="2"/>
  <c r="I283" i="2"/>
  <c r="I158" i="2"/>
  <c r="I275" i="2"/>
  <c r="I144" i="2"/>
  <c r="I291" i="2"/>
  <c r="I199" i="2"/>
  <c r="I306" i="2"/>
  <c r="I212" i="2"/>
  <c r="I318" i="2"/>
  <c r="I372" i="2"/>
  <c r="I224" i="2"/>
  <c r="I368" i="2"/>
  <c r="I354" i="2"/>
  <c r="I262" i="2"/>
  <c r="I145" i="2"/>
  <c r="I380" i="2"/>
  <c r="I234" i="2"/>
  <c r="I111" i="2"/>
  <c r="I93" i="2"/>
  <c r="I72" i="2"/>
  <c r="I96" i="2"/>
  <c r="I59" i="2"/>
  <c r="I5" i="2"/>
  <c r="I34" i="2"/>
  <c r="I99" i="2"/>
  <c r="I46" i="2"/>
  <c r="I8" i="2"/>
  <c r="I37" i="2"/>
  <c r="I98" i="2"/>
  <c r="I61" i="2"/>
  <c r="I24" i="2"/>
  <c r="I252" i="2"/>
  <c r="I120" i="2"/>
  <c r="I274" i="2"/>
  <c r="I153" i="2"/>
  <c r="I261" i="2"/>
  <c r="I124" i="2"/>
  <c r="I282" i="2"/>
  <c r="I183" i="2"/>
  <c r="I289" i="2"/>
  <c r="I182" i="2"/>
  <c r="I290" i="2"/>
  <c r="I350" i="2"/>
  <c r="I192" i="2"/>
  <c r="I341" i="2"/>
  <c r="I334" i="2"/>
  <c r="I246" i="2"/>
  <c r="I139" i="2"/>
  <c r="I371" i="2"/>
  <c r="I210" i="2"/>
  <c r="I89" i="2"/>
  <c r="I31" i="2"/>
  <c r="I43" i="2"/>
  <c r="I92" i="2"/>
  <c r="I55" i="2"/>
  <c r="I104" i="2"/>
  <c r="I95" i="2"/>
  <c r="I4" i="2"/>
  <c r="I94" i="2"/>
  <c r="I57" i="2"/>
  <c r="I85" i="2"/>
  <c r="I35" i="2"/>
  <c r="I233" i="2"/>
  <c r="I105" i="2"/>
  <c r="I266" i="2"/>
  <c r="I110" i="2"/>
  <c r="I240" i="2"/>
  <c r="I116" i="2"/>
  <c r="I278" i="2"/>
  <c r="I152" i="2"/>
  <c r="I277" i="2"/>
  <c r="I146" i="2"/>
  <c r="I226" i="2"/>
  <c r="I340" i="2"/>
  <c r="I176" i="2"/>
  <c r="I297" i="2"/>
  <c r="I328" i="2"/>
  <c r="I241" i="2"/>
  <c r="I132" i="2"/>
  <c r="I349" i="2"/>
  <c r="I196" i="2"/>
  <c r="I68" i="2"/>
  <c r="I27" i="2"/>
  <c r="I39" i="2"/>
  <c r="I88" i="2"/>
  <c r="I51" i="2"/>
  <c r="I83" i="2"/>
  <c r="I91" i="2"/>
  <c r="I29" i="2"/>
  <c r="I86" i="2"/>
  <c r="I90" i="2"/>
  <c r="I53" i="2"/>
  <c r="I81" i="2"/>
  <c r="I79" i="2"/>
  <c r="I66" i="2"/>
  <c r="I25" i="2"/>
  <c r="I214" i="2"/>
  <c r="I390" i="2"/>
  <c r="I256" i="2"/>
  <c r="I106" i="2"/>
  <c r="I228" i="2"/>
  <c r="I378" i="2"/>
  <c r="I260" i="2"/>
  <c r="I147" i="2"/>
  <c r="I263" i="2"/>
  <c r="I134" i="2"/>
  <c r="I198" i="2"/>
  <c r="I300" i="2"/>
  <c r="I167" i="2"/>
  <c r="I255" i="2"/>
  <c r="I321" i="2"/>
  <c r="I217" i="2"/>
  <c r="I125" i="2"/>
  <c r="I314" i="2"/>
  <c r="I175" i="2"/>
  <c r="I19" i="2"/>
  <c r="I64" i="2"/>
  <c r="I23" i="2"/>
  <c r="I47" i="2"/>
  <c r="G9" i="2"/>
  <c r="H9" i="2" s="1"/>
  <c r="I9" i="2" s="1"/>
  <c r="G2" i="10" s="1"/>
  <c r="G19" i="2"/>
  <c r="G20" i="2" s="1"/>
  <c r="H20" i="2" s="1"/>
  <c r="I20" i="2" s="1"/>
  <c r="G3" i="10" s="1"/>
  <c r="G72" i="2"/>
  <c r="G73" i="2" s="1"/>
  <c r="G74" i="2" s="1"/>
  <c r="G75" i="2" s="1"/>
  <c r="G76" i="2" s="1"/>
  <c r="G77" i="2" s="1"/>
  <c r="G78" i="2" s="1"/>
  <c r="G79" i="2" s="1"/>
  <c r="G80" i="2" s="1"/>
  <c r="G81" i="2" s="1"/>
  <c r="G153" i="2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H177" i="2" s="1"/>
  <c r="I177" i="2" s="1"/>
  <c r="G12" i="10" s="1"/>
  <c r="G267" i="2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H284" i="2" s="1"/>
  <c r="I284" i="2" s="1"/>
  <c r="G18" i="10" s="1"/>
  <c r="G179" i="2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H205" i="2" s="1"/>
  <c r="I205" i="2" s="1"/>
  <c r="G13" i="10" s="1"/>
  <c r="G82" i="2"/>
  <c r="G83" i="2" s="1"/>
  <c r="G84" i="2" s="1"/>
  <c r="G85" i="2" s="1"/>
  <c r="G86" i="2" s="1"/>
  <c r="G87" i="2" s="1"/>
  <c r="H87" i="2" s="1"/>
  <c r="I87" i="2" s="1"/>
  <c r="G7" i="10" s="1"/>
  <c r="G130" i="2"/>
  <c r="G131" i="2" s="1"/>
  <c r="G132" i="2" s="1"/>
  <c r="G133" i="2" s="1"/>
  <c r="G134" i="2" s="1"/>
  <c r="G135" i="2" s="1"/>
  <c r="G136" i="2" s="1"/>
  <c r="G137" i="2" s="1"/>
  <c r="G138" i="2" s="1"/>
  <c r="H138" i="2" s="1"/>
  <c r="I138" i="2" s="1"/>
  <c r="G10" i="10" s="1"/>
  <c r="G39" i="2"/>
  <c r="G40" i="2" s="1"/>
  <c r="G41" i="2" s="1"/>
  <c r="G42" i="2" s="1"/>
  <c r="G43" i="2" s="1"/>
  <c r="G44" i="2" s="1"/>
  <c r="H44" i="2" s="1"/>
  <c r="I44" i="2" s="1"/>
  <c r="G5" i="10" s="1"/>
  <c r="G46" i="2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H69" i="2" s="1"/>
  <c r="I69" i="2" s="1"/>
  <c r="G6" i="10" s="1"/>
  <c r="G140" i="2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H151" i="2" s="1"/>
  <c r="I151" i="2" s="1"/>
  <c r="G11" i="10" s="1"/>
  <c r="G237" i="2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H247" i="2" s="1"/>
  <c r="I247" i="2" s="1"/>
  <c r="G16" i="10" s="1"/>
  <c r="G324" i="2"/>
  <c r="G210" i="2"/>
  <c r="G211" i="2" s="1"/>
  <c r="G212" i="2" s="1"/>
  <c r="G213" i="2" s="1"/>
  <c r="G214" i="2" s="1"/>
  <c r="G215" i="2" s="1"/>
  <c r="G216" i="2" s="1"/>
  <c r="H216" i="2" s="1"/>
  <c r="I216" i="2" s="1"/>
  <c r="G14" i="10" s="1"/>
  <c r="G22" i="2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H33" i="2" s="1"/>
  <c r="I33" i="2" s="1"/>
  <c r="G4" i="10" s="1"/>
  <c r="G250" i="2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H264" i="2" s="1"/>
  <c r="I264" i="2" s="1"/>
  <c r="G17" i="10" s="1"/>
  <c r="G101" i="2"/>
  <c r="G102" i="2" s="1"/>
  <c r="G103" i="2" s="1"/>
  <c r="H103" i="2" s="1"/>
  <c r="I103" i="2" s="1"/>
  <c r="G8" i="10" s="1"/>
  <c r="G346" i="2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H364" i="2" s="1"/>
  <c r="I364" i="2" s="1"/>
  <c r="G22" i="10" s="1"/>
  <c r="G219" i="2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H232" i="2" s="1"/>
  <c r="I232" i="2" s="1"/>
  <c r="G15" i="10" s="1"/>
  <c r="G314" i="2"/>
  <c r="G315" i="2" s="1"/>
  <c r="G316" i="2" s="1"/>
  <c r="G317" i="2" s="1"/>
  <c r="G318" i="2" s="1"/>
  <c r="G319" i="2" s="1"/>
  <c r="G320" i="2" s="1"/>
  <c r="G321" i="2" s="1"/>
  <c r="G322" i="2" s="1"/>
  <c r="H322" i="2" s="1"/>
  <c r="I322" i="2" s="1"/>
  <c r="G20" i="10" s="1"/>
  <c r="G377" i="2"/>
  <c r="G378" i="2" s="1"/>
  <c r="G379" i="2" s="1"/>
  <c r="G380" i="2" s="1"/>
  <c r="G381" i="2" s="1"/>
  <c r="G382" i="2" s="1"/>
  <c r="G383" i="2" s="1"/>
  <c r="G384" i="2" s="1"/>
  <c r="G385" i="2" s="1"/>
  <c r="H385" i="2" s="1"/>
  <c r="I385" i="2" s="1"/>
  <c r="G23" i="10" s="1"/>
  <c r="G287" i="2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H307" i="2" s="1"/>
  <c r="I307" i="2" s="1"/>
  <c r="G19" i="10" s="1"/>
  <c r="G325" i="2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H339" i="2" s="1"/>
  <c r="I339" i="2" s="1"/>
  <c r="G21" i="10" s="1"/>
  <c r="G387" i="2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H397" i="2" s="1"/>
  <c r="I397" i="2" s="1"/>
  <c r="G24" i="10" s="1"/>
  <c r="C200" i="9"/>
  <c r="C175" i="9"/>
  <c r="C159" i="9"/>
  <c r="C144" i="9"/>
  <c r="C123" i="9"/>
  <c r="C112" i="9"/>
  <c r="C94" i="9"/>
  <c r="C63" i="9"/>
  <c r="C51" i="9"/>
  <c r="C48" i="9"/>
  <c r="C30" i="9"/>
  <c r="C13" i="9"/>
  <c r="C31" i="9" l="1"/>
  <c r="H29" i="9"/>
  <c r="C64" i="9"/>
  <c r="H62" i="9"/>
  <c r="C124" i="9"/>
  <c r="H122" i="9"/>
  <c r="C95" i="9"/>
  <c r="H93" i="9"/>
  <c r="C113" i="9"/>
  <c r="H111" i="9"/>
  <c r="C14" i="9"/>
  <c r="H12" i="9"/>
  <c r="C49" i="9"/>
  <c r="H47" i="9"/>
  <c r="C176" i="9"/>
  <c r="H174" i="9"/>
  <c r="C145" i="9"/>
  <c r="H143" i="9"/>
  <c r="C160" i="9"/>
  <c r="H158" i="9"/>
  <c r="C52" i="9"/>
  <c r="H50" i="9"/>
  <c r="C201" i="9"/>
  <c r="H199" i="9"/>
  <c r="H48" i="9" l="1"/>
  <c r="C161" i="9"/>
  <c r="H159" i="9"/>
  <c r="C146" i="9"/>
  <c r="H144" i="9"/>
  <c r="C202" i="9"/>
  <c r="H200" i="9"/>
  <c r="C177" i="9"/>
  <c r="H175" i="9"/>
  <c r="C53" i="9"/>
  <c r="H51" i="9"/>
  <c r="C96" i="9"/>
  <c r="H94" i="9"/>
  <c r="C125" i="9"/>
  <c r="H123" i="9"/>
  <c r="C15" i="9"/>
  <c r="H13" i="9"/>
  <c r="C65" i="9"/>
  <c r="H63" i="9"/>
  <c r="C114" i="9"/>
  <c r="H112" i="9"/>
  <c r="C32" i="9"/>
  <c r="H30" i="9"/>
  <c r="C16" i="9" l="1"/>
  <c r="H14" i="9"/>
  <c r="C162" i="9"/>
  <c r="H160" i="9"/>
  <c r="C54" i="9"/>
  <c r="H52" i="9"/>
  <c r="C126" i="9"/>
  <c r="H124" i="9"/>
  <c r="C203" i="9"/>
  <c r="H201" i="9"/>
  <c r="C33" i="9"/>
  <c r="H31" i="9"/>
  <c r="C178" i="9"/>
  <c r="H176" i="9"/>
  <c r="C97" i="9"/>
  <c r="H95" i="9"/>
  <c r="C115" i="9"/>
  <c r="H113" i="9"/>
  <c r="C66" i="9"/>
  <c r="H64" i="9"/>
  <c r="C147" i="9"/>
  <c r="H145" i="9"/>
  <c r="C55" i="9" l="1"/>
  <c r="H53" i="9"/>
  <c r="C163" i="9"/>
  <c r="H161" i="9"/>
  <c r="C98" i="9"/>
  <c r="H96" i="9"/>
  <c r="C204" i="9"/>
  <c r="H202" i="9"/>
  <c r="C148" i="9"/>
  <c r="H146" i="9"/>
  <c r="C67" i="9"/>
  <c r="H65" i="9"/>
  <c r="C34" i="9"/>
  <c r="H32" i="9"/>
  <c r="C116" i="9"/>
  <c r="H114" i="9"/>
  <c r="C127" i="9"/>
  <c r="H125" i="9"/>
  <c r="C179" i="9"/>
  <c r="H177" i="9"/>
  <c r="C17" i="9"/>
  <c r="H15" i="9"/>
  <c r="C99" i="9" l="1"/>
  <c r="H97" i="9"/>
  <c r="C164" i="9"/>
  <c r="H162" i="9"/>
  <c r="C68" i="9"/>
  <c r="H66" i="9"/>
  <c r="C180" i="9"/>
  <c r="H178" i="9"/>
  <c r="C128" i="9"/>
  <c r="H126" i="9"/>
  <c r="C149" i="9"/>
  <c r="H147" i="9"/>
  <c r="C117" i="9"/>
  <c r="H115" i="9"/>
  <c r="C205" i="9"/>
  <c r="H203" i="9"/>
  <c r="C35" i="9"/>
  <c r="H33" i="9"/>
  <c r="C18" i="9"/>
  <c r="H16" i="9"/>
  <c r="C56" i="9"/>
  <c r="H54" i="9"/>
  <c r="C57" i="9" l="1"/>
  <c r="H55" i="9"/>
  <c r="C69" i="9"/>
  <c r="H67" i="9"/>
  <c r="C150" i="9"/>
  <c r="H148" i="9"/>
  <c r="C165" i="9"/>
  <c r="H163" i="9"/>
  <c r="C19" i="9"/>
  <c r="H17" i="9"/>
  <c r="C206" i="9"/>
  <c r="H204" i="9"/>
  <c r="C129" i="9"/>
  <c r="H127" i="9"/>
  <c r="C36" i="9"/>
  <c r="H34" i="9"/>
  <c r="C118" i="9"/>
  <c r="H116" i="9"/>
  <c r="C181" i="9"/>
  <c r="H179" i="9"/>
  <c r="C100" i="9"/>
  <c r="H98" i="9"/>
  <c r="C70" i="9" l="1"/>
  <c r="H68" i="9"/>
  <c r="C101" i="9"/>
  <c r="H99" i="9"/>
  <c r="C37" i="9"/>
  <c r="H35" i="9"/>
  <c r="C130" i="9"/>
  <c r="H128" i="9"/>
  <c r="C166" i="9"/>
  <c r="H164" i="9"/>
  <c r="C20" i="9"/>
  <c r="H18" i="9"/>
  <c r="C182" i="9"/>
  <c r="H180" i="9"/>
  <c r="C119" i="9"/>
  <c r="H117" i="9"/>
  <c r="C207" i="9"/>
  <c r="H205" i="9"/>
  <c r="C151" i="9"/>
  <c r="H149" i="9"/>
  <c r="C58" i="9"/>
  <c r="H56" i="9"/>
  <c r="C59" i="9" l="1"/>
  <c r="H57" i="9"/>
  <c r="C208" i="9"/>
  <c r="H206" i="9"/>
  <c r="C120" i="9"/>
  <c r="H118" i="9"/>
  <c r="C152" i="9"/>
  <c r="H150" i="9"/>
  <c r="C183" i="9"/>
  <c r="H181" i="9"/>
  <c r="C167" i="9"/>
  <c r="H165" i="9"/>
  <c r="C38" i="9"/>
  <c r="H36" i="9"/>
  <c r="C102" i="9"/>
  <c r="H100" i="9"/>
  <c r="C21" i="9"/>
  <c r="H19" i="9"/>
  <c r="C131" i="9"/>
  <c r="H129" i="9"/>
  <c r="C71" i="9"/>
  <c r="H69" i="9"/>
  <c r="C72" i="9" l="1"/>
  <c r="H70" i="9"/>
  <c r="C103" i="9"/>
  <c r="H101" i="9"/>
  <c r="C132" i="9"/>
  <c r="H130" i="9"/>
  <c r="C184" i="9"/>
  <c r="H182" i="9"/>
  <c r="C121" i="9"/>
  <c r="H120" i="9" s="1"/>
  <c r="H119" i="9"/>
  <c r="C22" i="9"/>
  <c r="H20" i="9"/>
  <c r="C39" i="9"/>
  <c r="H37" i="9"/>
  <c r="C153" i="9"/>
  <c r="H151" i="9"/>
  <c r="C60" i="9"/>
  <c r="H58" i="9"/>
  <c r="C209" i="9"/>
  <c r="H207" i="9"/>
  <c r="C168" i="9"/>
  <c r="H166" i="9"/>
  <c r="C210" i="9" l="1"/>
  <c r="H208" i="9"/>
  <c r="C169" i="9"/>
  <c r="H167" i="9"/>
  <c r="C40" i="9"/>
  <c r="H38" i="9"/>
  <c r="C154" i="9"/>
  <c r="H152" i="9"/>
  <c r="C61" i="9"/>
  <c r="H60" i="9" s="1"/>
  <c r="H59" i="9"/>
  <c r="C23" i="9"/>
  <c r="H21" i="9"/>
  <c r="C133" i="9"/>
  <c r="H131" i="9"/>
  <c r="C104" i="9"/>
  <c r="H102" i="9"/>
  <c r="C73" i="9"/>
  <c r="H71" i="9"/>
  <c r="C185" i="9"/>
  <c r="H183" i="9"/>
  <c r="C134" i="9" l="1"/>
  <c r="H132" i="9"/>
  <c r="C170" i="9"/>
  <c r="H168" i="9"/>
  <c r="C41" i="9"/>
  <c r="H39" i="9"/>
  <c r="C155" i="9"/>
  <c r="H153" i="9"/>
  <c r="C74" i="9"/>
  <c r="H72" i="9"/>
  <c r="C24" i="9"/>
  <c r="H22" i="9"/>
  <c r="C186" i="9"/>
  <c r="H184" i="9"/>
  <c r="C105" i="9"/>
  <c r="H103" i="9"/>
  <c r="C211" i="9"/>
  <c r="H209" i="9"/>
  <c r="C75" i="9" l="1"/>
  <c r="H73" i="9"/>
  <c r="C212" i="9"/>
  <c r="H210" i="9"/>
  <c r="C171" i="9"/>
  <c r="H169" i="9"/>
  <c r="C135" i="9"/>
  <c r="H133" i="9"/>
  <c r="C42" i="9"/>
  <c r="H40" i="9"/>
  <c r="C187" i="9"/>
  <c r="H185" i="9"/>
  <c r="C156" i="9"/>
  <c r="H154" i="9"/>
  <c r="C25" i="9"/>
  <c r="H23" i="9"/>
  <c r="C106" i="9"/>
  <c r="H104" i="9"/>
  <c r="C26" i="9" l="1"/>
  <c r="H24" i="9"/>
  <c r="C43" i="9"/>
  <c r="H41" i="9"/>
  <c r="C157" i="9"/>
  <c r="H156" i="9" s="1"/>
  <c r="H155" i="9"/>
  <c r="C136" i="9"/>
  <c r="H134" i="9"/>
  <c r="C213" i="9"/>
  <c r="H211" i="9"/>
  <c r="C188" i="9"/>
  <c r="H186" i="9"/>
  <c r="C172" i="9"/>
  <c r="H170" i="9"/>
  <c r="C76" i="9"/>
  <c r="H74" i="9"/>
  <c r="C107" i="9"/>
  <c r="H105" i="9"/>
  <c r="C137" i="9" l="1"/>
  <c r="H135" i="9"/>
  <c r="C214" i="9"/>
  <c r="H212" i="9"/>
  <c r="C44" i="9"/>
  <c r="H42" i="9"/>
  <c r="C77" i="9"/>
  <c r="H75" i="9"/>
  <c r="C173" i="9"/>
  <c r="H172" i="9" s="1"/>
  <c r="H171" i="9"/>
  <c r="C27" i="9"/>
  <c r="H25" i="9"/>
  <c r="C108" i="9"/>
  <c r="H106" i="9"/>
  <c r="C189" i="9"/>
  <c r="H187" i="9"/>
  <c r="C109" i="9" l="1"/>
  <c r="H107" i="9"/>
  <c r="C215" i="9"/>
  <c r="H213" i="9"/>
  <c r="C138" i="9"/>
  <c r="H136" i="9"/>
  <c r="C45" i="9"/>
  <c r="H44" i="9" s="1"/>
  <c r="H43" i="9"/>
  <c r="C28" i="9"/>
  <c r="H27" i="9" s="1"/>
  <c r="H26" i="9"/>
  <c r="C78" i="9"/>
  <c r="H76" i="9"/>
  <c r="C190" i="9"/>
  <c r="H188" i="9"/>
  <c r="C216" i="9" l="1"/>
  <c r="H214" i="9"/>
  <c r="C139" i="9"/>
  <c r="H137" i="9"/>
  <c r="C191" i="9"/>
  <c r="H189" i="9"/>
  <c r="C79" i="9"/>
  <c r="H77" i="9"/>
  <c r="C110" i="9"/>
  <c r="H109" i="9" s="1"/>
  <c r="H108" i="9"/>
  <c r="C80" i="9" l="1"/>
  <c r="H78" i="9"/>
  <c r="C192" i="9"/>
  <c r="H190" i="9"/>
  <c r="C217" i="9"/>
  <c r="H215" i="9"/>
  <c r="C140" i="9"/>
  <c r="H138" i="9"/>
  <c r="C193" i="9" l="1"/>
  <c r="H191" i="9"/>
  <c r="C218" i="9"/>
  <c r="H216" i="9"/>
  <c r="C141" i="9"/>
  <c r="H139" i="9"/>
  <c r="C81" i="9"/>
  <c r="H79" i="9"/>
  <c r="C194" i="9" l="1"/>
  <c r="H192" i="9"/>
  <c r="C82" i="9"/>
  <c r="H80" i="9"/>
  <c r="C219" i="9"/>
  <c r="H217" i="9"/>
  <c r="C142" i="9"/>
  <c r="H141" i="9" s="1"/>
  <c r="H140" i="9"/>
  <c r="C220" i="9" l="1"/>
  <c r="H218" i="9"/>
  <c r="C83" i="9"/>
  <c r="H81" i="9"/>
  <c r="C195" i="9"/>
  <c r="H193" i="9"/>
  <c r="C84" i="9" l="1"/>
  <c r="H82" i="9"/>
  <c r="C221" i="9"/>
  <c r="H219" i="9"/>
  <c r="C196" i="9"/>
  <c r="H194" i="9"/>
  <c r="C222" i="9" l="1"/>
  <c r="H220" i="9"/>
  <c r="C197" i="9"/>
  <c r="H195" i="9"/>
  <c r="C85" i="9"/>
  <c r="H83" i="9"/>
  <c r="C223" i="9" l="1"/>
  <c r="H221" i="9"/>
  <c r="C86" i="9"/>
  <c r="H84" i="9"/>
  <c r="C198" i="9"/>
  <c r="H197" i="9" s="1"/>
  <c r="H196" i="9"/>
  <c r="C87" i="9" l="1"/>
  <c r="H85" i="9"/>
  <c r="C224" i="9"/>
  <c r="H222" i="9"/>
  <c r="C88" i="9" l="1"/>
  <c r="H86" i="9"/>
  <c r="C225" i="9"/>
  <c r="H223" i="9"/>
  <c r="C226" i="9" l="1"/>
  <c r="H224" i="9"/>
  <c r="C89" i="9"/>
  <c r="H87" i="9"/>
  <c r="C90" i="9" l="1"/>
  <c r="H88" i="9"/>
  <c r="C227" i="9"/>
  <c r="H225" i="9"/>
  <c r="C228" i="9" l="1"/>
  <c r="H226" i="9"/>
  <c r="C91" i="9"/>
  <c r="H89" i="9"/>
  <c r="C92" i="9" l="1"/>
  <c r="H90" i="9"/>
  <c r="C229" i="9"/>
  <c r="H227" i="9"/>
  <c r="H228" i="9" l="1"/>
  <c r="AM54" i="9"/>
  <c r="AS18" i="9"/>
  <c r="AH47" i="9"/>
  <c r="AR19" i="9"/>
  <c r="AO24" i="9"/>
  <c r="AK37" i="9"/>
  <c r="AB33" i="9"/>
  <c r="R3" i="9"/>
  <c r="AP94" i="9"/>
  <c r="Z124" i="9"/>
  <c r="T6" i="9"/>
  <c r="AT84" i="9"/>
  <c r="AQ31" i="9"/>
  <c r="AP149" i="9"/>
  <c r="AT66" i="9"/>
  <c r="W2" i="9"/>
  <c r="AG48" i="9"/>
  <c r="AF54" i="9"/>
  <c r="AM12" i="9"/>
  <c r="X30" i="9"/>
  <c r="AE57" i="9"/>
  <c r="AL55" i="9"/>
  <c r="U120" i="9"/>
  <c r="AE93" i="9"/>
  <c r="R19" i="9"/>
  <c r="Q36" i="9"/>
  <c r="AG162" i="9"/>
  <c r="Y8" i="9"/>
  <c r="AK11" i="9"/>
  <c r="AS52" i="9"/>
  <c r="AJ39" i="9"/>
  <c r="W56" i="9"/>
  <c r="Z38" i="9"/>
  <c r="AA128" i="9"/>
  <c r="AP17" i="9"/>
  <c r="AR69" i="9"/>
  <c r="AD34" i="9"/>
  <c r="AI158" i="9"/>
  <c r="AB18" i="9"/>
  <c r="AH63" i="9"/>
  <c r="AF96" i="9"/>
  <c r="R105" i="9"/>
  <c r="AO12" i="9"/>
  <c r="V130" i="9"/>
  <c r="W40" i="9"/>
  <c r="X26" i="9"/>
  <c r="AQ163" i="9"/>
  <c r="AT14" i="9"/>
  <c r="AF34" i="9"/>
  <c r="AK109" i="9"/>
  <c r="AM120" i="9"/>
  <c r="R160" i="9"/>
  <c r="AO57" i="9"/>
  <c r="AF76" i="9"/>
  <c r="AU103" i="9"/>
  <c r="X147" i="9"/>
  <c r="V29" i="9"/>
  <c r="V52" i="9"/>
  <c r="AG14" i="9"/>
  <c r="AJ67" i="9"/>
  <c r="AE102" i="9"/>
  <c r="AD147" i="9"/>
  <c r="V125" i="9"/>
  <c r="AK73" i="9"/>
  <c r="AS130" i="9"/>
  <c r="T102" i="9"/>
  <c r="Q102" i="9"/>
  <c r="AI143" i="9"/>
  <c r="AQ152" i="9"/>
  <c r="AO101" i="9"/>
  <c r="AR22" i="9"/>
  <c r="AR63" i="9"/>
  <c r="AI123" i="9"/>
  <c r="AG24" i="9"/>
  <c r="Z8" i="9"/>
  <c r="AE20" i="9"/>
  <c r="AO52" i="9"/>
  <c r="AC121" i="9"/>
  <c r="AS45" i="9"/>
  <c r="X121" i="9"/>
  <c r="AB4" i="9"/>
  <c r="Y7" i="9"/>
  <c r="AN123" i="9"/>
  <c r="AC107" i="9"/>
  <c r="X168" i="9"/>
  <c r="AC65" i="9"/>
  <c r="AO49" i="9"/>
  <c r="AI114" i="9"/>
  <c r="AL57" i="9"/>
  <c r="AA39" i="9"/>
  <c r="Z129" i="9"/>
  <c r="AL147" i="9"/>
  <c r="Y138" i="9"/>
  <c r="AS147" i="9"/>
  <c r="T72" i="9"/>
  <c r="AE163" i="9"/>
  <c r="AS17" i="9"/>
  <c r="AM146" i="9"/>
  <c r="X118" i="9"/>
  <c r="AC10" i="9"/>
  <c r="X92" i="9"/>
  <c r="AH67" i="9"/>
  <c r="X77" i="9"/>
  <c r="AP89" i="9"/>
  <c r="V19" i="9"/>
  <c r="AJ74" i="9"/>
  <c r="AG4" i="9"/>
  <c r="AQ62" i="9"/>
  <c r="AN48" i="9"/>
  <c r="U130" i="9"/>
  <c r="AU56" i="9"/>
  <c r="Z147" i="9"/>
  <c r="AI2" i="9"/>
  <c r="V93" i="9"/>
  <c r="AG120" i="9"/>
  <c r="R22" i="9"/>
  <c r="Z82" i="9"/>
  <c r="AD47" i="9"/>
  <c r="AS164" i="9"/>
  <c r="AC61" i="9"/>
  <c r="AP101" i="9"/>
  <c r="AD23" i="9"/>
  <c r="Q140" i="9"/>
  <c r="AF72" i="9"/>
  <c r="AP110" i="9"/>
  <c r="AJ33" i="9"/>
  <c r="U104" i="9"/>
  <c r="AM23" i="9"/>
  <c r="AI13" i="9"/>
  <c r="AT38" i="9"/>
  <c r="AR114" i="9"/>
  <c r="AG118" i="9"/>
  <c r="AG116" i="9"/>
  <c r="AN143" i="9"/>
  <c r="AM31" i="9"/>
  <c r="AF37" i="9"/>
  <c r="T175" i="9"/>
  <c r="AL21" i="9"/>
  <c r="AA165" i="9"/>
  <c r="Y4" i="9"/>
  <c r="AC73" i="9"/>
  <c r="AM82" i="9"/>
  <c r="Q111" i="9"/>
  <c r="AK50" i="9"/>
  <c r="AU23" i="9"/>
  <c r="AF7" i="9"/>
  <c r="AS63" i="9"/>
  <c r="S29" i="9"/>
  <c r="AK141" i="9"/>
  <c r="Y66" i="9"/>
  <c r="AO58" i="9"/>
  <c r="AJ61" i="9"/>
  <c r="AN40" i="9"/>
  <c r="S61" i="9"/>
  <c r="AR149" i="9"/>
  <c r="AO149" i="9"/>
  <c r="AH8" i="9"/>
  <c r="AD175" i="9"/>
  <c r="AL40" i="9"/>
  <c r="Y45" i="9"/>
  <c r="AG29" i="9"/>
  <c r="Y74" i="9"/>
  <c r="AD19" i="9"/>
  <c r="Q33" i="9"/>
  <c r="AT56" i="9"/>
  <c r="S93" i="9"/>
  <c r="AG45" i="9"/>
  <c r="AQ93" i="9"/>
  <c r="Z121" i="9"/>
  <c r="X123" i="9"/>
  <c r="AG8" i="9"/>
  <c r="AO61" i="9"/>
  <c r="AP37" i="9"/>
  <c r="AC76" i="9"/>
  <c r="R175" i="9"/>
  <c r="X82" i="9"/>
  <c r="AE47" i="9"/>
  <c r="AM130" i="9"/>
  <c r="AO9" i="9"/>
  <c r="V40" i="9"/>
  <c r="AM83" i="9"/>
  <c r="AB48" i="9"/>
  <c r="AL56" i="9"/>
  <c r="AU167" i="9"/>
  <c r="AK175" i="9"/>
  <c r="AT2" i="9"/>
  <c r="AQ26" i="9"/>
  <c r="AR35" i="9"/>
  <c r="AU29" i="9"/>
  <c r="AH26" i="9"/>
  <c r="T75" i="9"/>
  <c r="AQ101" i="9"/>
  <c r="AS13" i="9"/>
  <c r="Y56" i="9"/>
  <c r="Y162" i="9"/>
  <c r="AF25" i="9"/>
  <c r="W139" i="9"/>
  <c r="AP57" i="9"/>
  <c r="AG7" i="9"/>
  <c r="U37" i="9"/>
  <c r="AK24" i="9"/>
  <c r="Z17" i="9"/>
  <c r="AP5" i="9"/>
  <c r="AM110" i="9"/>
  <c r="AI132" i="9"/>
  <c r="AI96" i="9"/>
  <c r="AM17" i="9"/>
  <c r="S121" i="9"/>
  <c r="AC24" i="9"/>
  <c r="AK47" i="9"/>
  <c r="AJ171" i="9"/>
  <c r="R63" i="9"/>
  <c r="AQ5" i="9"/>
  <c r="AC103" i="9"/>
  <c r="AO25" i="9"/>
  <c r="AC12" i="9"/>
  <c r="AU153" i="9"/>
  <c r="AF150" i="9"/>
  <c r="R152" i="9"/>
  <c r="AI82" i="9"/>
  <c r="S54" i="9"/>
  <c r="AP93" i="9"/>
  <c r="AQ8" i="9"/>
  <c r="W39" i="9"/>
  <c r="AN19" i="9"/>
  <c r="AT65" i="9"/>
  <c r="AO140" i="9"/>
  <c r="Q47" i="9"/>
  <c r="AL123" i="9"/>
  <c r="W18" i="9"/>
  <c r="AA92" i="9"/>
  <c r="AB117" i="9"/>
  <c r="T54" i="9"/>
  <c r="AS15" i="9"/>
  <c r="W27" i="9"/>
  <c r="X119" i="9"/>
  <c r="Z52" i="9"/>
  <c r="Y129" i="9"/>
  <c r="X13" i="9"/>
  <c r="W7" i="9"/>
  <c r="AG112" i="9"/>
  <c r="AL130" i="9"/>
  <c r="AU75" i="9"/>
  <c r="AC117" i="9"/>
  <c r="AB147" i="9"/>
  <c r="Q64" i="9"/>
  <c r="AC2" i="9"/>
  <c r="Q71" i="9"/>
  <c r="AJ11" i="9"/>
  <c r="U147" i="9"/>
  <c r="Y167" i="9"/>
  <c r="AC143" i="9"/>
  <c r="AS14" i="9"/>
  <c r="Q18" i="9"/>
  <c r="S103" i="9"/>
  <c r="AS3" i="9"/>
  <c r="AR169" i="9"/>
  <c r="U24" i="9"/>
  <c r="AE166" i="9"/>
  <c r="Q142" i="9"/>
  <c r="AC146" i="9"/>
  <c r="AS8" i="9"/>
  <c r="AI29" i="9"/>
  <c r="AG13" i="9"/>
  <c r="AI36" i="9"/>
  <c r="R107" i="9"/>
  <c r="AQ56" i="9"/>
  <c r="AL85" i="9"/>
  <c r="W172" i="9"/>
  <c r="R111" i="9"/>
  <c r="AN80" i="9"/>
  <c r="Q62" i="9"/>
  <c r="AK61" i="9"/>
  <c r="AU30" i="9"/>
  <c r="AR148" i="9"/>
  <c r="AQ41" i="9"/>
  <c r="AJ145" i="9"/>
  <c r="R128" i="9"/>
  <c r="W33" i="9"/>
  <c r="AG82" i="9"/>
  <c r="T21" i="9"/>
  <c r="AO18" i="9"/>
  <c r="W117" i="9"/>
  <c r="AF23" i="9"/>
  <c r="Q39" i="9"/>
  <c r="AK18" i="9"/>
  <c r="W136" i="9"/>
  <c r="AG93" i="9"/>
  <c r="W131" i="9"/>
  <c r="AA48" i="9"/>
  <c r="AM33" i="9"/>
  <c r="AK168" i="9"/>
  <c r="Z27" i="9"/>
  <c r="AR71" i="9"/>
  <c r="Y73" i="9"/>
  <c r="AS153" i="9"/>
  <c r="Z30" i="9"/>
  <c r="V15" i="9"/>
  <c r="R23" i="9"/>
  <c r="Y128" i="9"/>
  <c r="AI74" i="9"/>
  <c r="AD67" i="9"/>
  <c r="X94" i="9"/>
  <c r="U119" i="9"/>
  <c r="AH106" i="9"/>
  <c r="AK108" i="9"/>
  <c r="AL73" i="9"/>
  <c r="AG167" i="9"/>
  <c r="AH110" i="9"/>
  <c r="AQ58" i="9"/>
  <c r="AG128" i="9"/>
  <c r="AL36" i="9"/>
  <c r="AJ32" i="9"/>
  <c r="AJ148" i="9"/>
  <c r="Z102" i="9"/>
  <c r="AU54" i="9"/>
  <c r="AN173" i="9"/>
  <c r="V36" i="9"/>
  <c r="AU120" i="9"/>
  <c r="AF36" i="9"/>
  <c r="AU36" i="9"/>
  <c r="AR156" i="9"/>
  <c r="U103" i="9"/>
  <c r="AR3" i="9"/>
  <c r="AK82" i="9"/>
  <c r="AP76" i="9"/>
  <c r="X175" i="9"/>
  <c r="Y152" i="9"/>
  <c r="AJ35" i="9"/>
  <c r="AK52" i="9"/>
  <c r="Q9" i="9"/>
  <c r="AF39" i="9"/>
  <c r="Q103" i="9"/>
  <c r="AM47" i="9"/>
  <c r="W55" i="9"/>
  <c r="Q10" i="9"/>
  <c r="V10" i="9"/>
  <c r="Z62" i="9"/>
  <c r="AF110" i="9"/>
  <c r="AG40" i="9"/>
  <c r="R55" i="9"/>
  <c r="AL153" i="9"/>
  <c r="AH19" i="9"/>
  <c r="AM56" i="9"/>
  <c r="W17" i="9"/>
  <c r="W86" i="9"/>
  <c r="AT24" i="9"/>
  <c r="Y2" i="9"/>
  <c r="AH162" i="9"/>
  <c r="AC150" i="9"/>
  <c r="AT92" i="9"/>
  <c r="AF153" i="9"/>
  <c r="AH4" i="9"/>
  <c r="AJ110" i="9"/>
  <c r="S9" i="9"/>
  <c r="T2" i="9"/>
  <c r="X7" i="9"/>
  <c r="AI18" i="9"/>
  <c r="AS118" i="9"/>
  <c r="S3" i="9"/>
  <c r="AD148" i="9"/>
  <c r="AH168" i="9"/>
  <c r="AN172" i="9"/>
  <c r="AQ17" i="9"/>
  <c r="R92" i="9"/>
  <c r="AM46" i="9"/>
  <c r="X23" i="9"/>
  <c r="AM61" i="9"/>
  <c r="Z148" i="9"/>
  <c r="AE9" i="9"/>
  <c r="AU4" i="9"/>
  <c r="AM171" i="9"/>
  <c r="R69" i="9"/>
  <c r="U25" i="9"/>
  <c r="V39" i="9"/>
  <c r="AS25" i="9"/>
  <c r="AB110" i="9"/>
  <c r="AB134" i="9"/>
  <c r="Z5" i="9"/>
  <c r="W150" i="9"/>
  <c r="AR75" i="9"/>
  <c r="Z16" i="9"/>
  <c r="AJ100" i="9"/>
  <c r="AU18" i="9"/>
  <c r="AT18" i="9"/>
  <c r="S111" i="9"/>
  <c r="AG152" i="9"/>
  <c r="Y15" i="9"/>
  <c r="AG106" i="9"/>
  <c r="AP36" i="9"/>
  <c r="AO31" i="9"/>
  <c r="AI45" i="9"/>
  <c r="AM93" i="9"/>
  <c r="AK164" i="9"/>
  <c r="AP25" i="9"/>
  <c r="AM71" i="9"/>
  <c r="AA132" i="9"/>
  <c r="AM15" i="9"/>
  <c r="AG53" i="9"/>
  <c r="T25" i="9"/>
  <c r="V162" i="9"/>
  <c r="S40" i="9"/>
  <c r="AQ36" i="9"/>
  <c r="W134" i="9"/>
  <c r="AA20" i="9"/>
  <c r="R56" i="9"/>
  <c r="AT47" i="9"/>
  <c r="AJ38" i="9"/>
  <c r="R34" i="9"/>
  <c r="Z111" i="9"/>
  <c r="AB21" i="9"/>
  <c r="AS128" i="9"/>
  <c r="AU13" i="9"/>
  <c r="AE118" i="9"/>
  <c r="Y115" i="9"/>
  <c r="T135" i="9"/>
  <c r="V109" i="9"/>
  <c r="AD70" i="9"/>
  <c r="AC64" i="9"/>
  <c r="T82" i="9"/>
  <c r="AS152" i="9"/>
  <c r="Q162" i="9"/>
  <c r="Z46" i="9"/>
  <c r="AD156" i="9"/>
  <c r="AD28" i="9"/>
  <c r="AT102" i="9"/>
  <c r="V140" i="9"/>
  <c r="AJ153" i="9"/>
  <c r="U40" i="9"/>
  <c r="AT104" i="9"/>
  <c r="AM74" i="9"/>
  <c r="X18" i="9"/>
  <c r="AJ20" i="9"/>
  <c r="AQ78" i="9"/>
  <c r="AM153" i="9"/>
  <c r="AH29" i="9"/>
  <c r="T16" i="9"/>
  <c r="AE33" i="9"/>
  <c r="Y158" i="9"/>
  <c r="AH56" i="9"/>
  <c r="AQ82" i="9"/>
  <c r="AD13" i="9"/>
  <c r="AL110" i="9"/>
  <c r="U82" i="9"/>
  <c r="Q78" i="9"/>
  <c r="AM158" i="9"/>
  <c r="V3" i="9"/>
  <c r="R153" i="9"/>
  <c r="AG58" i="9"/>
  <c r="R62" i="9"/>
  <c r="AL15" i="9"/>
  <c r="AB149" i="9"/>
  <c r="AL74" i="9"/>
  <c r="AA57" i="9"/>
  <c r="AI72" i="9"/>
  <c r="X130" i="9"/>
  <c r="AP45" i="9"/>
  <c r="AN94" i="9"/>
  <c r="S92" i="9"/>
  <c r="AR141" i="9"/>
  <c r="X96" i="9"/>
  <c r="AC81" i="9"/>
  <c r="AL131" i="9"/>
  <c r="AC132" i="9"/>
  <c r="AA161" i="9"/>
  <c r="Q84" i="9"/>
  <c r="S35" i="9"/>
  <c r="AS62" i="9"/>
  <c r="X102" i="9"/>
  <c r="Z14" i="9"/>
  <c r="AN128" i="9"/>
  <c r="Z35" i="9"/>
  <c r="W71" i="9"/>
  <c r="AQ13" i="9"/>
  <c r="AT153" i="9"/>
  <c r="AS11" i="9"/>
  <c r="R162" i="9"/>
  <c r="AQ12" i="9"/>
  <c r="AS48" i="9"/>
  <c r="AT53" i="9"/>
  <c r="V139" i="9"/>
  <c r="Q54" i="9"/>
  <c r="V152" i="9"/>
  <c r="AH40" i="9"/>
  <c r="AS111" i="9"/>
  <c r="AK35" i="9"/>
  <c r="AF84" i="9"/>
  <c r="AR120" i="9"/>
  <c r="T109" i="9"/>
  <c r="AF148" i="9"/>
  <c r="AI102" i="9"/>
  <c r="AB62" i="9"/>
  <c r="AP33" i="9"/>
  <c r="AL93" i="9"/>
  <c r="Q67" i="9"/>
  <c r="AL163" i="9"/>
  <c r="AF75" i="9"/>
  <c r="AF94" i="9"/>
  <c r="AA102" i="9"/>
  <c r="AH16" i="9"/>
  <c r="AD78" i="9"/>
  <c r="R148" i="9"/>
  <c r="AF16" i="9"/>
  <c r="AA36" i="9"/>
  <c r="AU94" i="9"/>
  <c r="T15" i="9"/>
  <c r="AT20" i="9"/>
  <c r="AL5" i="9"/>
  <c r="AA18" i="9"/>
  <c r="T41" i="9"/>
  <c r="V102" i="9"/>
  <c r="AI85" i="9"/>
  <c r="AB8" i="9"/>
  <c r="Q16" i="9"/>
  <c r="AH32" i="9"/>
  <c r="AC106" i="9"/>
  <c r="AK14" i="9"/>
  <c r="AH163" i="9"/>
  <c r="AG75" i="9"/>
  <c r="AN109" i="9"/>
  <c r="AQ97" i="9"/>
  <c r="AA61" i="9"/>
  <c r="AJ6" i="9"/>
  <c r="AI37" i="9"/>
  <c r="AD61" i="9"/>
  <c r="AN56" i="9"/>
  <c r="AK46" i="9"/>
  <c r="AF2" i="9"/>
  <c r="AK83" i="9"/>
  <c r="AR48" i="9"/>
  <c r="AM39" i="9"/>
  <c r="AD6" i="9"/>
  <c r="AS104" i="9"/>
  <c r="X158" i="9"/>
  <c r="Z18" i="9"/>
  <c r="Z122" i="9"/>
  <c r="Q131" i="9"/>
  <c r="AU12" i="9"/>
  <c r="AE58" i="9"/>
  <c r="AU19" i="9"/>
  <c r="X153" i="9"/>
  <c r="AE90" i="9"/>
  <c r="AB139" i="9"/>
  <c r="AI84" i="9"/>
  <c r="S129" i="9"/>
  <c r="AG123" i="9"/>
  <c r="AK27" i="9"/>
  <c r="AJ15" i="9"/>
  <c r="R16" i="9"/>
  <c r="AQ84" i="9"/>
  <c r="X173" i="9"/>
  <c r="AO128" i="9"/>
  <c r="AT175" i="9"/>
  <c r="AI152" i="9"/>
  <c r="AM32" i="9"/>
  <c r="AG66" i="9"/>
  <c r="AO129" i="9"/>
  <c r="AF131" i="9"/>
  <c r="AF10" i="9"/>
  <c r="AU110" i="9"/>
  <c r="Y23" i="9"/>
  <c r="AG131" i="9"/>
  <c r="AQ9" i="9"/>
  <c r="AP128" i="9"/>
  <c r="AL152" i="9"/>
  <c r="AE3" i="9"/>
  <c r="S119" i="9"/>
  <c r="AF14" i="9"/>
  <c r="AQ175" i="9"/>
  <c r="Y47" i="9"/>
  <c r="W128" i="9"/>
  <c r="AS174" i="9"/>
  <c r="X76" i="9"/>
  <c r="W30" i="9"/>
  <c r="AS74" i="9"/>
  <c r="AM111" i="9"/>
  <c r="AK114" i="9"/>
  <c r="AP102" i="9"/>
  <c r="U3" i="9"/>
  <c r="AO148" i="9"/>
  <c r="R10" i="9"/>
  <c r="AP47" i="9"/>
  <c r="W122" i="9"/>
  <c r="AG30" i="9"/>
  <c r="AN6" i="9"/>
  <c r="T46" i="9"/>
  <c r="W62" i="9"/>
  <c r="T151" i="9"/>
  <c r="AJ173" i="9"/>
  <c r="AG44" i="9"/>
  <c r="AA77" i="9"/>
  <c r="AU44" i="9"/>
  <c r="AB6" i="9"/>
  <c r="AJ131" i="9"/>
  <c r="AA149" i="9"/>
  <c r="AB40" i="9"/>
  <c r="W108" i="9"/>
  <c r="AL167" i="9"/>
  <c r="AI17" i="9"/>
  <c r="AO30" i="9"/>
  <c r="AG3" i="9"/>
  <c r="AT78" i="9"/>
  <c r="AA103" i="9"/>
  <c r="AD102" i="9"/>
  <c r="V147" i="9"/>
  <c r="AI130" i="9"/>
  <c r="AA78" i="9"/>
  <c r="AD73" i="9"/>
  <c r="AN101" i="9"/>
  <c r="AF4" i="9"/>
  <c r="AI58" i="9"/>
  <c r="AA13" i="9"/>
  <c r="AF66" i="9"/>
  <c r="W167" i="9"/>
  <c r="AD31" i="9"/>
  <c r="AB109" i="9"/>
  <c r="AE19" i="9"/>
  <c r="AJ103" i="9"/>
  <c r="U67" i="9"/>
  <c r="AF102" i="9"/>
  <c r="S38" i="9"/>
  <c r="AL17" i="9"/>
  <c r="AJ82" i="9"/>
  <c r="S4" i="9"/>
  <c r="AI20" i="9"/>
  <c r="S152" i="9"/>
  <c r="AN16" i="9"/>
  <c r="AQ34" i="9"/>
  <c r="V20" i="9"/>
  <c r="U36" i="9"/>
  <c r="AT158" i="9"/>
  <c r="AC32" i="9"/>
  <c r="AE84" i="9"/>
  <c r="AM160" i="9"/>
  <c r="S156" i="9"/>
  <c r="AH123" i="9"/>
  <c r="AI44" i="9"/>
  <c r="U31" i="9"/>
  <c r="AU102" i="9"/>
  <c r="Z39" i="9"/>
  <c r="Q24" i="9"/>
  <c r="AP148" i="9"/>
  <c r="AE37" i="9"/>
  <c r="AP120" i="9"/>
  <c r="AF17" i="9"/>
  <c r="R33" i="9"/>
  <c r="AJ40" i="9"/>
  <c r="AH140" i="9"/>
  <c r="AE5" i="9"/>
  <c r="AA58" i="9"/>
  <c r="AC84" i="9"/>
  <c r="AH12" i="9"/>
  <c r="AE108" i="9"/>
  <c r="AR20" i="9"/>
  <c r="AT45" i="9"/>
  <c r="AL47" i="9"/>
  <c r="U63" i="9"/>
  <c r="AG135" i="9"/>
  <c r="R37" i="9"/>
  <c r="AR36" i="9"/>
  <c r="T19" i="9"/>
  <c r="Z131" i="9"/>
  <c r="AN34" i="9"/>
  <c r="AQ167" i="9"/>
  <c r="AT75" i="9"/>
  <c r="R85" i="9"/>
  <c r="AS120" i="9"/>
  <c r="AG153" i="9"/>
  <c r="Z120" i="9"/>
  <c r="AH147" i="9"/>
  <c r="AF47" i="9"/>
  <c r="Y110" i="9"/>
  <c r="Y75" i="9"/>
  <c r="W13" i="9"/>
  <c r="AU39" i="9"/>
  <c r="AT5" i="9"/>
  <c r="AP63" i="9"/>
  <c r="W16" i="9"/>
  <c r="AB61" i="9"/>
  <c r="AT82" i="9"/>
  <c r="AK153" i="9"/>
  <c r="AH38" i="9"/>
  <c r="AA19" i="9"/>
  <c r="AC101" i="9"/>
  <c r="AN73" i="9"/>
  <c r="Z15" i="9"/>
  <c r="AI129" i="9"/>
  <c r="AC79" i="9"/>
  <c r="AH128" i="9"/>
  <c r="AR4" i="9"/>
  <c r="S11" i="9"/>
  <c r="Y133" i="9"/>
  <c r="AG161" i="9"/>
  <c r="Y54" i="9"/>
  <c r="U74" i="9"/>
  <c r="AQ120" i="9"/>
  <c r="Z128" i="9"/>
  <c r="Z132" i="9"/>
  <c r="AU27" i="9"/>
  <c r="V13" i="9"/>
  <c r="AJ112" i="9"/>
  <c r="AC54" i="9"/>
  <c r="AC74" i="9"/>
  <c r="X5" i="9"/>
  <c r="AE29" i="9"/>
  <c r="AC35" i="9"/>
  <c r="AB129" i="9"/>
  <c r="AH130" i="9"/>
  <c r="X148" i="9"/>
  <c r="Z110" i="9"/>
  <c r="AJ84" i="9"/>
  <c r="AM84" i="9"/>
  <c r="AJ18" i="9"/>
  <c r="AO70" i="9"/>
  <c r="Z127" i="9"/>
  <c r="Q13" i="9"/>
  <c r="AL29" i="9"/>
  <c r="AK45" i="9"/>
  <c r="AN10" i="9"/>
  <c r="Z97" i="9"/>
  <c r="AR40" i="9"/>
  <c r="AH175" i="9"/>
  <c r="V82" i="9"/>
  <c r="AG109" i="9"/>
  <c r="AC164" i="9"/>
  <c r="T85" i="9"/>
  <c r="Y13" i="9"/>
  <c r="AE121" i="9"/>
  <c r="AP129" i="9"/>
  <c r="AK159" i="9"/>
  <c r="AJ44" i="9"/>
  <c r="R82" i="9"/>
  <c r="AG22" i="9"/>
  <c r="T29" i="9"/>
  <c r="AM162" i="9"/>
  <c r="AK48" i="9"/>
  <c r="AH111" i="9"/>
  <c r="AI35" i="9"/>
  <c r="W118" i="9"/>
  <c r="AA9" i="9"/>
  <c r="AN36" i="9"/>
  <c r="AQ74" i="9"/>
  <c r="T129" i="9"/>
  <c r="AB85" i="9"/>
  <c r="AJ3" i="9"/>
  <c r="AT165" i="9"/>
  <c r="AK152" i="9"/>
  <c r="AB152" i="9"/>
  <c r="AB9" i="9"/>
  <c r="R38" i="9"/>
  <c r="AC166" i="9"/>
  <c r="AA47" i="9"/>
  <c r="AG21" i="9"/>
  <c r="Q32" i="9"/>
  <c r="AS139" i="9"/>
  <c r="AA7" i="9"/>
  <c r="AT32" i="9"/>
  <c r="T97" i="9"/>
  <c r="AA106" i="9"/>
  <c r="AN114" i="9"/>
  <c r="AR73" i="9"/>
  <c r="T55" i="9"/>
  <c r="U9" i="9"/>
  <c r="AJ17" i="9"/>
  <c r="AQ121" i="9"/>
  <c r="AI57" i="9"/>
  <c r="U132" i="9"/>
  <c r="AT57" i="9"/>
  <c r="Z12" i="9"/>
  <c r="AF55" i="9"/>
  <c r="S170" i="9"/>
  <c r="W22" i="9"/>
  <c r="X17" i="9"/>
  <c r="T11" i="9"/>
  <c r="U5" i="9"/>
  <c r="Q135" i="9"/>
  <c r="AS40" i="9"/>
  <c r="AS24" i="9"/>
  <c r="T58" i="9"/>
  <c r="W5" i="9"/>
  <c r="AL82" i="9"/>
  <c r="S14" i="9"/>
  <c r="AJ10" i="9"/>
  <c r="AO55" i="9"/>
  <c r="AT58" i="9"/>
  <c r="AJ162" i="9"/>
  <c r="Y14" i="9"/>
  <c r="T148" i="9"/>
  <c r="AT10" i="9"/>
  <c r="AI9" i="9"/>
  <c r="Q11" i="9"/>
  <c r="AR168" i="9"/>
  <c r="Z47" i="9"/>
  <c r="S73" i="9"/>
  <c r="AG25" i="9"/>
  <c r="AB13" i="9"/>
  <c r="U155" i="9"/>
  <c r="Z10" i="9"/>
  <c r="AA63" i="9"/>
  <c r="Q56" i="9"/>
  <c r="Y92" i="9"/>
  <c r="AQ124" i="9"/>
  <c r="Y72" i="9"/>
  <c r="U101" i="9"/>
  <c r="AU107" i="9"/>
  <c r="AB156" i="9"/>
  <c r="AS22" i="9"/>
  <c r="AS55" i="9"/>
  <c r="AM8" i="9"/>
  <c r="AC47" i="9"/>
  <c r="AU84" i="9"/>
  <c r="AP56" i="9"/>
  <c r="AS158" i="9"/>
  <c r="S12" i="9"/>
  <c r="AC11" i="9"/>
  <c r="AD158" i="9"/>
  <c r="S124" i="9"/>
  <c r="V74" i="9"/>
  <c r="AJ147" i="9"/>
  <c r="AI21" i="9"/>
  <c r="U73" i="9"/>
  <c r="Q161" i="9"/>
  <c r="AK102" i="9"/>
  <c r="AC109" i="9"/>
  <c r="AR128" i="9"/>
  <c r="AO23" i="9"/>
  <c r="S26" i="9"/>
  <c r="R110" i="9"/>
  <c r="AQ15" i="9"/>
  <c r="AK101" i="9"/>
  <c r="AP35" i="9"/>
  <c r="AJ55" i="9"/>
  <c r="AQ14" i="9"/>
  <c r="AO32" i="9"/>
  <c r="AR103" i="9"/>
  <c r="AS109" i="9"/>
  <c r="R172" i="9"/>
  <c r="Q134" i="9"/>
  <c r="Q75" i="9"/>
  <c r="Q7" i="9"/>
  <c r="AA82" i="9"/>
  <c r="Q152" i="9"/>
  <c r="AF132" i="9"/>
  <c r="AA17" i="9"/>
  <c r="AO147" i="9"/>
  <c r="AR31" i="9"/>
  <c r="AC94" i="9"/>
  <c r="AD153" i="9"/>
  <c r="AQ2" i="9"/>
  <c r="W83" i="9"/>
  <c r="AN12" i="9"/>
  <c r="AP141" i="9"/>
  <c r="U110" i="9"/>
  <c r="AP31" i="9"/>
  <c r="AU48" i="9"/>
  <c r="AU33" i="9"/>
  <c r="AF32" i="9"/>
  <c r="AO86" i="9"/>
  <c r="AD40" i="9"/>
  <c r="AO29" i="9"/>
  <c r="AC27" i="9"/>
  <c r="V2" i="9"/>
  <c r="AS137" i="9"/>
  <c r="AM19" i="9"/>
  <c r="AL111" i="9"/>
  <c r="AH27" i="9"/>
  <c r="R9" i="9"/>
  <c r="V105" i="9"/>
  <c r="T153" i="9"/>
  <c r="AM10" i="9"/>
  <c r="AB55" i="9"/>
  <c r="R26" i="9"/>
  <c r="AR111" i="9"/>
  <c r="X109" i="9"/>
  <c r="AT73" i="9"/>
  <c r="AN148" i="9"/>
  <c r="Q5" i="9"/>
  <c r="AM2" i="9"/>
  <c r="AU96" i="9"/>
  <c r="AN13" i="9"/>
  <c r="T117" i="9"/>
  <c r="AC4" i="9"/>
  <c r="AA162" i="9"/>
  <c r="AO121" i="9"/>
  <c r="Q23" i="9"/>
  <c r="R76" i="9"/>
  <c r="R57" i="9"/>
  <c r="X8" i="9"/>
  <c r="AF73" i="9"/>
  <c r="AQ104" i="9"/>
  <c r="W93" i="9"/>
  <c r="AB121" i="9"/>
  <c r="V95" i="9"/>
  <c r="R6" i="9"/>
  <c r="AQ94" i="9"/>
  <c r="S18" i="9"/>
  <c r="AE63" i="9"/>
  <c r="AS26" i="9"/>
  <c r="AG5" i="9"/>
  <c r="AF31" i="9"/>
  <c r="AB82" i="9"/>
  <c r="AD18" i="9"/>
  <c r="X19" i="9"/>
  <c r="AH133" i="9"/>
  <c r="AJ37" i="9"/>
  <c r="Q130" i="9"/>
  <c r="W85" i="9"/>
  <c r="V7" i="9"/>
  <c r="AB166" i="9"/>
  <c r="AK2" i="9"/>
  <c r="AI25" i="9"/>
  <c r="AB5" i="9"/>
  <c r="AO103" i="9"/>
  <c r="AJ161" i="9"/>
  <c r="AR46" i="9"/>
  <c r="AS67" i="9"/>
  <c r="AC36" i="9"/>
  <c r="Q25" i="9"/>
  <c r="X41" i="9"/>
  <c r="AE62" i="9"/>
  <c r="AH73" i="9"/>
  <c r="AM55" i="9"/>
  <c r="AD110" i="9"/>
  <c r="AO27" i="9"/>
  <c r="AU3" i="9"/>
  <c r="AH172" i="9"/>
  <c r="AK139" i="9"/>
  <c r="Y109" i="9"/>
  <c r="AP158" i="9"/>
  <c r="AN87" i="9"/>
  <c r="AN168" i="9"/>
  <c r="R15" i="9"/>
  <c r="AS39" i="9"/>
  <c r="X49" i="9"/>
  <c r="AO41" i="9"/>
  <c r="AO8" i="9"/>
  <c r="R84" i="9"/>
  <c r="AI15" i="9"/>
  <c r="T35" i="9"/>
  <c r="AO62" i="9"/>
  <c r="W35" i="9"/>
  <c r="X24" i="9"/>
  <c r="Q139" i="9"/>
  <c r="Q63" i="9"/>
  <c r="T33" i="9"/>
  <c r="AR94" i="9"/>
  <c r="AH23" i="9"/>
  <c r="AH58" i="9"/>
  <c r="AM53" i="9"/>
  <c r="AT16" i="9"/>
  <c r="AQ6" i="9"/>
  <c r="U92" i="9"/>
  <c r="AA129" i="9"/>
  <c r="AS82" i="9"/>
  <c r="AA110" i="9"/>
  <c r="S39" i="9"/>
  <c r="AH46" i="9"/>
  <c r="AL10" i="9"/>
  <c r="AL24" i="9"/>
  <c r="Y61" i="9"/>
  <c r="Z172" i="9"/>
  <c r="AG10" i="9"/>
  <c r="AQ47" i="9"/>
  <c r="AQ27" i="9"/>
  <c r="AE168" i="9"/>
  <c r="Z11" i="9"/>
  <c r="AA154" i="9"/>
  <c r="AB94" i="9"/>
  <c r="AO73" i="9"/>
  <c r="Y144" i="9"/>
  <c r="AH48" i="9"/>
  <c r="S128" i="9"/>
  <c r="W15" i="9"/>
  <c r="T52" i="9"/>
  <c r="AA124" i="9"/>
  <c r="AL154" i="9"/>
  <c r="AK6" i="9"/>
  <c r="W123" i="9"/>
  <c r="AI124" i="9"/>
  <c r="AK71" i="9"/>
  <c r="T4" i="9"/>
  <c r="Q83" i="9"/>
  <c r="AQ22" i="9"/>
  <c r="AB92" i="9"/>
  <c r="AE38" i="9"/>
  <c r="AS46" i="9"/>
  <c r="AQ29" i="9"/>
  <c r="AE52" i="9"/>
  <c r="AM142" i="9"/>
  <c r="AA126" i="9"/>
  <c r="AP62" i="9"/>
  <c r="Q117" i="9"/>
  <c r="AS36" i="9"/>
  <c r="AF83" i="9"/>
  <c r="AB84" i="9"/>
  <c r="AO152" i="9"/>
  <c r="T84" i="9"/>
  <c r="AF9" i="9"/>
  <c r="AN85" i="9"/>
  <c r="W112" i="9"/>
  <c r="X25" i="9"/>
  <c r="X52" i="9"/>
  <c r="AD74" i="9"/>
  <c r="AL139" i="9"/>
  <c r="T34" i="9"/>
  <c r="U48" i="9"/>
  <c r="AF35" i="9"/>
  <c r="AB47" i="9"/>
  <c r="AQ111" i="9"/>
  <c r="V112" i="9"/>
  <c r="AT147" i="9"/>
  <c r="Y34" i="9"/>
  <c r="Q30" i="9"/>
  <c r="AT67" i="9"/>
  <c r="S74" i="9"/>
  <c r="AE35" i="9"/>
  <c r="AT167" i="9"/>
  <c r="X71" i="9"/>
  <c r="S130" i="9"/>
  <c r="AT7" i="9"/>
  <c r="Q147" i="9"/>
  <c r="AI103" i="9"/>
  <c r="AU175" i="9"/>
  <c r="AK133" i="9"/>
  <c r="W20" i="9"/>
  <c r="Q3" i="9"/>
  <c r="U8" i="9"/>
  <c r="Q48" i="9"/>
  <c r="AU148" i="9"/>
  <c r="Q74" i="9"/>
  <c r="T130" i="9"/>
  <c r="AM13" i="9"/>
  <c r="AR83" i="9"/>
  <c r="AK78" i="9"/>
  <c r="Z162" i="9"/>
  <c r="AF46" i="9"/>
  <c r="AB56" i="9"/>
  <c r="V148" i="9"/>
  <c r="AE30" i="9"/>
  <c r="AK67" i="9"/>
  <c r="AS58" i="9"/>
  <c r="T152" i="9"/>
  <c r="T167" i="9"/>
  <c r="AH176" i="9"/>
  <c r="U56" i="9"/>
  <c r="AM6" i="9"/>
  <c r="U32" i="9"/>
  <c r="AK21" i="9"/>
  <c r="AM20" i="9"/>
  <c r="AS66" i="9"/>
  <c r="AK85" i="9"/>
  <c r="T8" i="9"/>
  <c r="AH83" i="9"/>
  <c r="AP9" i="9"/>
  <c r="T171" i="9"/>
  <c r="AC29" i="9"/>
  <c r="AN74" i="9"/>
  <c r="AI23" i="9"/>
  <c r="AK111" i="9"/>
  <c r="W11" i="9"/>
  <c r="AC155" i="9"/>
  <c r="Z67" i="9"/>
  <c r="AN35" i="9"/>
  <c r="AD39" i="9"/>
  <c r="AE46" i="9"/>
  <c r="S45" i="9"/>
  <c r="AP32" i="9"/>
  <c r="W163" i="9"/>
  <c r="AO48" i="9"/>
  <c r="AT15" i="9"/>
  <c r="AL169" i="9"/>
  <c r="AF5" i="9"/>
  <c r="AU111" i="9"/>
  <c r="AE25" i="9"/>
  <c r="AJ129" i="9"/>
  <c r="AK7" i="9"/>
  <c r="AO40" i="9"/>
  <c r="AQ153" i="9"/>
  <c r="W4" i="9"/>
  <c r="R12" i="9"/>
  <c r="AE85" i="9"/>
  <c r="Q173" i="9"/>
  <c r="AP152" i="9"/>
  <c r="AF48" i="9"/>
  <c r="S75" i="9"/>
  <c r="AD167" i="9"/>
  <c r="AR23" i="9"/>
  <c r="AO5" i="9"/>
  <c r="AQ24" i="9"/>
  <c r="X40" i="9"/>
  <c r="AH21" i="9"/>
  <c r="R145" i="9"/>
  <c r="AU128" i="9"/>
  <c r="AT109" i="9"/>
  <c r="AJ149" i="9"/>
  <c r="S31" i="9"/>
  <c r="U173" i="9"/>
  <c r="AN77" i="9"/>
  <c r="AB146" i="9"/>
  <c r="AE124" i="9"/>
  <c r="AE120" i="9"/>
  <c r="X75" i="9"/>
  <c r="AJ167" i="9"/>
  <c r="Z152" i="9"/>
  <c r="U13" i="9"/>
  <c r="AH82" i="9"/>
  <c r="AD25" i="9"/>
  <c r="W74" i="9"/>
  <c r="Y101" i="9"/>
  <c r="V8" i="9"/>
  <c r="AR62" i="9"/>
  <c r="AE150" i="9"/>
  <c r="W25" i="9"/>
  <c r="AJ24" i="9"/>
  <c r="W94" i="9"/>
  <c r="AF18" i="9"/>
  <c r="AA140" i="9"/>
  <c r="AR110" i="9"/>
  <c r="AC7" i="9"/>
  <c r="AD71" i="9"/>
  <c r="AS30" i="9"/>
  <c r="AQ71" i="9"/>
  <c r="R73" i="9"/>
  <c r="X61" i="9"/>
  <c r="AQ149" i="9"/>
  <c r="AB172" i="9"/>
  <c r="W121" i="9"/>
  <c r="V61" i="9"/>
  <c r="X9" i="9"/>
  <c r="AA30" i="9"/>
  <c r="AN58" i="9"/>
  <c r="U22" i="9"/>
  <c r="AK77" i="9"/>
  <c r="AC111" i="9"/>
  <c r="AD35" i="9"/>
  <c r="Q40" i="9"/>
  <c r="AO120" i="9"/>
  <c r="AE149" i="9"/>
  <c r="AE10" i="9"/>
  <c r="Q76" i="9"/>
  <c r="AA73" i="9"/>
  <c r="AK129" i="9"/>
  <c r="S161" i="9"/>
  <c r="AD80" i="9"/>
  <c r="AI112" i="9"/>
  <c r="AE97" i="9"/>
  <c r="S150" i="9"/>
  <c r="AE17" i="9"/>
  <c r="Y55" i="9"/>
  <c r="X128" i="9"/>
  <c r="AK3" i="9"/>
  <c r="AL19" i="9"/>
  <c r="AQ46" i="9"/>
  <c r="AR5" i="9"/>
  <c r="AS85" i="9"/>
  <c r="AK93" i="9"/>
  <c r="AG121" i="9"/>
  <c r="W171" i="9"/>
  <c r="AA2" i="9"/>
  <c r="X172" i="9"/>
  <c r="AD101" i="9"/>
  <c r="AH17" i="9"/>
  <c r="AT81" i="9"/>
  <c r="S82" i="9"/>
  <c r="AJ75" i="9"/>
  <c r="AD32" i="9"/>
  <c r="R141" i="9"/>
  <c r="W141" i="9"/>
  <c r="AJ8" i="9"/>
  <c r="Z139" i="9"/>
  <c r="AB162" i="9"/>
  <c r="AD82" i="9"/>
  <c r="AR38" i="9"/>
  <c r="Y17" i="9"/>
  <c r="AE13" i="9"/>
  <c r="X167" i="9"/>
  <c r="AC152" i="9"/>
  <c r="AU11" i="9"/>
  <c r="Z83" i="9"/>
  <c r="AN158" i="9"/>
  <c r="AK25" i="9"/>
  <c r="Q120" i="9"/>
  <c r="AD54" i="9"/>
  <c r="S67" i="9"/>
  <c r="U75" i="9"/>
  <c r="AK117" i="9"/>
  <c r="AN4" i="9"/>
  <c r="Y57" i="9"/>
  <c r="W36" i="9"/>
  <c r="AN5" i="9"/>
  <c r="AB76" i="9"/>
  <c r="AO93" i="9"/>
  <c r="AR29" i="9"/>
  <c r="Y85" i="9"/>
  <c r="AF120" i="9"/>
  <c r="Y9" i="9"/>
  <c r="AE83" i="9"/>
  <c r="AA121" i="9"/>
  <c r="C404" i="9"/>
  <c r="AP38" i="9"/>
  <c r="AG74" i="9"/>
  <c r="T63" i="9"/>
  <c r="AE6" i="9"/>
  <c r="AJ128" i="9"/>
  <c r="AD30" i="9"/>
  <c r="AA175" i="9"/>
  <c r="AR21" i="9"/>
  <c r="S167" i="9"/>
  <c r="W106" i="9"/>
  <c r="AK130" i="9"/>
  <c r="W3" i="9"/>
  <c r="AL12" i="9"/>
  <c r="AJ41" i="9"/>
  <c r="Q29" i="9"/>
  <c r="AA37" i="9"/>
  <c r="AC31" i="9"/>
  <c r="AN175" i="9"/>
  <c r="R52" i="9"/>
  <c r="AT43" i="9"/>
  <c r="Z4" i="9"/>
  <c r="AD62" i="9"/>
  <c r="AC33" i="9"/>
  <c r="T40" i="9"/>
  <c r="V34" i="9"/>
  <c r="AC66" i="9"/>
  <c r="AD56" i="9"/>
  <c r="AU14" i="9"/>
  <c r="AN31" i="9"/>
  <c r="AE152" i="9"/>
  <c r="AL75" i="9"/>
  <c r="AH96" i="9"/>
  <c r="AH36" i="9"/>
  <c r="Y37" i="9"/>
  <c r="T81" i="9"/>
  <c r="AD111" i="9"/>
  <c r="AO162" i="9"/>
  <c r="AN147" i="9"/>
  <c r="AI11" i="9"/>
  <c r="AP65" i="9"/>
  <c r="R130" i="9"/>
  <c r="U93" i="9"/>
  <c r="S71" i="9"/>
  <c r="Y63" i="9"/>
  <c r="S22" i="9"/>
  <c r="U161" i="9"/>
  <c r="AK118" i="9"/>
  <c r="AA8" i="9"/>
  <c r="AD38" i="9"/>
  <c r="Q22" i="9"/>
  <c r="X11" i="9"/>
  <c r="U4" i="9"/>
  <c r="AE110" i="9"/>
  <c r="AA54" i="9"/>
  <c r="V14" i="9"/>
  <c r="V157" i="9"/>
  <c r="AA6" i="9"/>
  <c r="AO175" i="9"/>
  <c r="AD9" i="9"/>
  <c r="V45" i="9"/>
  <c r="AC51" i="9"/>
  <c r="V32" i="9"/>
  <c r="AB111" i="9"/>
  <c r="AL48" i="9"/>
  <c r="AQ20" i="9"/>
  <c r="AT168" i="9"/>
  <c r="AU22" i="9"/>
  <c r="AS75" i="9"/>
  <c r="AS122" i="9"/>
  <c r="AJ4" i="9"/>
  <c r="AT120" i="9"/>
  <c r="AG63" i="9"/>
  <c r="AO106" i="9"/>
  <c r="AU171" i="9"/>
  <c r="AJ151" i="9"/>
  <c r="Z9" i="9"/>
  <c r="AF154" i="9"/>
  <c r="AR14" i="9"/>
  <c r="AJ47" i="9"/>
  <c r="S101" i="9"/>
  <c r="AO46" i="9"/>
  <c r="AM148" i="9"/>
  <c r="AA147" i="9"/>
  <c r="AT9" i="9"/>
  <c r="AT103" i="9"/>
  <c r="Z154" i="9"/>
  <c r="S21" i="9"/>
  <c r="Q52" i="9"/>
  <c r="AQ33" i="9"/>
  <c r="AJ152" i="9"/>
  <c r="AT138" i="9"/>
  <c r="S36" i="9"/>
  <c r="AS5" i="9"/>
  <c r="AQ52" i="9"/>
  <c r="AN129" i="9"/>
  <c r="AM18" i="9"/>
  <c r="AM24" i="9"/>
  <c r="AH120" i="9"/>
  <c r="AK20" i="9"/>
  <c r="AL13" i="9"/>
  <c r="AE27" i="9"/>
  <c r="AB31" i="9"/>
  <c r="R74" i="9"/>
  <c r="AB158" i="9"/>
  <c r="AP6" i="9"/>
  <c r="Z85" i="9"/>
  <c r="AC119" i="9"/>
  <c r="R39" i="9"/>
  <c r="R40" i="9"/>
  <c r="X54" i="9"/>
  <c r="AD152" i="9"/>
  <c r="AM57" i="9"/>
  <c r="Y93" i="9"/>
  <c r="AP29" i="9"/>
  <c r="S47" i="9"/>
  <c r="AA67" i="9"/>
  <c r="T39" i="9"/>
  <c r="X98" i="9"/>
  <c r="AR166" i="9"/>
  <c r="AL114" i="9"/>
  <c r="AD42" i="9"/>
  <c r="AM52" i="9"/>
  <c r="AT13" i="9"/>
  <c r="S13" i="9"/>
  <c r="AF167" i="9"/>
  <c r="AJ26" i="9"/>
  <c r="T27" i="9"/>
  <c r="AK23" i="9"/>
  <c r="Q73" i="9"/>
  <c r="AA76" i="9"/>
  <c r="AA160" i="9"/>
  <c r="AS61" i="9"/>
  <c r="AT19" i="9"/>
  <c r="AU109" i="9"/>
  <c r="AH22" i="9"/>
  <c r="V30" i="9"/>
  <c r="AO170" i="9"/>
  <c r="AQ75" i="9"/>
  <c r="AO111" i="9"/>
  <c r="AB36" i="9"/>
  <c r="X46" i="9"/>
  <c r="V113" i="9"/>
  <c r="AF111" i="9"/>
  <c r="AP39" i="9"/>
  <c r="Y117" i="9"/>
  <c r="AT140" i="9"/>
  <c r="AN112" i="9"/>
  <c r="AN25" i="9"/>
  <c r="AM172" i="9"/>
  <c r="AQ7" i="9"/>
  <c r="AK132" i="9"/>
  <c r="AD77" i="9"/>
  <c r="AM21" i="9"/>
  <c r="Z96" i="9"/>
  <c r="AP58" i="9"/>
  <c r="AR10" i="9"/>
  <c r="AO158" i="9"/>
  <c r="W140" i="9"/>
  <c r="AN20" i="9"/>
  <c r="AB30" i="9"/>
  <c r="AO74" i="9"/>
  <c r="AK40" i="9"/>
  <c r="AD66" i="9"/>
  <c r="AM5" i="9"/>
  <c r="T74" i="9"/>
  <c r="AN152" i="9"/>
  <c r="AC56" i="9"/>
  <c r="AT129" i="9"/>
  <c r="AP123" i="9"/>
  <c r="AP153" i="9"/>
  <c r="AP48" i="9"/>
  <c r="W12" i="9"/>
  <c r="AR2" i="9"/>
  <c r="AH125" i="9"/>
  <c r="AH61" i="9"/>
  <c r="AC129" i="9"/>
  <c r="AD3" i="9"/>
  <c r="V73" i="9"/>
  <c r="AF43" i="9"/>
  <c r="AJ16" i="9"/>
  <c r="AT74" i="9"/>
  <c r="AC21" i="9"/>
  <c r="AS162" i="9"/>
  <c r="AI52" i="9"/>
  <c r="AP11" i="9"/>
  <c r="AL102" i="9"/>
  <c r="AK149" i="9"/>
  <c r="AK148" i="9"/>
  <c r="AG101" i="9"/>
  <c r="Y18" i="9"/>
  <c r="AM76" i="9"/>
  <c r="W103" i="9"/>
  <c r="AI73" i="9"/>
  <c r="AJ94" i="9"/>
  <c r="Z115" i="9"/>
  <c r="AL34" i="9"/>
  <c r="T162" i="9"/>
  <c r="AA10" i="9"/>
  <c r="AM75" i="9"/>
  <c r="AE141" i="9"/>
  <c r="AC5" i="9"/>
  <c r="AI172" i="9"/>
  <c r="AC58" i="9"/>
  <c r="AF56" i="9"/>
  <c r="AB54" i="9"/>
  <c r="AM41" i="9"/>
  <c r="AR16" i="9"/>
  <c r="S41" i="9"/>
  <c r="AR61" i="9"/>
  <c r="Z66" i="9"/>
  <c r="AF95" i="9"/>
  <c r="Q31" i="9"/>
  <c r="AQ102" i="9"/>
  <c r="Y19" i="9"/>
  <c r="X16" i="9"/>
  <c r="AM11" i="9"/>
  <c r="AA153" i="9"/>
  <c r="AQ63" i="9"/>
  <c r="U54" i="9"/>
  <c r="AJ31" i="9"/>
  <c r="V62" i="9"/>
  <c r="AK9" i="9"/>
  <c r="AD85" i="9"/>
  <c r="AO3" i="9"/>
  <c r="AD22" i="9"/>
  <c r="R27" i="9"/>
  <c r="AF163" i="9"/>
  <c r="AA15" i="9"/>
  <c r="AB41" i="9"/>
  <c r="AU63" i="9"/>
  <c r="AC16" i="9"/>
  <c r="AO53" i="9"/>
  <c r="AE92" i="9"/>
  <c r="AI27" i="9"/>
  <c r="W57" i="9"/>
  <c r="S19" i="9"/>
  <c r="AQ170" i="9"/>
  <c r="AR160" i="9"/>
  <c r="AS92" i="9"/>
  <c r="AB115" i="9"/>
  <c r="W50" i="9"/>
  <c r="AP12" i="9"/>
  <c r="T9" i="9"/>
  <c r="Z32" i="9"/>
  <c r="AL14" i="9"/>
  <c r="AA40" i="9"/>
  <c r="AA158" i="9"/>
  <c r="R103" i="9"/>
  <c r="AU158" i="9"/>
  <c r="Y27" i="9"/>
  <c r="Z84" i="9"/>
  <c r="AS80" i="9"/>
  <c r="U131" i="9"/>
  <c r="X103" i="9"/>
  <c r="R122" i="9"/>
  <c r="AB11" i="9"/>
  <c r="W73" i="9"/>
  <c r="V21" i="9"/>
  <c r="V101" i="9"/>
  <c r="Y16" i="9"/>
  <c r="AJ76" i="9"/>
  <c r="AL96" i="9"/>
  <c r="AI128" i="9"/>
  <c r="Z6" i="9"/>
  <c r="AR67" i="9"/>
  <c r="AB130" i="9"/>
  <c r="AF170" i="9"/>
  <c r="AL54" i="9"/>
  <c r="AK57" i="9"/>
  <c r="AR101" i="9"/>
  <c r="AA117" i="9"/>
  <c r="AH30" i="9"/>
  <c r="AS129" i="9"/>
  <c r="Y120" i="9"/>
  <c r="AD10" i="9"/>
  <c r="AI56" i="9"/>
  <c r="AP147" i="9"/>
  <c r="AB174" i="9"/>
  <c r="AN21" i="9"/>
  <c r="AK94" i="9"/>
  <c r="AD130" i="9"/>
  <c r="Z24" i="9"/>
  <c r="AN84" i="9"/>
  <c r="AG165" i="9"/>
  <c r="AI154" i="9"/>
  <c r="AM149" i="9"/>
  <c r="AE156" i="9"/>
  <c r="AQ129" i="9"/>
  <c r="V23" i="9"/>
  <c r="X20" i="9"/>
  <c r="AA31" i="9"/>
  <c r="AI16" i="9"/>
  <c r="AA27" i="9"/>
  <c r="AD5" i="9"/>
  <c r="AJ62" i="9"/>
  <c r="AF128" i="9"/>
  <c r="AL140" i="9"/>
  <c r="R49" i="9"/>
  <c r="AK75" i="9"/>
  <c r="Z22" i="9"/>
  <c r="U162" i="9"/>
  <c r="AP103" i="9"/>
  <c r="T5" i="9"/>
  <c r="AO20" i="9"/>
  <c r="U27" i="9"/>
  <c r="T7" i="9"/>
  <c r="AN150" i="9"/>
  <c r="AO123" i="9"/>
  <c r="AJ120" i="9"/>
  <c r="AR15" i="9"/>
  <c r="AE36" i="9"/>
  <c r="AF149" i="9"/>
  <c r="AI119" i="9"/>
  <c r="AB101" i="9"/>
  <c r="X31" i="9"/>
  <c r="S23" i="9"/>
  <c r="AC130" i="9"/>
  <c r="AT160" i="9"/>
  <c r="AK5" i="9"/>
  <c r="Z19" i="9"/>
  <c r="AA35" i="9"/>
  <c r="S16" i="9"/>
  <c r="AI30" i="9"/>
  <c r="R112" i="9"/>
  <c r="V153" i="9"/>
  <c r="AF122" i="9"/>
  <c r="AA52" i="9"/>
  <c r="AL22" i="9"/>
  <c r="AL101" i="9"/>
  <c r="Y31" i="9"/>
  <c r="Z76" i="9"/>
  <c r="AC48" i="9"/>
  <c r="AG141" i="9"/>
  <c r="AT28" i="9"/>
  <c r="AA22" i="9"/>
  <c r="AN93" i="9"/>
  <c r="V55" i="9"/>
  <c r="AS134" i="9"/>
  <c r="AM3" i="9"/>
  <c r="AG39" i="9"/>
  <c r="T110" i="9"/>
  <c r="AT93" i="9"/>
  <c r="AE158" i="9"/>
  <c r="AR163" i="9"/>
  <c r="AA93" i="9"/>
  <c r="AD132" i="9"/>
  <c r="AO36" i="9"/>
  <c r="AP53" i="9"/>
  <c r="AU119" i="9"/>
  <c r="AO17" i="9"/>
  <c r="AN139" i="9"/>
  <c r="AF12" i="9"/>
  <c r="Q41" i="9"/>
  <c r="AS142" i="9"/>
  <c r="AC13" i="9"/>
  <c r="Z20" i="9"/>
  <c r="AE40" i="9"/>
  <c r="V76" i="9"/>
  <c r="S49" i="9"/>
  <c r="AL45" i="9"/>
  <c r="AP15" i="9"/>
  <c r="AB102" i="9"/>
  <c r="AS35" i="9"/>
  <c r="AD76" i="9"/>
  <c r="Y29" i="9"/>
  <c r="AD103" i="9"/>
  <c r="AA4" i="9"/>
  <c r="Z48" i="9"/>
  <c r="W82" i="9"/>
  <c r="W6" i="9"/>
  <c r="Y149" i="9"/>
  <c r="W67" i="9"/>
  <c r="AA16" i="9"/>
  <c r="X143" i="9"/>
  <c r="AL121" i="9"/>
  <c r="AH10" i="9"/>
  <c r="AE111" i="9"/>
  <c r="AI109" i="9"/>
  <c r="AS51" i="9"/>
  <c r="AO6" i="9"/>
  <c r="X57" i="9"/>
  <c r="S25" i="9"/>
  <c r="AN140" i="9"/>
  <c r="Q77" i="9"/>
  <c r="AE31" i="9"/>
  <c r="AB95" i="9"/>
  <c r="AU10" i="9"/>
  <c r="V47" i="9"/>
  <c r="AE94" i="9"/>
  <c r="AD141" i="9"/>
  <c r="AR58" i="9"/>
  <c r="W152" i="9"/>
  <c r="Q92" i="9"/>
  <c r="AP71" i="9"/>
  <c r="AI71" i="9"/>
  <c r="AO139" i="9"/>
  <c r="V22" i="9"/>
  <c r="AT172" i="9"/>
  <c r="AE56" i="9"/>
  <c r="W110" i="9"/>
  <c r="AG6" i="9"/>
  <c r="AO84" i="9"/>
  <c r="AE109" i="9"/>
  <c r="AR96" i="9"/>
  <c r="V88" i="9"/>
  <c r="AT76" i="9"/>
  <c r="AR33" i="9"/>
  <c r="AJ95" i="9"/>
  <c r="Y30" i="9"/>
  <c r="AJ23" i="9"/>
  <c r="AJ169" i="9"/>
  <c r="AM114" i="9"/>
  <c r="Q143" i="9"/>
  <c r="AC161" i="9"/>
  <c r="AB37" i="9"/>
  <c r="R117" i="9"/>
  <c r="V172" i="9"/>
  <c r="U57" i="9"/>
  <c r="Y83" i="9"/>
  <c r="AA12" i="9"/>
  <c r="AH31" i="9"/>
  <c r="AS76" i="9"/>
  <c r="Z2" i="9"/>
  <c r="R5" i="9"/>
  <c r="Q171" i="9"/>
  <c r="AQ73" i="9"/>
  <c r="AP14" i="9"/>
  <c r="AD20" i="9"/>
  <c r="AG56" i="9"/>
  <c r="AI43" i="9"/>
  <c r="U18" i="9"/>
  <c r="AF15" i="9"/>
  <c r="Y52" i="9"/>
  <c r="AE101" i="9"/>
  <c r="Q122" i="9"/>
  <c r="AP18" i="9"/>
  <c r="AA21" i="9"/>
  <c r="V24" i="9"/>
  <c r="V128" i="9"/>
  <c r="AP19" i="9"/>
  <c r="AJ102" i="9"/>
  <c r="AT37" i="9"/>
  <c r="S148" i="9"/>
  <c r="AD27" i="9"/>
  <c r="R58" i="9"/>
  <c r="AQ18" i="9"/>
  <c r="AM30" i="9"/>
  <c r="AH139" i="9"/>
  <c r="V16" i="9"/>
  <c r="AG38" i="9"/>
  <c r="AB169" i="9"/>
  <c r="AC75" i="9"/>
  <c r="AT117" i="9"/>
  <c r="R120" i="9"/>
  <c r="AL109" i="9"/>
  <c r="AC113" i="9"/>
  <c r="Y160" i="9"/>
  <c r="AJ118" i="9"/>
  <c r="AD7" i="9"/>
  <c r="Y91" i="9"/>
  <c r="AU37" i="9"/>
  <c r="Y67" i="9"/>
  <c r="AL58" i="9"/>
  <c r="AL26" i="9"/>
  <c r="AU140" i="9"/>
  <c r="AO22" i="9"/>
  <c r="Y147" i="9"/>
  <c r="AF74" i="9"/>
  <c r="AF57" i="9"/>
  <c r="AF166" i="9"/>
  <c r="AH45" i="9"/>
  <c r="AD15" i="9"/>
  <c r="AN3" i="9"/>
  <c r="AQ61" i="9"/>
  <c r="AI76" i="9"/>
  <c r="AA133" i="9"/>
  <c r="AD17" i="9"/>
  <c r="U39" i="9"/>
  <c r="AF52" i="9"/>
  <c r="AM16" i="9"/>
  <c r="AC115" i="9"/>
  <c r="Y10" i="9"/>
  <c r="AN39" i="9"/>
  <c r="AF45" i="9"/>
  <c r="AF8" i="9"/>
  <c r="Z69" i="9"/>
  <c r="AR45" i="9"/>
  <c r="AI92" i="9"/>
  <c r="S117" i="9"/>
  <c r="AT12" i="9"/>
  <c r="X161" i="9"/>
  <c r="AQ40" i="9"/>
  <c r="AS33" i="9"/>
  <c r="V92" i="9"/>
  <c r="AL35" i="9"/>
  <c r="AM175" i="9"/>
  <c r="Q104" i="9"/>
  <c r="AN111" i="9"/>
  <c r="S76" i="9"/>
  <c r="AT139" i="9"/>
  <c r="AS102" i="9"/>
  <c r="AF68" i="9"/>
  <c r="AD14" i="9"/>
  <c r="AT46" i="9"/>
  <c r="AR17" i="9"/>
  <c r="AN110" i="9"/>
  <c r="AM150" i="9"/>
  <c r="AT131" i="9"/>
  <c r="AC153" i="9"/>
  <c r="AU2" i="9"/>
  <c r="AJ96" i="9"/>
  <c r="AO102" i="9"/>
  <c r="AL165" i="9"/>
  <c r="AO16" i="9"/>
  <c r="AE131" i="9"/>
  <c r="AL175" i="9"/>
  <c r="AJ56" i="9"/>
  <c r="Y81" i="9"/>
  <c r="AR57" i="9"/>
  <c r="AF63" i="9"/>
  <c r="Q35" i="9"/>
  <c r="AJ13" i="9"/>
  <c r="AD81" i="9"/>
  <c r="AE67" i="9"/>
  <c r="AC110" i="9"/>
  <c r="AN63" i="9"/>
  <c r="AU172" i="9"/>
  <c r="AC72" i="9"/>
  <c r="AQ11" i="9"/>
  <c r="S162" i="9"/>
  <c r="AQ35" i="9"/>
  <c r="AN9" i="9"/>
  <c r="AA85" i="9"/>
  <c r="AG168" i="9"/>
  <c r="AL37" i="9"/>
  <c r="AJ117" i="9"/>
  <c r="AT3" i="9"/>
  <c r="AK12" i="9"/>
  <c r="R94" i="9"/>
  <c r="T10" i="9"/>
  <c r="AT17" i="9"/>
  <c r="AR153" i="9"/>
  <c r="AT35" i="9"/>
  <c r="X162" i="9"/>
  <c r="Q106" i="9"/>
  <c r="AM14" i="9"/>
  <c r="AL62" i="9"/>
  <c r="Z101" i="9"/>
  <c r="S153" i="9"/>
  <c r="Y99" i="9"/>
  <c r="T30" i="9"/>
  <c r="AF3" i="9"/>
  <c r="AU76" i="9"/>
  <c r="AO71" i="9"/>
  <c r="AC55" i="9"/>
  <c r="AO10" i="9"/>
  <c r="Z23" i="9"/>
  <c r="AM67" i="9"/>
  <c r="Z25" i="9"/>
  <c r="AD8" i="9"/>
  <c r="AA120" i="9"/>
  <c r="V58" i="9"/>
  <c r="T147" i="9"/>
  <c r="Z7" i="9"/>
  <c r="S32" i="9"/>
  <c r="AB39" i="9"/>
  <c r="AP172" i="9"/>
  <c r="AR139" i="9"/>
  <c r="AL94" i="9"/>
  <c r="AS9" i="9"/>
  <c r="AI12" i="9"/>
  <c r="R18" i="9"/>
  <c r="Z63" i="9"/>
  <c r="T13" i="9"/>
  <c r="W153" i="9"/>
  <c r="Z106" i="9"/>
  <c r="AB176" i="9"/>
  <c r="AD26" i="9"/>
  <c r="Y156" i="9"/>
  <c r="T26" i="9"/>
  <c r="AN54" i="9"/>
  <c r="AU17" i="9"/>
  <c r="AL30" i="9"/>
  <c r="AO130" i="9"/>
  <c r="AA163" i="9"/>
  <c r="AG139" i="9"/>
  <c r="AA3" i="9"/>
  <c r="Q93" i="9"/>
  <c r="T28" i="9"/>
  <c r="AF142" i="9"/>
  <c r="AT8" i="9"/>
  <c r="Q141" i="9"/>
  <c r="AG2" i="9"/>
  <c r="AS73" i="9"/>
  <c r="T38" i="9"/>
  <c r="X135" i="9"/>
  <c r="AO33" i="9"/>
  <c r="AI139" i="9"/>
  <c r="AH35" i="9"/>
  <c r="AJ175" i="9"/>
  <c r="AB86" i="9"/>
  <c r="AE148" i="9"/>
  <c r="AQ32" i="9"/>
  <c r="AH117" i="9"/>
  <c r="AE71" i="9"/>
  <c r="U176" i="9"/>
  <c r="AC167" i="9"/>
  <c r="AI67" i="9"/>
  <c r="T12" i="9"/>
  <c r="Y25" i="9"/>
  <c r="AE26" i="9"/>
  <c r="AG46" i="9"/>
  <c r="U109" i="9"/>
  <c r="AD84" i="9"/>
  <c r="U45" i="9"/>
  <c r="AL25" i="9"/>
  <c r="AU143" i="9"/>
  <c r="AG94" i="9"/>
  <c r="AC17" i="9"/>
  <c r="U121" i="9"/>
  <c r="AI6" i="9"/>
  <c r="AD150" i="9"/>
  <c r="S27" i="9"/>
  <c r="T79" i="9"/>
  <c r="AQ150" i="9"/>
  <c r="AO69" i="9"/>
  <c r="AB122" i="9"/>
  <c r="AE2" i="9"/>
  <c r="AD120" i="9"/>
  <c r="AO94" i="9"/>
  <c r="R113" i="9"/>
  <c r="AP67" i="9"/>
  <c r="AH7" i="9"/>
  <c r="AL9" i="9"/>
  <c r="W92" i="9"/>
  <c r="AP66" i="9"/>
  <c r="AC120" i="9"/>
  <c r="AQ54" i="9"/>
  <c r="U61" i="9"/>
  <c r="V11" i="9"/>
  <c r="X3" i="9"/>
  <c r="AN163" i="9"/>
  <c r="AQ147" i="9"/>
  <c r="S175" i="9"/>
  <c r="AJ48" i="9"/>
  <c r="AP84" i="9"/>
  <c r="AE78" i="9"/>
  <c r="AL61" i="9"/>
  <c r="AG132" i="9"/>
  <c r="AC3" i="9"/>
  <c r="AD149" i="9"/>
  <c r="Z28" i="9"/>
  <c r="AC71" i="9"/>
  <c r="AR8" i="9"/>
  <c r="AG16" i="9"/>
  <c r="AI24" i="9"/>
  <c r="AT112" i="9"/>
  <c r="X15" i="9"/>
  <c r="Y6" i="9"/>
  <c r="AH154" i="9"/>
  <c r="AS47" i="9"/>
  <c r="W23" i="9"/>
  <c r="S143" i="9"/>
  <c r="Z33" i="9"/>
  <c r="AF103" i="9"/>
  <c r="R149" i="9"/>
  <c r="AP73" i="9"/>
  <c r="AQ130" i="9"/>
  <c r="Y62" i="9"/>
  <c r="AB7" i="9"/>
  <c r="W58" i="9"/>
  <c r="AI163" i="9"/>
  <c r="AP75" i="9"/>
  <c r="AR158" i="9"/>
  <c r="AI4" i="9"/>
  <c r="AP92" i="9"/>
  <c r="T132" i="9"/>
  <c r="AF11" i="9"/>
  <c r="X152" i="9"/>
  <c r="Q45" i="9"/>
  <c r="AQ4" i="9"/>
  <c r="AA71" i="9"/>
  <c r="AJ133" i="9"/>
  <c r="AH57" i="9"/>
  <c r="AP122" i="9"/>
  <c r="S84" i="9"/>
  <c r="U46" i="9"/>
  <c r="AB161" i="9"/>
  <c r="X120" i="9"/>
  <c r="AF175" i="9"/>
  <c r="AM48" i="9"/>
  <c r="AA11" i="9"/>
  <c r="S116" i="9"/>
  <c r="AC25" i="9"/>
  <c r="AQ48" i="9"/>
  <c r="AP139" i="9"/>
  <c r="U35" i="9"/>
  <c r="Q150" i="9"/>
  <c r="AE82" i="9"/>
  <c r="AS2" i="9"/>
  <c r="R167" i="9"/>
  <c r="AC62" i="9"/>
  <c r="AS19" i="9"/>
  <c r="AG37" i="9"/>
  <c r="R8" i="9"/>
  <c r="AH11" i="9"/>
  <c r="AD11" i="9"/>
  <c r="V6" i="9"/>
  <c r="W52" i="9"/>
  <c r="AB12" i="9"/>
  <c r="AC172" i="9"/>
  <c r="AS56" i="9"/>
  <c r="AS94" i="9"/>
  <c r="AP130" i="9"/>
  <c r="AO21" i="9"/>
  <c r="Q57" i="9"/>
  <c r="T122" i="9"/>
  <c r="AL148" i="9"/>
  <c r="AL33" i="9"/>
  <c r="W101" i="9"/>
  <c r="Y5" i="9"/>
  <c r="R29" i="9"/>
  <c r="U160" i="9"/>
  <c r="V111" i="9"/>
  <c r="AN26" i="9"/>
  <c r="AP74" i="9"/>
  <c r="X12" i="9"/>
  <c r="V85" i="9"/>
  <c r="T61" i="9"/>
  <c r="AD29" i="9"/>
  <c r="AR37" i="9"/>
  <c r="AU58" i="9"/>
  <c r="U167" i="9"/>
  <c r="Q21" i="9"/>
  <c r="U117" i="9"/>
  <c r="R7" i="9"/>
  <c r="AK16" i="9"/>
  <c r="AQ158" i="9"/>
  <c r="AP104" i="9"/>
  <c r="W21" i="9"/>
  <c r="W84" i="9"/>
  <c r="AL162" i="9"/>
  <c r="AR13" i="9"/>
  <c r="X89" i="9"/>
  <c r="AG172" i="9"/>
  <c r="AO37" i="9"/>
  <c r="T56" i="9"/>
  <c r="AU67" i="9"/>
  <c r="AA170" i="9"/>
  <c r="Y105" i="9"/>
  <c r="R109" i="9"/>
  <c r="AM133" i="9"/>
  <c r="AJ144" i="9"/>
  <c r="AJ71" i="9"/>
  <c r="AD139" i="9"/>
  <c r="AR54" i="9"/>
  <c r="U71" i="9"/>
  <c r="R158" i="9"/>
  <c r="AN83" i="9"/>
  <c r="R4" i="9"/>
  <c r="AA101" i="9"/>
  <c r="AF82" i="9"/>
  <c r="AA66" i="9"/>
  <c r="S60" i="9"/>
  <c r="U158" i="9"/>
  <c r="U6" i="9"/>
  <c r="AL103" i="9"/>
  <c r="AP167" i="9"/>
  <c r="AR24" i="9"/>
  <c r="AB167" i="9"/>
  <c r="X55" i="9"/>
  <c r="AT48" i="9"/>
  <c r="AN121" i="9"/>
  <c r="AM104" i="9"/>
  <c r="AU35" i="9"/>
  <c r="AH121" i="9"/>
  <c r="AF93" i="9"/>
  <c r="Q148" i="9"/>
  <c r="AJ174" i="9"/>
  <c r="U11" i="9"/>
  <c r="AS93" i="9"/>
  <c r="AS16" i="9"/>
  <c r="T67" i="9"/>
  <c r="T43" i="9"/>
  <c r="AF21" i="9"/>
  <c r="U30" i="9"/>
  <c r="AB58" i="9"/>
  <c r="U102" i="9"/>
  <c r="X39" i="9"/>
  <c r="AG64" i="9"/>
  <c r="AP8" i="9"/>
  <c r="X110" i="9"/>
  <c r="AL129" i="9"/>
  <c r="Q17" i="9"/>
  <c r="AI169" i="9"/>
  <c r="AK150" i="9"/>
  <c r="R124" i="9"/>
  <c r="AC134" i="9"/>
  <c r="V137" i="9"/>
  <c r="AB120" i="9"/>
  <c r="Z37" i="9"/>
  <c r="V46" i="9"/>
  <c r="AK103" i="9"/>
  <c r="AS89" i="9"/>
  <c r="AJ93" i="9"/>
  <c r="AB15" i="9"/>
  <c r="AQ39" i="9"/>
  <c r="AG73" i="9"/>
  <c r="AQ81" i="9"/>
  <c r="AI104" i="9"/>
  <c r="U58" i="9"/>
  <c r="W111" i="9"/>
  <c r="AH62" i="9"/>
  <c r="AH71" i="9"/>
  <c r="X145" i="9"/>
  <c r="V63" i="9"/>
  <c r="Z40" i="9"/>
  <c r="W149" i="9"/>
  <c r="U15" i="9"/>
  <c r="Z13" i="9"/>
  <c r="AF71" i="9"/>
  <c r="AK56" i="9"/>
  <c r="R36" i="9"/>
  <c r="AU139" i="9"/>
  <c r="AS6" i="9"/>
  <c r="U2" i="9"/>
  <c r="AR157" i="9"/>
  <c r="AQ16" i="9"/>
  <c r="AE129" i="9"/>
  <c r="AM128" i="9"/>
  <c r="R45" i="9"/>
  <c r="AD165" i="9"/>
  <c r="AU162" i="9"/>
  <c r="Z36" i="9"/>
  <c r="AK167" i="9"/>
  <c r="AL112" i="9"/>
  <c r="AT62" i="9"/>
  <c r="AL106" i="9"/>
  <c r="Z133" i="9"/>
  <c r="U21" i="9"/>
  <c r="AA41" i="9"/>
  <c r="V48" i="9"/>
  <c r="X63" i="9"/>
  <c r="V84" i="9"/>
  <c r="X35" i="9"/>
  <c r="S85" i="9"/>
  <c r="AL3" i="9"/>
  <c r="AI147" i="9"/>
  <c r="X4" i="9"/>
  <c r="Q110" i="9"/>
  <c r="X101" i="9"/>
  <c r="AC102" i="9"/>
  <c r="AK115" i="9"/>
  <c r="AP162" i="9"/>
  <c r="W76" i="9"/>
  <c r="T17" i="9"/>
  <c r="AB29" i="9"/>
  <c r="AA166" i="9"/>
  <c r="X36" i="9"/>
  <c r="U7" i="9"/>
  <c r="AA130" i="9"/>
  <c r="AJ12" i="9"/>
  <c r="AU40" i="9"/>
  <c r="AH25" i="9"/>
  <c r="AO56" i="9"/>
  <c r="AK120" i="9"/>
  <c r="V158" i="9"/>
  <c r="Q129" i="9"/>
  <c r="U149" i="9"/>
  <c r="W14" i="9"/>
  <c r="AI110" i="9"/>
  <c r="AH18" i="9"/>
  <c r="AB128" i="9"/>
  <c r="X84" i="9"/>
  <c r="AO131" i="9"/>
  <c r="AC83" i="9"/>
  <c r="U17" i="9"/>
  <c r="Z29" i="9"/>
  <c r="U33" i="9"/>
  <c r="AF151" i="9"/>
  <c r="AL63" i="9"/>
  <c r="AB2" i="9"/>
  <c r="AG103" i="9"/>
  <c r="AF20" i="9"/>
  <c r="AM168" i="9"/>
  <c r="AH103" i="9"/>
  <c r="U14" i="9"/>
  <c r="AD24" i="9"/>
  <c r="AD63" i="9"/>
  <c r="AD170" i="9"/>
  <c r="AF129" i="9"/>
  <c r="AO14" i="9"/>
  <c r="AH15" i="9"/>
  <c r="R83" i="9"/>
  <c r="AJ19" i="9"/>
  <c r="AE153" i="9"/>
  <c r="AE167" i="9"/>
  <c r="AU73" i="9"/>
  <c r="AD12" i="9"/>
  <c r="AG62" i="9"/>
  <c r="Q112" i="9"/>
  <c r="AN37" i="9"/>
  <c r="AG92" i="9"/>
  <c r="S37" i="9"/>
  <c r="AS57" i="9"/>
  <c r="V119" i="9"/>
  <c r="AA155" i="9"/>
  <c r="AN169" i="9"/>
  <c r="AB63" i="9"/>
  <c r="Y114" i="9"/>
  <c r="AQ162" i="9"/>
  <c r="S52" i="9"/>
  <c r="AK74" i="9"/>
  <c r="Y121" i="9"/>
  <c r="AQ142" i="9"/>
  <c r="AL31" i="9"/>
  <c r="AP54" i="9"/>
  <c r="AT6" i="9"/>
  <c r="U175" i="9"/>
  <c r="AD95" i="9"/>
  <c r="AN8" i="9"/>
  <c r="AJ52" i="9"/>
  <c r="AG71" i="9"/>
  <c r="AJ9" i="9"/>
  <c r="AP83" i="9"/>
  <c r="Y87" i="9"/>
  <c r="AR47" i="9"/>
  <c r="AK13" i="9"/>
  <c r="AL8" i="9"/>
  <c r="Y46" i="9"/>
  <c r="T77" i="9"/>
  <c r="X48" i="9"/>
  <c r="AH52" i="9"/>
  <c r="V56" i="9"/>
  <c r="V37" i="9"/>
  <c r="AT49" i="9"/>
  <c r="AO153" i="9"/>
  <c r="AD94" i="9"/>
  <c r="AR74" i="9"/>
  <c r="AB38" i="9"/>
  <c r="AK176" i="9"/>
  <c r="AT148" i="9"/>
  <c r="AH5" i="9"/>
  <c r="U19" i="9"/>
  <c r="U111" i="9"/>
  <c r="Y58" i="9"/>
  <c r="AQ3" i="9"/>
  <c r="X85" i="9"/>
  <c r="AA74" i="9"/>
  <c r="AM58" i="9"/>
  <c r="AT23" i="9"/>
  <c r="Q108" i="9"/>
  <c r="AP124" i="9"/>
  <c r="AH86" i="9"/>
  <c r="AR176" i="9"/>
  <c r="AQ166" i="9"/>
  <c r="S95" i="9"/>
  <c r="Z130" i="9"/>
  <c r="AU16" i="9"/>
  <c r="X32" i="9"/>
  <c r="AT95" i="9"/>
  <c r="AT25" i="9"/>
  <c r="AO38" i="9"/>
  <c r="V110" i="9"/>
  <c r="Q37" i="9"/>
  <c r="W66" i="9"/>
  <c r="AE73" i="9"/>
  <c r="X93" i="9"/>
  <c r="AK30" i="9"/>
  <c r="X10" i="9"/>
  <c r="AI153" i="9"/>
  <c r="Z134" i="9"/>
  <c r="AC18" i="9"/>
  <c r="AS172" i="9"/>
  <c r="AA139" i="9"/>
  <c r="AU57" i="9"/>
  <c r="AH151" i="9"/>
  <c r="V5" i="9"/>
  <c r="AP24" i="9"/>
  <c r="AP109" i="9"/>
  <c r="T57" i="9"/>
  <c r="T155" i="9"/>
  <c r="V35" i="9"/>
  <c r="AN11" i="9"/>
  <c r="AN61" i="9"/>
  <c r="Z56" i="9"/>
  <c r="AR159" i="9"/>
  <c r="AI32" i="9"/>
  <c r="AO15" i="9"/>
  <c r="Y141" i="9"/>
  <c r="AF158" i="9"/>
  <c r="AM129" i="9"/>
  <c r="S110" i="9"/>
  <c r="AB83" i="9"/>
  <c r="AE21" i="9"/>
  <c r="AD109" i="9"/>
  <c r="AJ30" i="9"/>
  <c r="T48" i="9"/>
  <c r="AU52" i="9"/>
  <c r="AR102" i="9"/>
  <c r="AP7" i="9"/>
  <c r="AT133" i="9"/>
  <c r="AB75" i="9"/>
  <c r="AD117" i="9"/>
  <c r="AI22" i="9"/>
  <c r="AB57" i="9"/>
  <c r="AB69" i="9"/>
  <c r="AM25" i="9"/>
  <c r="AU9" i="9"/>
  <c r="U153" i="9"/>
  <c r="U52" i="9"/>
  <c r="AH24" i="9"/>
  <c r="AN134" i="9"/>
  <c r="S94" i="9"/>
  <c r="Q12" i="9"/>
  <c r="AU83" i="9"/>
  <c r="R75" i="9"/>
  <c r="AG33" i="9"/>
  <c r="AL6" i="9"/>
  <c r="AD93" i="9"/>
  <c r="AU28" i="9"/>
  <c r="U16" i="9"/>
  <c r="W90" i="9"/>
  <c r="AI61" i="9"/>
  <c r="AN117" i="9"/>
  <c r="AU131" i="9"/>
  <c r="AM40" i="9"/>
  <c r="AD107" i="9"/>
  <c r="V71" i="9"/>
  <c r="AP4" i="9"/>
  <c r="AK15" i="9"/>
  <c r="T32" i="9"/>
  <c r="AP72" i="9"/>
  <c r="AO109" i="9"/>
  <c r="AB35" i="9"/>
  <c r="U172" i="9"/>
  <c r="R17" i="9"/>
  <c r="AN57" i="9"/>
  <c r="AS84" i="9"/>
  <c r="AN120" i="9"/>
  <c r="AT110" i="9"/>
  <c r="AN45" i="9"/>
  <c r="AQ25" i="9"/>
  <c r="AB103" i="9"/>
  <c r="Y33" i="9"/>
  <c r="Y102" i="9"/>
  <c r="AL104" i="9"/>
  <c r="AF86" i="9"/>
  <c r="V33" i="9"/>
  <c r="AR130" i="9"/>
  <c r="AH74" i="9"/>
  <c r="Z73" i="9"/>
  <c r="S146" i="9"/>
  <c r="AE75" i="9"/>
  <c r="AE7" i="9"/>
  <c r="AT130" i="9"/>
  <c r="AG17" i="9"/>
  <c r="W102" i="9"/>
  <c r="AL7" i="9"/>
  <c r="W31" i="9"/>
  <c r="AC131" i="9"/>
  <c r="AE4" i="9"/>
  <c r="AA167" i="9"/>
  <c r="AD57" i="9"/>
  <c r="AU46" i="9"/>
  <c r="U62" i="9"/>
  <c r="AG47" i="9"/>
  <c r="AA148" i="9"/>
  <c r="AR26" i="9"/>
  <c r="AS29" i="9"/>
  <c r="AT61" i="9"/>
  <c r="AS37" i="9"/>
  <c r="AM109" i="9"/>
  <c r="AD157" i="9"/>
  <c r="Z61" i="9"/>
  <c r="AE130" i="9"/>
  <c r="S33" i="9"/>
  <c r="AB24" i="9"/>
  <c r="AF62" i="9"/>
  <c r="W96" i="9"/>
  <c r="Y166" i="9"/>
  <c r="AI146" i="9"/>
  <c r="AC59" i="9"/>
  <c r="AN82" i="9"/>
  <c r="AM4" i="9"/>
  <c r="AA109" i="9"/>
  <c r="AU85" i="9"/>
  <c r="AP106" i="9"/>
  <c r="AE55" i="9"/>
  <c r="S149" i="9"/>
  <c r="AE12" i="9"/>
  <c r="AR147" i="9"/>
  <c r="AO28" i="9"/>
  <c r="Y21" i="9"/>
  <c r="AP82" i="9"/>
  <c r="S109" i="9"/>
  <c r="AC14" i="9"/>
  <c r="AG20" i="9"/>
  <c r="T163" i="9"/>
  <c r="AE18" i="9"/>
  <c r="AT63" i="9"/>
  <c r="R47" i="9"/>
  <c r="AG129" i="9"/>
  <c r="AL119" i="9"/>
  <c r="AE22" i="9"/>
  <c r="AL172" i="9"/>
  <c r="AF6" i="9"/>
  <c r="Y139" i="9"/>
  <c r="AN119" i="9"/>
  <c r="AJ2" i="9"/>
  <c r="Y48" i="9"/>
  <c r="R102" i="9"/>
  <c r="AC175" i="9"/>
  <c r="AS140" i="9"/>
  <c r="AO11" i="9"/>
  <c r="U12" i="9"/>
  <c r="AT101" i="9"/>
  <c r="S17" i="9"/>
  <c r="AT21" i="9"/>
  <c r="AB96" i="9"/>
  <c r="AC82" i="9"/>
  <c r="W109" i="9"/>
  <c r="AT4" i="9"/>
  <c r="AA55" i="9"/>
  <c r="AU115" i="9"/>
  <c r="AL173" i="9"/>
  <c r="W126" i="9"/>
  <c r="AB34" i="9"/>
  <c r="AK98" i="9"/>
  <c r="AR25" i="9"/>
  <c r="AA5" i="9"/>
  <c r="AT54" i="9"/>
  <c r="AH102" i="9"/>
  <c r="R78" i="9"/>
  <c r="W129" i="9"/>
  <c r="AB10" i="9"/>
  <c r="AD92" i="9"/>
  <c r="W147" i="9"/>
  <c r="Y111" i="9"/>
  <c r="AL158" i="9"/>
  <c r="T20" i="9"/>
  <c r="X47" i="9"/>
  <c r="AC104" i="9"/>
  <c r="V28" i="9"/>
  <c r="AD37" i="9"/>
  <c r="Q123" i="9"/>
  <c r="U47" i="9"/>
  <c r="AG110" i="9"/>
  <c r="AD33" i="9"/>
  <c r="Y35" i="9"/>
  <c r="AN55" i="9"/>
  <c r="AA152" i="9"/>
  <c r="X56" i="9"/>
  <c r="AA84" i="9"/>
  <c r="S131" i="9"/>
  <c r="AK54" i="9"/>
  <c r="R14" i="9"/>
  <c r="T121" i="9"/>
  <c r="Q58" i="9"/>
  <c r="AB19" i="9"/>
  <c r="Q2" i="9"/>
  <c r="AS175" i="9"/>
  <c r="Q4" i="9"/>
  <c r="AJ14" i="9"/>
  <c r="AL143" i="9"/>
  <c r="AM141" i="9"/>
  <c r="AP111" i="9"/>
  <c r="AE23" i="9"/>
  <c r="Q175" i="9"/>
  <c r="AG171" i="9"/>
  <c r="V72" i="9"/>
  <c r="AE74" i="9"/>
  <c r="AN75" i="9"/>
  <c r="R71" i="9"/>
  <c r="AG95" i="9"/>
  <c r="W19" i="9"/>
  <c r="AN52" i="9"/>
  <c r="AU24" i="9"/>
  <c r="AF109" i="9"/>
  <c r="AG67" i="9"/>
  <c r="AN113" i="9"/>
  <c r="AM102" i="9"/>
  <c r="AR30" i="9"/>
  <c r="X74" i="9"/>
  <c r="AI117" i="9"/>
  <c r="AE172" i="9"/>
  <c r="AA104" i="9"/>
  <c r="AE139" i="9"/>
  <c r="X149" i="9"/>
  <c r="V129" i="9"/>
  <c r="AT33" i="9"/>
  <c r="X104" i="9"/>
  <c r="T103" i="9"/>
  <c r="W158" i="9"/>
  <c r="AE15" i="9"/>
  <c r="AP52" i="9"/>
  <c r="AH118" i="9"/>
  <c r="V103" i="9"/>
  <c r="T23" i="9"/>
  <c r="AU6" i="9"/>
  <c r="AN27" i="9"/>
  <c r="U114" i="9"/>
  <c r="W46" i="9"/>
  <c r="V31" i="9"/>
  <c r="AN71" i="9"/>
  <c r="X6" i="9"/>
  <c r="AC19" i="9"/>
  <c r="AS143" i="9"/>
  <c r="AG130" i="9"/>
  <c r="Q109" i="9"/>
  <c r="AO45" i="9"/>
  <c r="AH13" i="9"/>
  <c r="Y169" i="9"/>
  <c r="AR117" i="9"/>
  <c r="AN49" i="9"/>
  <c r="V134" i="9"/>
  <c r="AO85" i="9"/>
  <c r="AI111" i="9"/>
  <c r="AS131" i="9"/>
  <c r="R46" i="9"/>
  <c r="AE41" i="9"/>
  <c r="S142" i="9"/>
  <c r="AG15" i="9"/>
  <c r="AU101" i="9"/>
  <c r="AT111" i="9"/>
  <c r="AH14" i="9"/>
  <c r="AH98" i="9"/>
  <c r="R25" i="9"/>
  <c r="AD58" i="9"/>
  <c r="AQ128" i="9"/>
  <c r="AN153" i="9"/>
  <c r="AK147" i="9"/>
  <c r="R66" i="9"/>
  <c r="AO13" i="9"/>
  <c r="AU7" i="9"/>
  <c r="AF29" i="9"/>
  <c r="AU31" i="9"/>
  <c r="AU146" i="9"/>
  <c r="S46" i="9"/>
  <c r="AL149" i="9"/>
  <c r="AL23" i="9"/>
  <c r="AP117" i="9"/>
  <c r="AR151" i="9"/>
  <c r="AM73" i="9"/>
  <c r="AQ85" i="9"/>
  <c r="Z54" i="9"/>
  <c r="AS103" i="9"/>
  <c r="AP156" i="9"/>
  <c r="Y175" i="9"/>
  <c r="AH33" i="9"/>
  <c r="AU25" i="9"/>
  <c r="AQ37" i="9"/>
  <c r="AG54" i="9"/>
  <c r="AA14" i="9"/>
  <c r="AC15" i="9"/>
  <c r="Y95" i="9"/>
  <c r="T73" i="9"/>
  <c r="AQ103" i="9"/>
  <c r="T22" i="9"/>
  <c r="AT171" i="9"/>
  <c r="AC96" i="9"/>
  <c r="AR124" i="9"/>
  <c r="AF145" i="9"/>
  <c r="R35" i="9"/>
  <c r="Q121" i="9"/>
  <c r="AM35" i="9"/>
  <c r="AI3" i="9"/>
  <c r="X113" i="9"/>
  <c r="AU45" i="9"/>
  <c r="AK63" i="9"/>
  <c r="AJ73" i="9"/>
  <c r="AF13" i="9"/>
  <c r="AD98" i="9"/>
  <c r="AI47" i="9"/>
  <c r="Y36" i="9"/>
  <c r="AF27" i="9"/>
  <c r="U20" i="9"/>
  <c r="AC57" i="9"/>
  <c r="U134" i="9"/>
  <c r="T158" i="9"/>
  <c r="W47" i="9"/>
  <c r="Q167" i="9"/>
  <c r="W37" i="9"/>
  <c r="AS50" i="9"/>
  <c r="AH9" i="9"/>
  <c r="Y41" i="9"/>
  <c r="AQ67" i="9"/>
  <c r="AP22" i="9"/>
  <c r="AP95" i="9"/>
  <c r="AL2" i="9"/>
  <c r="AU118" i="9"/>
  <c r="Y38" i="9"/>
  <c r="X21" i="9"/>
  <c r="AO100" i="9"/>
  <c r="AI175" i="9"/>
  <c r="AE11" i="9"/>
  <c r="AJ21" i="9"/>
  <c r="W148" i="9"/>
  <c r="S88" i="9"/>
  <c r="AT11" i="9"/>
  <c r="AD48" i="9"/>
  <c r="X129" i="9"/>
  <c r="AR152" i="9"/>
  <c r="V167" i="9"/>
  <c r="Q8" i="9"/>
  <c r="AJ121" i="9"/>
  <c r="AT31" i="9"/>
  <c r="AJ7" i="9"/>
  <c r="AL125" i="9"/>
  <c r="AF40" i="9"/>
  <c r="AS110" i="9"/>
  <c r="AM62" i="9"/>
  <c r="AR9" i="9"/>
  <c r="AT107" i="9"/>
  <c r="T76" i="9"/>
  <c r="AI120" i="9"/>
  <c r="AU21" i="9"/>
  <c r="R131" i="9"/>
  <c r="Q168" i="9"/>
  <c r="AJ5" i="9"/>
  <c r="T92" i="9"/>
  <c r="AQ110" i="9"/>
  <c r="W45" i="9"/>
  <c r="AH101" i="9"/>
  <c r="Q133" i="9"/>
  <c r="AE95" i="9"/>
  <c r="AI93" i="9"/>
  <c r="AL132" i="9"/>
  <c r="AC40" i="9"/>
  <c r="AU130" i="9"/>
  <c r="AM7" i="9"/>
  <c r="AM139" i="9"/>
  <c r="AH141" i="9"/>
  <c r="S147" i="9"/>
  <c r="Z109" i="9"/>
  <c r="AG9" i="9"/>
  <c r="AR82" i="9"/>
  <c r="AH152" i="9"/>
  <c r="AU149" i="9"/>
  <c r="AI49" i="9"/>
  <c r="R20" i="9"/>
  <c r="T47" i="9"/>
  <c r="U128" i="9"/>
  <c r="AC37" i="9"/>
  <c r="Z57" i="9"/>
  <c r="AT40" i="9"/>
  <c r="V83" i="9"/>
  <c r="AA33" i="9"/>
  <c r="U29" i="9"/>
  <c r="AU93" i="9"/>
  <c r="AN2" i="9"/>
  <c r="Y20" i="9"/>
  <c r="AK58" i="9"/>
  <c r="S104" i="9"/>
  <c r="AS171" i="9"/>
  <c r="AG111" i="9"/>
  <c r="AJ105" i="9"/>
  <c r="AG76" i="9"/>
  <c r="AS12" i="9"/>
  <c r="AT125" i="9"/>
  <c r="AC163" i="9"/>
  <c r="R93" i="9"/>
  <c r="U148" i="9"/>
  <c r="AI40" i="9"/>
  <c r="AN161" i="9"/>
  <c r="Q158" i="9"/>
  <c r="AO75" i="9"/>
  <c r="AT83" i="9"/>
  <c r="AQ45" i="9"/>
  <c r="Y12" i="9"/>
  <c r="Z21" i="9"/>
  <c r="AC9" i="9"/>
  <c r="AU163" i="9"/>
  <c r="AN92" i="9"/>
  <c r="Z74" i="9"/>
  <c r="X2" i="9"/>
  <c r="AP20" i="9"/>
  <c r="AF61" i="9"/>
  <c r="AE117" i="9"/>
  <c r="AH54" i="9"/>
  <c r="AG52" i="9"/>
  <c r="Z93" i="9"/>
  <c r="AJ28" i="9"/>
  <c r="AG18" i="9"/>
  <c r="Q14" i="9"/>
  <c r="AB151" i="9"/>
  <c r="Q98" i="9"/>
  <c r="W95" i="9"/>
  <c r="AK4" i="9"/>
  <c r="AU99" i="9"/>
  <c r="AR12" i="9"/>
  <c r="AH37" i="9"/>
  <c r="Z31" i="9"/>
  <c r="Q149" i="9"/>
  <c r="S133" i="9"/>
  <c r="AN14" i="9"/>
  <c r="AD123" i="9"/>
  <c r="Y3" i="9"/>
  <c r="X163" i="9"/>
  <c r="U141" i="9"/>
  <c r="AH109" i="9"/>
  <c r="AG35" i="9"/>
  <c r="Y84" i="9"/>
  <c r="AO2" i="9"/>
  <c r="AI48" i="9"/>
  <c r="AM106" i="9"/>
  <c r="AP2" i="9"/>
  <c r="Q94" i="9"/>
  <c r="AP121" i="9"/>
  <c r="W24" i="9"/>
  <c r="AF106" i="9"/>
  <c r="T93" i="9"/>
  <c r="AO167" i="9"/>
  <c r="T31" i="9"/>
  <c r="AG57" i="9"/>
  <c r="AO173" i="9"/>
  <c r="Q61" i="9"/>
  <c r="AS7" i="9"/>
  <c r="AJ25" i="9"/>
  <c r="AM36" i="9"/>
  <c r="AJ51" i="9"/>
  <c r="AI55" i="9"/>
  <c r="AE48" i="9"/>
  <c r="AA25" i="9"/>
  <c r="AG147" i="9"/>
  <c r="AE34" i="9"/>
  <c r="R139" i="9"/>
  <c r="AH122" i="9"/>
  <c r="Z75" i="9"/>
  <c r="AK17" i="9"/>
  <c r="AP26" i="9"/>
  <c r="AG50" i="9"/>
  <c r="AA135" i="9"/>
  <c r="AS21" i="9"/>
  <c r="AI134" i="9"/>
  <c r="AU164" i="9"/>
  <c r="AG12" i="9"/>
  <c r="AU61" i="9"/>
  <c r="AF121" i="9"/>
  <c r="AS23" i="9"/>
  <c r="W75" i="9"/>
  <c r="AB112" i="9"/>
  <c r="AC93" i="9"/>
  <c r="V12" i="9"/>
  <c r="AG175" i="9"/>
  <c r="AM166" i="9"/>
  <c r="AE61" i="9"/>
  <c r="Y82" i="9"/>
  <c r="X33" i="9"/>
  <c r="U79" i="9"/>
  <c r="T18" i="9"/>
  <c r="T14" i="9"/>
  <c r="AP16" i="9"/>
  <c r="U129" i="9"/>
  <c r="U10" i="9"/>
  <c r="AA94" i="9"/>
  <c r="AE147" i="9"/>
  <c r="AP23" i="9"/>
  <c r="AQ92" i="9"/>
  <c r="V67" i="9"/>
  <c r="AI88" i="9"/>
  <c r="U152" i="9"/>
  <c r="AO35" i="9"/>
  <c r="AT27" i="9"/>
  <c r="X73" i="9"/>
  <c r="AD4" i="9"/>
  <c r="W162" i="9"/>
  <c r="AT87" i="9"/>
  <c r="AM37" i="9"/>
  <c r="AS98" i="9"/>
  <c r="AN135" i="9"/>
  <c r="AJ78" i="9"/>
  <c r="AP34" i="9"/>
  <c r="AL108" i="9"/>
  <c r="AD154" i="9"/>
  <c r="AB79" i="9"/>
  <c r="AI133" i="9"/>
  <c r="AN106" i="9"/>
  <c r="AD176" i="9"/>
  <c r="AC91" i="9"/>
  <c r="AK49" i="9"/>
  <c r="AT70" i="9"/>
  <c r="AL41" i="9"/>
  <c r="AA44" i="9"/>
  <c r="AK76" i="9"/>
  <c r="AD162" i="9"/>
  <c r="T80" i="9"/>
  <c r="T119" i="9"/>
  <c r="AB60" i="9"/>
  <c r="AB89" i="9"/>
  <c r="AU79" i="9"/>
  <c r="S123" i="9"/>
  <c r="AJ58" i="9"/>
  <c r="AN86" i="9"/>
  <c r="AE88" i="9"/>
  <c r="AA32" i="9"/>
  <c r="R143" i="9"/>
  <c r="S83" i="9"/>
  <c r="Q6" i="9"/>
  <c r="AH80" i="9"/>
  <c r="AM122" i="9"/>
  <c r="W132" i="9"/>
  <c r="AJ92" i="9"/>
  <c r="AR137" i="9"/>
  <c r="AP64" i="9"/>
  <c r="X58" i="9"/>
  <c r="AK144" i="9"/>
  <c r="AP157" i="9"/>
  <c r="Q164" i="9"/>
  <c r="AP163" i="9"/>
  <c r="T50" i="9"/>
  <c r="AS163" i="9"/>
  <c r="AD114" i="9"/>
  <c r="AB163" i="9"/>
  <c r="Q89" i="9"/>
  <c r="AJ90" i="9"/>
  <c r="AK64" i="9"/>
  <c r="U28" i="9"/>
  <c r="AH155" i="9"/>
  <c r="AO166" i="9"/>
  <c r="U42" i="9"/>
  <c r="AU144" i="9"/>
  <c r="AD88" i="9"/>
  <c r="X132" i="9"/>
  <c r="AG176" i="9"/>
  <c r="AP88" i="9"/>
  <c r="AN98" i="9"/>
  <c r="AF171" i="9"/>
  <c r="W28" i="9"/>
  <c r="AP77" i="9"/>
  <c r="AT127" i="9"/>
  <c r="AR134" i="9"/>
  <c r="R173" i="9"/>
  <c r="AQ126" i="9"/>
  <c r="AL122" i="9"/>
  <c r="AU15" i="9"/>
  <c r="AG151" i="9"/>
  <c r="Y50" i="9"/>
  <c r="AR68" i="9"/>
  <c r="AK69" i="9"/>
  <c r="AA34" i="9"/>
  <c r="AH116" i="9"/>
  <c r="AN29" i="9"/>
  <c r="R116" i="9"/>
  <c r="U55" i="9"/>
  <c r="AL32" i="9"/>
  <c r="AC137" i="9"/>
  <c r="AG87" i="9"/>
  <c r="AF50" i="9"/>
  <c r="AM94" i="9"/>
  <c r="AU150" i="9"/>
  <c r="AM66" i="9"/>
  <c r="AH126" i="9"/>
  <c r="AB3" i="9"/>
  <c r="AQ108" i="9"/>
  <c r="AR129" i="9"/>
  <c r="AQ135" i="9"/>
  <c r="AC23" i="9"/>
  <c r="AN99" i="9"/>
  <c r="AL137" i="9"/>
  <c r="V53" i="9"/>
  <c r="AA46" i="9"/>
  <c r="AL38" i="9"/>
  <c r="AC128" i="9"/>
  <c r="AG114" i="9"/>
  <c r="S164" i="9"/>
  <c r="AU64" i="9"/>
  <c r="Q46" i="9"/>
  <c r="W173" i="9"/>
  <c r="S115" i="9"/>
  <c r="AU50" i="9"/>
  <c r="AU168" i="9"/>
  <c r="AI156" i="9"/>
  <c r="AM112" i="9"/>
  <c r="AO135" i="9"/>
  <c r="R70" i="9"/>
  <c r="AT85" i="9"/>
  <c r="AH136" i="9"/>
  <c r="U140" i="9"/>
  <c r="S151" i="9"/>
  <c r="AE165" i="9"/>
  <c r="V81" i="9"/>
  <c r="Q19" i="9"/>
  <c r="Y32" i="9"/>
  <c r="AG23" i="9"/>
  <c r="AJ54" i="9"/>
  <c r="AG11" i="9"/>
  <c r="AQ21" i="9"/>
  <c r="AH94" i="9"/>
  <c r="W113" i="9"/>
  <c r="S10" i="9"/>
  <c r="AT152" i="9"/>
  <c r="AH3" i="9"/>
  <c r="AO169" i="9"/>
  <c r="U84" i="9"/>
  <c r="AB25" i="9"/>
  <c r="S62" i="9"/>
  <c r="S20" i="9"/>
  <c r="X170" i="9"/>
  <c r="AS124" i="9"/>
  <c r="Q128" i="9"/>
  <c r="U150" i="9"/>
  <c r="AO108" i="9"/>
  <c r="AP96" i="9"/>
  <c r="AU20" i="9"/>
  <c r="AU113" i="9"/>
  <c r="AS166" i="9"/>
  <c r="AF19" i="9"/>
  <c r="AH127" i="9"/>
  <c r="T131" i="9"/>
  <c r="AP27" i="9"/>
  <c r="AQ90" i="9"/>
  <c r="AD142" i="9"/>
  <c r="AJ123" i="9"/>
  <c r="T136" i="9"/>
  <c r="AC160" i="9"/>
  <c r="AE161" i="9"/>
  <c r="Z100" i="9"/>
  <c r="AF141" i="9"/>
  <c r="AA145" i="9"/>
  <c r="AM174" i="9"/>
  <c r="AR56" i="9"/>
  <c r="AF88" i="9"/>
  <c r="AT34" i="9"/>
  <c r="AN91" i="9"/>
  <c r="R170" i="9"/>
  <c r="AN125" i="9"/>
  <c r="AH100" i="9"/>
  <c r="AT166" i="9"/>
  <c r="W32" i="9"/>
  <c r="AH166" i="9"/>
  <c r="AD169" i="9"/>
  <c r="U43" i="9"/>
  <c r="Y137" i="9"/>
  <c r="AQ60" i="9"/>
  <c r="AG34" i="9"/>
  <c r="AN115" i="9"/>
  <c r="AE170" i="9"/>
  <c r="AI81" i="9"/>
  <c r="V100" i="9"/>
  <c r="AS116" i="9"/>
  <c r="R119" i="9"/>
  <c r="AS86" i="9"/>
  <c r="AK138" i="9"/>
  <c r="Z95" i="9"/>
  <c r="U144" i="9"/>
  <c r="AM134" i="9"/>
  <c r="V169" i="9"/>
  <c r="AO43" i="9"/>
  <c r="Q159" i="9"/>
  <c r="U171" i="9"/>
  <c r="AK65" i="9"/>
  <c r="X95" i="9"/>
  <c r="AR59" i="9"/>
  <c r="AC127" i="9"/>
  <c r="X106" i="9"/>
  <c r="AD72" i="9"/>
  <c r="X70" i="9"/>
  <c r="X64" i="9"/>
  <c r="AJ89" i="9"/>
  <c r="AD136" i="9"/>
  <c r="AC41" i="9"/>
  <c r="AE91" i="9"/>
  <c r="AR172" i="9"/>
  <c r="AF64" i="9"/>
  <c r="AB104" i="9"/>
  <c r="Y11" i="9"/>
  <c r="AU135" i="9"/>
  <c r="AQ44" i="9"/>
  <c r="Y24" i="9"/>
  <c r="Q153" i="9"/>
  <c r="AN141" i="9"/>
  <c r="S24" i="9"/>
  <c r="AE32" i="9"/>
  <c r="V138" i="9"/>
  <c r="AD160" i="9"/>
  <c r="T128" i="9"/>
  <c r="AL91" i="9"/>
  <c r="Y123" i="9"/>
  <c r="AT114" i="9"/>
  <c r="AA42" i="9"/>
  <c r="Q81" i="9"/>
  <c r="AN108" i="9"/>
  <c r="AN160" i="9"/>
  <c r="AR145" i="9"/>
  <c r="AO110" i="9"/>
  <c r="V135" i="9"/>
  <c r="AJ122" i="9"/>
  <c r="S176" i="9"/>
  <c r="Q126" i="9"/>
  <c r="AD134" i="9"/>
  <c r="AS135" i="9"/>
  <c r="AK125" i="9"/>
  <c r="AN64" i="9"/>
  <c r="W159" i="9"/>
  <c r="AF165" i="9"/>
  <c r="AC168" i="9"/>
  <c r="R51" i="9"/>
  <c r="AO51" i="9"/>
  <c r="AM115" i="9"/>
  <c r="AU66" i="9"/>
  <c r="S89" i="9"/>
  <c r="AH42" i="9"/>
  <c r="AQ136" i="9"/>
  <c r="AG27" i="9"/>
  <c r="AT29" i="9"/>
  <c r="V144" i="9"/>
  <c r="AJ99" i="9"/>
  <c r="AP154" i="9"/>
  <c r="AC67" i="9"/>
  <c r="U125" i="9"/>
  <c r="AA87" i="9"/>
  <c r="U76" i="9"/>
  <c r="T88" i="9"/>
  <c r="W144" i="9"/>
  <c r="Z34" i="9"/>
  <c r="S57" i="9"/>
  <c r="AG169" i="9"/>
  <c r="V70" i="9"/>
  <c r="AR32" i="9"/>
  <c r="AB16" i="9"/>
  <c r="Y151" i="9"/>
  <c r="AK107" i="9"/>
  <c r="AB17" i="9"/>
  <c r="Y124" i="9"/>
  <c r="AO132" i="9"/>
  <c r="S106" i="9"/>
  <c r="AR78" i="9"/>
  <c r="T140" i="9"/>
  <c r="Y136" i="9"/>
  <c r="S140" i="9"/>
  <c r="T69" i="9"/>
  <c r="AP159" i="9"/>
  <c r="AI80" i="9"/>
  <c r="X174" i="9"/>
  <c r="T145" i="9"/>
  <c r="AR90" i="9"/>
  <c r="AL59" i="9"/>
  <c r="AI131" i="9"/>
  <c r="AN164" i="9"/>
  <c r="Y65" i="9"/>
  <c r="AK44" i="9"/>
  <c r="AD131" i="9"/>
  <c r="AN38" i="9"/>
  <c r="W43" i="9"/>
  <c r="AC100" i="9"/>
  <c r="AN133" i="9"/>
  <c r="R118" i="9"/>
  <c r="AO176" i="9"/>
  <c r="AH28" i="9"/>
  <c r="AO161" i="9"/>
  <c r="Q42" i="9"/>
  <c r="T106" i="9"/>
  <c r="U88" i="9"/>
  <c r="AH2" i="9"/>
  <c r="AU104" i="9"/>
  <c r="Y59" i="9"/>
  <c r="Z176" i="9"/>
  <c r="AJ109" i="9"/>
  <c r="AS43" i="9"/>
  <c r="AT128" i="9"/>
  <c r="AS146" i="9"/>
  <c r="AR81" i="9"/>
  <c r="AN138" i="9"/>
  <c r="Z99" i="9"/>
  <c r="X28" i="9"/>
  <c r="AP55" i="9"/>
  <c r="X99" i="9"/>
  <c r="W130" i="9"/>
  <c r="AE142" i="9"/>
  <c r="AF113" i="9"/>
  <c r="U51" i="9"/>
  <c r="S138" i="9"/>
  <c r="X45" i="9"/>
  <c r="AS83" i="9"/>
  <c r="X66" i="9"/>
  <c r="AK41" i="9"/>
  <c r="AR70" i="9"/>
  <c r="AQ107" i="9"/>
  <c r="U64" i="9"/>
  <c r="X154" i="9"/>
  <c r="AF49" i="9"/>
  <c r="AU97" i="9"/>
  <c r="AF138" i="9"/>
  <c r="AG154" i="9"/>
  <c r="AJ45" i="9"/>
  <c r="T112" i="9"/>
  <c r="AP126" i="9"/>
  <c r="W151" i="9"/>
  <c r="AQ168" i="9"/>
  <c r="AT155" i="9"/>
  <c r="AK87" i="9"/>
  <c r="S97" i="9"/>
  <c r="Z167" i="9"/>
  <c r="AT59" i="9"/>
  <c r="W169" i="9"/>
  <c r="U65" i="9"/>
  <c r="AT169" i="9"/>
  <c r="AL69" i="9"/>
  <c r="Q44" i="9"/>
  <c r="AF89" i="9"/>
  <c r="Z141" i="9"/>
  <c r="AA111" i="9"/>
  <c r="AD161" i="9"/>
  <c r="AC156" i="9"/>
  <c r="AJ172" i="9"/>
  <c r="AQ140" i="9"/>
  <c r="AU38" i="9"/>
  <c r="AB23" i="9"/>
  <c r="AC49" i="9"/>
  <c r="T124" i="9"/>
  <c r="AT146" i="9"/>
  <c r="AF114" i="9"/>
  <c r="AI160" i="9"/>
  <c r="AS149" i="9"/>
  <c r="AB173" i="9"/>
  <c r="AL88" i="9"/>
  <c r="AJ98" i="9"/>
  <c r="AK173" i="9"/>
  <c r="AR142" i="9"/>
  <c r="X131" i="9"/>
  <c r="AT69" i="9"/>
  <c r="AA45" i="9"/>
  <c r="AP161" i="9"/>
  <c r="AD96" i="9"/>
  <c r="AN24" i="9"/>
  <c r="AH138" i="9"/>
  <c r="T65" i="9"/>
  <c r="AJ135" i="9"/>
  <c r="AD86" i="9"/>
  <c r="S137" i="9"/>
  <c r="AK126" i="9"/>
  <c r="AB165" i="9"/>
  <c r="AA83" i="9"/>
  <c r="AA60" i="9"/>
  <c r="AH43" i="9"/>
  <c r="Y116" i="9"/>
  <c r="AG155" i="9"/>
  <c r="S86" i="9"/>
  <c r="AO154" i="9"/>
  <c r="AL136" i="9"/>
  <c r="R133" i="9"/>
  <c r="AS106" i="9"/>
  <c r="AF99" i="9"/>
  <c r="AA80" i="9"/>
  <c r="AP59" i="9"/>
  <c r="AK79" i="9"/>
  <c r="X83" i="9"/>
  <c r="AR136" i="9"/>
  <c r="AJ142" i="9"/>
  <c r="AC162" i="9"/>
  <c r="AQ144" i="9"/>
  <c r="AM131" i="9"/>
  <c r="AF58" i="9"/>
  <c r="V126" i="9"/>
  <c r="AA26" i="9"/>
  <c r="AO172" i="9"/>
  <c r="AD91" i="9"/>
  <c r="Z59" i="9"/>
  <c r="AT151" i="9"/>
  <c r="AM81" i="9"/>
  <c r="U163" i="9"/>
  <c r="Z175" i="9"/>
  <c r="AT51" i="9"/>
  <c r="AJ166" i="9"/>
  <c r="AG108" i="9"/>
  <c r="AR118" i="9"/>
  <c r="AL4" i="9"/>
  <c r="AT142" i="9"/>
  <c r="S48" i="9"/>
  <c r="AN104" i="9"/>
  <c r="AJ139" i="9"/>
  <c r="AS121" i="9"/>
  <c r="AT121" i="9"/>
  <c r="AM92" i="9"/>
  <c r="R147" i="9"/>
  <c r="AD129" i="9"/>
  <c r="AD45" i="9"/>
  <c r="AM29" i="9"/>
  <c r="AB93" i="9"/>
  <c r="AE103" i="9"/>
  <c r="Y22" i="9"/>
  <c r="AT98" i="9"/>
  <c r="AQ30" i="9"/>
  <c r="AM63" i="9"/>
  <c r="Z117" i="9"/>
  <c r="AH148" i="9"/>
  <c r="AE143" i="9"/>
  <c r="AU51" i="9"/>
  <c r="Z140" i="9"/>
  <c r="S125" i="9"/>
  <c r="AP85" i="9"/>
  <c r="AJ65" i="9"/>
  <c r="AU133" i="9"/>
  <c r="S44" i="9"/>
  <c r="AU116" i="9"/>
  <c r="AM68" i="9"/>
  <c r="V27" i="9"/>
  <c r="AG43" i="9"/>
  <c r="AL168" i="9"/>
  <c r="AR100" i="9"/>
  <c r="AT126" i="9"/>
  <c r="AQ49" i="9"/>
  <c r="Z158" i="9"/>
  <c r="AO96" i="9"/>
  <c r="AO156" i="9"/>
  <c r="AI173" i="9"/>
  <c r="U133" i="9"/>
  <c r="V121" i="9"/>
  <c r="AB50" i="9"/>
  <c r="AS136" i="9"/>
  <c r="AN70" i="9"/>
  <c r="AT173" i="9"/>
  <c r="T161" i="9"/>
  <c r="V114" i="9"/>
  <c r="AI5" i="9"/>
  <c r="U44" i="9"/>
  <c r="R87" i="9"/>
  <c r="AQ19" i="9"/>
  <c r="AE98" i="9"/>
  <c r="Z86" i="9"/>
  <c r="AQ65" i="9"/>
  <c r="AK51" i="9"/>
  <c r="AM113" i="9"/>
  <c r="AS28" i="9"/>
  <c r="W175" i="9"/>
  <c r="W170" i="9"/>
  <c r="AH132" i="9"/>
  <c r="AB108" i="9"/>
  <c r="W116" i="9"/>
  <c r="AO7" i="9"/>
  <c r="AM140" i="9"/>
  <c r="Q105" i="9"/>
  <c r="AO105" i="9"/>
  <c r="R54" i="9"/>
  <c r="AF108" i="9"/>
  <c r="AP165" i="9"/>
  <c r="AF173" i="9"/>
  <c r="AR18" i="9"/>
  <c r="AK32" i="9"/>
  <c r="AR92" i="9"/>
  <c r="U165" i="9"/>
  <c r="AJ43" i="9"/>
  <c r="AR87" i="9"/>
  <c r="AR7" i="9"/>
  <c r="AC133" i="9"/>
  <c r="AN30" i="9"/>
  <c r="AN65" i="9"/>
  <c r="S2" i="9"/>
  <c r="AG98" i="9"/>
  <c r="AU60" i="9"/>
  <c r="AL71" i="9"/>
  <c r="AB90" i="9"/>
  <c r="AN142" i="9"/>
  <c r="AF80" i="9"/>
  <c r="AA112" i="9"/>
  <c r="Q151" i="9"/>
  <c r="AN170" i="9"/>
  <c r="AT164" i="9"/>
  <c r="AB143" i="9"/>
  <c r="AE59" i="9"/>
  <c r="AA72" i="9"/>
  <c r="AB78" i="9"/>
  <c r="U139" i="9"/>
  <c r="AF107" i="9"/>
  <c r="Z166" i="9"/>
  <c r="AH135" i="9"/>
  <c r="V118" i="9"/>
  <c r="T116" i="9"/>
  <c r="AS90" i="9"/>
  <c r="AD55" i="9"/>
  <c r="T137" i="9"/>
  <c r="AI63" i="9"/>
  <c r="AD50" i="9"/>
  <c r="AJ86" i="9"/>
  <c r="AO157" i="9"/>
  <c r="AU108" i="9"/>
  <c r="R163" i="9"/>
  <c r="T108" i="9"/>
  <c r="AE133" i="9"/>
  <c r="Z165" i="9"/>
  <c r="S98" i="9"/>
  <c r="Y108" i="9"/>
  <c r="AB140" i="9"/>
  <c r="AP21" i="9"/>
  <c r="AN124" i="9"/>
  <c r="AC116" i="9"/>
  <c r="AA171" i="9"/>
  <c r="AG99" i="9"/>
  <c r="AI77" i="9"/>
  <c r="AD36" i="9"/>
  <c r="AS151" i="9"/>
  <c r="T173" i="9"/>
  <c r="AH64" i="9"/>
  <c r="AL60" i="9"/>
  <c r="AF60" i="9"/>
  <c r="AF81" i="9"/>
  <c r="AD65" i="9"/>
  <c r="AH41" i="9"/>
  <c r="AJ140" i="9"/>
  <c r="AT124" i="9"/>
  <c r="AN126" i="9"/>
  <c r="AR135" i="9"/>
  <c r="AC20" i="9"/>
  <c r="AT150" i="9"/>
  <c r="U72" i="9"/>
  <c r="AL81" i="9"/>
  <c r="V151" i="9"/>
  <c r="AO174" i="9"/>
  <c r="AK38" i="9"/>
  <c r="AT86" i="9"/>
  <c r="AT161" i="9"/>
  <c r="AM78" i="9"/>
  <c r="AM44" i="9"/>
  <c r="V156" i="9"/>
  <c r="W124" i="9"/>
  <c r="AP3" i="9"/>
  <c r="AJ163" i="9"/>
  <c r="R155" i="9"/>
  <c r="R159" i="9"/>
  <c r="X59" i="9"/>
  <c r="AF41" i="9"/>
  <c r="AE16" i="9"/>
  <c r="X122" i="9"/>
  <c r="U91" i="9"/>
  <c r="T157" i="9"/>
  <c r="AP97" i="9"/>
  <c r="AL68" i="9"/>
  <c r="AP13" i="9"/>
  <c r="AA81" i="9"/>
  <c r="AP144" i="9"/>
  <c r="AE69" i="9"/>
  <c r="AG140" i="9"/>
  <c r="AO126" i="9"/>
  <c r="AK127" i="9"/>
  <c r="AT100" i="9"/>
  <c r="Y104" i="9"/>
  <c r="V54" i="9"/>
  <c r="AL70" i="9"/>
  <c r="AJ141" i="9"/>
  <c r="Q174" i="9"/>
  <c r="T24" i="9"/>
  <c r="V141" i="9"/>
  <c r="AG150" i="9"/>
  <c r="AK137" i="9"/>
  <c r="AN42" i="9"/>
  <c r="AH105" i="9"/>
  <c r="AB53" i="9"/>
  <c r="S157" i="9"/>
  <c r="AP118" i="9"/>
  <c r="AN60" i="9"/>
  <c r="AC60" i="9"/>
  <c r="AT99" i="9"/>
  <c r="AA79" i="9"/>
  <c r="AH104" i="9"/>
  <c r="AB133" i="9"/>
  <c r="AJ154" i="9"/>
  <c r="U106" i="9"/>
  <c r="AJ80" i="9"/>
  <c r="AU154" i="9"/>
  <c r="Z81" i="9"/>
  <c r="T62" i="9"/>
  <c r="AU89" i="9"/>
  <c r="AI66" i="9"/>
  <c r="AT90" i="9"/>
  <c r="W119" i="9"/>
  <c r="AK59" i="9"/>
  <c r="AJ137" i="9"/>
  <c r="U113" i="9"/>
  <c r="AT141" i="9"/>
  <c r="R88" i="9"/>
  <c r="AJ85" i="9"/>
  <c r="X81" i="9"/>
  <c r="T168" i="9"/>
  <c r="AS160" i="9"/>
  <c r="AH145" i="9"/>
  <c r="AM79" i="9"/>
  <c r="AM51" i="9"/>
  <c r="AE174" i="9"/>
  <c r="AP46" i="9"/>
  <c r="V159" i="9"/>
  <c r="Z119" i="9"/>
  <c r="AH59" i="9"/>
  <c r="AE81" i="9"/>
  <c r="AM118" i="9"/>
  <c r="Y94" i="9"/>
  <c r="AU161" i="9"/>
  <c r="AM167" i="9"/>
  <c r="V150" i="9"/>
  <c r="S102" i="9"/>
  <c r="U169" i="9"/>
  <c r="AI118" i="9"/>
  <c r="AH171" i="9"/>
  <c r="AO171" i="9"/>
  <c r="AM49" i="9"/>
  <c r="AS100" i="9"/>
  <c r="Q88" i="9"/>
  <c r="AS150" i="9"/>
  <c r="AA105" i="9"/>
  <c r="AS108" i="9"/>
  <c r="AE87" i="9"/>
  <c r="AH85" i="9"/>
  <c r="X90" i="9"/>
  <c r="AP68" i="9"/>
  <c r="Z64" i="9"/>
  <c r="AS44" i="9"/>
  <c r="AB159" i="9"/>
  <c r="AG83" i="9"/>
  <c r="AP116" i="9"/>
  <c r="AQ133" i="9"/>
  <c r="AB43" i="9"/>
  <c r="AU160" i="9"/>
  <c r="S139" i="9"/>
  <c r="S96" i="9"/>
  <c r="R176" i="9"/>
  <c r="V91" i="9"/>
  <c r="Y176" i="9"/>
  <c r="AH69" i="9"/>
  <c r="AQ28" i="9"/>
  <c r="AK33" i="9"/>
  <c r="AU126" i="9"/>
  <c r="AS138" i="9"/>
  <c r="AK26" i="9"/>
  <c r="U81" i="9"/>
  <c r="AQ72" i="9"/>
  <c r="AB45" i="9"/>
  <c r="T126" i="9"/>
  <c r="Q79" i="9"/>
  <c r="AP166" i="9"/>
  <c r="S15" i="9"/>
  <c r="Y131" i="9"/>
  <c r="AN151" i="9"/>
  <c r="S90" i="9"/>
  <c r="V145" i="9"/>
  <c r="T99" i="9"/>
  <c r="V168" i="9"/>
  <c r="AQ64" i="9"/>
  <c r="AE164" i="9"/>
  <c r="AE49" i="9"/>
  <c r="Z113" i="9"/>
  <c r="AK157" i="9"/>
  <c r="X124" i="9"/>
  <c r="AD126" i="9"/>
  <c r="AG51" i="9"/>
  <c r="AU165" i="9"/>
  <c r="AC26" i="9"/>
  <c r="AU88" i="9"/>
  <c r="AN118" i="9"/>
  <c r="AK34" i="9"/>
  <c r="AI62" i="9"/>
  <c r="AH108" i="9"/>
  <c r="AK96" i="9"/>
  <c r="AP79" i="9"/>
  <c r="AU86" i="9"/>
  <c r="AT94" i="9"/>
  <c r="Z65" i="9"/>
  <c r="AT119" i="9"/>
  <c r="AS95" i="9"/>
  <c r="AL145" i="9"/>
  <c r="Z160" i="9"/>
  <c r="AJ176" i="9"/>
  <c r="Y40" i="9"/>
  <c r="AB105" i="9"/>
  <c r="U136" i="9"/>
  <c r="AL107" i="9"/>
  <c r="AI70" i="9"/>
  <c r="V160" i="9"/>
  <c r="AR41" i="9"/>
  <c r="AL126" i="9"/>
  <c r="AA122" i="9"/>
  <c r="AO87" i="9"/>
  <c r="AJ158" i="9"/>
  <c r="AP86" i="9"/>
  <c r="AE80" i="9"/>
  <c r="AP81" i="9"/>
  <c r="R59" i="9"/>
  <c r="Y86" i="9"/>
  <c r="AR122" i="9"/>
  <c r="AH34" i="9"/>
  <c r="S42" i="9"/>
  <c r="AN154" i="9"/>
  <c r="AU106" i="9"/>
  <c r="X87" i="9"/>
  <c r="AH156" i="9"/>
  <c r="AH124" i="9"/>
  <c r="AH131" i="9"/>
  <c r="AO118" i="9"/>
  <c r="AK91" i="9"/>
  <c r="T94" i="9"/>
  <c r="R115" i="9"/>
  <c r="AF140" i="9"/>
  <c r="AI59" i="9"/>
  <c r="X116" i="9"/>
  <c r="AD83" i="9"/>
  <c r="AM27" i="9"/>
  <c r="AJ164" i="9"/>
  <c r="W143" i="9"/>
  <c r="AP98" i="9"/>
  <c r="AF169" i="9"/>
  <c r="Q55" i="9"/>
  <c r="T44" i="9"/>
  <c r="AR131" i="9"/>
  <c r="AR52" i="9"/>
  <c r="AD143" i="9"/>
  <c r="Q113" i="9"/>
  <c r="AR119" i="9"/>
  <c r="X22" i="9"/>
  <c r="AK146" i="9"/>
  <c r="AP127" i="9"/>
  <c r="AD112" i="9"/>
  <c r="AK99" i="9"/>
  <c r="Q72" i="9"/>
  <c r="AR86" i="9"/>
  <c r="X44" i="9"/>
  <c r="AR88" i="9"/>
  <c r="AO82" i="9"/>
  <c r="AL76" i="9"/>
  <c r="X157" i="9"/>
  <c r="AS32" i="9"/>
  <c r="AD53" i="9"/>
  <c r="AD16" i="9"/>
  <c r="AG36" i="9"/>
  <c r="AF117" i="9"/>
  <c r="V117" i="9"/>
  <c r="AL18" i="9"/>
  <c r="V96" i="9"/>
  <c r="AM121" i="9"/>
  <c r="Z103" i="9"/>
  <c r="AM103" i="9"/>
  <c r="AJ22" i="9"/>
  <c r="AU147" i="9"/>
  <c r="AO19" i="9"/>
  <c r="AI10" i="9"/>
  <c r="AE39" i="9"/>
  <c r="X34" i="9"/>
  <c r="AL72" i="9"/>
  <c r="Y126" i="9"/>
  <c r="AQ151" i="9"/>
  <c r="Y165" i="9"/>
  <c r="R168" i="9"/>
  <c r="AR150" i="9"/>
  <c r="AF101" i="9"/>
  <c r="AH87" i="9"/>
  <c r="AT44" i="9"/>
  <c r="Q160" i="9"/>
  <c r="Z161" i="9"/>
  <c r="S168" i="9"/>
  <c r="AL50" i="9"/>
  <c r="X78" i="9"/>
  <c r="AS126" i="9"/>
  <c r="AI162" i="9"/>
  <c r="Y145" i="9"/>
  <c r="AA136" i="9"/>
  <c r="AD137" i="9"/>
  <c r="Q138" i="9"/>
  <c r="Y78" i="9"/>
  <c r="S53" i="9"/>
  <c r="Z118" i="9"/>
  <c r="AH99" i="9"/>
  <c r="AA173" i="9"/>
  <c r="AI31" i="9"/>
  <c r="AS125" i="9"/>
  <c r="AO145" i="9"/>
  <c r="U98" i="9"/>
  <c r="AH153" i="9"/>
  <c r="U49" i="9"/>
  <c r="AE8" i="9"/>
  <c r="Z164" i="9"/>
  <c r="AI136" i="9"/>
  <c r="AU132" i="9"/>
  <c r="V38" i="9"/>
  <c r="AD43" i="9"/>
  <c r="AC149" i="9"/>
  <c r="AR43" i="9"/>
  <c r="AD100" i="9"/>
  <c r="AS81" i="9"/>
  <c r="AM145" i="9"/>
  <c r="T134" i="9"/>
  <c r="AR77" i="9"/>
  <c r="AF127" i="9"/>
  <c r="AT91" i="9"/>
  <c r="AI176" i="9"/>
  <c r="AU65" i="9"/>
  <c r="AD159" i="9"/>
  <c r="AD108" i="9"/>
  <c r="AM123" i="9"/>
  <c r="AD144" i="9"/>
  <c r="AT64" i="9"/>
  <c r="AB88" i="9"/>
  <c r="AQ57" i="9"/>
  <c r="AK89" i="9"/>
  <c r="AM77" i="9"/>
  <c r="Q90" i="9"/>
  <c r="AK92" i="9"/>
  <c r="AE136" i="9"/>
  <c r="X141" i="9"/>
  <c r="AF92" i="9"/>
  <c r="AS165" i="9"/>
  <c r="AC87" i="9"/>
  <c r="AR170" i="9"/>
  <c r="AC50" i="9"/>
  <c r="S144" i="9"/>
  <c r="AH95" i="9"/>
  <c r="AN149" i="9"/>
  <c r="T125" i="9"/>
  <c r="AH158" i="9"/>
  <c r="S122" i="9"/>
  <c r="V9" i="9"/>
  <c r="AL77" i="9"/>
  <c r="AU112" i="9"/>
  <c r="S51" i="9"/>
  <c r="X14" i="9"/>
  <c r="AA141" i="9"/>
  <c r="AG163" i="9"/>
  <c r="AQ38" i="9"/>
  <c r="AA146" i="9"/>
  <c r="S81" i="9"/>
  <c r="AF91" i="9"/>
  <c r="AA134" i="9"/>
  <c r="AN156" i="9"/>
  <c r="AA86" i="9"/>
  <c r="AB28" i="9"/>
  <c r="W72" i="9"/>
  <c r="AK105" i="9"/>
  <c r="Q170" i="9"/>
  <c r="AO83" i="9"/>
  <c r="AL79" i="9"/>
  <c r="S127" i="9"/>
  <c r="X27" i="9"/>
  <c r="AN7" i="9"/>
  <c r="AC159" i="9"/>
  <c r="AF118" i="9"/>
  <c r="AL98" i="9"/>
  <c r="AO98" i="9"/>
  <c r="AB132" i="9"/>
  <c r="S7" i="9"/>
  <c r="AN171" i="9"/>
  <c r="AF104" i="9"/>
  <c r="AB135" i="9"/>
  <c r="AB148" i="9"/>
  <c r="AH91" i="9"/>
  <c r="T105" i="9"/>
  <c r="AE112" i="9"/>
  <c r="AG115" i="9"/>
  <c r="AG174" i="9"/>
  <c r="AT116" i="9"/>
  <c r="AU173" i="9"/>
  <c r="AO88" i="9"/>
  <c r="U170" i="9"/>
  <c r="AQ164" i="9"/>
  <c r="AO104" i="9"/>
  <c r="X68" i="9"/>
  <c r="V171" i="9"/>
  <c r="AO80" i="9"/>
  <c r="AC154" i="9"/>
  <c r="AE155" i="9"/>
  <c r="AK88" i="9"/>
  <c r="AP137" i="9"/>
  <c r="AC126" i="9"/>
  <c r="T95" i="9"/>
  <c r="W49" i="9"/>
  <c r="AK90" i="9"/>
  <c r="Y118" i="9"/>
  <c r="AH68" i="9"/>
  <c r="AF87" i="9"/>
  <c r="AI65" i="9"/>
  <c r="AB155" i="9"/>
  <c r="X29" i="9"/>
  <c r="AU68" i="9"/>
  <c r="AN166" i="9"/>
  <c r="AJ69" i="9"/>
  <c r="T98" i="9"/>
  <c r="AS72" i="9"/>
  <c r="AU82" i="9"/>
  <c r="AN53" i="9"/>
  <c r="T174" i="9"/>
  <c r="AN88" i="9"/>
  <c r="AK104" i="9"/>
  <c r="AE45" i="9"/>
  <c r="W77" i="9"/>
  <c r="AU74" i="9"/>
  <c r="AQ127" i="9"/>
  <c r="AF134" i="9"/>
  <c r="AR164" i="9"/>
  <c r="AB119" i="9"/>
  <c r="AQ105" i="9"/>
  <c r="AB81" i="9"/>
  <c r="T107" i="9"/>
  <c r="U66" i="9"/>
  <c r="U70" i="9"/>
  <c r="U166" i="9"/>
  <c r="V143" i="9"/>
  <c r="AQ171" i="9"/>
  <c r="U105" i="9"/>
  <c r="U26" i="9"/>
  <c r="V50" i="9"/>
  <c r="AE171" i="9"/>
  <c r="AJ107" i="9"/>
  <c r="AP42" i="9"/>
  <c r="AA108" i="9"/>
  <c r="AQ68" i="9"/>
  <c r="AM169" i="9"/>
  <c r="AK110" i="9"/>
  <c r="Z88" i="9"/>
  <c r="AF38" i="9"/>
  <c r="Z45" i="9"/>
  <c r="Z68" i="9"/>
  <c r="AQ146" i="9"/>
  <c r="AS79" i="9"/>
  <c r="Y164" i="9"/>
  <c r="AG160" i="9"/>
  <c r="AC45" i="9"/>
  <c r="V133" i="9"/>
  <c r="AI33" i="9"/>
  <c r="W157" i="9"/>
  <c r="AO138" i="9"/>
  <c r="AG19" i="9"/>
  <c r="AG41" i="9"/>
  <c r="Q97" i="9"/>
  <c r="AG65" i="9"/>
  <c r="AP151" i="9"/>
  <c r="AT105" i="9"/>
  <c r="AE113" i="9"/>
  <c r="AA144" i="9"/>
  <c r="Q65" i="9"/>
  <c r="AJ134" i="9"/>
  <c r="AM85" i="9"/>
  <c r="AS161" i="9"/>
  <c r="Z42" i="9"/>
  <c r="AB26" i="9"/>
  <c r="Z58" i="9"/>
  <c r="R151" i="9"/>
  <c r="Q34" i="9"/>
  <c r="Q114" i="9"/>
  <c r="Q146" i="9"/>
  <c r="AC53" i="9"/>
  <c r="AK154" i="9"/>
  <c r="AQ88" i="9"/>
  <c r="AP142" i="9"/>
  <c r="AJ59" i="9"/>
  <c r="Q154" i="9"/>
  <c r="Y90" i="9"/>
  <c r="AD172" i="9"/>
  <c r="AC173" i="9"/>
  <c r="T49" i="9"/>
  <c r="AE24" i="9"/>
  <c r="AL164" i="9"/>
  <c r="AS91" i="9"/>
  <c r="AN62" i="9"/>
  <c r="AU114" i="9"/>
  <c r="AE53" i="9"/>
  <c r="AH75" i="9"/>
  <c r="AE43" i="9"/>
  <c r="AP136" i="9"/>
  <c r="AN67" i="9"/>
  <c r="AL89" i="9"/>
  <c r="R96" i="9"/>
  <c r="AN157" i="9"/>
  <c r="U137" i="9"/>
  <c r="AN131" i="9"/>
  <c r="AF53" i="9"/>
  <c r="S64" i="9"/>
  <c r="AM80" i="9"/>
  <c r="AC92" i="9"/>
  <c r="W9" i="9"/>
  <c r="X176" i="9"/>
  <c r="AR112" i="9"/>
  <c r="AA91" i="9"/>
  <c r="AB126" i="9"/>
  <c r="AQ113" i="9"/>
  <c r="Q163" i="9"/>
  <c r="AD116" i="9"/>
  <c r="AH90" i="9"/>
  <c r="AU98" i="9"/>
  <c r="T149" i="9"/>
  <c r="AK66" i="9"/>
  <c r="R171" i="9"/>
  <c r="U115" i="9"/>
  <c r="AI100" i="9"/>
  <c r="AR126" i="9"/>
  <c r="S99" i="9"/>
  <c r="Y77" i="9"/>
  <c r="Z171" i="9"/>
  <c r="AM99" i="9"/>
  <c r="AI51" i="9"/>
  <c r="AU70" i="9"/>
  <c r="AI122" i="9"/>
  <c r="AL27" i="9"/>
  <c r="U154" i="9"/>
  <c r="T68" i="9"/>
  <c r="AA138" i="9"/>
  <c r="R169" i="9"/>
  <c r="AH134" i="9"/>
  <c r="Y39" i="9"/>
  <c r="AS42" i="9"/>
  <c r="AR55" i="9"/>
  <c r="AE64" i="9"/>
  <c r="AM176" i="9"/>
  <c r="R41" i="9"/>
  <c r="W63" i="9"/>
  <c r="AP60" i="9"/>
  <c r="AT88" i="9"/>
  <c r="S107" i="9"/>
  <c r="AK142" i="9"/>
  <c r="AI151" i="9"/>
  <c r="R164" i="9"/>
  <c r="AD128" i="9"/>
  <c r="AL43" i="9"/>
  <c r="AQ143" i="9"/>
  <c r="U164" i="9"/>
  <c r="U100" i="9"/>
  <c r="AF124" i="9"/>
  <c r="U122" i="9"/>
  <c r="Z173" i="9"/>
  <c r="AU77" i="9"/>
  <c r="AO64" i="9"/>
  <c r="AC89" i="9"/>
  <c r="AL151" i="9"/>
  <c r="AN28" i="9"/>
  <c r="AN136" i="9"/>
  <c r="X137" i="9"/>
  <c r="Z116" i="9"/>
  <c r="AQ53" i="9"/>
  <c r="AD51" i="9"/>
  <c r="AK131" i="9"/>
  <c r="AK36" i="9"/>
  <c r="S56" i="9"/>
  <c r="AQ160" i="9"/>
  <c r="AF33" i="9"/>
  <c r="AN102" i="9"/>
  <c r="W61" i="9"/>
  <c r="AL46" i="9"/>
  <c r="AG117" i="9"/>
  <c r="AE119" i="9"/>
  <c r="AN46" i="9"/>
  <c r="AM45" i="9"/>
  <c r="X140" i="9"/>
  <c r="AI174" i="9"/>
  <c r="AE14" i="9"/>
  <c r="Y172" i="9"/>
  <c r="AI121" i="9"/>
  <c r="AF22" i="9"/>
  <c r="AN90" i="9"/>
  <c r="AF152" i="9"/>
  <c r="Q66" i="9"/>
  <c r="AB49" i="9"/>
  <c r="W166" i="9"/>
  <c r="AI38" i="9"/>
  <c r="AR108" i="9"/>
  <c r="AD115" i="9"/>
  <c r="S8" i="9"/>
  <c r="V75" i="9"/>
  <c r="AO143" i="9"/>
  <c r="AA23" i="9"/>
  <c r="Z155" i="9"/>
  <c r="AB118" i="9"/>
  <c r="AO72" i="9"/>
  <c r="Q15" i="9"/>
  <c r="AL142" i="9"/>
  <c r="AL120" i="9"/>
  <c r="AP50" i="9"/>
  <c r="AE146" i="9"/>
  <c r="V87" i="9"/>
  <c r="AC77" i="9"/>
  <c r="AJ130" i="9"/>
  <c r="U126" i="9"/>
  <c r="AQ76" i="9"/>
  <c r="AH65" i="9"/>
  <c r="T104" i="9"/>
  <c r="AM59" i="9"/>
  <c r="X38" i="9"/>
  <c r="AG70" i="9"/>
  <c r="AO119" i="9"/>
  <c r="X115" i="9"/>
  <c r="AM159" i="9"/>
  <c r="AR60" i="9"/>
  <c r="AA100" i="9"/>
  <c r="AQ99" i="9"/>
  <c r="AS169" i="9"/>
  <c r="AR79" i="9"/>
  <c r="AU123" i="9"/>
  <c r="AH81" i="9"/>
  <c r="AH60" i="9"/>
  <c r="AG100" i="9"/>
  <c r="Z157" i="9"/>
  <c r="AC70" i="9"/>
  <c r="AK8" i="9"/>
  <c r="AB52" i="9"/>
  <c r="R90" i="9"/>
  <c r="AU95" i="9"/>
  <c r="U85" i="9"/>
  <c r="AP49" i="9"/>
  <c r="AA159" i="9"/>
  <c r="AK55" i="9"/>
  <c r="AJ146" i="9"/>
  <c r="V122" i="9"/>
  <c r="AT96" i="9"/>
  <c r="AB136" i="9"/>
  <c r="V161" i="9"/>
  <c r="AR84" i="9"/>
  <c r="AM147" i="9"/>
  <c r="AP168" i="9"/>
  <c r="R42" i="9"/>
  <c r="Q50" i="9"/>
  <c r="AJ104" i="9"/>
  <c r="AC69" i="9"/>
  <c r="AG143" i="9"/>
  <c r="AR107" i="9"/>
  <c r="AU72" i="9"/>
  <c r="U118" i="9"/>
  <c r="AP90" i="9"/>
  <c r="AE159" i="9"/>
  <c r="AJ66" i="9"/>
  <c r="AC98" i="9"/>
  <c r="AK95" i="9"/>
  <c r="X150" i="9"/>
  <c r="AJ81" i="9"/>
  <c r="X151" i="9"/>
  <c r="AG85" i="9"/>
  <c r="AC118" i="9"/>
  <c r="AH89" i="9"/>
  <c r="U124" i="9"/>
  <c r="Q136" i="9"/>
  <c r="AU151" i="9"/>
  <c r="R77" i="9"/>
  <c r="AF126" i="9"/>
  <c r="W125" i="9"/>
  <c r="AR155" i="9"/>
  <c r="AH50" i="9"/>
  <c r="AA168" i="9"/>
  <c r="X125" i="9"/>
  <c r="AI91" i="9"/>
  <c r="AT42" i="9"/>
  <c r="AI106" i="9"/>
  <c r="Q69" i="9"/>
  <c r="AO155" i="9"/>
  <c r="AU138" i="9"/>
  <c r="AL133" i="9"/>
  <c r="AE151" i="9"/>
  <c r="AP30" i="9"/>
  <c r="AO116" i="9"/>
  <c r="AB168" i="9"/>
  <c r="AJ156" i="9"/>
  <c r="AO63" i="9"/>
  <c r="AD68" i="9"/>
  <c r="AH170" i="9"/>
  <c r="AB124" i="9"/>
  <c r="W41" i="9"/>
  <c r="AG55" i="9"/>
  <c r="U157" i="9"/>
  <c r="AI142" i="9"/>
  <c r="Q176" i="9"/>
  <c r="AO92" i="9"/>
  <c r="R146" i="9"/>
  <c r="AK119" i="9"/>
  <c r="R121" i="9"/>
  <c r="AD127" i="9"/>
  <c r="AR72" i="9"/>
  <c r="S87" i="9"/>
  <c r="R31" i="9"/>
  <c r="AK163" i="9"/>
  <c r="W100" i="9"/>
  <c r="T90" i="9"/>
  <c r="AL16" i="9"/>
  <c r="Q38" i="9"/>
  <c r="U156" i="9"/>
  <c r="AP87" i="9"/>
  <c r="AI140" i="9"/>
  <c r="Y53" i="9"/>
  <c r="AH44" i="9"/>
  <c r="AH97" i="9"/>
  <c r="AC95" i="9"/>
  <c r="X100" i="9"/>
  <c r="AD145" i="9"/>
  <c r="V42" i="9"/>
  <c r="AG170" i="9"/>
  <c r="U99" i="9"/>
  <c r="AO163" i="9"/>
  <c r="AP100" i="9"/>
  <c r="AD41" i="9"/>
  <c r="AF98" i="9"/>
  <c r="AS159" i="9"/>
  <c r="AL80" i="9"/>
  <c r="AM143" i="9"/>
  <c r="AF42" i="9"/>
  <c r="AQ173" i="9"/>
  <c r="AF112" i="9"/>
  <c r="Z79" i="9"/>
  <c r="AD122" i="9"/>
  <c r="AA115" i="9"/>
  <c r="AC148" i="9"/>
  <c r="T89" i="9"/>
  <c r="AE104" i="9"/>
  <c r="AP28" i="9"/>
  <c r="AD151" i="9"/>
  <c r="T87" i="9"/>
  <c r="AI41" i="9"/>
  <c r="AO117" i="9"/>
  <c r="R104" i="9"/>
  <c r="V164" i="9"/>
  <c r="AD99" i="9"/>
  <c r="AN33" i="9"/>
  <c r="V173" i="9"/>
  <c r="AL67" i="9"/>
  <c r="T166" i="9"/>
  <c r="AI155" i="9"/>
  <c r="AB157" i="9"/>
  <c r="V66" i="9"/>
  <c r="V106" i="9"/>
  <c r="AG133" i="9"/>
  <c r="AM72" i="9"/>
  <c r="AO165" i="9"/>
  <c r="AM170" i="9"/>
  <c r="AO124" i="9"/>
  <c r="S136" i="9"/>
  <c r="AQ42" i="9"/>
  <c r="AI89" i="9"/>
  <c r="AQ172" i="9"/>
  <c r="AR106" i="9"/>
  <c r="AN68" i="9"/>
  <c r="AM164" i="9"/>
  <c r="AG144" i="9"/>
  <c r="AC28" i="9"/>
  <c r="AO39" i="9"/>
  <c r="AO114" i="9"/>
  <c r="Q132" i="9"/>
  <c r="U23" i="9"/>
  <c r="AH72" i="9"/>
  <c r="AD21" i="9"/>
  <c r="AR104" i="9"/>
  <c r="S132" i="9"/>
  <c r="AM69" i="9"/>
  <c r="AC44" i="9"/>
  <c r="AQ176" i="9"/>
  <c r="AJ27" i="9"/>
  <c r="W80" i="9"/>
  <c r="AI108" i="9"/>
  <c r="V79" i="9"/>
  <c r="U143" i="9"/>
  <c r="T146" i="9"/>
  <c r="X72" i="9"/>
  <c r="AG136" i="9"/>
  <c r="AO113" i="9"/>
  <c r="AM70" i="9"/>
  <c r="AD171" i="9"/>
  <c r="S5" i="9"/>
  <c r="R106" i="9"/>
  <c r="Y88" i="9"/>
  <c r="AU152" i="9"/>
  <c r="AO59" i="9"/>
  <c r="V154" i="9"/>
  <c r="AS101" i="9"/>
  <c r="S163" i="9"/>
  <c r="AS64" i="9"/>
  <c r="AE137" i="9"/>
  <c r="AB137" i="9"/>
  <c r="AJ170" i="9"/>
  <c r="AK84" i="9"/>
  <c r="AK143" i="9"/>
  <c r="AF100" i="9"/>
  <c r="V99" i="9"/>
  <c r="AB106" i="9"/>
  <c r="W78" i="9"/>
  <c r="R48" i="9"/>
  <c r="AM107" i="9"/>
  <c r="AI141" i="9"/>
  <c r="AO159" i="9"/>
  <c r="AK112" i="9"/>
  <c r="AN18" i="9"/>
  <c r="AQ159" i="9"/>
  <c r="R89" i="9"/>
  <c r="AL138" i="9"/>
  <c r="AS170" i="9"/>
  <c r="Q80" i="9"/>
  <c r="AT26" i="9"/>
  <c r="R137" i="9"/>
  <c r="V174" i="9"/>
  <c r="V78" i="9"/>
  <c r="AQ174" i="9"/>
  <c r="W97" i="9"/>
  <c r="Y71" i="9"/>
  <c r="AN79" i="9"/>
  <c r="AQ122" i="9"/>
  <c r="AH115" i="9"/>
  <c r="AK124" i="9"/>
  <c r="R60" i="9"/>
  <c r="AL166" i="9"/>
  <c r="Z80" i="9"/>
  <c r="AJ165" i="9"/>
  <c r="X51" i="9"/>
  <c r="Z114" i="9"/>
  <c r="AC38" i="9"/>
  <c r="V127" i="9"/>
  <c r="AK121" i="9"/>
  <c r="AM165" i="9"/>
  <c r="Z142" i="9"/>
  <c r="AH79" i="9"/>
  <c r="AC114" i="9"/>
  <c r="AU26" i="9"/>
  <c r="AJ63" i="9"/>
  <c r="Z136" i="9"/>
  <c r="AJ53" i="9"/>
  <c r="Y64" i="9"/>
  <c r="AU42" i="9"/>
  <c r="AC34" i="9"/>
  <c r="AH129" i="9"/>
  <c r="AS87" i="9"/>
  <c r="Z50" i="9"/>
  <c r="AH55" i="9"/>
  <c r="AD166" i="9"/>
  <c r="T36" i="9"/>
  <c r="T143" i="9"/>
  <c r="Y69" i="9"/>
  <c r="AJ106" i="9"/>
  <c r="AP140" i="9"/>
  <c r="AJ97" i="9"/>
  <c r="AK140" i="9"/>
  <c r="U34" i="9"/>
  <c r="U123" i="9"/>
  <c r="AA125" i="9"/>
  <c r="Y150" i="9"/>
  <c r="AE99" i="9"/>
  <c r="AT52" i="9"/>
  <c r="AN59" i="9"/>
  <c r="Y168" i="9"/>
  <c r="AP69" i="9"/>
  <c r="AI34" i="9"/>
  <c r="AR93" i="9"/>
  <c r="AB100" i="9"/>
  <c r="V116" i="9"/>
  <c r="Q59" i="9"/>
  <c r="AO44" i="9"/>
  <c r="AK165" i="9"/>
  <c r="AU176" i="9"/>
  <c r="AH39" i="9"/>
  <c r="Y154" i="9"/>
  <c r="AI125" i="9"/>
  <c r="AJ34" i="9"/>
  <c r="AS167" i="9"/>
  <c r="AP146" i="9"/>
  <c r="T66" i="9"/>
  <c r="AT176" i="9"/>
  <c r="V108" i="9"/>
  <c r="AM124" i="9"/>
  <c r="AF30" i="9"/>
  <c r="AP113" i="9"/>
  <c r="Z70" i="9"/>
  <c r="AH76" i="9"/>
  <c r="AC8" i="9"/>
  <c r="AG96" i="9"/>
  <c r="AB71" i="9"/>
  <c r="AP51" i="9"/>
  <c r="AI68" i="9"/>
  <c r="AF59" i="9"/>
  <c r="AF119" i="9"/>
  <c r="AL84" i="9"/>
  <c r="AH159" i="9"/>
  <c r="AE105" i="9"/>
  <c r="AD44" i="9"/>
  <c r="AP132" i="9"/>
  <c r="AJ79" i="9"/>
  <c r="Z150" i="9"/>
  <c r="AP138" i="9"/>
  <c r="AL42" i="9"/>
  <c r="V89" i="9"/>
  <c r="Z170" i="9"/>
  <c r="AS31" i="9"/>
  <c r="AG61" i="9"/>
  <c r="AG102" i="9"/>
  <c r="AH20" i="9"/>
  <c r="AC158" i="9"/>
  <c r="AJ64" i="9"/>
  <c r="AS10" i="9"/>
  <c r="AP40" i="9"/>
  <c r="AN167" i="9"/>
  <c r="AJ29" i="9"/>
  <c r="AU5" i="9"/>
  <c r="AS38" i="9"/>
  <c r="AH112" i="9"/>
  <c r="Q101" i="9"/>
  <c r="AA56" i="9"/>
  <c r="AS54" i="9"/>
  <c r="AQ10" i="9"/>
  <c r="AC171" i="9"/>
  <c r="AN96" i="9"/>
  <c r="V64" i="9"/>
  <c r="AR99" i="9"/>
  <c r="AM64" i="9"/>
  <c r="AQ83" i="9"/>
  <c r="Q145" i="9"/>
  <c r="Y134" i="9"/>
  <c r="W42" i="9"/>
  <c r="AN95" i="9"/>
  <c r="S105" i="9"/>
  <c r="AB66" i="9"/>
  <c r="AG90" i="9"/>
  <c r="AK100" i="9"/>
  <c r="U41" i="9"/>
  <c r="AF176" i="9"/>
  <c r="S59" i="9"/>
  <c r="Z135" i="9"/>
  <c r="AC90" i="9"/>
  <c r="AP150" i="9"/>
  <c r="Y148" i="9"/>
  <c r="Z89" i="9"/>
  <c r="AC68" i="9"/>
  <c r="Y163" i="9"/>
  <c r="AB70" i="9"/>
  <c r="AO99" i="9"/>
  <c r="AG148" i="9"/>
  <c r="R32" i="9"/>
  <c r="AJ127" i="9"/>
  <c r="Y70" i="9"/>
  <c r="AP176" i="9"/>
  <c r="AI145" i="9"/>
  <c r="V163" i="9"/>
  <c r="R123" i="9"/>
  <c r="W127" i="9"/>
  <c r="AG164" i="9"/>
  <c r="AI166" i="9"/>
  <c r="AM152" i="9"/>
  <c r="AS97" i="9"/>
  <c r="Z53" i="9"/>
  <c r="AS123" i="9"/>
  <c r="Q51" i="9"/>
  <c r="AL157" i="9"/>
  <c r="R166" i="9"/>
  <c r="Y170" i="9"/>
  <c r="W142" i="9"/>
  <c r="AT55" i="9"/>
  <c r="AJ50" i="9"/>
  <c r="W26" i="9"/>
  <c r="Q127" i="9"/>
  <c r="AJ125" i="9"/>
  <c r="T133" i="9"/>
  <c r="AI39" i="9"/>
  <c r="S135" i="9"/>
  <c r="R44" i="9"/>
  <c r="AE96" i="9"/>
  <c r="Y103" i="9"/>
  <c r="AS77" i="9"/>
  <c r="AG104" i="9"/>
  <c r="W146" i="9"/>
  <c r="AK106" i="9"/>
  <c r="X127" i="9"/>
  <c r="Q85" i="9"/>
  <c r="AK19" i="9"/>
  <c r="AD79" i="9"/>
  <c r="AC105" i="9"/>
  <c r="AQ138" i="9"/>
  <c r="Q49" i="9"/>
  <c r="AT80" i="9"/>
  <c r="AR140" i="9"/>
  <c r="AS155" i="9"/>
  <c r="AS141" i="9"/>
  <c r="AU134" i="9"/>
  <c r="AB123" i="9"/>
  <c r="AM91" i="9"/>
  <c r="AR165" i="9"/>
  <c r="AM156" i="9"/>
  <c r="X67" i="9"/>
  <c r="AI161" i="9"/>
  <c r="AG105" i="9"/>
  <c r="AU78" i="9"/>
  <c r="AO151" i="9"/>
  <c r="W164" i="9"/>
  <c r="AH70" i="9"/>
  <c r="X105" i="9"/>
  <c r="AS127" i="9"/>
  <c r="V69" i="9"/>
  <c r="AI107" i="9"/>
  <c r="Z143" i="9"/>
  <c r="AC169" i="9"/>
  <c r="AB153" i="9"/>
  <c r="AK123" i="9"/>
  <c r="W8" i="9"/>
  <c r="Y51" i="9"/>
  <c r="AU80" i="9"/>
  <c r="AB150" i="9"/>
  <c r="AJ46" i="9"/>
  <c r="AE66" i="9"/>
  <c r="AL161" i="9"/>
  <c r="AB64" i="9"/>
  <c r="AE72" i="9"/>
  <c r="R174" i="9"/>
  <c r="V4" i="9"/>
  <c r="AB131" i="9"/>
  <c r="AL156" i="9"/>
  <c r="AT97" i="9"/>
  <c r="AQ112" i="9"/>
  <c r="AM126" i="9"/>
  <c r="AU122" i="9"/>
  <c r="AA127" i="9"/>
  <c r="AP134" i="9"/>
  <c r="AI167" i="9"/>
  <c r="AD90" i="9"/>
  <c r="S72" i="9"/>
  <c r="AD163" i="9"/>
  <c r="AM136" i="9"/>
  <c r="R132" i="9"/>
  <c r="AL159" i="9"/>
  <c r="AH107" i="9"/>
  <c r="AR125" i="9"/>
  <c r="AA137" i="9"/>
  <c r="Z43" i="9"/>
  <c r="AH150" i="9"/>
  <c r="AF51" i="9"/>
  <c r="AQ77" i="9"/>
  <c r="AQ109" i="9"/>
  <c r="Y112" i="9"/>
  <c r="AK134" i="9"/>
  <c r="X37" i="9"/>
  <c r="AI26" i="9"/>
  <c r="AK172" i="9"/>
  <c r="R136" i="9"/>
  <c r="AM43" i="9"/>
  <c r="AE134" i="9"/>
  <c r="S6" i="9"/>
  <c r="AQ141" i="9"/>
  <c r="U90" i="9"/>
  <c r="W87" i="9"/>
  <c r="Q115" i="9"/>
  <c r="R86" i="9"/>
  <c r="AK31" i="9"/>
  <c r="AR49" i="9"/>
  <c r="Q20" i="9"/>
  <c r="AQ86" i="9"/>
  <c r="R134" i="9"/>
  <c r="AK151" i="9"/>
  <c r="X43" i="9"/>
  <c r="AL127" i="9"/>
  <c r="AH53" i="9"/>
  <c r="Q27" i="9"/>
  <c r="AJ115" i="9"/>
  <c r="Y28" i="9"/>
  <c r="W70" i="9"/>
  <c r="AS53" i="9"/>
  <c r="AU136" i="9"/>
  <c r="AL176" i="9"/>
  <c r="AK136" i="9"/>
  <c r="AI144" i="9"/>
  <c r="AS173" i="9"/>
  <c r="AG28" i="9"/>
  <c r="AT79" i="9"/>
  <c r="AU141" i="9"/>
  <c r="AA151" i="9"/>
  <c r="AN76" i="9"/>
  <c r="Z126" i="9"/>
  <c r="AC30" i="9"/>
  <c r="AC123" i="9"/>
  <c r="Z156" i="9"/>
  <c r="AA59" i="9"/>
  <c r="T164" i="9"/>
  <c r="AG138" i="9"/>
  <c r="W38" i="9"/>
  <c r="AM117" i="9"/>
  <c r="AI164" i="9"/>
  <c r="AK97" i="9"/>
  <c r="Z123" i="9"/>
  <c r="S145" i="9"/>
  <c r="AR66" i="9"/>
  <c r="AA97" i="9"/>
  <c r="AG124" i="9"/>
  <c r="AE114" i="9"/>
  <c r="AF77" i="9"/>
  <c r="AK156" i="9"/>
  <c r="AP135" i="9"/>
  <c r="Y146" i="9"/>
  <c r="V98" i="9"/>
  <c r="X165" i="9"/>
  <c r="AG127" i="9"/>
  <c r="AO34" i="9"/>
  <c r="AC144" i="9"/>
  <c r="AU121" i="9"/>
  <c r="AS4" i="9"/>
  <c r="AM161" i="9"/>
  <c r="AK128" i="9"/>
  <c r="AE138" i="9"/>
  <c r="U60" i="9"/>
  <c r="Y174" i="9"/>
  <c r="Z26" i="9"/>
  <c r="Z169" i="9"/>
  <c r="AS70" i="9"/>
  <c r="Q100" i="9"/>
  <c r="AC52" i="9"/>
  <c r="Y171" i="9"/>
  <c r="AB141" i="9"/>
  <c r="AE86" i="9"/>
  <c r="X144" i="9"/>
  <c r="AK171" i="9"/>
  <c r="U146" i="9"/>
  <c r="AF156" i="9"/>
  <c r="Q26" i="9"/>
  <c r="AD89" i="9"/>
  <c r="AM26" i="9"/>
  <c r="AE42" i="9"/>
  <c r="AC165" i="9"/>
  <c r="AB171" i="9"/>
  <c r="AF135" i="9"/>
  <c r="W91" i="9"/>
  <c r="R67" i="9"/>
  <c r="Z51" i="9"/>
  <c r="AQ148" i="9"/>
  <c r="W114" i="9"/>
  <c r="AD60" i="9"/>
  <c r="AO91" i="9"/>
  <c r="U108" i="9"/>
  <c r="W29" i="9"/>
  <c r="V170" i="9"/>
  <c r="AA119" i="9"/>
  <c r="V124" i="9"/>
  <c r="AU156" i="9"/>
  <c r="AM100" i="9"/>
  <c r="AG49" i="9"/>
  <c r="Z153" i="9"/>
  <c r="AF28" i="9"/>
  <c r="AB59" i="9"/>
  <c r="AQ70" i="9"/>
  <c r="V165" i="9"/>
  <c r="AP112" i="9"/>
  <c r="V104" i="9"/>
  <c r="AM116" i="9"/>
  <c r="AS60" i="9"/>
  <c r="Z94" i="9"/>
  <c r="AI14" i="9"/>
  <c r="AP174" i="9"/>
  <c r="Z144" i="9"/>
  <c r="X146" i="9"/>
  <c r="AI138" i="9"/>
  <c r="AC138" i="9"/>
  <c r="X65" i="9"/>
  <c r="AQ55" i="9"/>
  <c r="W59" i="9"/>
  <c r="AC42" i="9"/>
  <c r="Y140" i="9"/>
  <c r="AE176" i="9"/>
  <c r="AT134" i="9"/>
  <c r="R98" i="9"/>
  <c r="W155" i="9"/>
  <c r="AB42" i="9"/>
  <c r="AQ131" i="9"/>
  <c r="AE126" i="9"/>
  <c r="AS168" i="9"/>
  <c r="AT145" i="9"/>
  <c r="S169" i="9"/>
  <c r="AG60" i="9"/>
  <c r="S77" i="9"/>
  <c r="AT144" i="9"/>
  <c r="AU170" i="9"/>
  <c r="AF79" i="9"/>
  <c r="V97" i="9"/>
  <c r="Q172" i="9"/>
  <c r="Y157" i="9"/>
  <c r="AD146" i="9"/>
  <c r="Y107" i="9"/>
  <c r="V94" i="9"/>
  <c r="V18" i="9"/>
  <c r="R43" i="9"/>
  <c r="AA164" i="9"/>
  <c r="AP70" i="9"/>
  <c r="S43" i="9"/>
  <c r="AS114" i="9"/>
  <c r="Z149" i="9"/>
  <c r="AF116" i="9"/>
  <c r="T141" i="9"/>
  <c r="W34" i="9"/>
  <c r="AO67" i="9"/>
  <c r="AD174" i="9"/>
  <c r="AE140" i="9"/>
  <c r="W48" i="9"/>
  <c r="AB116" i="9"/>
  <c r="W107" i="9"/>
  <c r="Z151" i="9"/>
  <c r="AU129" i="9"/>
  <c r="AP107" i="9"/>
  <c r="AL87" i="9"/>
  <c r="AO95" i="9"/>
  <c r="T91" i="9"/>
  <c r="AP108" i="9"/>
  <c r="AC122" i="9"/>
  <c r="AT136" i="9"/>
  <c r="X60" i="9"/>
  <c r="AM157" i="9"/>
  <c r="AE160" i="9"/>
  <c r="Q68" i="9"/>
  <c r="AH142" i="9"/>
  <c r="AG126" i="9"/>
  <c r="AB170" i="9"/>
  <c r="AE127" i="9"/>
  <c r="AD173" i="9"/>
  <c r="Q43" i="9"/>
  <c r="AR53" i="9"/>
  <c r="R138" i="9"/>
  <c r="AC136" i="9"/>
  <c r="AH149" i="9"/>
  <c r="X80" i="9"/>
  <c r="AM173" i="9"/>
  <c r="AA157" i="9"/>
  <c r="AJ136" i="9"/>
  <c r="AK161" i="9"/>
  <c r="AG84" i="9"/>
  <c r="Y130" i="9"/>
  <c r="AE77" i="9"/>
  <c r="AR162" i="9"/>
  <c r="T111" i="9"/>
  <c r="AG125" i="9"/>
  <c r="V43" i="9"/>
  <c r="AF162" i="9"/>
  <c r="S65" i="9"/>
  <c r="X62" i="9"/>
  <c r="AG159" i="9"/>
  <c r="S112" i="9"/>
  <c r="AB14" i="9"/>
  <c r="AT106" i="9"/>
  <c r="X139" i="9"/>
  <c r="Z163" i="9"/>
  <c r="R11" i="9"/>
  <c r="AI101" i="9"/>
  <c r="T3" i="9"/>
  <c r="AN32" i="9"/>
  <c r="AP61" i="9"/>
  <c r="AR6" i="9"/>
  <c r="AC6" i="9"/>
  <c r="AP10" i="9"/>
  <c r="T139" i="9"/>
  <c r="AG31" i="9"/>
  <c r="AD46" i="9"/>
  <c r="AG158" i="9"/>
  <c r="AM9" i="9"/>
  <c r="T45" i="9"/>
  <c r="AT162" i="9"/>
  <c r="U112" i="9"/>
  <c r="AG77" i="9"/>
  <c r="AG89" i="9"/>
  <c r="AT113" i="9"/>
  <c r="S79" i="9"/>
  <c r="Y106" i="9"/>
  <c r="U94" i="9"/>
  <c r="AA116" i="9"/>
  <c r="AL95" i="9"/>
  <c r="S160" i="9"/>
  <c r="AK70" i="9"/>
  <c r="X53" i="9"/>
  <c r="AN78" i="9"/>
  <c r="AT156" i="9"/>
  <c r="AO66" i="9"/>
  <c r="AJ101" i="9"/>
  <c r="AK86" i="9"/>
  <c r="AM119" i="9"/>
  <c r="AD164" i="9"/>
  <c r="AA98" i="9"/>
  <c r="AD118" i="9"/>
  <c r="W98" i="9"/>
  <c r="AT132" i="9"/>
  <c r="AH78" i="9"/>
  <c r="W68" i="9"/>
  <c r="AD140" i="9"/>
  <c r="AQ79" i="9"/>
  <c r="AB72" i="9"/>
  <c r="AF133" i="9"/>
  <c r="AO136" i="9"/>
  <c r="AJ132" i="9"/>
  <c r="U83" i="9"/>
  <c r="AM87" i="9"/>
  <c r="AU90" i="9"/>
  <c r="AI113" i="9"/>
  <c r="R101" i="9"/>
  <c r="AB44" i="9"/>
  <c r="AP169" i="9"/>
  <c r="AK135" i="9"/>
  <c r="AE116" i="9"/>
  <c r="Z145" i="9"/>
  <c r="AE79" i="9"/>
  <c r="T60" i="9"/>
  <c r="Z108" i="9"/>
  <c r="AT159" i="9"/>
  <c r="AK60" i="9"/>
  <c r="U95" i="9"/>
  <c r="AO68" i="9"/>
  <c r="AC88" i="9"/>
  <c r="R156" i="9"/>
  <c r="AK160" i="9"/>
  <c r="AC145" i="9"/>
  <c r="Y142" i="9"/>
  <c r="AG156" i="9"/>
  <c r="X114" i="9"/>
  <c r="AQ51" i="9"/>
  <c r="W120" i="9"/>
  <c r="AU157" i="9"/>
  <c r="AT118" i="9"/>
  <c r="Y89" i="9"/>
  <c r="AD168" i="9"/>
  <c r="AC85" i="9"/>
  <c r="T42" i="9"/>
  <c r="Y132" i="9"/>
  <c r="AA53" i="9"/>
  <c r="AA169" i="9"/>
  <c r="AO50" i="9"/>
  <c r="AC176" i="9"/>
  <c r="AR76" i="9"/>
  <c r="AU125" i="9"/>
  <c r="AI64" i="9"/>
  <c r="S78" i="9"/>
  <c r="AU117" i="9"/>
  <c r="AC170" i="9"/>
  <c r="AB175" i="9"/>
  <c r="AN97" i="9"/>
  <c r="W79" i="9"/>
  <c r="AI87" i="9"/>
  <c r="V120" i="9"/>
  <c r="AN137" i="9"/>
  <c r="AD138" i="9"/>
  <c r="R135" i="9"/>
  <c r="AC124" i="9"/>
  <c r="V155" i="9"/>
  <c r="AL155" i="9"/>
  <c r="AL51" i="9"/>
  <c r="U116" i="9"/>
  <c r="S171" i="9"/>
  <c r="AL97" i="9"/>
  <c r="AH119" i="9"/>
  <c r="AA150" i="9"/>
  <c r="Z87" i="9"/>
  <c r="AM105" i="9"/>
  <c r="AR144" i="9"/>
  <c r="R65" i="9"/>
  <c r="AS176" i="9"/>
  <c r="R142" i="9"/>
  <c r="AJ155" i="9"/>
  <c r="AO164" i="9"/>
  <c r="AA123" i="9"/>
  <c r="AQ139" i="9"/>
  <c r="AF161" i="9"/>
  <c r="Y135" i="9"/>
  <c r="U50" i="9"/>
  <c r="AR161" i="9"/>
  <c r="AQ117" i="9"/>
  <c r="AH174" i="9"/>
  <c r="AN47" i="9"/>
  <c r="R79" i="9"/>
  <c r="AA89" i="9"/>
  <c r="S68" i="9"/>
  <c r="T176" i="9"/>
  <c r="AS156" i="9"/>
  <c r="Q96" i="9"/>
  <c r="AK116" i="9"/>
  <c r="AT68" i="9"/>
  <c r="S50" i="9"/>
  <c r="AI19" i="9"/>
  <c r="AR11" i="9"/>
  <c r="AC80" i="9"/>
  <c r="AG137" i="9"/>
  <c r="AA88" i="9"/>
  <c r="AG26" i="9"/>
  <c r="T127" i="9"/>
  <c r="X160" i="9"/>
  <c r="W174" i="9"/>
  <c r="X155" i="9"/>
  <c r="Z159" i="9"/>
  <c r="U68" i="9"/>
  <c r="Q116" i="9"/>
  <c r="AM88" i="9"/>
  <c r="AC125" i="9"/>
  <c r="AS145" i="9"/>
  <c r="AP78" i="9"/>
  <c r="R95" i="9"/>
  <c r="AI116" i="9"/>
  <c r="AI99" i="9"/>
  <c r="AH88" i="9"/>
  <c r="AG32" i="9"/>
  <c r="AO79" i="9"/>
  <c r="Y161" i="9"/>
  <c r="AJ119" i="9"/>
  <c r="AE157" i="9"/>
  <c r="R2" i="9"/>
  <c r="AF67" i="9"/>
  <c r="AN130" i="9"/>
  <c r="Y127" i="9"/>
  <c r="AD87" i="9"/>
  <c r="AE70" i="9"/>
  <c r="V175" i="9"/>
  <c r="AT89" i="9"/>
  <c r="AO160" i="9"/>
  <c r="Z44" i="9"/>
  <c r="AT143" i="9"/>
  <c r="R127" i="9"/>
  <c r="AP170" i="9"/>
  <c r="AL11" i="9"/>
  <c r="R165" i="9"/>
  <c r="AK145" i="9"/>
  <c r="AB160" i="9"/>
  <c r="AK22" i="9"/>
  <c r="AN72" i="9"/>
  <c r="V86" i="9"/>
  <c r="R50" i="9"/>
  <c r="X138" i="9"/>
  <c r="AB107" i="9"/>
  <c r="S34" i="9"/>
  <c r="AI94" i="9"/>
  <c r="V59" i="9"/>
  <c r="T142" i="9"/>
  <c r="AH93" i="9"/>
  <c r="AU124" i="9"/>
  <c r="AN43" i="9"/>
  <c r="AM125" i="9"/>
  <c r="U86" i="9"/>
  <c r="AG134" i="9"/>
  <c r="AF172" i="9"/>
  <c r="AS88" i="9"/>
  <c r="W115" i="9"/>
  <c r="Y113" i="9"/>
  <c r="AU155" i="9"/>
  <c r="T86" i="9"/>
  <c r="Q82" i="9"/>
  <c r="O82" i="9" s="1"/>
  <c r="AR113" i="9"/>
  <c r="AT163" i="9"/>
  <c r="W81" i="9"/>
  <c r="AE123" i="9"/>
  <c r="AA75" i="9"/>
  <c r="AA143" i="9"/>
  <c r="Q70" i="9"/>
  <c r="AB87" i="9"/>
  <c r="R140" i="9"/>
  <c r="Y43" i="9"/>
  <c r="AF160" i="9"/>
  <c r="AB98" i="9"/>
  <c r="W69" i="9"/>
  <c r="AM86" i="9"/>
  <c r="AN176" i="9"/>
  <c r="Q156" i="9"/>
  <c r="AM137" i="9"/>
  <c r="AI115" i="9"/>
  <c r="AK28" i="9"/>
  <c r="W176" i="9"/>
  <c r="AF168" i="9"/>
  <c r="AU87" i="9"/>
  <c r="W54" i="9"/>
  <c r="R161" i="9"/>
  <c r="AO144" i="9"/>
  <c r="W135" i="9"/>
  <c r="AE122" i="9"/>
  <c r="AH6" i="9"/>
  <c r="T53" i="9"/>
  <c r="AO65" i="9"/>
  <c r="Q144" i="9"/>
  <c r="Y98" i="9"/>
  <c r="AO142" i="9"/>
  <c r="AT149" i="9"/>
  <c r="R91" i="9"/>
  <c r="W156" i="9"/>
  <c r="AE169" i="9"/>
  <c r="AR42" i="9"/>
  <c r="AQ96" i="9"/>
  <c r="T37" i="9"/>
  <c r="AD119" i="9"/>
  <c r="AB68" i="9"/>
  <c r="AR44" i="9"/>
  <c r="R28" i="9"/>
  <c r="AP171" i="9"/>
  <c r="AM95" i="9"/>
  <c r="AG149" i="9"/>
  <c r="AL160" i="9"/>
  <c r="AL135" i="9"/>
  <c r="S165" i="9"/>
  <c r="AK53" i="9"/>
  <c r="AM60" i="9"/>
  <c r="X117" i="9"/>
  <c r="AB65" i="9"/>
  <c r="AR105" i="9"/>
  <c r="V49" i="9"/>
  <c r="W51" i="9"/>
  <c r="AM89" i="9"/>
  <c r="W88" i="9"/>
  <c r="AT60" i="9"/>
  <c r="AH146" i="9"/>
  <c r="AN174" i="9"/>
  <c r="AI165" i="9"/>
  <c r="AM135" i="9"/>
  <c r="AG113" i="9"/>
  <c r="AK113" i="9"/>
  <c r="AB74" i="9"/>
  <c r="AH92" i="9"/>
  <c r="AH143" i="9"/>
  <c r="AL20" i="9"/>
  <c r="X169" i="9"/>
  <c r="AQ145" i="9"/>
  <c r="AT108" i="9"/>
  <c r="AH160" i="9"/>
  <c r="AL66" i="9"/>
  <c r="AQ23" i="9"/>
  <c r="AF137" i="9"/>
  <c r="V166" i="9"/>
  <c r="AF24" i="9"/>
  <c r="Q107" i="9"/>
  <c r="AE68" i="9"/>
  <c r="AI7" i="9"/>
  <c r="AL124" i="9"/>
  <c r="Q87" i="9"/>
  <c r="AA70" i="9"/>
  <c r="W161" i="9"/>
  <c r="AB73" i="9"/>
  <c r="T59" i="9"/>
  <c r="AB127" i="9"/>
  <c r="AO42" i="9"/>
  <c r="AO112" i="9"/>
  <c r="T138" i="9"/>
  <c r="AQ91" i="9"/>
  <c r="AA113" i="9"/>
  <c r="AN162" i="9"/>
  <c r="AG88" i="9"/>
  <c r="R150" i="9"/>
  <c r="AG122" i="9"/>
  <c r="W138" i="9"/>
  <c r="AD97" i="9"/>
  <c r="AU34" i="9"/>
  <c r="AI53" i="9"/>
  <c r="AE106" i="9"/>
  <c r="AR116" i="9"/>
  <c r="AC147" i="9"/>
  <c r="AE128" i="9"/>
  <c r="AR85" i="9"/>
  <c r="AH66" i="9"/>
  <c r="AU8" i="9"/>
  <c r="AT36" i="9"/>
  <c r="AI46" i="9"/>
  <c r="AS20" i="9"/>
  <c r="AC139" i="9"/>
  <c r="AS27" i="9"/>
  <c r="R24" i="9"/>
  <c r="AL141" i="9"/>
  <c r="AJ57" i="9"/>
  <c r="AI8" i="9"/>
  <c r="AB22" i="9"/>
  <c r="AN103" i="9"/>
  <c r="AK158" i="9"/>
  <c r="AE144" i="9"/>
  <c r="AK169" i="9"/>
  <c r="AF44" i="9"/>
  <c r="AU49" i="9"/>
  <c r="R13" i="9"/>
  <c r="Y60" i="9"/>
  <c r="AL64" i="9"/>
  <c r="S134" i="9"/>
  <c r="AR98" i="9"/>
  <c r="AK62" i="9"/>
  <c r="AH167" i="9"/>
  <c r="X136" i="9"/>
  <c r="Z91" i="9"/>
  <c r="S113" i="9"/>
  <c r="AJ36" i="9"/>
  <c r="AT39" i="9"/>
  <c r="AB20" i="9"/>
  <c r="AN81" i="9"/>
  <c r="AG142" i="9"/>
  <c r="Y79" i="9"/>
  <c r="X112" i="9"/>
  <c r="V149" i="9"/>
  <c r="X108" i="9"/>
  <c r="S154" i="9"/>
  <c r="AR91" i="9"/>
  <c r="AL170" i="9"/>
  <c r="AF105" i="9"/>
  <c r="Q169" i="9"/>
  <c r="AU127" i="9"/>
  <c r="AU55" i="9"/>
  <c r="AC157" i="9"/>
  <c r="AR143" i="9"/>
  <c r="T78" i="9"/>
  <c r="Z107" i="9"/>
  <c r="AP91" i="9"/>
  <c r="X159" i="9"/>
  <c r="AQ98" i="9"/>
  <c r="AT72" i="9"/>
  <c r="AT22" i="9"/>
  <c r="AK81" i="9"/>
  <c r="X126" i="9"/>
  <c r="AA65" i="9"/>
  <c r="Q124" i="9"/>
  <c r="AM101" i="9"/>
  <c r="AS96" i="9"/>
  <c r="X111" i="9"/>
  <c r="Y119" i="9"/>
  <c r="AN122" i="9"/>
  <c r="AL113" i="9"/>
  <c r="AD113" i="9"/>
  <c r="T114" i="9"/>
  <c r="AO4" i="9"/>
  <c r="AJ49" i="9"/>
  <c r="AS117" i="9"/>
  <c r="AI42" i="9"/>
  <c r="Y96" i="9"/>
  <c r="AU169" i="9"/>
  <c r="Z3" i="9"/>
  <c r="AU53" i="9"/>
  <c r="AH161" i="9"/>
  <c r="AP99" i="9"/>
  <c r="AM154" i="9"/>
  <c r="X88" i="9"/>
  <c r="AP173" i="9"/>
  <c r="AA24" i="9"/>
  <c r="V65" i="9"/>
  <c r="AE162" i="9"/>
  <c r="AJ91" i="9"/>
  <c r="AJ143" i="9"/>
  <c r="AL134" i="9"/>
  <c r="AN50" i="9"/>
  <c r="R72" i="9"/>
  <c r="AQ134" i="9"/>
  <c r="AH164" i="9"/>
  <c r="Q86" i="9"/>
  <c r="T170" i="9"/>
  <c r="S91" i="9"/>
  <c r="AL90" i="9"/>
  <c r="AP43" i="9"/>
  <c r="AU59" i="9"/>
  <c r="AP143" i="9"/>
  <c r="R81" i="9"/>
  <c r="AS59" i="9"/>
  <c r="AE89" i="9"/>
  <c r="AD121" i="9"/>
  <c r="AM38" i="9"/>
  <c r="AN146" i="9"/>
  <c r="U135" i="9"/>
  <c r="AQ116" i="9"/>
  <c r="AC142" i="9"/>
  <c r="AL150" i="9"/>
  <c r="U97" i="9"/>
  <c r="AR34" i="9"/>
  <c r="U107" i="9"/>
  <c r="AM50" i="9"/>
  <c r="S70" i="9"/>
  <c r="T160" i="9"/>
  <c r="AM97" i="9"/>
  <c r="AQ106" i="9"/>
  <c r="AC108" i="9"/>
  <c r="AO133" i="9"/>
  <c r="AI60" i="9"/>
  <c r="AD104" i="9"/>
  <c r="AB125" i="9"/>
  <c r="S173" i="9"/>
  <c r="AB154" i="9"/>
  <c r="AF164" i="9"/>
  <c r="U142" i="9"/>
  <c r="AG80" i="9"/>
  <c r="X42" i="9"/>
  <c r="AM144" i="9"/>
  <c r="AD133" i="9"/>
  <c r="AT30" i="9"/>
  <c r="AT50" i="9"/>
  <c r="AF144" i="9"/>
  <c r="AO76" i="9"/>
  <c r="AN22" i="9"/>
  <c r="AM132" i="9"/>
  <c r="AS71" i="9"/>
  <c r="AH157" i="9"/>
  <c r="V115" i="9"/>
  <c r="T169" i="9"/>
  <c r="Y153" i="9"/>
  <c r="AR174" i="9"/>
  <c r="R114" i="9"/>
  <c r="AF125" i="9"/>
  <c r="Z78" i="9"/>
  <c r="AN107" i="9"/>
  <c r="V132" i="9"/>
  <c r="R61" i="9"/>
  <c r="X166" i="9"/>
  <c r="AH144" i="9"/>
  <c r="X79" i="9"/>
  <c r="Q125" i="9"/>
  <c r="S159" i="9"/>
  <c r="W10" i="9"/>
  <c r="Z146" i="9"/>
  <c r="AB138" i="9"/>
  <c r="AD49" i="9"/>
  <c r="AI126" i="9"/>
  <c r="AC78" i="9"/>
  <c r="AC86" i="9"/>
  <c r="X133" i="9"/>
  <c r="V60" i="9"/>
  <c r="AA114" i="9"/>
  <c r="U174" i="9"/>
  <c r="AQ59" i="9"/>
  <c r="AB67" i="9"/>
  <c r="AI75" i="9"/>
  <c r="AL118" i="9"/>
  <c r="T172" i="9"/>
  <c r="AE135" i="9"/>
  <c r="AQ114" i="9"/>
  <c r="W60" i="9"/>
  <c r="AF139" i="9"/>
  <c r="AQ87" i="9"/>
  <c r="AP119" i="9"/>
  <c r="Z77" i="9"/>
  <c r="AA69" i="9"/>
  <c r="W160" i="9"/>
  <c r="AC141" i="9"/>
  <c r="U127" i="9"/>
  <c r="AL53" i="9"/>
  <c r="AH137" i="9"/>
  <c r="U89" i="9"/>
  <c r="AN132" i="9"/>
  <c r="AJ124" i="9"/>
  <c r="AI171" i="9"/>
  <c r="Z98" i="9"/>
  <c r="AJ157" i="9"/>
  <c r="U87" i="9"/>
  <c r="R100" i="9"/>
  <c r="AS41" i="9"/>
  <c r="AK42" i="9"/>
  <c r="AR64" i="9"/>
  <c r="V44" i="9"/>
  <c r="AR95" i="9"/>
  <c r="R64" i="9"/>
  <c r="AR89" i="9"/>
  <c r="AM98" i="9"/>
  <c r="AA62" i="9"/>
  <c r="AN127" i="9"/>
  <c r="AR154" i="9"/>
  <c r="AP164" i="9"/>
  <c r="AJ108" i="9"/>
  <c r="AR121" i="9"/>
  <c r="AO122" i="9"/>
  <c r="AC112" i="9"/>
  <c r="AD125" i="9"/>
  <c r="T156" i="9"/>
  <c r="AN69" i="9"/>
  <c r="AB142" i="9"/>
  <c r="V51" i="9"/>
  <c r="AJ159" i="9"/>
  <c r="S114" i="9"/>
  <c r="AI137" i="9"/>
  <c r="S155" i="9"/>
  <c r="AC43" i="9"/>
  <c r="AN17" i="9"/>
  <c r="AU137" i="9"/>
  <c r="R157" i="9"/>
  <c r="AN159" i="9"/>
  <c r="V25" i="9"/>
  <c r="S63" i="9"/>
  <c r="W137" i="9"/>
  <c r="AP114" i="9"/>
  <c r="AA176" i="9"/>
  <c r="AD106" i="9"/>
  <c r="AL92" i="9"/>
  <c r="AQ169" i="9"/>
  <c r="X142" i="9"/>
  <c r="AQ43" i="9"/>
  <c r="Z125" i="9"/>
  <c r="U77" i="9"/>
  <c r="AF85" i="9"/>
  <c r="AB91" i="9"/>
  <c r="U96" i="9"/>
  <c r="AO141" i="9"/>
  <c r="AJ70" i="9"/>
  <c r="AK39" i="9"/>
  <c r="AF26" i="9"/>
  <c r="AQ69" i="9"/>
  <c r="Q137" i="9"/>
  <c r="O137" i="9" s="1"/>
  <c r="AP80" i="9"/>
  <c r="AN41" i="9"/>
  <c r="AO47" i="9"/>
  <c r="AG119" i="9"/>
  <c r="AU43" i="9"/>
  <c r="AT115" i="9"/>
  <c r="AI83" i="9"/>
  <c r="AR133" i="9"/>
  <c r="AO150" i="9"/>
  <c r="Z138" i="9"/>
  <c r="U168" i="9"/>
  <c r="AB97" i="9"/>
  <c r="W64" i="9"/>
  <c r="AO78" i="9"/>
  <c r="AG86" i="9"/>
  <c r="AJ60" i="9"/>
  <c r="R129" i="9"/>
  <c r="AS68" i="9"/>
  <c r="AA64" i="9"/>
  <c r="AC46" i="9"/>
  <c r="Z137" i="9"/>
  <c r="AI127" i="9"/>
  <c r="AE50" i="9"/>
  <c r="AA90" i="9"/>
  <c r="AQ95" i="9"/>
  <c r="Z112" i="9"/>
  <c r="AP133" i="9"/>
  <c r="S100" i="9"/>
  <c r="AS119" i="9"/>
  <c r="AU166" i="9"/>
  <c r="AL144" i="9"/>
  <c r="AL146" i="9"/>
  <c r="Z90" i="9"/>
  <c r="AT71" i="9"/>
  <c r="AL174" i="9"/>
  <c r="AS49" i="9"/>
  <c r="Y80" i="9"/>
  <c r="AR146" i="9"/>
  <c r="S118" i="9"/>
  <c r="AU92" i="9"/>
  <c r="AL116" i="9"/>
  <c r="AR173" i="9"/>
  <c r="AO134" i="9"/>
  <c r="AS154" i="9"/>
  <c r="AU62" i="9"/>
  <c r="Z104" i="9"/>
  <c r="AJ87" i="9"/>
  <c r="AM127" i="9"/>
  <c r="AG69" i="9"/>
  <c r="AG81" i="9"/>
  <c r="AF174" i="9"/>
  <c r="AR109" i="9"/>
  <c r="R125" i="9"/>
  <c r="W65" i="9"/>
  <c r="AH113" i="9"/>
  <c r="AA107" i="9"/>
  <c r="AJ160" i="9"/>
  <c r="S120" i="9"/>
  <c r="Y42" i="9"/>
  <c r="AU100" i="9"/>
  <c r="AD52" i="9"/>
  <c r="AC39" i="9"/>
  <c r="AK170" i="9"/>
  <c r="AN23" i="9"/>
  <c r="T64" i="9"/>
  <c r="AQ100" i="9"/>
  <c r="AR97" i="9"/>
  <c r="AN165" i="9"/>
  <c r="X50" i="9"/>
  <c r="AE60" i="9"/>
  <c r="AK122" i="9"/>
  <c r="AE115" i="9"/>
  <c r="AL117" i="9"/>
  <c r="V176" i="9"/>
  <c r="W133" i="9"/>
  <c r="AO127" i="9"/>
  <c r="AD59" i="9"/>
  <c r="AI149" i="9"/>
  <c r="S158" i="9"/>
  <c r="V136" i="9"/>
  <c r="V41" i="9"/>
  <c r="AK43" i="9"/>
  <c r="AQ165" i="9"/>
  <c r="AF123" i="9"/>
  <c r="AK29" i="9"/>
  <c r="AN116" i="9"/>
  <c r="Y97" i="9"/>
  <c r="AC140" i="9"/>
  <c r="T154" i="9"/>
  <c r="AA29" i="9"/>
  <c r="Q60" i="9"/>
  <c r="W104" i="9"/>
  <c r="AF70" i="9"/>
  <c r="AJ168" i="9"/>
  <c r="AI98" i="9"/>
  <c r="V77" i="9"/>
  <c r="T51" i="9"/>
  <c r="Q91" i="9"/>
  <c r="AN145" i="9"/>
  <c r="AG107" i="9"/>
  <c r="S66" i="9"/>
  <c r="AG59" i="9"/>
  <c r="AJ116" i="9"/>
  <c r="X97" i="9"/>
  <c r="AP41" i="9"/>
  <c r="AQ80" i="9"/>
  <c r="V142" i="9"/>
  <c r="AP145" i="9"/>
  <c r="T101" i="9"/>
  <c r="AD69" i="9"/>
  <c r="X86" i="9"/>
  <c r="Z168" i="9"/>
  <c r="X156" i="9"/>
  <c r="X69" i="9"/>
  <c r="S30" i="9"/>
  <c r="AF136" i="9"/>
  <c r="AA28" i="9"/>
  <c r="Q119" i="9"/>
  <c r="AR175" i="9"/>
  <c r="AM90" i="9"/>
  <c r="AO89" i="9"/>
  <c r="V26" i="9"/>
  <c r="AQ161" i="9"/>
  <c r="AQ125" i="9"/>
  <c r="AR27" i="9"/>
  <c r="AG145" i="9"/>
  <c r="AP115" i="9"/>
  <c r="T120" i="9"/>
  <c r="AI86" i="9"/>
  <c r="AC151" i="9"/>
  <c r="T70" i="9"/>
  <c r="AR50" i="9"/>
  <c r="AT122" i="9"/>
  <c r="AG42" i="9"/>
  <c r="Y173" i="9"/>
  <c r="AE54" i="9"/>
  <c r="AT41" i="9"/>
  <c r="Q28" i="9"/>
  <c r="AU81" i="9"/>
  <c r="AJ114" i="9"/>
  <c r="X164" i="9"/>
  <c r="AT77" i="9"/>
  <c r="AJ150" i="9"/>
  <c r="AM34" i="9"/>
  <c r="AS69" i="9"/>
  <c r="AG68" i="9"/>
  <c r="AM65" i="9"/>
  <c r="AQ66" i="9"/>
  <c r="AE100" i="9"/>
  <c r="AS105" i="9"/>
  <c r="AJ72" i="9"/>
  <c r="AR115" i="9"/>
  <c r="AQ132" i="9"/>
  <c r="AM108" i="9"/>
  <c r="AS78" i="9"/>
  <c r="X134" i="9"/>
  <c r="Z60" i="9"/>
  <c r="AM155" i="9"/>
  <c r="R21" i="9"/>
  <c r="AL128" i="9"/>
  <c r="AN144" i="9"/>
  <c r="AP160" i="9"/>
  <c r="AJ42" i="9"/>
  <c r="AL99" i="9"/>
  <c r="AF78" i="9"/>
  <c r="AJ77" i="9"/>
  <c r="AG72" i="9"/>
  <c r="T150" i="9"/>
  <c r="AA156" i="9"/>
  <c r="AR127" i="9"/>
  <c r="AL52" i="9"/>
  <c r="AP44" i="9"/>
  <c r="AQ119" i="9"/>
  <c r="AN105" i="9"/>
  <c r="AO146" i="9"/>
  <c r="AG146" i="9"/>
  <c r="AA50" i="9"/>
  <c r="R154" i="9"/>
  <c r="AP175" i="9"/>
  <c r="Q155" i="9"/>
  <c r="T165" i="9"/>
  <c r="Z71" i="9"/>
  <c r="Q166" i="9"/>
  <c r="R80" i="9"/>
  <c r="AI95" i="9"/>
  <c r="T96" i="9"/>
  <c r="Z55" i="9"/>
  <c r="AB99" i="9"/>
  <c r="AL65" i="9"/>
  <c r="AF115" i="9"/>
  <c r="AS65" i="9"/>
  <c r="R68" i="9"/>
  <c r="AE44" i="9"/>
  <c r="AE107" i="9"/>
  <c r="AR65" i="9"/>
  <c r="AF146" i="9"/>
  <c r="AO125" i="9"/>
  <c r="AL115" i="9"/>
  <c r="AR132" i="9"/>
  <c r="AB145" i="9"/>
  <c r="AK166" i="9"/>
  <c r="V107" i="9"/>
  <c r="R53" i="9"/>
  <c r="AT154" i="9"/>
  <c r="AQ118" i="9"/>
  <c r="AQ137" i="9"/>
  <c r="Y143" i="9"/>
  <c r="AJ138" i="9"/>
  <c r="AG97" i="9"/>
  <c r="AE145" i="9"/>
  <c r="W105" i="9"/>
  <c r="AO26" i="9"/>
  <c r="S58" i="9"/>
  <c r="AI90" i="9"/>
  <c r="AF65" i="9"/>
  <c r="AR39" i="9"/>
  <c r="AA142" i="9"/>
  <c r="AR123" i="9"/>
  <c r="AJ88" i="9"/>
  <c r="AA174" i="9"/>
  <c r="AU174" i="9"/>
  <c r="AA131" i="9"/>
  <c r="AP155" i="9"/>
  <c r="AR51" i="9"/>
  <c r="U80" i="9"/>
  <c r="AE65" i="9"/>
  <c r="Y159" i="9"/>
  <c r="V131" i="9"/>
  <c r="AK80" i="9"/>
  <c r="AT170" i="9"/>
  <c r="X171" i="9"/>
  <c r="AQ156" i="9"/>
  <c r="AG78" i="9"/>
  <c r="AI135" i="9"/>
  <c r="AB80" i="9"/>
  <c r="Z49" i="9"/>
  <c r="AM42" i="9"/>
  <c r="T83" i="9"/>
  <c r="Z72" i="9"/>
  <c r="AN100" i="9"/>
  <c r="S126" i="9"/>
  <c r="AS132" i="9"/>
  <c r="T144" i="9"/>
  <c r="U38" i="9"/>
  <c r="AJ126" i="9"/>
  <c r="W145" i="9"/>
  <c r="S174" i="9"/>
  <c r="AN44" i="9"/>
  <c r="AO97" i="9"/>
  <c r="AA43" i="9"/>
  <c r="AA172" i="9"/>
  <c r="Y155" i="9"/>
  <c r="AO60" i="9"/>
  <c r="AG79" i="9"/>
  <c r="AD2" i="9"/>
  <c r="V146" i="9"/>
  <c r="Y49" i="9"/>
  <c r="AU32" i="9"/>
  <c r="S108" i="9"/>
  <c r="T100" i="9"/>
  <c r="AF90" i="9"/>
  <c r="AF143" i="9"/>
  <c r="AA49" i="9"/>
  <c r="AQ155" i="9"/>
  <c r="AN89" i="9"/>
  <c r="AU47" i="9"/>
  <c r="AD105" i="9"/>
  <c r="Y68" i="9"/>
  <c r="Q99" i="9"/>
  <c r="AH49" i="9"/>
  <c r="R126" i="9"/>
  <c r="AQ50" i="9"/>
  <c r="AF155" i="9"/>
  <c r="AD124" i="9"/>
  <c r="S166" i="9"/>
  <c r="AC63" i="9"/>
  <c r="U78" i="9"/>
  <c r="AI50" i="9"/>
  <c r="AB32" i="9"/>
  <c r="R30" i="9"/>
  <c r="S69" i="9"/>
  <c r="Y122" i="9"/>
  <c r="Z41" i="9"/>
  <c r="AK174" i="9"/>
  <c r="W53" i="9"/>
  <c r="U53" i="9"/>
  <c r="AC135" i="9"/>
  <c r="U159" i="9"/>
  <c r="AF147" i="9"/>
  <c r="Z174" i="9"/>
  <c r="Q118" i="9"/>
  <c r="AE132" i="9"/>
  <c r="W154" i="9"/>
  <c r="AD64" i="9"/>
  <c r="Q53" i="9"/>
  <c r="O53" i="9" s="1"/>
  <c r="AJ68" i="9"/>
  <c r="AI168" i="9"/>
  <c r="AE173" i="9"/>
  <c r="AL28" i="9"/>
  <c r="AL44" i="9"/>
  <c r="AQ154" i="9"/>
  <c r="T123" i="9"/>
  <c r="AO90" i="9"/>
  <c r="AJ111" i="9"/>
  <c r="AN155" i="9"/>
  <c r="AD135" i="9"/>
  <c r="AN66" i="9"/>
  <c r="AR138" i="9"/>
  <c r="S172" i="9"/>
  <c r="AU91" i="9"/>
  <c r="T113" i="9"/>
  <c r="S141" i="9"/>
  <c r="W99" i="9"/>
  <c r="AH114" i="9"/>
  <c r="AE175" i="9"/>
  <c r="AI148" i="9"/>
  <c r="AL100" i="9"/>
  <c r="Y76" i="9"/>
  <c r="AM138" i="9"/>
  <c r="AB144" i="9"/>
  <c r="AL105" i="9"/>
  <c r="AL83" i="9"/>
  <c r="AN51" i="9"/>
  <c r="AE154" i="9"/>
  <c r="AL171" i="9"/>
  <c r="AO168" i="9"/>
  <c r="V68" i="9"/>
  <c r="AH51" i="9"/>
  <c r="R97" i="9"/>
  <c r="W44" i="9"/>
  <c r="W165" i="9"/>
  <c r="AF130" i="9"/>
  <c r="W89" i="9"/>
  <c r="X91" i="9"/>
  <c r="V80" i="9"/>
  <c r="AF159" i="9"/>
  <c r="AT135" i="9"/>
  <c r="AO81" i="9"/>
  <c r="AH77" i="9"/>
  <c r="R108" i="9"/>
  <c r="AD75" i="9"/>
  <c r="Z92" i="9"/>
  <c r="Q165" i="9"/>
  <c r="O165" i="9" s="1"/>
  <c r="U59" i="9"/>
  <c r="AG91" i="9"/>
  <c r="Q95" i="9"/>
  <c r="AN15" i="9"/>
  <c r="AS99" i="9"/>
  <c r="Q157" i="9"/>
  <c r="Y44" i="9"/>
  <c r="R144" i="9"/>
  <c r="AI69" i="9"/>
  <c r="AR80" i="9"/>
  <c r="AG166" i="9"/>
  <c r="AC174" i="9"/>
  <c r="AH169" i="9"/>
  <c r="AT174" i="9"/>
  <c r="AI105" i="9"/>
  <c r="AH173" i="9"/>
  <c r="AJ113" i="9"/>
  <c r="AO77" i="9"/>
  <c r="AU71" i="9"/>
  <c r="AF69" i="9"/>
  <c r="T159" i="9"/>
  <c r="T118" i="9"/>
  <c r="AT123" i="9"/>
  <c r="S28" i="9"/>
  <c r="AP125" i="9"/>
  <c r="AB114" i="9"/>
  <c r="AO137" i="9"/>
  <c r="AO54" i="9"/>
  <c r="AM163" i="9"/>
  <c r="AS144" i="9"/>
  <c r="AI79" i="9"/>
  <c r="AE28" i="9"/>
  <c r="AD155" i="9"/>
  <c r="AR28" i="9"/>
  <c r="AI159" i="9"/>
  <c r="AI170" i="9"/>
  <c r="Y125" i="9"/>
  <c r="AS148" i="9"/>
  <c r="AA51" i="9"/>
  <c r="AS112" i="9"/>
  <c r="AF97" i="9"/>
  <c r="S55" i="9"/>
  <c r="AB77" i="9"/>
  <c r="AI157" i="9"/>
  <c r="AE51" i="9"/>
  <c r="AK162" i="9"/>
  <c r="AA68" i="9"/>
  <c r="AA38" i="9"/>
  <c r="AE76" i="9"/>
  <c r="AL78" i="9"/>
  <c r="AT137" i="9"/>
  <c r="AL39" i="9"/>
  <c r="AE125" i="9"/>
  <c r="AS34" i="9"/>
  <c r="S80" i="9"/>
  <c r="AK68" i="9"/>
  <c r="AB113" i="9"/>
  <c r="T71" i="9"/>
  <c r="AC97" i="9"/>
  <c r="AM96" i="9"/>
  <c r="V17" i="9"/>
  <c r="AP105" i="9"/>
  <c r="V90" i="9"/>
  <c r="AU142" i="9"/>
  <c r="AL86" i="9"/>
  <c r="V57" i="9"/>
  <c r="AK72" i="9"/>
  <c r="AI150" i="9"/>
  <c r="AH165" i="9"/>
  <c r="AG173" i="9"/>
  <c r="AI97" i="9"/>
  <c r="U138" i="9"/>
  <c r="AB164" i="9"/>
  <c r="AO115" i="9"/>
  <c r="AQ89" i="9"/>
  <c r="AO107" i="9"/>
  <c r="AQ115" i="9"/>
  <c r="AQ157" i="9"/>
  <c r="AU105" i="9"/>
  <c r="AI54" i="9"/>
  <c r="Z105" i="9"/>
  <c r="U145" i="9"/>
  <c r="AH84" i="9"/>
  <c r="AB27" i="9"/>
  <c r="AK155" i="9"/>
  <c r="AK10" i="9"/>
  <c r="W168" i="9"/>
  <c r="AA96" i="9"/>
  <c r="R99" i="9"/>
  <c r="AR171" i="9"/>
  <c r="U151" i="9"/>
  <c r="AS113" i="9"/>
  <c r="AM22" i="9"/>
  <c r="AA118" i="9"/>
  <c r="AC22" i="9"/>
  <c r="X107" i="9"/>
  <c r="U69" i="9"/>
  <c r="AB51" i="9"/>
  <c r="AM28" i="9"/>
  <c r="AI28" i="9"/>
  <c r="AU69" i="9"/>
  <c r="Y100" i="9"/>
  <c r="AS157" i="9"/>
  <c r="AL49" i="9"/>
  <c r="AT157" i="9"/>
  <c r="AG157" i="9"/>
  <c r="AU159" i="9"/>
  <c r="T115" i="9"/>
  <c r="AQ123" i="9"/>
  <c r="AU41" i="9"/>
  <c r="AA99" i="9"/>
  <c r="Y26" i="9"/>
  <c r="AU145" i="9"/>
  <c r="AS115" i="9"/>
  <c r="AS133" i="9"/>
  <c r="AM151" i="9"/>
  <c r="AI78" i="9"/>
  <c r="AA95" i="9"/>
  <c r="AS107" i="9"/>
  <c r="AC99" i="9"/>
  <c r="AB46" i="9"/>
  <c r="AJ83" i="9"/>
  <c r="V123" i="9"/>
  <c r="AF157" i="9"/>
  <c r="AR167" i="9"/>
  <c r="AP131" i="9"/>
  <c r="H91" i="9"/>
  <c r="O43" i="9" l="1"/>
  <c r="O49" i="9"/>
  <c r="O59" i="9"/>
  <c r="O136" i="9"/>
  <c r="O163" i="9"/>
  <c r="O138" i="9"/>
  <c r="O153" i="9"/>
  <c r="O19" i="9"/>
  <c r="O168" i="9"/>
  <c r="O58" i="9"/>
  <c r="O12" i="9"/>
  <c r="O29" i="9"/>
  <c r="O120" i="9"/>
  <c r="O74" i="9"/>
  <c r="O83" i="9"/>
  <c r="O25" i="9"/>
  <c r="O134" i="9"/>
  <c r="O161" i="9"/>
  <c r="O162" i="9"/>
  <c r="O18" i="9"/>
  <c r="O64" i="9"/>
  <c r="O115" i="9"/>
  <c r="O80" i="9"/>
  <c r="O132" i="9"/>
  <c r="O15" i="9"/>
  <c r="O158" i="9"/>
  <c r="O21" i="9"/>
  <c r="O147" i="9"/>
  <c r="O30" i="9"/>
  <c r="O23" i="9"/>
  <c r="O5" i="9"/>
  <c r="O78" i="9"/>
  <c r="O103" i="9"/>
  <c r="O39" i="9"/>
  <c r="O166" i="9"/>
  <c r="O125" i="9"/>
  <c r="O144" i="9"/>
  <c r="O70" i="9"/>
  <c r="O26" i="9"/>
  <c r="O127" i="9"/>
  <c r="O51" i="9"/>
  <c r="O170" i="9"/>
  <c r="O90" i="9"/>
  <c r="O160" i="9"/>
  <c r="O113" i="9"/>
  <c r="O151" i="9"/>
  <c r="O105" i="9"/>
  <c r="O164" i="9"/>
  <c r="O133" i="9"/>
  <c r="O37" i="9"/>
  <c r="O112" i="9"/>
  <c r="O143" i="9"/>
  <c r="O76" i="9"/>
  <c r="O48" i="9"/>
  <c r="O13" i="9"/>
  <c r="O142" i="9"/>
  <c r="O47" i="9"/>
  <c r="O33" i="9"/>
  <c r="O100" i="9"/>
  <c r="O176" i="9"/>
  <c r="O50" i="9"/>
  <c r="O72" i="9"/>
  <c r="O129" i="9"/>
  <c r="O57" i="9"/>
  <c r="O93" i="9"/>
  <c r="O31" i="9"/>
  <c r="O9" i="9"/>
  <c r="O140" i="9"/>
  <c r="O102" i="9"/>
  <c r="O107" i="9"/>
  <c r="O157" i="9"/>
  <c r="O99" i="9"/>
  <c r="O169" i="9"/>
  <c r="O69" i="9"/>
  <c r="O146" i="9"/>
  <c r="O97" i="9"/>
  <c r="O89" i="9"/>
  <c r="O6" i="9"/>
  <c r="O98" i="9"/>
  <c r="O4" i="9"/>
  <c r="O122" i="9"/>
  <c r="O173" i="9"/>
  <c r="O3" i="9"/>
  <c r="O130" i="9"/>
  <c r="O152" i="9"/>
  <c r="O32" i="9"/>
  <c r="O16" i="9"/>
  <c r="O54" i="9"/>
  <c r="O84" i="9"/>
  <c r="O36" i="9"/>
  <c r="O155" i="9"/>
  <c r="O86" i="9"/>
  <c r="O124" i="9"/>
  <c r="O87" i="9"/>
  <c r="O20" i="9"/>
  <c r="O85" i="9"/>
  <c r="O145" i="9"/>
  <c r="O114" i="9"/>
  <c r="O126" i="9"/>
  <c r="O81" i="9"/>
  <c r="O159" i="9"/>
  <c r="O149" i="9"/>
  <c r="O167" i="9"/>
  <c r="O109" i="9"/>
  <c r="O123" i="9"/>
  <c r="O110" i="9"/>
  <c r="O17" i="9"/>
  <c r="O148" i="9"/>
  <c r="O150" i="9"/>
  <c r="O22" i="9"/>
  <c r="O24" i="9"/>
  <c r="O131" i="9"/>
  <c r="O156" i="9"/>
  <c r="O60" i="9"/>
  <c r="O68" i="9"/>
  <c r="O27" i="9"/>
  <c r="O38" i="9"/>
  <c r="O66" i="9"/>
  <c r="O154" i="9"/>
  <c r="O34" i="9"/>
  <c r="O65" i="9"/>
  <c r="O88" i="9"/>
  <c r="O174" i="9"/>
  <c r="O128" i="9"/>
  <c r="O61" i="9"/>
  <c r="O14" i="9"/>
  <c r="O8" i="9"/>
  <c r="O121" i="9"/>
  <c r="O175" i="9"/>
  <c r="O2" i="9"/>
  <c r="O106" i="9"/>
  <c r="O35" i="9"/>
  <c r="O104" i="9"/>
  <c r="O171" i="9"/>
  <c r="O92" i="9"/>
  <c r="O41" i="9"/>
  <c r="O73" i="9"/>
  <c r="O40" i="9"/>
  <c r="O117" i="9"/>
  <c r="O63" i="9"/>
  <c r="O7" i="9"/>
  <c r="O56" i="9"/>
  <c r="O135" i="9"/>
  <c r="O10" i="9"/>
  <c r="O62" i="9"/>
  <c r="O71" i="9"/>
  <c r="O119" i="9"/>
  <c r="O118" i="9"/>
  <c r="O116" i="9"/>
  <c r="O96" i="9"/>
  <c r="O95" i="9"/>
  <c r="O28" i="9"/>
  <c r="O91" i="9"/>
  <c r="O172" i="9"/>
  <c r="O101" i="9"/>
  <c r="O55" i="9"/>
  <c r="O79" i="9"/>
  <c r="O44" i="9"/>
  <c r="O42" i="9"/>
  <c r="O46" i="9"/>
  <c r="O94" i="9"/>
  <c r="O108" i="9"/>
  <c r="O45" i="9"/>
  <c r="O141" i="9"/>
  <c r="O77" i="9"/>
  <c r="O52" i="9"/>
  <c r="O139" i="9"/>
  <c r="O75" i="9"/>
  <c r="O11" i="9"/>
  <c r="O67" i="9"/>
  <c r="O111" i="9"/>
  <c r="F54" i="9" l="1"/>
  <c r="F91" i="9"/>
  <c r="F206" i="9"/>
  <c r="F147" i="9"/>
  <c r="F100" i="9"/>
  <c r="F353" i="9"/>
  <c r="F291" i="9"/>
  <c r="F5" i="9"/>
  <c r="F385" i="9"/>
  <c r="F175" i="9"/>
  <c r="F90" i="9"/>
  <c r="F160" i="9"/>
  <c r="F257" i="9"/>
  <c r="F293" i="9"/>
  <c r="F390" i="9"/>
  <c r="F325" i="9"/>
  <c r="F19" i="9"/>
  <c r="F312" i="9"/>
  <c r="F354" i="9"/>
  <c r="F204" i="9"/>
  <c r="F335" i="9"/>
  <c r="G335" i="9" s="1"/>
  <c r="F281" i="9"/>
  <c r="F121" i="9"/>
  <c r="F52" i="9"/>
  <c r="F41" i="9"/>
  <c r="F153" i="9"/>
  <c r="F268" i="9"/>
  <c r="F352" i="9"/>
  <c r="G352" i="9" s="1"/>
  <c r="F168" i="9"/>
  <c r="F102" i="9"/>
  <c r="F179" i="9"/>
  <c r="F294" i="9"/>
  <c r="F327" i="9"/>
  <c r="F70" i="9"/>
  <c r="F137" i="9"/>
  <c r="F342" i="9"/>
  <c r="F271" i="9"/>
  <c r="F191" i="9"/>
  <c r="F149" i="9"/>
  <c r="F302" i="9"/>
  <c r="F306" i="9"/>
  <c r="F89" i="9"/>
  <c r="F101" i="9"/>
  <c r="F258" i="9"/>
  <c r="F20" i="9"/>
  <c r="F162" i="9"/>
  <c r="F205" i="9"/>
  <c r="F336" i="9"/>
  <c r="G336" i="9" s="1"/>
  <c r="F146" i="9"/>
  <c r="F130" i="9"/>
  <c r="F120" i="9"/>
  <c r="F313" i="9"/>
  <c r="F177" i="9"/>
  <c r="F391" i="9"/>
  <c r="F326" i="9"/>
  <c r="F355" i="9"/>
  <c r="F283" i="9"/>
  <c r="F105" i="9"/>
  <c r="F188" i="9"/>
  <c r="F159" i="9"/>
  <c r="F67" i="9"/>
  <c r="F265" i="9"/>
  <c r="F43" i="9"/>
  <c r="F284" i="9"/>
  <c r="F339" i="9"/>
  <c r="F332" i="9"/>
  <c r="F219" i="9"/>
  <c r="F39" i="9"/>
  <c r="F68" i="9"/>
  <c r="F341" i="9"/>
  <c r="F384" i="9"/>
  <c r="F273" i="9"/>
  <c r="F12" i="9"/>
  <c r="G12" i="9" s="1"/>
  <c r="G13" i="9" s="1"/>
  <c r="G14" i="9" s="1"/>
  <c r="F28" i="9"/>
  <c r="F274" i="9"/>
  <c r="F236" i="9"/>
  <c r="F333" i="9"/>
  <c r="F345" i="9"/>
  <c r="F152" i="9"/>
  <c r="F112" i="9"/>
  <c r="F29" i="9"/>
  <c r="G29" i="9" s="1"/>
  <c r="F259" i="9"/>
  <c r="F309" i="9"/>
  <c r="F174" i="9"/>
  <c r="G174" i="9" s="1"/>
  <c r="F370" i="9"/>
  <c r="F304" i="9"/>
  <c r="F400" i="9"/>
  <c r="F246" i="9"/>
  <c r="F300" i="9"/>
  <c r="F320" i="9"/>
  <c r="F69" i="9"/>
  <c r="F138" i="9"/>
  <c r="F272" i="9"/>
  <c r="F343" i="9"/>
  <c r="F267" i="9"/>
  <c r="F346" i="9"/>
  <c r="F18" i="9"/>
  <c r="F299" i="9"/>
  <c r="F6" i="9"/>
  <c r="F279" i="9"/>
  <c r="F207" i="9"/>
  <c r="F36" i="9"/>
  <c r="F348" i="9"/>
  <c r="F62" i="9"/>
  <c r="G62" i="9" s="1"/>
  <c r="G63" i="9" s="1"/>
  <c r="F123" i="9"/>
  <c r="F164" i="9"/>
  <c r="F199" i="9"/>
  <c r="G199" i="9" s="1"/>
  <c r="F317" i="9"/>
  <c r="G317" i="9" s="1"/>
  <c r="F93" i="9"/>
  <c r="G93" i="9" s="1"/>
  <c r="F99" i="9"/>
  <c r="F113" i="9"/>
  <c r="F240" i="9"/>
  <c r="F340" i="9"/>
  <c r="F66" i="9"/>
  <c r="F106" i="9"/>
  <c r="F189" i="9"/>
  <c r="F42" i="9"/>
  <c r="F124" i="9"/>
  <c r="F285" i="9"/>
  <c r="F158" i="9"/>
  <c r="G158" i="9" s="1"/>
  <c r="F331" i="9"/>
  <c r="F266" i="9"/>
  <c r="F315" i="9"/>
  <c r="F126" i="9"/>
  <c r="F227" i="9"/>
  <c r="F323" i="9"/>
  <c r="F136" i="9"/>
  <c r="F30" i="9"/>
  <c r="G30" i="9" s="1"/>
  <c r="F83" i="9"/>
  <c r="F95" i="9"/>
  <c r="F217" i="9"/>
  <c r="F376" i="9"/>
  <c r="F218" i="9"/>
  <c r="F86" i="9"/>
  <c r="F142" i="9"/>
  <c r="F170" i="9"/>
  <c r="F394" i="9"/>
  <c r="F362" i="9"/>
  <c r="F33" i="9"/>
  <c r="F111" i="9"/>
  <c r="G111" i="9" s="1"/>
  <c r="F233" i="9"/>
  <c r="F75" i="9"/>
  <c r="F145" i="9"/>
  <c r="F256" i="9"/>
  <c r="F53" i="9"/>
  <c r="F21" i="9"/>
  <c r="F119" i="9"/>
  <c r="F203" i="9"/>
  <c r="F176" i="9"/>
  <c r="F88" i="9"/>
  <c r="F104" i="9"/>
  <c r="F131" i="9"/>
  <c r="F161" i="9"/>
  <c r="F282" i="9"/>
  <c r="F292" i="9"/>
  <c r="F314" i="9"/>
  <c r="F389" i="9"/>
  <c r="F324" i="9"/>
  <c r="F337" i="9"/>
  <c r="F180" i="9"/>
  <c r="F200" i="9"/>
  <c r="G200" i="9" s="1"/>
  <c r="F26" i="9"/>
  <c r="F47" i="9"/>
  <c r="G47" i="9" s="1"/>
  <c r="F318" i="9"/>
  <c r="G318" i="9" s="1"/>
  <c r="F275" i="9"/>
  <c r="F373" i="9"/>
  <c r="F210" i="9"/>
  <c r="F278" i="9"/>
  <c r="F51" i="9"/>
  <c r="F7" i="9"/>
  <c r="F32" i="9"/>
  <c r="F255" i="9"/>
  <c r="F201" i="9"/>
  <c r="G201" i="9" s="1"/>
  <c r="G202" i="9" s="1"/>
  <c r="G203" i="9" s="1"/>
  <c r="G204" i="9" s="1"/>
  <c r="G205" i="9" s="1"/>
  <c r="G206" i="9" s="1"/>
  <c r="G207" i="9" s="1"/>
  <c r="G208" i="9" s="1"/>
  <c r="G209" i="9" s="1"/>
  <c r="F338" i="9"/>
  <c r="F144" i="9"/>
  <c r="G144" i="9" s="1"/>
  <c r="G145" i="9" s="1"/>
  <c r="G146" i="9" s="1"/>
  <c r="G147" i="9" s="1"/>
  <c r="G148" i="9" s="1"/>
  <c r="G149" i="9" s="1"/>
  <c r="G150" i="9" s="1"/>
  <c r="G151" i="9" s="1"/>
  <c r="G152" i="9" s="1"/>
  <c r="G153" i="9" s="1"/>
  <c r="G154" i="9" s="1"/>
  <c r="G155" i="9" s="1"/>
  <c r="G156" i="9" s="1"/>
  <c r="G157" i="9" s="1"/>
  <c r="H157" i="9" s="1"/>
  <c r="I157" i="9" s="1"/>
  <c r="O10" i="10" s="1"/>
  <c r="F122" i="9"/>
  <c r="G122" i="9" s="1"/>
  <c r="F165" i="9"/>
  <c r="F202" i="9"/>
  <c r="F254" i="9"/>
  <c r="G254" i="9" s="1"/>
  <c r="F344" i="9"/>
  <c r="F143" i="9"/>
  <c r="G143" i="9" s="1"/>
  <c r="F270" i="9"/>
  <c r="G270" i="9" s="1"/>
  <c r="F116" i="9"/>
  <c r="F305" i="9"/>
  <c r="F64" i="9"/>
  <c r="G64" i="9" s="1"/>
  <c r="F96" i="9"/>
  <c r="F301" i="9"/>
  <c r="F193" i="9"/>
  <c r="F321" i="9"/>
  <c r="L2" i="9"/>
  <c r="F48" i="9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H61" i="9" s="1"/>
  <c r="I61" i="9" s="1"/>
  <c r="O5" i="10" s="1"/>
  <c r="F230" i="9"/>
  <c r="G230" i="9" s="1"/>
  <c r="G231" i="9" s="1"/>
  <c r="F363" i="9"/>
  <c r="F396" i="9"/>
  <c r="F15" i="9"/>
  <c r="F3" i="9"/>
  <c r="G3" i="9" s="1"/>
  <c r="G4" i="9" s="1"/>
  <c r="F31" i="9"/>
  <c r="G31" i="9" s="1"/>
  <c r="F237" i="9"/>
  <c r="F65" i="9"/>
  <c r="F115" i="9"/>
  <c r="F151" i="9"/>
  <c r="F40" i="9"/>
  <c r="F303" i="9"/>
  <c r="G303" i="9" s="1"/>
  <c r="F261" i="9"/>
  <c r="F245" i="9"/>
  <c r="G245" i="9" s="1"/>
  <c r="F319" i="9"/>
  <c r="G319" i="9" s="1"/>
  <c r="G320" i="9" s="1"/>
  <c r="G321" i="9" s="1"/>
  <c r="G322" i="9" s="1"/>
  <c r="G323" i="9" s="1"/>
  <c r="G324" i="9" s="1"/>
  <c r="G325" i="9" s="1"/>
  <c r="G326" i="9" s="1"/>
  <c r="G327" i="9" s="1"/>
  <c r="G328" i="9" s="1"/>
  <c r="G329" i="9" s="1"/>
  <c r="G330" i="9" s="1"/>
  <c r="G331" i="9" s="1"/>
  <c r="G332" i="9" s="1"/>
  <c r="G333" i="9" s="1"/>
  <c r="G334" i="9" s="1"/>
  <c r="H334" i="9" s="1"/>
  <c r="I334" i="9" s="1"/>
  <c r="O20" i="10" s="1"/>
  <c r="F368" i="9"/>
  <c r="G368" i="9" s="1"/>
  <c r="G369" i="9" s="1"/>
  <c r="F156" i="9"/>
  <c r="F386" i="9"/>
  <c r="G386" i="9" s="1"/>
  <c r="G387" i="9" s="1"/>
  <c r="G388" i="9" s="1"/>
  <c r="F364" i="9"/>
  <c r="F232" i="9"/>
  <c r="G232" i="9" s="1"/>
  <c r="G233" i="9" s="1"/>
  <c r="G234" i="9" s="1"/>
  <c r="G235" i="9" s="1"/>
  <c r="G236" i="9" s="1"/>
  <c r="G237" i="9" s="1"/>
  <c r="G238" i="9" s="1"/>
  <c r="G239" i="9" s="1"/>
  <c r="G240" i="9" s="1"/>
  <c r="G241" i="9" s="1"/>
  <c r="G242" i="9" s="1"/>
  <c r="G243" i="9" s="1"/>
  <c r="H243" i="9" s="1"/>
  <c r="I243" i="9" s="1"/>
  <c r="O14" i="10" s="1"/>
  <c r="F94" i="9"/>
  <c r="G94" i="9" s="1"/>
  <c r="G95" i="9" s="1"/>
  <c r="F216" i="9"/>
  <c r="F35" i="9"/>
  <c r="F289" i="9"/>
  <c r="G289" i="9" s="1"/>
  <c r="G290" i="9" s="1"/>
  <c r="G246" i="9" l="1"/>
  <c r="G247" i="9" s="1"/>
  <c r="G248" i="9" s="1"/>
  <c r="G249" i="9" s="1"/>
  <c r="G250" i="9" s="1"/>
  <c r="G251" i="9" s="1"/>
  <c r="G252" i="9" s="1"/>
  <c r="G253" i="9" s="1"/>
  <c r="H253" i="9" s="1"/>
  <c r="I253" i="9" s="1"/>
  <c r="O15" i="10" s="1"/>
  <c r="G112" i="9"/>
  <c r="G337" i="9"/>
  <c r="G338" i="9" s="1"/>
  <c r="G339" i="9" s="1"/>
  <c r="G340" i="9" s="1"/>
  <c r="G341" i="9" s="1"/>
  <c r="G342" i="9" s="1"/>
  <c r="G343" i="9" s="1"/>
  <c r="G344" i="9" s="1"/>
  <c r="G345" i="9" s="1"/>
  <c r="G346" i="9" s="1"/>
  <c r="G347" i="9" s="1"/>
  <c r="G348" i="9" s="1"/>
  <c r="G349" i="9" s="1"/>
  <c r="G350" i="9" s="1"/>
  <c r="H350" i="9" s="1"/>
  <c r="I350" i="9" s="1"/>
  <c r="O21" i="10" s="1"/>
  <c r="G5" i="9"/>
  <c r="G113" i="9"/>
  <c r="G114" i="9" s="1"/>
  <c r="G115" i="9" s="1"/>
  <c r="G116" i="9" s="1"/>
  <c r="G117" i="9" s="1"/>
  <c r="G118" i="9" s="1"/>
  <c r="G119" i="9" s="1"/>
  <c r="G120" i="9" s="1"/>
  <c r="G121" i="9" s="1"/>
  <c r="H121" i="9" s="1"/>
  <c r="I121" i="9" s="1"/>
  <c r="O8" i="10" s="1"/>
  <c r="G291" i="9"/>
  <c r="I230" i="9"/>
  <c r="I238" i="9"/>
  <c r="I279" i="9"/>
  <c r="I281" i="9"/>
  <c r="I283" i="9"/>
  <c r="I236" i="9"/>
  <c r="I263" i="9"/>
  <c r="I267" i="9"/>
  <c r="I275" i="9"/>
  <c r="I277" i="9"/>
  <c r="I232" i="9"/>
  <c r="I240" i="9"/>
  <c r="I273" i="9"/>
  <c r="I271" i="9"/>
  <c r="I287" i="9"/>
  <c r="I261" i="9"/>
  <c r="I278" i="9"/>
  <c r="I280" i="9"/>
  <c r="I282" i="9"/>
  <c r="I274" i="9"/>
  <c r="I276" i="9"/>
  <c r="I272" i="9"/>
  <c r="I270" i="9"/>
  <c r="I289" i="9"/>
  <c r="I231" i="9"/>
  <c r="I389" i="9"/>
  <c r="I336" i="9"/>
  <c r="I10" i="9"/>
  <c r="I355" i="9"/>
  <c r="I340" i="9"/>
  <c r="I245" i="9"/>
  <c r="I339" i="9"/>
  <c r="I237" i="9"/>
  <c r="I344" i="9"/>
  <c r="I398" i="9"/>
  <c r="I343" i="9"/>
  <c r="I247" i="9"/>
  <c r="I348" i="9"/>
  <c r="I254" i="9"/>
  <c r="I366" i="9"/>
  <c r="I317" i="9"/>
  <c r="I331" i="9"/>
  <c r="I255" i="9"/>
  <c r="I257" i="9"/>
  <c r="I347" i="9"/>
  <c r="I235" i="9"/>
  <c r="I314" i="9"/>
  <c r="I6" i="9"/>
  <c r="I351" i="9"/>
  <c r="I252" i="9"/>
  <c r="I330" i="9"/>
  <c r="I241" i="9"/>
  <c r="I312" i="9"/>
  <c r="I233" i="9"/>
  <c r="I307" i="9"/>
  <c r="I394" i="9"/>
  <c r="I338" i="9"/>
  <c r="I244" i="9"/>
  <c r="I337" i="9"/>
  <c r="I250" i="9"/>
  <c r="I362" i="9"/>
  <c r="I300" i="9"/>
  <c r="I327" i="9"/>
  <c r="I286" i="9"/>
  <c r="I342" i="9"/>
  <c r="I384" i="9"/>
  <c r="I305" i="9"/>
  <c r="I400" i="9"/>
  <c r="I346" i="9"/>
  <c r="I234" i="9"/>
  <c r="I326" i="9"/>
  <c r="I9" i="9"/>
  <c r="I303" i="9"/>
  <c r="I284" i="9"/>
  <c r="I390" i="9"/>
  <c r="I311" i="9"/>
  <c r="I2" i="9"/>
  <c r="I332" i="9"/>
  <c r="I358" i="9"/>
  <c r="I296" i="9"/>
  <c r="I49" i="9"/>
  <c r="I323" i="9"/>
  <c r="I239" i="9"/>
  <c r="I315" i="9"/>
  <c r="I380" i="9"/>
  <c r="I262" i="9"/>
  <c r="I396" i="9"/>
  <c r="I335" i="9"/>
  <c r="I383" i="9"/>
  <c r="I322" i="9"/>
  <c r="I5" i="9"/>
  <c r="I268" i="9"/>
  <c r="I382" i="9"/>
  <c r="I386" i="9"/>
  <c r="I301" i="9"/>
  <c r="I328" i="9"/>
  <c r="I354" i="9"/>
  <c r="I319" i="9"/>
  <c r="I265" i="9"/>
  <c r="I3" i="9"/>
  <c r="I310" i="9"/>
  <c r="I376" i="9"/>
  <c r="I258" i="9"/>
  <c r="I392" i="9"/>
  <c r="I309" i="9"/>
  <c r="I379" i="9"/>
  <c r="I318" i="9"/>
  <c r="I399" i="9"/>
  <c r="I264" i="9"/>
  <c r="I378" i="9"/>
  <c r="I260" i="9"/>
  <c r="I365" i="9"/>
  <c r="I297" i="9"/>
  <c r="I381" i="9"/>
  <c r="I324" i="9"/>
  <c r="I333" i="9"/>
  <c r="I45" i="9"/>
  <c r="I364" i="9"/>
  <c r="I298" i="9"/>
  <c r="I7" i="9"/>
  <c r="I292" i="9"/>
  <c r="I372" i="9"/>
  <c r="I249" i="9"/>
  <c r="I388" i="9"/>
  <c r="I304" i="9"/>
  <c r="I375" i="9"/>
  <c r="I313" i="9"/>
  <c r="I395" i="9"/>
  <c r="I256" i="9"/>
  <c r="I374" i="9"/>
  <c r="I361" i="9"/>
  <c r="I293" i="9"/>
  <c r="I377" i="9"/>
  <c r="I320" i="9"/>
  <c r="I329" i="9"/>
  <c r="I360" i="9"/>
  <c r="I294" i="9"/>
  <c r="I285" i="9"/>
  <c r="I397" i="9"/>
  <c r="I266" i="9"/>
  <c r="I368" i="9"/>
  <c r="I246" i="9"/>
  <c r="I363" i="9"/>
  <c r="I299" i="9"/>
  <c r="I371" i="9"/>
  <c r="I308" i="9"/>
  <c r="I391" i="9"/>
  <c r="I251" i="9"/>
  <c r="I370" i="9"/>
  <c r="I8" i="9"/>
  <c r="I357" i="9"/>
  <c r="I290" i="9"/>
  <c r="I373" i="9"/>
  <c r="I306" i="9"/>
  <c r="I325" i="9"/>
  <c r="I356" i="9"/>
  <c r="I291" i="9"/>
  <c r="I259" i="9"/>
  <c r="I393" i="9"/>
  <c r="I341" i="9"/>
  <c r="I242" i="9"/>
  <c r="I359" i="9"/>
  <c r="I295" i="9"/>
  <c r="I345" i="9"/>
  <c r="I387" i="9"/>
  <c r="I248" i="9"/>
  <c r="I349" i="9"/>
  <c r="I4" i="9"/>
  <c r="I353" i="9"/>
  <c r="I369" i="9"/>
  <c r="I321" i="9"/>
  <c r="I352" i="9"/>
  <c r="I47" i="9"/>
  <c r="I122" i="9"/>
  <c r="I12" i="9"/>
  <c r="I199" i="9"/>
  <c r="I158" i="9"/>
  <c r="I111" i="9"/>
  <c r="I50" i="9"/>
  <c r="I143" i="9"/>
  <c r="I29" i="9"/>
  <c r="I93" i="9"/>
  <c r="I174" i="9"/>
  <c r="I62" i="9"/>
  <c r="I13" i="9"/>
  <c r="I159" i="9"/>
  <c r="I51" i="9"/>
  <c r="I144" i="9"/>
  <c r="I200" i="9"/>
  <c r="I94" i="9"/>
  <c r="I48" i="9"/>
  <c r="I112" i="9"/>
  <c r="I123" i="9"/>
  <c r="I63" i="9"/>
  <c r="I30" i="9"/>
  <c r="I175" i="9"/>
  <c r="I201" i="9"/>
  <c r="I145" i="9"/>
  <c r="I176" i="9"/>
  <c r="I64" i="9"/>
  <c r="I31" i="9"/>
  <c r="I124" i="9"/>
  <c r="I52" i="9"/>
  <c r="I160" i="9"/>
  <c r="I95" i="9"/>
  <c r="I113" i="9"/>
  <c r="I14" i="9"/>
  <c r="I15" i="9"/>
  <c r="I32" i="9"/>
  <c r="I161" i="9"/>
  <c r="I177" i="9"/>
  <c r="I125" i="9"/>
  <c r="I114" i="9"/>
  <c r="I53" i="9"/>
  <c r="I96" i="9"/>
  <c r="I202" i="9"/>
  <c r="I146" i="9"/>
  <c r="I65" i="9"/>
  <c r="I33" i="9"/>
  <c r="I178" i="9"/>
  <c r="I97" i="9"/>
  <c r="I115" i="9"/>
  <c r="I54" i="9"/>
  <c r="I162" i="9"/>
  <c r="I16" i="9"/>
  <c r="I147" i="9"/>
  <c r="I203" i="9"/>
  <c r="I126" i="9"/>
  <c r="I66" i="9"/>
  <c r="I116" i="9"/>
  <c r="I204" i="9"/>
  <c r="I179" i="9"/>
  <c r="I17" i="9"/>
  <c r="I67" i="9"/>
  <c r="I127" i="9"/>
  <c r="I148" i="9"/>
  <c r="I55" i="9"/>
  <c r="I34" i="9"/>
  <c r="I163" i="9"/>
  <c r="I98" i="9"/>
  <c r="I205" i="9"/>
  <c r="I56" i="9"/>
  <c r="I128" i="9"/>
  <c r="I68" i="9"/>
  <c r="I180" i="9"/>
  <c r="I164" i="9"/>
  <c r="I18" i="9"/>
  <c r="I99" i="9"/>
  <c r="I117" i="9"/>
  <c r="I149" i="9"/>
  <c r="I35" i="9"/>
  <c r="I129" i="9"/>
  <c r="I181" i="9"/>
  <c r="I206" i="9"/>
  <c r="I19" i="9"/>
  <c r="I150" i="9"/>
  <c r="I165" i="9"/>
  <c r="I36" i="9"/>
  <c r="I118" i="9"/>
  <c r="I57" i="9"/>
  <c r="I69" i="9"/>
  <c r="I100" i="9"/>
  <c r="I130" i="9"/>
  <c r="I182" i="9"/>
  <c r="I151" i="9"/>
  <c r="I101" i="9"/>
  <c r="I37" i="9"/>
  <c r="I207" i="9"/>
  <c r="I120" i="9"/>
  <c r="I70" i="9"/>
  <c r="I58" i="9"/>
  <c r="I166" i="9"/>
  <c r="I119" i="9"/>
  <c r="I20" i="9"/>
  <c r="I59" i="9"/>
  <c r="I183" i="9"/>
  <c r="I102" i="9"/>
  <c r="I208" i="9"/>
  <c r="I60" i="9"/>
  <c r="I131" i="9"/>
  <c r="I167" i="9"/>
  <c r="I38" i="9"/>
  <c r="I152" i="9"/>
  <c r="I71" i="9"/>
  <c r="I21" i="9"/>
  <c r="I72" i="9"/>
  <c r="I39" i="9"/>
  <c r="I184" i="9"/>
  <c r="I153" i="9"/>
  <c r="I132" i="9"/>
  <c r="I168" i="9"/>
  <c r="I209" i="9"/>
  <c r="I103" i="9"/>
  <c r="I22" i="9"/>
  <c r="I210" i="9"/>
  <c r="I23" i="9"/>
  <c r="I73" i="9"/>
  <c r="I154" i="9"/>
  <c r="I104" i="9"/>
  <c r="I185" i="9"/>
  <c r="I133" i="9"/>
  <c r="I169" i="9"/>
  <c r="I40" i="9"/>
  <c r="I156" i="9"/>
  <c r="I105" i="9"/>
  <c r="I74" i="9"/>
  <c r="I186" i="9"/>
  <c r="I134" i="9"/>
  <c r="I24" i="9"/>
  <c r="I211" i="9"/>
  <c r="I170" i="9"/>
  <c r="I41" i="9"/>
  <c r="I155" i="9"/>
  <c r="I135" i="9"/>
  <c r="I187" i="9"/>
  <c r="I212" i="9"/>
  <c r="I106" i="9"/>
  <c r="I171" i="9"/>
  <c r="I25" i="9"/>
  <c r="I172" i="9"/>
  <c r="I75" i="9"/>
  <c r="I42" i="9"/>
  <c r="I43" i="9"/>
  <c r="I136" i="9"/>
  <c r="I44" i="9"/>
  <c r="I107" i="9"/>
  <c r="I27" i="9"/>
  <c r="I213" i="9"/>
  <c r="I26" i="9"/>
  <c r="I76" i="9"/>
  <c r="I188" i="9"/>
  <c r="I109" i="9"/>
  <c r="I77" i="9"/>
  <c r="I214" i="9"/>
  <c r="I108" i="9"/>
  <c r="I137" i="9"/>
  <c r="I189" i="9"/>
  <c r="I190" i="9"/>
  <c r="I138" i="9"/>
  <c r="I78" i="9"/>
  <c r="I215" i="9"/>
  <c r="I216" i="9"/>
  <c r="I79" i="9"/>
  <c r="I139" i="9"/>
  <c r="I191" i="9"/>
  <c r="I140" i="9"/>
  <c r="I217" i="9"/>
  <c r="I141" i="9"/>
  <c r="I192" i="9"/>
  <c r="I80" i="9"/>
  <c r="I193" i="9"/>
  <c r="I218" i="9"/>
  <c r="I81" i="9"/>
  <c r="I194" i="9"/>
  <c r="I219" i="9"/>
  <c r="I82" i="9"/>
  <c r="I195" i="9"/>
  <c r="I83" i="9"/>
  <c r="I220" i="9"/>
  <c r="I196" i="9"/>
  <c r="I84" i="9"/>
  <c r="I197" i="9"/>
  <c r="I221" i="9"/>
  <c r="I85" i="9"/>
  <c r="I222" i="9"/>
  <c r="I223" i="9"/>
  <c r="I86" i="9"/>
  <c r="I87" i="9"/>
  <c r="I224" i="9"/>
  <c r="I88" i="9"/>
  <c r="I225" i="9"/>
  <c r="I89" i="9"/>
  <c r="I226" i="9"/>
  <c r="I227" i="9"/>
  <c r="I90" i="9"/>
  <c r="I228" i="9"/>
  <c r="I91" i="9"/>
  <c r="G304" i="9"/>
  <c r="G305" i="9" s="1"/>
  <c r="G306" i="9" s="1"/>
  <c r="G307" i="9" s="1"/>
  <c r="G308" i="9" s="1"/>
  <c r="G309" i="9" s="1"/>
  <c r="G310" i="9" s="1"/>
  <c r="G311" i="9" s="1"/>
  <c r="G312" i="9" s="1"/>
  <c r="G313" i="9" s="1"/>
  <c r="G314" i="9" s="1"/>
  <c r="G315" i="9" s="1"/>
  <c r="G316" i="9" s="1"/>
  <c r="H316" i="9" s="1"/>
  <c r="I316" i="9" s="1"/>
  <c r="O19" i="10" s="1"/>
  <c r="G353" i="9"/>
  <c r="G210" i="9"/>
  <c r="G211" i="9" s="1"/>
  <c r="G212" i="9" s="1"/>
  <c r="G213" i="9" s="1"/>
  <c r="G214" i="9" s="1"/>
  <c r="G215" i="9" s="1"/>
  <c r="G216" i="9" s="1"/>
  <c r="G217" i="9" s="1"/>
  <c r="G218" i="9" s="1"/>
  <c r="G219" i="9" s="1"/>
  <c r="G220" i="9" s="1"/>
  <c r="G221" i="9" s="1"/>
  <c r="G222" i="9" s="1"/>
  <c r="G223" i="9" s="1"/>
  <c r="G224" i="9" s="1"/>
  <c r="G225" i="9" s="1"/>
  <c r="G226" i="9" s="1"/>
  <c r="G227" i="9" s="1"/>
  <c r="G228" i="9" s="1"/>
  <c r="G229" i="9" s="1"/>
  <c r="H229" i="9" s="1"/>
  <c r="I229" i="9" s="1"/>
  <c r="O13" i="10" s="1"/>
  <c r="G389" i="9"/>
  <c r="G390" i="9" s="1"/>
  <c r="G391" i="9" s="1"/>
  <c r="G392" i="9" s="1"/>
  <c r="G393" i="9" s="1"/>
  <c r="G394" i="9" s="1"/>
  <c r="G395" i="9" s="1"/>
  <c r="G396" i="9" s="1"/>
  <c r="G397" i="9" s="1"/>
  <c r="G398" i="9" s="1"/>
  <c r="G399" i="9" s="1"/>
  <c r="G400" i="9" s="1"/>
  <c r="G401" i="9" s="1"/>
  <c r="H401" i="9" s="1"/>
  <c r="I401" i="9" s="1"/>
  <c r="O24" i="10" s="1"/>
  <c r="G176" i="9"/>
  <c r="G177" i="9" s="1"/>
  <c r="G178" i="9" s="1"/>
  <c r="G179" i="9" s="1"/>
  <c r="G180" i="9" s="1"/>
  <c r="G181" i="9" s="1"/>
  <c r="G182" i="9" s="1"/>
  <c r="G183" i="9" s="1"/>
  <c r="G184" i="9" s="1"/>
  <c r="G185" i="9" s="1"/>
  <c r="G186" i="9" s="1"/>
  <c r="G187" i="9" s="1"/>
  <c r="G188" i="9" s="1"/>
  <c r="G189" i="9" s="1"/>
  <c r="G190" i="9" s="1"/>
  <c r="G191" i="9" s="1"/>
  <c r="G192" i="9" s="1"/>
  <c r="G193" i="9" s="1"/>
  <c r="G194" i="9" s="1"/>
  <c r="G195" i="9" s="1"/>
  <c r="G196" i="9" s="1"/>
  <c r="G197" i="9" s="1"/>
  <c r="G198" i="9" s="1"/>
  <c r="H198" i="9" s="1"/>
  <c r="I198" i="9" s="1"/>
  <c r="O12" i="10" s="1"/>
  <c r="G272" i="9"/>
  <c r="G273" i="9" s="1"/>
  <c r="G274" i="9" s="1"/>
  <c r="G275" i="9" s="1"/>
  <c r="G276" i="9" s="1"/>
  <c r="G277" i="9" s="1"/>
  <c r="G278" i="9" s="1"/>
  <c r="G279" i="9" s="1"/>
  <c r="G280" i="9" s="1"/>
  <c r="G281" i="9" s="1"/>
  <c r="G282" i="9" s="1"/>
  <c r="G283" i="9" s="1"/>
  <c r="G284" i="9" s="1"/>
  <c r="G285" i="9" s="1"/>
  <c r="G286" i="9" s="1"/>
  <c r="G287" i="9" s="1"/>
  <c r="G288" i="9" s="1"/>
  <c r="H288" i="9" s="1"/>
  <c r="I288" i="9" s="1"/>
  <c r="O17" i="10" s="1"/>
  <c r="G370" i="9"/>
  <c r="G371" i="9" s="1"/>
  <c r="G372" i="9" s="1"/>
  <c r="G373" i="9" s="1"/>
  <c r="G374" i="9" s="1"/>
  <c r="G375" i="9" s="1"/>
  <c r="G376" i="9" s="1"/>
  <c r="G377" i="9" s="1"/>
  <c r="G378" i="9" s="1"/>
  <c r="G379" i="9" s="1"/>
  <c r="G380" i="9" s="1"/>
  <c r="G381" i="9" s="1"/>
  <c r="G382" i="9" s="1"/>
  <c r="G383" i="9" s="1"/>
  <c r="G384" i="9" s="1"/>
  <c r="G385" i="9" s="1"/>
  <c r="H385" i="9" s="1"/>
  <c r="I385" i="9" s="1"/>
  <c r="O23" i="10" s="1"/>
  <c r="G271" i="9"/>
  <c r="G255" i="9"/>
  <c r="G256" i="9" s="1"/>
  <c r="G257" i="9" s="1"/>
  <c r="G258" i="9" s="1"/>
  <c r="G259" i="9" s="1"/>
  <c r="G260" i="9" s="1"/>
  <c r="G261" i="9" s="1"/>
  <c r="G262" i="9" s="1"/>
  <c r="G263" i="9" s="1"/>
  <c r="G264" i="9" s="1"/>
  <c r="G265" i="9" s="1"/>
  <c r="G266" i="9" s="1"/>
  <c r="G267" i="9" s="1"/>
  <c r="G268" i="9" s="1"/>
  <c r="G269" i="9" s="1"/>
  <c r="H269" i="9" s="1"/>
  <c r="I269" i="9" s="1"/>
  <c r="O16" i="10" s="1"/>
  <c r="G159" i="9"/>
  <c r="G160" i="9" s="1"/>
  <c r="G161" i="9" s="1"/>
  <c r="G162" i="9" s="1"/>
  <c r="G163" i="9" s="1"/>
  <c r="G164" i="9" s="1"/>
  <c r="G165" i="9" s="1"/>
  <c r="G166" i="9" s="1"/>
  <c r="G167" i="9" s="1"/>
  <c r="G168" i="9" s="1"/>
  <c r="G169" i="9" s="1"/>
  <c r="G170" i="9" s="1"/>
  <c r="G171" i="9" s="1"/>
  <c r="G172" i="9" s="1"/>
  <c r="G173" i="9" s="1"/>
  <c r="H173" i="9" s="1"/>
  <c r="I173" i="9" s="1"/>
  <c r="O11" i="10" s="1"/>
  <c r="G32" i="9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H46" i="9" s="1"/>
  <c r="I46" i="9" s="1"/>
  <c r="O4" i="10" s="1"/>
  <c r="G292" i="9"/>
  <c r="G293" i="9" s="1"/>
  <c r="G294" i="9" s="1"/>
  <c r="G295" i="9" s="1"/>
  <c r="G296" i="9" s="1"/>
  <c r="G297" i="9" s="1"/>
  <c r="G298" i="9" s="1"/>
  <c r="G299" i="9" s="1"/>
  <c r="G300" i="9" s="1"/>
  <c r="G301" i="9" s="1"/>
  <c r="G302" i="9" s="1"/>
  <c r="H302" i="9" s="1"/>
  <c r="I302" i="9" s="1"/>
  <c r="O18" i="10" s="1"/>
  <c r="G6" i="9"/>
  <c r="G7" i="9" s="1"/>
  <c r="G8" i="9" s="1"/>
  <c r="G9" i="9" s="1"/>
  <c r="G10" i="9" s="1"/>
  <c r="G11" i="9" s="1"/>
  <c r="H11" i="9" s="1"/>
  <c r="I11" i="9" s="1"/>
  <c r="O2" i="10" s="1"/>
  <c r="G354" i="9"/>
  <c r="G355" i="9" s="1"/>
  <c r="G356" i="9" s="1"/>
  <c r="G357" i="9" s="1"/>
  <c r="G358" i="9" s="1"/>
  <c r="G359" i="9" s="1"/>
  <c r="G360" i="9" s="1"/>
  <c r="G361" i="9" s="1"/>
  <c r="G362" i="9" s="1"/>
  <c r="G363" i="9" s="1"/>
  <c r="G364" i="9" s="1"/>
  <c r="G365" i="9" s="1"/>
  <c r="G366" i="9" s="1"/>
  <c r="G367" i="9" s="1"/>
  <c r="H367" i="9" s="1"/>
  <c r="I367" i="9" s="1"/>
  <c r="O22" i="10" s="1"/>
  <c r="G96" i="9"/>
  <c r="G97" i="9" s="1"/>
  <c r="G98" i="9" s="1"/>
  <c r="G99" i="9" s="1"/>
  <c r="G100" i="9" s="1"/>
  <c r="G101" i="9" s="1"/>
  <c r="G102" i="9" s="1"/>
  <c r="G103" i="9" s="1"/>
  <c r="G104" i="9" s="1"/>
  <c r="G105" i="9" s="1"/>
  <c r="G106" i="9" s="1"/>
  <c r="G107" i="9" s="1"/>
  <c r="G108" i="9" s="1"/>
  <c r="G109" i="9" s="1"/>
  <c r="G110" i="9" s="1"/>
  <c r="H110" i="9" s="1"/>
  <c r="I110" i="9" s="1"/>
  <c r="O7" i="10" s="1"/>
  <c r="G175" i="9"/>
  <c r="G65" i="9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H92" i="9" s="1"/>
  <c r="I92" i="9" s="1"/>
  <c r="O6" i="10" s="1"/>
  <c r="G123" i="9"/>
  <c r="G124" i="9" s="1"/>
  <c r="G125" i="9" s="1"/>
  <c r="G126" i="9" s="1"/>
  <c r="G127" i="9" s="1"/>
  <c r="G128" i="9" s="1"/>
  <c r="G129" i="9" s="1"/>
  <c r="G130" i="9" s="1"/>
  <c r="G131" i="9" s="1"/>
  <c r="G132" i="9" s="1"/>
  <c r="G133" i="9" s="1"/>
  <c r="G134" i="9" s="1"/>
  <c r="G135" i="9" s="1"/>
  <c r="G136" i="9" s="1"/>
  <c r="G137" i="9" s="1"/>
  <c r="G138" i="9" s="1"/>
  <c r="G139" i="9" s="1"/>
  <c r="G140" i="9" s="1"/>
  <c r="G141" i="9" s="1"/>
  <c r="G142" i="9" s="1"/>
  <c r="H142" i="9" s="1"/>
  <c r="I142" i="9" s="1"/>
  <c r="O9" i="10" s="1"/>
  <c r="G15" i="9"/>
  <c r="G16" i="9" s="1"/>
  <c r="G17" i="9" s="1"/>
  <c r="G18" i="9" s="1"/>
  <c r="G19" i="9"/>
  <c r="G20" i="9" s="1"/>
  <c r="G21" i="9" s="1"/>
  <c r="G22" i="9" s="1"/>
  <c r="G23" i="9" s="1"/>
  <c r="G24" i="9" s="1"/>
  <c r="G25" i="9" s="1"/>
  <c r="G26" i="9" s="1"/>
  <c r="G27" i="9" s="1"/>
  <c r="G28" i="9" s="1"/>
  <c r="H28" i="9" s="1"/>
  <c r="I28" i="9" s="1"/>
  <c r="O3" i="10" s="1"/>
</calcChain>
</file>

<file path=xl/sharedStrings.xml><?xml version="1.0" encoding="utf-8"?>
<sst xmlns="http://schemas.openxmlformats.org/spreadsheetml/2006/main" count="5386" uniqueCount="1125">
  <si>
    <t>ID alumno</t>
  </si>
  <si>
    <t>Apellido + Nombre</t>
  </si>
  <si>
    <t>Palabra original</t>
  </si>
  <si>
    <t>Ubicación de la palabra</t>
  </si>
  <si>
    <t>Edad</t>
  </si>
  <si>
    <t>Otra carrera (si / no)</t>
  </si>
  <si>
    <t>Terminó otra carrera (si/no)</t>
  </si>
  <si>
    <t>Sistemas Numéricos y álgebra</t>
  </si>
  <si>
    <t>Cálculo</t>
  </si>
  <si>
    <t>Estructuras Algebraicas</t>
  </si>
  <si>
    <t>Geometría</t>
  </si>
  <si>
    <t>Datos y Azar</t>
  </si>
  <si>
    <t>Ser un profesor</t>
  </si>
  <si>
    <t>Ser un matemático</t>
  </si>
  <si>
    <t>Palabra modificada</t>
  </si>
  <si>
    <t>Sexo (0=hombre / 1=mujer)</t>
  </si>
  <si>
    <t>Establecimiento</t>
  </si>
  <si>
    <t>M</t>
  </si>
  <si>
    <t>No</t>
  </si>
  <si>
    <t>PS</t>
  </si>
  <si>
    <t>Si</t>
  </si>
  <si>
    <t>S</t>
  </si>
  <si>
    <t>N</t>
  </si>
  <si>
    <t>P</t>
  </si>
  <si>
    <t>Universidad</t>
  </si>
  <si>
    <t>Curso</t>
  </si>
  <si>
    <t>UBB</t>
  </si>
  <si>
    <t>Udec</t>
  </si>
  <si>
    <t>5to año</t>
  </si>
  <si>
    <t>Rubilar Puentes Claudio</t>
  </si>
  <si>
    <t>Sendra Faúndes Nelson</t>
  </si>
  <si>
    <t>Paillalef Valencia Sinai</t>
  </si>
  <si>
    <t>Muñoz Muñoz Javier</t>
  </si>
  <si>
    <t>Subiabre Bahamonde Luis</t>
  </si>
  <si>
    <t>Miranda Sepúlveda Javier</t>
  </si>
  <si>
    <t>Sanhueza Muñoz Hernán</t>
  </si>
  <si>
    <t>Monje Fernández Nicol</t>
  </si>
  <si>
    <t>Hidalgo Moncada Diana</t>
  </si>
  <si>
    <t>Arevalo Bustos Tamara</t>
  </si>
  <si>
    <t>Inostroza Retamal Bárbara</t>
  </si>
  <si>
    <t>Paredes Bustos César</t>
  </si>
  <si>
    <t>CALCULADORA</t>
  </si>
  <si>
    <t>ESTADISTICA</t>
  </si>
  <si>
    <t>PORCENTAJE</t>
  </si>
  <si>
    <t>MUESTRA</t>
  </si>
  <si>
    <t>RANGO</t>
  </si>
  <si>
    <t>PROMEDIO</t>
  </si>
  <si>
    <t>MEDIA</t>
  </si>
  <si>
    <t>MEDIANA</t>
  </si>
  <si>
    <t>DERIVAR</t>
  </si>
  <si>
    <t>INTEGRAR</t>
  </si>
  <si>
    <t>LIMITE</t>
  </si>
  <si>
    <t>NUMEROS</t>
  </si>
  <si>
    <t>NUMERO</t>
  </si>
  <si>
    <t>AREAS</t>
  </si>
  <si>
    <t>AREA</t>
  </si>
  <si>
    <t>INTEGRALES</t>
  </si>
  <si>
    <t>INTEGRAL</t>
  </si>
  <si>
    <t>DERIVADAS</t>
  </si>
  <si>
    <t>DERIVADA</t>
  </si>
  <si>
    <t>MATRICES</t>
  </si>
  <si>
    <t>MATRIZ</t>
  </si>
  <si>
    <t>CALCULO</t>
  </si>
  <si>
    <t>SUMA</t>
  </si>
  <si>
    <t>RESTA</t>
  </si>
  <si>
    <t>MODA</t>
  </si>
  <si>
    <t>DIVISION</t>
  </si>
  <si>
    <t>MULTIPLICACION</t>
  </si>
  <si>
    <t>SUMAR</t>
  </si>
  <si>
    <t>PROBLEMAS</t>
  </si>
  <si>
    <t>PROBLEMA</t>
  </si>
  <si>
    <t>ECUACION DE LA RECTA</t>
  </si>
  <si>
    <t>BISECTRIZ</t>
  </si>
  <si>
    <t>DIAMETRO</t>
  </si>
  <si>
    <t>POTENCIAS</t>
  </si>
  <si>
    <t>POTENCIA</t>
  </si>
  <si>
    <t>TABLAS</t>
  </si>
  <si>
    <t>TABLA</t>
  </si>
  <si>
    <t>COMPLEJOS</t>
  </si>
  <si>
    <t>ECUACIONES</t>
  </si>
  <si>
    <t>ECUACION</t>
  </si>
  <si>
    <t>SUCESIONES</t>
  </si>
  <si>
    <t>SUCESION</t>
  </si>
  <si>
    <t>RUFFINI</t>
  </si>
  <si>
    <t>SISTEMAS</t>
  </si>
  <si>
    <t>CONICAS</t>
  </si>
  <si>
    <t>CONICA</t>
  </si>
  <si>
    <t>REGLA DE LA CADENA</t>
  </si>
  <si>
    <t>SOLUCION</t>
  </si>
  <si>
    <t>INCOGNITA</t>
  </si>
  <si>
    <t>CONTAR</t>
  </si>
  <si>
    <t>RESTAR</t>
  </si>
  <si>
    <t>DIVIDIR</t>
  </si>
  <si>
    <t>SISTEMAS DE ECUACIONES</t>
  </si>
  <si>
    <t>SISTEMA DE ECUACIONES</t>
  </si>
  <si>
    <t>PERIMETRO</t>
  </si>
  <si>
    <t>FORMULA</t>
  </si>
  <si>
    <t>CERO</t>
  </si>
  <si>
    <t>COMPLEJO</t>
  </si>
  <si>
    <t>RACIONALES</t>
  </si>
  <si>
    <t>RACIONAL</t>
  </si>
  <si>
    <t>IRRACIONALES</t>
  </si>
  <si>
    <t>IRRACIONAL</t>
  </si>
  <si>
    <t>INTEGRAL DEFINIDA</t>
  </si>
  <si>
    <t>INTEGRAL INDEFINIDA</t>
  </si>
  <si>
    <t>DOMINIO</t>
  </si>
  <si>
    <t>OPERACIÓN</t>
  </si>
  <si>
    <t>ANALISIS</t>
  </si>
  <si>
    <t>RESOLVER</t>
  </si>
  <si>
    <t>APLICACIÓN</t>
  </si>
  <si>
    <t>LETRA</t>
  </si>
  <si>
    <t>EXPONENTE</t>
  </si>
  <si>
    <t>RAIZ</t>
  </si>
  <si>
    <t>TEOREMAS</t>
  </si>
  <si>
    <t>TEOREMA</t>
  </si>
  <si>
    <t>DEMOSTRACION</t>
  </si>
  <si>
    <t>PROPIEDADES</t>
  </si>
  <si>
    <t>PROPIEDAD</t>
  </si>
  <si>
    <t>SUMATORIA</t>
  </si>
  <si>
    <t>LIMITES</t>
  </si>
  <si>
    <t>OPERATORIA</t>
  </si>
  <si>
    <t>CONOCIMIENTO</t>
  </si>
  <si>
    <t>ADICION</t>
  </si>
  <si>
    <t>SUSTRACCION</t>
  </si>
  <si>
    <t>ARITMETICA</t>
  </si>
  <si>
    <t>IMAGINARIOS</t>
  </si>
  <si>
    <t>IMAGINARIO</t>
  </si>
  <si>
    <t>LOGARITMO</t>
  </si>
  <si>
    <t>RAICES</t>
  </si>
  <si>
    <t>RAZONAR</t>
  </si>
  <si>
    <t>GRAFICAS</t>
  </si>
  <si>
    <t>GRAFICA</t>
  </si>
  <si>
    <t>COORDENADAS</t>
  </si>
  <si>
    <t>COORDENADA</t>
  </si>
  <si>
    <t>OPERACIONES</t>
  </si>
  <si>
    <t>FUNCIONES</t>
  </si>
  <si>
    <t>FUNCION</t>
  </si>
  <si>
    <t>CURVA</t>
  </si>
  <si>
    <t>TIENDE A CERO</t>
  </si>
  <si>
    <t>INTEGRAL DOBLE</t>
  </si>
  <si>
    <t>PROFESOR</t>
  </si>
  <si>
    <t>OPTIMIZAR</t>
  </si>
  <si>
    <t>DERIVADAS PARCIALES</t>
  </si>
  <si>
    <t>DERIVADA PARCIAL</t>
  </si>
  <si>
    <t>APLICACION</t>
  </si>
  <si>
    <t>PLANO</t>
  </si>
  <si>
    <t>CARTESIANO</t>
  </si>
  <si>
    <t>ELIPSE</t>
  </si>
  <si>
    <t>FRACCIONES</t>
  </si>
  <si>
    <t>FRACCION</t>
  </si>
  <si>
    <t>SISTEMA</t>
  </si>
  <si>
    <t>ALGEBRA</t>
  </si>
  <si>
    <t>RAZON</t>
  </si>
  <si>
    <t>COMBINACION</t>
  </si>
  <si>
    <t>CONTINUIDAD</t>
  </si>
  <si>
    <t>MAXIMO</t>
  </si>
  <si>
    <t>MINIMO</t>
  </si>
  <si>
    <t>SUCECIONES</t>
  </si>
  <si>
    <t>POLINOMIO</t>
  </si>
  <si>
    <t>SERIES</t>
  </si>
  <si>
    <t>SERIE</t>
  </si>
  <si>
    <t xml:space="preserve">FUNCION </t>
  </si>
  <si>
    <t>GRAFICOS</t>
  </si>
  <si>
    <t>GRAFICO</t>
  </si>
  <si>
    <t>PUNTOS</t>
  </si>
  <si>
    <t>PUNTO</t>
  </si>
  <si>
    <t xml:space="preserve">SERIE </t>
  </si>
  <si>
    <t>INDETERMINACION</t>
  </si>
  <si>
    <t>INFINITO</t>
  </si>
  <si>
    <t>RECORRIDO</t>
  </si>
  <si>
    <t>DIFERENCIAL</t>
  </si>
  <si>
    <t>ASINTOTA</t>
  </si>
  <si>
    <t>CONJUNTOS</t>
  </si>
  <si>
    <t>CONJUNTO</t>
  </si>
  <si>
    <t>GRUPO</t>
  </si>
  <si>
    <t>DECIMALES</t>
  </si>
  <si>
    <t>DECIMAL</t>
  </si>
  <si>
    <t>LOGARITMO NATURAL</t>
  </si>
  <si>
    <t>INTERVALOS</t>
  </si>
  <si>
    <t>INTERVALO</t>
  </si>
  <si>
    <t>ALFA</t>
  </si>
  <si>
    <t>VARIABLE</t>
  </si>
  <si>
    <t>PUNTO DE ACUMULACION</t>
  </si>
  <si>
    <t>INECUACIONES</t>
  </si>
  <si>
    <t>INECUACION</t>
  </si>
  <si>
    <t>EPSILON</t>
  </si>
  <si>
    <t>DEFINICION</t>
  </si>
  <si>
    <t>AREA BAJO LA CURVA</t>
  </si>
  <si>
    <t>SUMAS</t>
  </si>
  <si>
    <t>RESTAS</t>
  </si>
  <si>
    <t>LETRAS</t>
  </si>
  <si>
    <t>ASINTOTAS</t>
  </si>
  <si>
    <t>DIVICION</t>
  </si>
  <si>
    <t>CONMUTATIVIDAD</t>
  </si>
  <si>
    <t>INVERSAS</t>
  </si>
  <si>
    <t>INVERSA</t>
  </si>
  <si>
    <t>TRIGONOMETRIA</t>
  </si>
  <si>
    <t>TOPOLOGIA</t>
  </si>
  <si>
    <t>BIYECTIVA</t>
  </si>
  <si>
    <t>INYECTIVA</t>
  </si>
  <si>
    <t>PARABOLAS</t>
  </si>
  <si>
    <t>PARABOLA</t>
  </si>
  <si>
    <t>RAZONAMIENTO</t>
  </si>
  <si>
    <t>DESIGUALDADES</t>
  </si>
  <si>
    <t>DESIGUALDAD</t>
  </si>
  <si>
    <t>CONTINUA</t>
  </si>
  <si>
    <t>DELTA</t>
  </si>
  <si>
    <t>RIEMANN</t>
  </si>
  <si>
    <t>PLANO CARTESIANO</t>
  </si>
  <si>
    <t>RECTAS</t>
  </si>
  <si>
    <t>RECTA</t>
  </si>
  <si>
    <t>MATEMATICA</t>
  </si>
  <si>
    <t>FINITO</t>
  </si>
  <si>
    <t>TIENDE</t>
  </si>
  <si>
    <t>VECTOR</t>
  </si>
  <si>
    <t>CUADRADO</t>
  </si>
  <si>
    <t>CIRCULO</t>
  </si>
  <si>
    <t>TANGENTE</t>
  </si>
  <si>
    <t>COROLARIO</t>
  </si>
  <si>
    <t>AXIOMA</t>
  </si>
  <si>
    <t>CONSTANTE</t>
  </si>
  <si>
    <t>VARIABLES</t>
  </si>
  <si>
    <t>IMPLICITA</t>
  </si>
  <si>
    <t>POSITIVO</t>
  </si>
  <si>
    <t>NEGATIVO</t>
  </si>
  <si>
    <t>DIVERGE</t>
  </si>
  <si>
    <t>CONVERGE</t>
  </si>
  <si>
    <t>PENDIENTE</t>
  </si>
  <si>
    <t>GRADO</t>
  </si>
  <si>
    <t>PUNTO CRITICO</t>
  </si>
  <si>
    <t>L' HOPITAL</t>
  </si>
  <si>
    <t>CRITICOS</t>
  </si>
  <si>
    <t>CRITICO</t>
  </si>
  <si>
    <t>GEOMETRIA</t>
  </si>
  <si>
    <t>L'HOPITAL</t>
  </si>
  <si>
    <t>CIRCUNFERENCIA</t>
  </si>
  <si>
    <t>HIPERBOLA</t>
  </si>
  <si>
    <t>VALOR ABSOLUTO</t>
  </si>
  <si>
    <t>PUNTOS CRITICOS</t>
  </si>
  <si>
    <t>COSENO</t>
  </si>
  <si>
    <t>SENO</t>
  </si>
  <si>
    <t>VOLUMEN</t>
  </si>
  <si>
    <t>LONGITUD</t>
  </si>
  <si>
    <t>ALTURA</t>
  </si>
  <si>
    <t>SUPERFICIE</t>
  </si>
  <si>
    <t>RELATIVO</t>
  </si>
  <si>
    <t>CUERPO</t>
  </si>
  <si>
    <t>FRONTERA</t>
  </si>
  <si>
    <t>INTERIOR</t>
  </si>
  <si>
    <t>CERRADO</t>
  </si>
  <si>
    <t>ABIERTO</t>
  </si>
  <si>
    <t>COORDENADAS POLARES</t>
  </si>
  <si>
    <t>COORDENADA POLAR</t>
  </si>
  <si>
    <t>R</t>
  </si>
  <si>
    <t>Rn</t>
  </si>
  <si>
    <t>ACOTADO</t>
  </si>
  <si>
    <t>LINEA</t>
  </si>
  <si>
    <t>INTERSECCION</t>
  </si>
  <si>
    <t>VARIAS VARIABLES</t>
  </si>
  <si>
    <t>LA PLACE</t>
  </si>
  <si>
    <t>POLINOMIO DE TAYLOR</t>
  </si>
  <si>
    <t>EVALUAR</t>
  </si>
  <si>
    <t>SEGUNDA DERIVADA</t>
  </si>
  <si>
    <t>EXPRESION</t>
  </si>
  <si>
    <t>EJERCICIOS</t>
  </si>
  <si>
    <t>EJERCICIO</t>
  </si>
  <si>
    <t>COEFICIENTE</t>
  </si>
  <si>
    <t>ELEMENTO</t>
  </si>
  <si>
    <t>NEUTRO</t>
  </si>
  <si>
    <t>EJES</t>
  </si>
  <si>
    <t>EJE</t>
  </si>
  <si>
    <t>IGUALDAD</t>
  </si>
  <si>
    <t>REFLEXION</t>
  </si>
  <si>
    <t>CONCAVIDAD</t>
  </si>
  <si>
    <t>CRECIENTE</t>
  </si>
  <si>
    <t>VARIACION</t>
  </si>
  <si>
    <t>RELACIONES</t>
  </si>
  <si>
    <t>SUMA SUPERIOR</t>
  </si>
  <si>
    <t>SUMA INFERIOR</t>
  </si>
  <si>
    <t>AXIOMAS</t>
  </si>
  <si>
    <t>PARALELEPIPEDO</t>
  </si>
  <si>
    <t>RECTANGULO</t>
  </si>
  <si>
    <t>REGION</t>
  </si>
  <si>
    <t>LEMA</t>
  </si>
  <si>
    <t>OPERATORIAS</t>
  </si>
  <si>
    <t>DESPEJAR</t>
  </si>
  <si>
    <t>GEOMETRIA ANALITICA</t>
  </si>
  <si>
    <t>CONCAVA</t>
  </si>
  <si>
    <t>TENDER</t>
  </si>
  <si>
    <t>ECUACIONES DIFERENCIALES</t>
  </si>
  <si>
    <t>ECUACION DIFERENCIAL</t>
  </si>
  <si>
    <t>MINIMOS</t>
  </si>
  <si>
    <t>MAXIMOS</t>
  </si>
  <si>
    <t>COROLARIOS</t>
  </si>
  <si>
    <t>REGLA CADENA</t>
  </si>
  <si>
    <t>ESPACIO</t>
  </si>
  <si>
    <t>ROTACION</t>
  </si>
  <si>
    <t>SUSTITUCION</t>
  </si>
  <si>
    <t>POR PARTES</t>
  </si>
  <si>
    <t>TEOREMA DEL SANDWICH</t>
  </si>
  <si>
    <t>REGLA</t>
  </si>
  <si>
    <t>SOLIDOS DE REVOLUCION</t>
  </si>
  <si>
    <t>DENOMINADOR</t>
  </si>
  <si>
    <t>CUERPO GEOMETRICO</t>
  </si>
  <si>
    <t>CRITERIO</t>
  </si>
  <si>
    <t>VERTICES</t>
  </si>
  <si>
    <t>VERTICE</t>
  </si>
  <si>
    <t>CRECIMIENTO</t>
  </si>
  <si>
    <t>CONVEXO</t>
  </si>
  <si>
    <t>REALES</t>
  </si>
  <si>
    <t>OBLICUO</t>
  </si>
  <si>
    <t>RECTA TANGENTE</t>
  </si>
  <si>
    <t>GAUSS</t>
  </si>
  <si>
    <t>TERMINOS SEMEJANTES</t>
  </si>
  <si>
    <t>TERMINO SEMEJANTE</t>
  </si>
  <si>
    <t>EXISTE</t>
  </si>
  <si>
    <t>HIPERBOLE</t>
  </si>
  <si>
    <t>IDENTIDADES TRIGONOMETRICAS</t>
  </si>
  <si>
    <t>IDENTIDAD TRIGONOMETRICA</t>
  </si>
  <si>
    <t>FORMULAS</t>
  </si>
  <si>
    <t>LAPLACE</t>
  </si>
  <si>
    <t>DIFERENCIACION</t>
  </si>
  <si>
    <t>TEOREMA FUNDAMENTAL DEL CALCULO</t>
  </si>
  <si>
    <t xml:space="preserve">DERIVADAS  </t>
  </si>
  <si>
    <t xml:space="preserve">INTEGRALES  </t>
  </si>
  <si>
    <t>FUNCION COMPUESTA</t>
  </si>
  <si>
    <t>TEOREMA DE ROLLE</t>
  </si>
  <si>
    <t>TEOREMA DEL SANDWISCH</t>
  </si>
  <si>
    <t>CALCULO DIFERENCIAL</t>
  </si>
  <si>
    <t>PROGRESIONES</t>
  </si>
  <si>
    <t>PROGRESION</t>
  </si>
  <si>
    <t>EDO</t>
  </si>
  <si>
    <t>ECUACION DIFERENCIAL ORDINARIA</t>
  </si>
  <si>
    <t>BERNOULLI</t>
  </si>
  <si>
    <t>METODOS DE INTEGRACION</t>
  </si>
  <si>
    <t>METODO DE INTEGRACION</t>
  </si>
  <si>
    <t>PUNTO INTERIOR</t>
  </si>
  <si>
    <t>PUNTO EXTERIOR</t>
  </si>
  <si>
    <t>ORDEN</t>
  </si>
  <si>
    <t>CONVERGENTE</t>
  </si>
  <si>
    <t>DIVERGENTE</t>
  </si>
  <si>
    <t>TEO. DEL VALOR MEDIO</t>
  </si>
  <si>
    <t>TEOREMA DEL VALOR MEDIO</t>
  </si>
  <si>
    <t>TEO. ROLLE</t>
  </si>
  <si>
    <t>TEOREMA ROLLE</t>
  </si>
  <si>
    <t>SIMPLIFICACION</t>
  </si>
  <si>
    <t>AL INFINITO</t>
  </si>
  <si>
    <t>NO ESTA DEFINIDO</t>
  </si>
  <si>
    <t>FLEXIBLES</t>
  </si>
  <si>
    <t>FLEXIBLE</t>
  </si>
  <si>
    <t>SENGUNDA</t>
  </si>
  <si>
    <t>PUNTO DE INFLEXION</t>
  </si>
  <si>
    <t>CONCAVO HACIA ARRIBA</t>
  </si>
  <si>
    <t>CONCAVO HACIA ABAJO</t>
  </si>
  <si>
    <t>DECRECIENTE</t>
  </si>
  <si>
    <t>SALTO</t>
  </si>
  <si>
    <t xml:space="preserve">VARIABLE </t>
  </si>
  <si>
    <t>DEPENDIENTE</t>
  </si>
  <si>
    <t>INDEPENDIENTE</t>
  </si>
  <si>
    <t xml:space="preserve">INCOGNITA </t>
  </si>
  <si>
    <t>TERMINOS</t>
  </si>
  <si>
    <t>TERMINO</t>
  </si>
  <si>
    <t>PROGRESION ARITMETICA</t>
  </si>
  <si>
    <t>PROGRESION GEOMETRICA</t>
  </si>
  <si>
    <t>BASE</t>
  </si>
  <si>
    <t xml:space="preserve">EXPONENTE </t>
  </si>
  <si>
    <t>INTEGRACION POR PARTES</t>
  </si>
  <si>
    <t>INTEGRACION POR PARTE</t>
  </si>
  <si>
    <t>CALCULO VOLUMEN AREAS</t>
  </si>
  <si>
    <t>CALCULO VOLUMEN AREA</t>
  </si>
  <si>
    <t>DERIVACION IMPLICITA</t>
  </si>
  <si>
    <t>CALCULO INTEGRAL</t>
  </si>
  <si>
    <t>SOLIDOS REVOLUCION</t>
  </si>
  <si>
    <t>DERECHA</t>
  </si>
  <si>
    <t>IZQUIERDA</t>
  </si>
  <si>
    <t>MIULTIPLICACION</t>
  </si>
  <si>
    <t>REGLAS</t>
  </si>
  <si>
    <t xml:space="preserve">DERIVACION  </t>
  </si>
  <si>
    <t>ECUACIONES ORDINARIAS</t>
  </si>
  <si>
    <t>ECUACION ORDINARIA</t>
  </si>
  <si>
    <t>TERCERA DIMENSION</t>
  </si>
  <si>
    <t>ESPACIO VECTORIAL</t>
  </si>
  <si>
    <t>SISTEMAS DE ECU</t>
  </si>
  <si>
    <t>KERNEL</t>
  </si>
  <si>
    <t>NULO</t>
  </si>
  <si>
    <t>GENERADOR</t>
  </si>
  <si>
    <t>ESPACIOS</t>
  </si>
  <si>
    <t>EXTERIOR</t>
  </si>
  <si>
    <t>METRICA</t>
  </si>
  <si>
    <t>INFINITA</t>
  </si>
  <si>
    <t xml:space="preserve">GRAFICO </t>
  </si>
  <si>
    <t>DISTRIBUTIVIDAD</t>
  </si>
  <si>
    <t>OPERACION</t>
  </si>
  <si>
    <t>R3</t>
  </si>
  <si>
    <t xml:space="preserve">OPERACION </t>
  </si>
  <si>
    <t>RESOLUCION</t>
  </si>
  <si>
    <t>CONTINUO</t>
  </si>
  <si>
    <t>BOLAS</t>
  </si>
  <si>
    <t>ALGEBRA LINEAL</t>
  </si>
  <si>
    <t>CIFRA</t>
  </si>
  <si>
    <t>DISTANCIA</t>
  </si>
  <si>
    <t>DATOS</t>
  </si>
  <si>
    <t>DATO</t>
  </si>
  <si>
    <t>FACTORIZACION</t>
  </si>
  <si>
    <t>FACTOR</t>
  </si>
  <si>
    <t>REAL</t>
  </si>
  <si>
    <t>MEDIDA</t>
  </si>
  <si>
    <t>FIGURAS GEOMETRICAS</t>
  </si>
  <si>
    <t>FIGURA GEOMETRICA</t>
  </si>
  <si>
    <t>ASOCIACION</t>
  </si>
  <si>
    <t>NUMERADOR</t>
  </si>
  <si>
    <t>PLANTEAMIENTO</t>
  </si>
  <si>
    <t>X</t>
  </si>
  <si>
    <t>LEMAS</t>
  </si>
  <si>
    <t>INVERSO</t>
  </si>
  <si>
    <t>Placencia Angel</t>
  </si>
  <si>
    <t>Lagos Carmona Felipe Andres</t>
  </si>
  <si>
    <t>Bravo Sandoval Patricia</t>
  </si>
  <si>
    <t>Aqueveque Sandoval Diego Andrés</t>
  </si>
  <si>
    <t>Reyes Soto Sergio Gastón Antonio</t>
  </si>
  <si>
    <t>Candia Lagos Esteban Andrés</t>
  </si>
  <si>
    <t>Sepúlveda Umanzor Fabiola</t>
  </si>
  <si>
    <t>Umanzor Hernández Abigail Elizabeth</t>
  </si>
  <si>
    <t>San Juan O. Katherine</t>
  </si>
  <si>
    <t>Cea E. Paz Andrea</t>
  </si>
  <si>
    <t>Medina Ramírez Isabel Yolanda</t>
  </si>
  <si>
    <t>COMPRENDER</t>
  </si>
  <si>
    <t>CUERPOS</t>
  </si>
  <si>
    <t>DEMOSTRACIONE</t>
  </si>
  <si>
    <t>INDUCCION</t>
  </si>
  <si>
    <t>HOPITAL</t>
  </si>
  <si>
    <t>CURSO</t>
  </si>
  <si>
    <t>PREGRADO</t>
  </si>
  <si>
    <t>SUCESIONES NUMERICAS</t>
  </si>
  <si>
    <t>SERIES NUMERICAS</t>
  </si>
  <si>
    <t>SUCESIONES DE FUNCIONES</t>
  </si>
  <si>
    <t>SERIES DE FUNCIONES</t>
  </si>
  <si>
    <t>FUNCIONES EN VARIAS VARIABLES</t>
  </si>
  <si>
    <t>SUCESION NUMERICA</t>
  </si>
  <si>
    <t>SERIE NUMERICA</t>
  </si>
  <si>
    <t>SUCESION DE FUNCIONES</t>
  </si>
  <si>
    <t>FUNCION EN VARIAS VARIABLES</t>
  </si>
  <si>
    <t>FUNSIONES</t>
  </si>
  <si>
    <t>LIMITE POR DEF.</t>
  </si>
  <si>
    <t>TEOREMA ELEMENTAL CAL.</t>
  </si>
  <si>
    <t>2M</t>
  </si>
  <si>
    <t>COTA SUPERIOR</t>
  </si>
  <si>
    <t>COTA INFERIOR</t>
  </si>
  <si>
    <t>SOBREYECTIVA</t>
  </si>
  <si>
    <t>SUCESIONES NUMERICA</t>
  </si>
  <si>
    <t>SERIE DE TAYLOR</t>
  </si>
  <si>
    <t>INTEGRAL TRIPLE</t>
  </si>
  <si>
    <t>LOPHITAL</t>
  </si>
  <si>
    <t>MC LAURIN</t>
  </si>
  <si>
    <t>MAYOR</t>
  </si>
  <si>
    <t>MENOR</t>
  </si>
  <si>
    <t>INTEGRAL SIMPLE</t>
  </si>
  <si>
    <t>DERIVADAS EN VARIAS VAR.</t>
  </si>
  <si>
    <t>PUNTOS MAXIMO</t>
  </si>
  <si>
    <t>PUNTOS MINIMO</t>
  </si>
  <si>
    <t>PUNTOS DE INFLEXION</t>
  </si>
  <si>
    <t>PROPIEDADES (CLAUSURA, ETC)</t>
  </si>
  <si>
    <t>DERIVADAS EN VARIAS VARRIABLES</t>
  </si>
  <si>
    <t>PUNTO MAXIMO</t>
  </si>
  <si>
    <t>PUNTO MINIMO</t>
  </si>
  <si>
    <t>LINEAL</t>
  </si>
  <si>
    <t>BETA</t>
  </si>
  <si>
    <t>COS</t>
  </si>
  <si>
    <t>TEOREMA BOLZANO</t>
  </si>
  <si>
    <t>LA GRANGE</t>
  </si>
  <si>
    <t>PROPIEDADES LIMITE</t>
  </si>
  <si>
    <t>LIM INFERIOR</t>
  </si>
  <si>
    <t>LIM SUPERIOR</t>
  </si>
  <si>
    <t>LIMITE INFERIOR</t>
  </si>
  <si>
    <t>LIMITE SUPERIOR</t>
  </si>
  <si>
    <t>CILINDRO</t>
  </si>
  <si>
    <t>METODO</t>
  </si>
  <si>
    <t>MODULO</t>
  </si>
  <si>
    <t>TRASLACION</t>
  </si>
  <si>
    <t>PITAGORAS</t>
  </si>
  <si>
    <t>EUCLIDES</t>
  </si>
  <si>
    <t>TRIANGULO</t>
  </si>
  <si>
    <t>BINOMIO</t>
  </si>
  <si>
    <t>TRINOMIO</t>
  </si>
  <si>
    <t>SECANTE</t>
  </si>
  <si>
    <t>ECUACION LINEAL</t>
  </si>
  <si>
    <t>ECUACION CUADRATICA</t>
  </si>
  <si>
    <t>BINARIO</t>
  </si>
  <si>
    <t>RAIZ CUADRADA</t>
  </si>
  <si>
    <t>PRODUCTOS NOTABLES</t>
  </si>
  <si>
    <t>PRODUCTO NOTABLE</t>
  </si>
  <si>
    <t>TRIANGULOS</t>
  </si>
  <si>
    <t>CUADRADO DE BINOMIO</t>
  </si>
  <si>
    <t>RADIO</t>
  </si>
  <si>
    <t>CUBO</t>
  </si>
  <si>
    <t>REDUCCION</t>
  </si>
  <si>
    <t>SUMA POR SU DIFERENCIA</t>
  </si>
  <si>
    <t>IMPAR</t>
  </si>
  <si>
    <t>PARES</t>
  </si>
  <si>
    <t>ECUACION DE SEGUNDO GRADO</t>
  </si>
  <si>
    <t>NATURALES</t>
  </si>
  <si>
    <t>ENTEROS</t>
  </si>
  <si>
    <t>POSITIVOS</t>
  </si>
  <si>
    <t>NEGATIVOS</t>
  </si>
  <si>
    <t>ECUACION DE PRIMER GRADO</t>
  </si>
  <si>
    <t>PROPORCION</t>
  </si>
  <si>
    <t>MINIMO COMUN MULTIPLO</t>
  </si>
  <si>
    <t>MAXIMO COMUN DIVISOR</t>
  </si>
  <si>
    <t>HIPOTENUSA</t>
  </si>
  <si>
    <t>SEMEJANZA</t>
  </si>
  <si>
    <t>ENTERO</t>
  </si>
  <si>
    <t>Z</t>
  </si>
  <si>
    <t>Q</t>
  </si>
  <si>
    <t>I</t>
  </si>
  <si>
    <t xml:space="preserve">MULTIPLICACION </t>
  </si>
  <si>
    <t>SISTEMA DE ECUACION</t>
  </si>
  <si>
    <t>SUBCONJUNTOS</t>
  </si>
  <si>
    <t>SUBCONJUNTO</t>
  </si>
  <si>
    <t>Nº ENTEROS</t>
  </si>
  <si>
    <t>CLAUSURA</t>
  </si>
  <si>
    <t>ASOCIATIVIDAD</t>
  </si>
  <si>
    <t xml:space="preserve">RECTA </t>
  </si>
  <si>
    <t>CONMUTATIVO</t>
  </si>
  <si>
    <t>C</t>
  </si>
  <si>
    <t>Nº COMPLEJOS</t>
  </si>
  <si>
    <t>Nº REALES</t>
  </si>
  <si>
    <t>GRADOS</t>
  </si>
  <si>
    <t>MONOMIO</t>
  </si>
  <si>
    <t>FACTOR LITERAL</t>
  </si>
  <si>
    <t>SISTEMA CARTESIANO</t>
  </si>
  <si>
    <t>PARALELA</t>
  </si>
  <si>
    <t>DIAGONAL</t>
  </si>
  <si>
    <t>SEXAGESIMAL</t>
  </si>
  <si>
    <t>TRANSFORMAR</t>
  </si>
  <si>
    <t>DIGITO</t>
  </si>
  <si>
    <t>Nº NATURALES</t>
  </si>
  <si>
    <t>FUNCION CUADRATICA</t>
  </si>
  <si>
    <t>SIMETRIA</t>
  </si>
  <si>
    <t>REFLEXIVA</t>
  </si>
  <si>
    <t>SIST. DE ECUACIONES</t>
  </si>
  <si>
    <t>SIGNOS</t>
  </si>
  <si>
    <t>SIGNO</t>
  </si>
  <si>
    <t>CANCELACION</t>
  </si>
  <si>
    <t>ORDINAL</t>
  </si>
  <si>
    <t>TRANSFORMACION</t>
  </si>
  <si>
    <t>LITERAL</t>
  </si>
  <si>
    <t>ECUACION 2º GRADO</t>
  </si>
  <si>
    <t>ELEMENTO NEUTRO</t>
  </si>
  <si>
    <t>ORDENADA</t>
  </si>
  <si>
    <t>PARENTESIS</t>
  </si>
  <si>
    <t>EXPRESION ALGEBRAICA</t>
  </si>
  <si>
    <t>LENGUAJE MATEMATICO</t>
  </si>
  <si>
    <t>INTERPRETAR</t>
  </si>
  <si>
    <t>HOMOMORFISMO</t>
  </si>
  <si>
    <t>ISOMORFISMO</t>
  </si>
  <si>
    <t>GRUPOS</t>
  </si>
  <si>
    <t>ANILLOS</t>
  </si>
  <si>
    <t>ANILLO</t>
  </si>
  <si>
    <t>TERMINO LITERAL</t>
  </si>
  <si>
    <t>TERMINO NUMERICO</t>
  </si>
  <si>
    <t>CUADRATICA</t>
  </si>
  <si>
    <t>CARDINALES</t>
  </si>
  <si>
    <t>FACTOR NUMERICO</t>
  </si>
  <si>
    <t>LENGUAJE ALGEBRAICO</t>
  </si>
  <si>
    <t>ESTRUCTURAS</t>
  </si>
  <si>
    <t>ESTRUCTURA</t>
  </si>
  <si>
    <t>PRIMOS</t>
  </si>
  <si>
    <t>PRIMO</t>
  </si>
  <si>
    <t>SISTEMAS NUMERICOS Y ALGEBRA</t>
  </si>
  <si>
    <t>DIVISION ALGEBRAICA</t>
  </si>
  <si>
    <t>OPERATORIA EN R, Z, Q</t>
  </si>
  <si>
    <t>SISTEMAS DE EC.</t>
  </si>
  <si>
    <t>REDUCCION DE TERMINOS</t>
  </si>
  <si>
    <t>EXPRESION ALGEB.</t>
  </si>
  <si>
    <t>BASE NUMERICA</t>
  </si>
  <si>
    <t>FACTOR COMUN</t>
  </si>
  <si>
    <t>ARABICO</t>
  </si>
  <si>
    <t xml:space="preserve">NATURALES </t>
  </si>
  <si>
    <t>FACTOR NUMERICOS</t>
  </si>
  <si>
    <t>PERIODICOS</t>
  </si>
  <si>
    <t>PERIODICO</t>
  </si>
  <si>
    <t>SEMIPERIODICO</t>
  </si>
  <si>
    <t>FINITOS</t>
  </si>
  <si>
    <t>RECTA REAL</t>
  </si>
  <si>
    <t>TERMINO ALGEBRAICO</t>
  </si>
  <si>
    <t>COEFICIENTE NUMERICO</t>
  </si>
  <si>
    <t>DIFERENCIA DE CUADRADOS</t>
  </si>
  <si>
    <t>MIEMBRO</t>
  </si>
  <si>
    <t>CONJUNTO SOLUCION</t>
  </si>
  <si>
    <t>OPERACION ARITMETICA</t>
  </si>
  <si>
    <t>DEMONINADOR</t>
  </si>
  <si>
    <t>ELEMENTO NEUTRO MULTIPLICATIVO</t>
  </si>
  <si>
    <t>ELEMENTO NEUTRO ADICION</t>
  </si>
  <si>
    <t>ELEMENTO NEUTRO ADITIVO</t>
  </si>
  <si>
    <t>INVERSO MULT.</t>
  </si>
  <si>
    <t>INVERSO MULTIPLICATIVO</t>
  </si>
  <si>
    <t>INVERSO ADITIVO</t>
  </si>
  <si>
    <t>ECUACIONES FRACCIONARIAS</t>
  </si>
  <si>
    <t>ECUACION FRACCIONARIA</t>
  </si>
  <si>
    <t>TERMINO ALG.</t>
  </si>
  <si>
    <t>REALIDAD</t>
  </si>
  <si>
    <t>ALGEBRIZAR</t>
  </si>
  <si>
    <t>COMBINACIONES</t>
  </si>
  <si>
    <t>OPUESTO</t>
  </si>
  <si>
    <t>ELEMENTOS</t>
  </si>
  <si>
    <t>UNION</t>
  </si>
  <si>
    <t>FUNCION LINEAL</t>
  </si>
  <si>
    <t>ELEMENTO INVERSO</t>
  </si>
  <si>
    <t>SISTEMAS DE EC</t>
  </si>
  <si>
    <t>SALA</t>
  </si>
  <si>
    <t>SUCESOR</t>
  </si>
  <si>
    <t>ANTECESOR</t>
  </si>
  <si>
    <t>PAR</t>
  </si>
  <si>
    <t>SISTEMA ECUACION</t>
  </si>
  <si>
    <t>TERMINO ALG</t>
  </si>
  <si>
    <t>SISTEMA EQ</t>
  </si>
  <si>
    <t>INECAUAIONES</t>
  </si>
  <si>
    <t>SEMI-PERIODICO</t>
  </si>
  <si>
    <t>Nº</t>
  </si>
  <si>
    <t>Nº IMPARES</t>
  </si>
  <si>
    <t>FUNCION CUADRADA</t>
  </si>
  <si>
    <t>FUNCION AFIN</t>
  </si>
  <si>
    <t>MCM</t>
  </si>
  <si>
    <t>MCD</t>
  </si>
  <si>
    <t>ECUACION 1º GRADO</t>
  </si>
  <si>
    <t>N*</t>
  </si>
  <si>
    <t>Q*</t>
  </si>
  <si>
    <t>ECUACIONES LINEALES</t>
  </si>
  <si>
    <t>ECUACIONES CUADRATICAS</t>
  </si>
  <si>
    <t>EJE DE COORDENADAS</t>
  </si>
  <si>
    <t>EJE COORDENADO</t>
  </si>
  <si>
    <t>ABSISAS</t>
  </si>
  <si>
    <t>ABSISA</t>
  </si>
  <si>
    <t>ITERPRETAR</t>
  </si>
  <si>
    <t>TERMINOS ALGEBRAICOS</t>
  </si>
  <si>
    <t>CONGRUENCIA</t>
  </si>
  <si>
    <t>PENTAGONO</t>
  </si>
  <si>
    <t>ROMBO</t>
  </si>
  <si>
    <t>ANGULO</t>
  </si>
  <si>
    <t>PARALELO</t>
  </si>
  <si>
    <t>CATETO</t>
  </si>
  <si>
    <t>LADOS</t>
  </si>
  <si>
    <t>LADO</t>
  </si>
  <si>
    <t>PI</t>
  </si>
  <si>
    <t>ESTUDIO</t>
  </si>
  <si>
    <t>FIGURA</t>
  </si>
  <si>
    <t>ANGULOS</t>
  </si>
  <si>
    <t>ARISTAS</t>
  </si>
  <si>
    <t>ARISTA</t>
  </si>
  <si>
    <t>FORMA</t>
  </si>
  <si>
    <t>PARALELOGRAMO</t>
  </si>
  <si>
    <t>PRISMA</t>
  </si>
  <si>
    <t>TRIANGULO ISOSCELES</t>
  </si>
  <si>
    <t>ISOSCELES</t>
  </si>
  <si>
    <t>TRIANGULO EQUILATERO</t>
  </si>
  <si>
    <t>EQUILATERO</t>
  </si>
  <si>
    <t>TRIANGULO ESCALENO</t>
  </si>
  <si>
    <t>ESCALENO</t>
  </si>
  <si>
    <t>ROMBOIDE</t>
  </si>
  <si>
    <t>FIGURAS</t>
  </si>
  <si>
    <t>ADYACENTE</t>
  </si>
  <si>
    <t>OBTUSANGULO</t>
  </si>
  <si>
    <t>PARALELAS</t>
  </si>
  <si>
    <t>MEDIATRIZ</t>
  </si>
  <si>
    <t>POLIGONO</t>
  </si>
  <si>
    <t>COMPAS</t>
  </si>
  <si>
    <t>ESCUADRA</t>
  </si>
  <si>
    <t>REGULAR</t>
  </si>
  <si>
    <t>IRREGULAR</t>
  </si>
  <si>
    <t>ESFERA</t>
  </si>
  <si>
    <t>PIRAMIDE</t>
  </si>
  <si>
    <t>CONO</t>
  </si>
  <si>
    <t>TRIANGULO RECTANGULO</t>
  </si>
  <si>
    <t>SUPLEMENTARIO</t>
  </si>
  <si>
    <t>COMPLEMENTARIO</t>
  </si>
  <si>
    <t>CUERDA</t>
  </si>
  <si>
    <t>HEXAGONO</t>
  </si>
  <si>
    <t>DECAGONO</t>
  </si>
  <si>
    <t xml:space="preserve">VOLUMEN </t>
  </si>
  <si>
    <t>OCTAGONO</t>
  </si>
  <si>
    <t>PARALELOS</t>
  </si>
  <si>
    <t>PERPENDICULARES</t>
  </si>
  <si>
    <t>PERPENDICULAR</t>
  </si>
  <si>
    <t>CENTRO</t>
  </si>
  <si>
    <t>OBTUSO</t>
  </si>
  <si>
    <t>SEGMENTO</t>
  </si>
  <si>
    <t>CUBOS</t>
  </si>
  <si>
    <t>CUADRILATEROS</t>
  </si>
  <si>
    <t>CUADRILATERO</t>
  </si>
  <si>
    <t>TRANSVERSAL</t>
  </si>
  <si>
    <t>PARALELOGRAMOS</t>
  </si>
  <si>
    <t xml:space="preserve">PERPENDICULAR </t>
  </si>
  <si>
    <t>AGUDO</t>
  </si>
  <si>
    <t>RECTO</t>
  </si>
  <si>
    <t>FIGURAS PLANAS</t>
  </si>
  <si>
    <t>FIGURA PLANA</t>
  </si>
  <si>
    <t>POLIGONOS</t>
  </si>
  <si>
    <t>CUERPOS GEOMETRICOS</t>
  </si>
  <si>
    <t>TALES</t>
  </si>
  <si>
    <t>CARA</t>
  </si>
  <si>
    <t>POLIEDRO</t>
  </si>
  <si>
    <t>DIEDRO</t>
  </si>
  <si>
    <t xml:space="preserve">POLIGONO </t>
  </si>
  <si>
    <t>PIRAMIDES</t>
  </si>
  <si>
    <t>GEOMETRIA PLANA</t>
  </si>
  <si>
    <t>THALES</t>
  </si>
  <si>
    <t>PRISMAS</t>
  </si>
  <si>
    <t>GEOMETRIA DEL ESPACIO</t>
  </si>
  <si>
    <t>RAYO</t>
  </si>
  <si>
    <t>ORTOCENTRO</t>
  </si>
  <si>
    <t>EXTENDIDO</t>
  </si>
  <si>
    <t>TRAPECIO</t>
  </si>
  <si>
    <t>TRAPEZOIDE</t>
  </si>
  <si>
    <t>INCENTRO</t>
  </si>
  <si>
    <t>ANGULO RECTO</t>
  </si>
  <si>
    <t>ANGULOS CORRESPONDIENTES</t>
  </si>
  <si>
    <t>CONCAVO</t>
  </si>
  <si>
    <t>ESFERAS</t>
  </si>
  <si>
    <t>SIMETRAL</t>
  </si>
  <si>
    <t>ACUTANGULO</t>
  </si>
  <si>
    <t>EQUIVALENTE</t>
  </si>
  <si>
    <t>PARALELISMO</t>
  </si>
  <si>
    <t>REDONDO</t>
  </si>
  <si>
    <t>DELTOIDE</t>
  </si>
  <si>
    <t>PONS ASINORUM</t>
  </si>
  <si>
    <t xml:space="preserve">TRIANGULO </t>
  </si>
  <si>
    <t>ANGULO OBTUSO</t>
  </si>
  <si>
    <t>ANGULO AGUDO</t>
  </si>
  <si>
    <t xml:space="preserve">CUADRILATERO </t>
  </si>
  <si>
    <t>OPUESTO POR EL VERTICE</t>
  </si>
  <si>
    <t>INTERNO</t>
  </si>
  <si>
    <t>RADIAN</t>
  </si>
  <si>
    <t>RECTAS PARALELAS</t>
  </si>
  <si>
    <t>ROMBOS</t>
  </si>
  <si>
    <t>ROMBOIDES</t>
  </si>
  <si>
    <t>ANGULO COMPLETO</t>
  </si>
  <si>
    <t>TESELACION</t>
  </si>
  <si>
    <t>ANGULO EXTERIOR</t>
  </si>
  <si>
    <t>ANGULO INTERIOR</t>
  </si>
  <si>
    <t>CIRCULAR</t>
  </si>
  <si>
    <t>TRANSVERSAL DE GRAVEDAD</t>
  </si>
  <si>
    <t>POLIGONO REGULAR</t>
  </si>
  <si>
    <t>ANGULO INSCRITO</t>
  </si>
  <si>
    <t>HEPTAGONO</t>
  </si>
  <si>
    <t>TESELACIONES</t>
  </si>
  <si>
    <t>TRAZOS PROPORCIONALES</t>
  </si>
  <si>
    <t>TRAZO PROPORCIONAL</t>
  </si>
  <si>
    <t>HOMOTECIA</t>
  </si>
  <si>
    <t>ISOMETRIA</t>
  </si>
  <si>
    <t>ORTOGONAL</t>
  </si>
  <si>
    <t>ANGULOS INTERIORES</t>
  </si>
  <si>
    <t>ANGULOS EXTERIORES</t>
  </si>
  <si>
    <t>ISOMETRICA</t>
  </si>
  <si>
    <t>ASIMETRICO</t>
  </si>
  <si>
    <t>EUCLIDEANO</t>
  </si>
  <si>
    <t>EUCLIDIANO</t>
  </si>
  <si>
    <t xml:space="preserve">AREA </t>
  </si>
  <si>
    <t>EQUIANGULO</t>
  </si>
  <si>
    <t xml:space="preserve">SISTEMA OCTOGONAL </t>
  </si>
  <si>
    <t>SISTEMA ORTOGONAL</t>
  </si>
  <si>
    <t>MEDIANAS</t>
  </si>
  <si>
    <t>HOMOTESIA</t>
  </si>
  <si>
    <t>TRANSFORMACION ISOMETRICA</t>
  </si>
  <si>
    <t>EXENTRICIDAD</t>
  </si>
  <si>
    <t>EXCENTRICIDAD</t>
  </si>
  <si>
    <t>FOCOS</t>
  </si>
  <si>
    <t>LADO RECTO</t>
  </si>
  <si>
    <t>RECTA PARALELA</t>
  </si>
  <si>
    <t>RECTA PERPENDICULAR</t>
  </si>
  <si>
    <t>SEMIRECTA</t>
  </si>
  <si>
    <t>PROPORCIONALIDAD</t>
  </si>
  <si>
    <t xml:space="preserve">MEDIA </t>
  </si>
  <si>
    <t xml:space="preserve">PROBLEMAS </t>
  </si>
  <si>
    <t>CATETO ADYACENTE</t>
  </si>
  <si>
    <t>LLANO</t>
  </si>
  <si>
    <t xml:space="preserve">PROPORCIONAL </t>
  </si>
  <si>
    <t>ANGULOS COMPLEMENTARIOS</t>
  </si>
  <si>
    <t>CONOS</t>
  </si>
  <si>
    <t>PERPENDICULARIDAD</t>
  </si>
  <si>
    <t>COLINEALES</t>
  </si>
  <si>
    <t>COLINEAL</t>
  </si>
  <si>
    <t>ANGULOS ALTERNOS INTERNOS</t>
  </si>
  <si>
    <t>ALTERNO INTERNO</t>
  </si>
  <si>
    <t>ANGULOS ALTERNOS EXTERNOS</t>
  </si>
  <si>
    <t>ALTERNO EXTERNO</t>
  </si>
  <si>
    <t>ANGULOS OPUESTOS POR EL VERTICE</t>
  </si>
  <si>
    <t>RUEDAN</t>
  </si>
  <si>
    <t>TETA</t>
  </si>
  <si>
    <t>THETA</t>
  </si>
  <si>
    <t>OMEGA</t>
  </si>
  <si>
    <t>LAMDA</t>
  </si>
  <si>
    <t>LAMBDA</t>
  </si>
  <si>
    <t>ANGULOS ADYACENTES</t>
  </si>
  <si>
    <t>ANGULOS SUPLEMENTARIO</t>
  </si>
  <si>
    <t>ANGULO ENTRE PARALELAS</t>
  </si>
  <si>
    <t>TEOREMA PITAGORAS</t>
  </si>
  <si>
    <t>TEOREMA EUCLIDES</t>
  </si>
  <si>
    <t>TEOREMA THALES</t>
  </si>
  <si>
    <t>TEOREMA TALES</t>
  </si>
  <si>
    <t>ANGULOS INSCRITOS</t>
  </si>
  <si>
    <t>SEGMENTOS PROPORCIONALES</t>
  </si>
  <si>
    <t>SEGMENTO PROPORCIONAL</t>
  </si>
  <si>
    <t>RECTAS PARALELA</t>
  </si>
  <si>
    <t>RECTAS PERPERDICULARES</t>
  </si>
  <si>
    <t xml:space="preserve">PIRAMIDE </t>
  </si>
  <si>
    <t xml:space="preserve">ELEVACION </t>
  </si>
  <si>
    <t xml:space="preserve">GAMA </t>
  </si>
  <si>
    <t>GAMMA</t>
  </si>
  <si>
    <t>SEMIPLANO</t>
  </si>
  <si>
    <t>GENERATRIZ</t>
  </si>
  <si>
    <t xml:space="preserve">ESFERA </t>
  </si>
  <si>
    <t>HELIPSE</t>
  </si>
  <si>
    <t xml:space="preserve">ANGULOS OPUESTOS  </t>
  </si>
  <si>
    <t xml:space="preserve">CORRESPONDIENTE </t>
  </si>
  <si>
    <t>ORTOGONALES</t>
  </si>
  <si>
    <t>TEOREMAS PITAGORAS</t>
  </si>
  <si>
    <t>GEOMETRIA ESPACIO</t>
  </si>
  <si>
    <t>PROBABILIDADES</t>
  </si>
  <si>
    <t>PROBABILIDAD</t>
  </si>
  <si>
    <t>ESTIMAR</t>
  </si>
  <si>
    <t>PERCENTIL</t>
  </si>
  <si>
    <t>QUINTIL</t>
  </si>
  <si>
    <t>DECIL</t>
  </si>
  <si>
    <t>CARDINALIDAD</t>
  </si>
  <si>
    <t>DADOS</t>
  </si>
  <si>
    <t>DADO</t>
  </si>
  <si>
    <t>MONEDA</t>
  </si>
  <si>
    <t>DATOS Y AZAR</t>
  </si>
  <si>
    <t>DATO Y AZAR</t>
  </si>
  <si>
    <t>CARTAS</t>
  </si>
  <si>
    <t>CARTA</t>
  </si>
  <si>
    <t>SUERTE</t>
  </si>
  <si>
    <t>MONEDAS</t>
  </si>
  <si>
    <t>SUCESO</t>
  </si>
  <si>
    <t>POBLACION</t>
  </si>
  <si>
    <t>CASOS</t>
  </si>
  <si>
    <t>ESTUDIOS</t>
  </si>
  <si>
    <t>AZAR</t>
  </si>
  <si>
    <t>BOLITAS</t>
  </si>
  <si>
    <t>SELLO</t>
  </si>
  <si>
    <t>COMBINATORIA</t>
  </si>
  <si>
    <t>VARIANZA</t>
  </si>
  <si>
    <t>DESVIACION ESTANDAR</t>
  </si>
  <si>
    <t>ESPACIO MUESTRAL</t>
  </si>
  <si>
    <t>MEDIA ARITMETICA</t>
  </si>
  <si>
    <t>PERMUTACIONES</t>
  </si>
  <si>
    <t>PERMUTACION</t>
  </si>
  <si>
    <t>FACTORIAL</t>
  </si>
  <si>
    <t>NAIPE</t>
  </si>
  <si>
    <t>DIAGRAMA DE ARBOL</t>
  </si>
  <si>
    <t>CUANTITATIVA</t>
  </si>
  <si>
    <t>CUALITATIVA</t>
  </si>
  <si>
    <t>T-STUDENT</t>
  </si>
  <si>
    <t>TABLA DE DATOS</t>
  </si>
  <si>
    <t>TABLA DE DATO</t>
  </si>
  <si>
    <t>FRECUENCIA</t>
  </si>
  <si>
    <t>CUARTIL</t>
  </si>
  <si>
    <t>FRECUENCIA ACUMULADA</t>
  </si>
  <si>
    <t>HISTOGRAMA</t>
  </si>
  <si>
    <t>GRAFICO DE BARRAS</t>
  </si>
  <si>
    <t>GRAFICO DE BARRA</t>
  </si>
  <si>
    <t>ALEATORIO</t>
  </si>
  <si>
    <t>DESVIACION</t>
  </si>
  <si>
    <t>ESTANDAR</t>
  </si>
  <si>
    <t>ABSOLUTA</t>
  </si>
  <si>
    <t>EVENTO</t>
  </si>
  <si>
    <t>CAMPANA DE GAUSS</t>
  </si>
  <si>
    <t>FRECUENCIA RELATIVA</t>
  </si>
  <si>
    <t>ESTADIGRAFOS</t>
  </si>
  <si>
    <t>EXEL</t>
  </si>
  <si>
    <t>INFERENCIA</t>
  </si>
  <si>
    <t>BARRAS</t>
  </si>
  <si>
    <t>PICTOGRAMA</t>
  </si>
  <si>
    <t>DATOS AGRUPADOS</t>
  </si>
  <si>
    <t>DATOS NO AGRUPADOS</t>
  </si>
  <si>
    <t>FRECUENCIAS</t>
  </si>
  <si>
    <t>AMPLITUD</t>
  </si>
  <si>
    <t>NORMAL</t>
  </si>
  <si>
    <t>POISSON</t>
  </si>
  <si>
    <t>CONDICIONAL</t>
  </si>
  <si>
    <t>CHI CUADRADO</t>
  </si>
  <si>
    <t>R DE PEARSON</t>
  </si>
  <si>
    <t>FRECUENCIA ABSOLUTA</t>
  </si>
  <si>
    <t>GRAFICOS DE BARRA</t>
  </si>
  <si>
    <t>DESVIACIÓN</t>
  </si>
  <si>
    <t>POLIGONO DE FRECUENCIA</t>
  </si>
  <si>
    <t>DISTRIBUCION</t>
  </si>
  <si>
    <t>TABLA DE FRECUENCIA</t>
  </si>
  <si>
    <t>ACUMULADA</t>
  </si>
  <si>
    <t>PORCENTUAL</t>
  </si>
  <si>
    <t>DESVIACION MEDIA</t>
  </si>
  <si>
    <t>DISCRETO</t>
  </si>
  <si>
    <t>ESPERANZA</t>
  </si>
  <si>
    <t>POBLACIÓN</t>
  </si>
  <si>
    <t>FRECUENCIA PORCENTUAL</t>
  </si>
  <si>
    <t>GRAFICO CIRCULAR</t>
  </si>
  <si>
    <t>TABULACIÓN</t>
  </si>
  <si>
    <t>DISCRETA</t>
  </si>
  <si>
    <t>PERCENTILES</t>
  </si>
  <si>
    <t>CASOS POSIBLES</t>
  </si>
  <si>
    <t>GRAFICO DE TORTA</t>
  </si>
  <si>
    <t>TABLA DE FRECUENCIAS</t>
  </si>
  <si>
    <t>EXPERIMENTO</t>
  </si>
  <si>
    <t>PEARSON</t>
  </si>
  <si>
    <t>PIVOTE</t>
  </si>
  <si>
    <t>CASOS TOTALES</t>
  </si>
  <si>
    <t>TEOREMA DE BAYES</t>
  </si>
  <si>
    <t>GRÁFICOS</t>
  </si>
  <si>
    <t>BINOMIAL</t>
  </si>
  <si>
    <t>BARRA</t>
  </si>
  <si>
    <t>RELATIVA</t>
  </si>
  <si>
    <t>APLICAR</t>
  </si>
  <si>
    <t>ESTADIGRAFO</t>
  </si>
  <si>
    <t>GRAFICO DE CAJA</t>
  </si>
  <si>
    <t>EC. DE REGRESION</t>
  </si>
  <si>
    <t>DISTRIBUCIÓN</t>
  </si>
  <si>
    <t>" NORMAL</t>
  </si>
  <si>
    <t>CAMPANA DE GAUS</t>
  </si>
  <si>
    <t>DIST. EXPONENCIAL</t>
  </si>
  <si>
    <t>FUNCIÓN</t>
  </si>
  <si>
    <t>ÁREA</t>
  </si>
  <si>
    <t>DETERMINÍSTICO</t>
  </si>
  <si>
    <t>ESTADÍSTICA</t>
  </si>
  <si>
    <t>F.ACUMULADA</t>
  </si>
  <si>
    <t>F.RELATIVA</t>
  </si>
  <si>
    <t>SESGO</t>
  </si>
  <si>
    <t>EXPERIMENTO ALEATORIO</t>
  </si>
  <si>
    <t>TEO. LÍMITE CENTRAL</t>
  </si>
  <si>
    <t>ESTIMACIÓN</t>
  </si>
  <si>
    <t>EST. MAX VEROSÍMIL</t>
  </si>
  <si>
    <t>REGRESIÓN LINEAL</t>
  </si>
  <si>
    <t>""  MÙLTIPLE</t>
  </si>
  <si>
    <t>ESTADÍSTICO</t>
  </si>
  <si>
    <t>Y AZAR</t>
  </si>
  <si>
    <t>NOMINAL</t>
  </si>
  <si>
    <t>CASO POSIBLE</t>
  </si>
  <si>
    <t>CASOS PROBABLES</t>
  </si>
  <si>
    <t>CASO PROBABLE</t>
  </si>
  <si>
    <t>DESVIACIÓN ESTÁNDAR</t>
  </si>
  <si>
    <t>QUINTILES</t>
  </si>
  <si>
    <t>DECILES</t>
  </si>
  <si>
    <t>CASO TOTAL</t>
  </si>
  <si>
    <t>PERMUTACIÓN</t>
  </si>
  <si>
    <t>REPOSICION</t>
  </si>
  <si>
    <t>SIN REPOSICIÓN</t>
  </si>
  <si>
    <t>SIN REPOSICION</t>
  </si>
  <si>
    <t>MARCA DE CLASE</t>
  </si>
  <si>
    <t>NUMERO DE DATOS</t>
  </si>
  <si>
    <t>TABLAS DE FRECUENCIA</t>
  </si>
  <si>
    <t>GRAFICO BARRA</t>
  </si>
  <si>
    <t>GRAFICO TORTA</t>
  </si>
  <si>
    <t>OUTLIAS</t>
  </si>
  <si>
    <t>PRINCIPIO MULTIPLICATIVO</t>
  </si>
  <si>
    <t>APELACION</t>
  </si>
  <si>
    <t xml:space="preserve">FRACCION </t>
  </si>
  <si>
    <t>" NEGATIVO</t>
  </si>
  <si>
    <t>BINOMIAL NEGATIVO</t>
  </si>
  <si>
    <t>BOXPLOT</t>
  </si>
  <si>
    <t>CALCULADORAS</t>
  </si>
  <si>
    <t>ALEATORIEDAD</t>
  </si>
  <si>
    <t>DISTRIBUCION NORMAL</t>
  </si>
  <si>
    <t>HIPOTESIS NULA</t>
  </si>
  <si>
    <t>HIPOTESIS ALTERNATIVA</t>
  </si>
  <si>
    <t>PROBABILIDAD CONDICIONAL</t>
  </si>
  <si>
    <t>CUARTILES</t>
  </si>
  <si>
    <t>RELATIVOS</t>
  </si>
  <si>
    <t>CONBTAR</t>
  </si>
  <si>
    <t>REDONDEAR</t>
  </si>
  <si>
    <t>BOLAS DE COLORES</t>
  </si>
  <si>
    <t>PRO, DE QUE LLUEVE</t>
  </si>
  <si>
    <t>PROBABILIDAD DE QUE LLUEVE</t>
  </si>
  <si>
    <t>AGRUPADOS</t>
  </si>
  <si>
    <t>NO AGRUPADOS</t>
  </si>
  <si>
    <t>PPSP</t>
  </si>
  <si>
    <t>COLOREAR</t>
  </si>
  <si>
    <t>AGRUPADO Y NO AGRUPADO</t>
  </si>
  <si>
    <t>CONVINACIONES</t>
  </si>
  <si>
    <t>CONVINACION</t>
  </si>
  <si>
    <t>CONVINATORIA</t>
  </si>
  <si>
    <t>CORRELACION LINEAL</t>
  </si>
  <si>
    <t>CORRELACION LINEAL MULTIPLE</t>
  </si>
  <si>
    <t xml:space="preserve"> PEARSON</t>
  </si>
  <si>
    <t>DESPLAZAMIENTO</t>
  </si>
  <si>
    <t>NIVEL DE CONFIANZA</t>
  </si>
  <si>
    <t>NIVEL DE ERROR</t>
  </si>
  <si>
    <t>ROJO</t>
  </si>
  <si>
    <t>BLANCO</t>
  </si>
  <si>
    <t>P(A/B)</t>
  </si>
  <si>
    <t>P PEARSON</t>
  </si>
  <si>
    <t>DISTRIBUCION FRECUENCIA</t>
  </si>
  <si>
    <t>DISTRIBUCION DE FRECUENCIA</t>
  </si>
  <si>
    <t>DISTRIBUCION SIMETRICA</t>
  </si>
  <si>
    <t>DISTRIBUCION ASIMETRICA</t>
  </si>
  <si>
    <t>ECUACIÓN</t>
  </si>
  <si>
    <t>DEMOSTRACIÓN</t>
  </si>
  <si>
    <t>GRUPO ABELIANO</t>
  </si>
  <si>
    <t>ABELIANO</t>
  </si>
  <si>
    <t>SUBGRUPO</t>
  </si>
  <si>
    <t>IDEAL</t>
  </si>
  <si>
    <t>GRUPOIDE</t>
  </si>
  <si>
    <t>NATURAL</t>
  </si>
  <si>
    <t>INTERSECCIÓN</t>
  </si>
  <si>
    <t>UNIÓN</t>
  </si>
  <si>
    <t>ALGEBRAICAS</t>
  </si>
  <si>
    <t>CAMPO</t>
  </si>
  <si>
    <t>MAGMA</t>
  </si>
  <si>
    <t>GRUPO CERRADO</t>
  </si>
  <si>
    <t>GRUPO ABIERTO</t>
  </si>
  <si>
    <t>RELACIÓN</t>
  </si>
  <si>
    <t>MONOIDE</t>
  </si>
  <si>
    <t>BINARIA</t>
  </si>
  <si>
    <t>ASOCIATIVO</t>
  </si>
  <si>
    <t>SIMETRÍA</t>
  </si>
  <si>
    <t>REFLEXIVIDAD</t>
  </si>
  <si>
    <t>TRANSITIVIDAD</t>
  </si>
  <si>
    <t>PARTICIÓN</t>
  </si>
  <si>
    <t>LEY DE COMPOSICIÓN INTERNA</t>
  </si>
  <si>
    <t>L.C.I</t>
  </si>
  <si>
    <t>SUBGRUPOS</t>
  </si>
  <si>
    <t>AUTOMORFISMO</t>
  </si>
  <si>
    <t>INYECTIVIDAD</t>
  </si>
  <si>
    <t>BIYECTIVIDAD</t>
  </si>
  <si>
    <t>SUBANILLO</t>
  </si>
  <si>
    <t>NEUTRO ADITIVO</t>
  </si>
  <si>
    <t>NEUTRO MULTIPLICATIVO</t>
  </si>
  <si>
    <t>CICLICO</t>
  </si>
  <si>
    <t>OPERADOR</t>
  </si>
  <si>
    <t>DISTRIBUTIVO</t>
  </si>
  <si>
    <t>KLEIN</t>
  </si>
  <si>
    <t>SIMETRICA</t>
  </si>
  <si>
    <t>ANTISIMETRICA</t>
  </si>
  <si>
    <t>ESTRUCTURAS ALGEBRAICAS</t>
  </si>
  <si>
    <t>CONGRUENCIA DE MODULO</t>
  </si>
  <si>
    <t>E. NEUTRO</t>
  </si>
  <si>
    <t>OPERACIÓN BINARIA</t>
  </si>
  <si>
    <t>SILLOW</t>
  </si>
  <si>
    <t>SUB. PERMUTACIÓN</t>
  </si>
  <si>
    <t>CONJUNTOS NUMÉRICOS</t>
  </si>
  <si>
    <t>CIERRE</t>
  </si>
  <si>
    <t>PROYECCIÓN</t>
  </si>
  <si>
    <t>PRODUCTO INTERNO</t>
  </si>
  <si>
    <t>HOMORFISMO</t>
  </si>
  <si>
    <t>GRUPO AVELIANO</t>
  </si>
  <si>
    <t>ASIMETRICA</t>
  </si>
  <si>
    <t>CONJUNTO NUMEROS NATURALES</t>
  </si>
  <si>
    <t>CONJUNTO NUMEROS RACIONALES</t>
  </si>
  <si>
    <t>ASTERISCOS</t>
  </si>
  <si>
    <t>VACÍO</t>
  </si>
  <si>
    <t>BICHOS</t>
  </si>
  <si>
    <t>CONTRADICCIÓN</t>
  </si>
  <si>
    <t>G</t>
  </si>
  <si>
    <t>AVELIANO</t>
  </si>
  <si>
    <t>EPIMORFISMO</t>
  </si>
  <si>
    <t>SUB-GRUPO</t>
  </si>
  <si>
    <t>OPERADOR LINEAL</t>
  </si>
  <si>
    <t>GRUPOS CERRADOS</t>
  </si>
  <si>
    <t>GRUPOS ABIERTOS</t>
  </si>
  <si>
    <t>ESTRUCTURA DE UN CUERPO</t>
  </si>
  <si>
    <t>HERRADURA</t>
  </si>
  <si>
    <t>GRUPO DE KLEIN</t>
  </si>
  <si>
    <t>E. INVERSO</t>
  </si>
  <si>
    <t>N° COMPLEJOS</t>
  </si>
  <si>
    <t>SUBANILLOS</t>
  </si>
  <si>
    <t>INVERSO (+,*)</t>
  </si>
  <si>
    <t>HOMOMORFISMOS</t>
  </si>
  <si>
    <t>PARTICIONES</t>
  </si>
  <si>
    <t>TEORIA CONJUNTOS</t>
  </si>
  <si>
    <t>KERN</t>
  </si>
  <si>
    <t>GRUPO DE KLEYN</t>
  </si>
  <si>
    <t>ENDOMORFISCO</t>
  </si>
  <si>
    <t>ENDOMORFISMO</t>
  </si>
  <si>
    <t>AUTOMORFISMOS</t>
  </si>
  <si>
    <t>GRUPO UNITARIO</t>
  </si>
  <si>
    <t>DEMOSTRACIPON DE PROPIED.</t>
  </si>
  <si>
    <t>Paalabras diferentes</t>
  </si>
  <si>
    <t>IDL</t>
  </si>
  <si>
    <t>Frec absoluta</t>
  </si>
  <si>
    <t>Palabras diferentes</t>
  </si>
  <si>
    <t>ASIMETRIA</t>
  </si>
  <si>
    <t>VACIO</t>
  </si>
  <si>
    <t>RELACION</t>
  </si>
  <si>
    <t>SUB. PERMUTACION</t>
  </si>
  <si>
    <t>PARTICION</t>
  </si>
  <si>
    <t>PROYECCION</t>
  </si>
  <si>
    <t>NOTACION</t>
  </si>
  <si>
    <t>CONTRADICCION</t>
  </si>
  <si>
    <t>DETERMINISTICO</t>
  </si>
  <si>
    <t>TEOREMA LIMITE CENTRAL</t>
  </si>
  <si>
    <t>ESTADISTICO</t>
  </si>
  <si>
    <t>ECUACION DE REGRESION</t>
  </si>
  <si>
    <t>DISTRIBUCION EXPONENCIAL</t>
  </si>
  <si>
    <t>ESTIMACION</t>
  </si>
  <si>
    <t>ESTIMACION MAXIMA VEROSIMIL</t>
  </si>
  <si>
    <t>REGRESION LINEAL</t>
  </si>
  <si>
    <t>TABULACION</t>
  </si>
  <si>
    <t>REGRESION MULTIPLE</t>
  </si>
  <si>
    <t>IDLp Sist Numéricos</t>
  </si>
  <si>
    <t>IDLp Cálculo</t>
  </si>
  <si>
    <t>IDLp Estructuras</t>
  </si>
  <si>
    <t>IDLp Geometría</t>
  </si>
  <si>
    <t>IDLp Datos y Azar</t>
  </si>
  <si>
    <t>Nota</t>
  </si>
  <si>
    <t>RUBILAR PUENTES CLAUDIO</t>
  </si>
  <si>
    <t>PAILLALEF VALENCIA SINAI</t>
  </si>
  <si>
    <t>MUÑOZ MUÑOZ JAVIER</t>
  </si>
  <si>
    <t>SUBIABRE BAHAMONDE LUIS</t>
  </si>
  <si>
    <t>HIDALGO MONCADA DIANA</t>
  </si>
  <si>
    <t>AREVALO BUSTOS TAMARA</t>
  </si>
  <si>
    <t>PLACENCIA ANGEL</t>
  </si>
  <si>
    <t>LAGOS CARMONA FELIPE ANDRES</t>
  </si>
  <si>
    <t>BRAVO SANDOVAL PATRICIA</t>
  </si>
  <si>
    <t>SAN JUAN O. KATHERINE</t>
  </si>
  <si>
    <t>CEA E. PAZ ANDREA</t>
  </si>
  <si>
    <t>SANHUEZA MUÑOZ HERNAN</t>
  </si>
  <si>
    <t>MONJE FERNANDEZ NICOL</t>
  </si>
  <si>
    <t>INOSTROZA RETAMAL BARBARA</t>
  </si>
  <si>
    <t>UMANZOR HERNANDEZ ABIGAIL ELIZABETH</t>
  </si>
  <si>
    <t>PAREDES BUSTOS CESAR</t>
  </si>
  <si>
    <t>AQUEVEQUE SANDOVAL DIEGO ANDRES</t>
  </si>
  <si>
    <t>CANDIA LAGOS ESTEBAN ANDRES</t>
  </si>
  <si>
    <t>MEDINA RAMIREZ ISABEL YOLANDA</t>
  </si>
  <si>
    <t>REYES SOTO SERGIO GASTON ANTONIO</t>
  </si>
  <si>
    <t>SENDRA FAUNDES NELSON</t>
  </si>
  <si>
    <t>MIRANDA SEPULVEDA JAVIER</t>
  </si>
  <si>
    <t>SEPULVEDA UMANZOR FABIOLA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</si>
</sst>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1" applyFont="1" applyBorder="1" applyAlignment="1"/>
    <xf numFmtId="0" fontId="0" fillId="2" borderId="0" xfId="0" applyFill="1"/>
    <xf numFmtId="0" fontId="0" fillId="3" borderId="0" xfId="0" applyFill="1"/>
    <xf numFmtId="164" fontId="0" fillId="4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4" fillId="0" borderId="0" xfId="0" applyFont="1"/>
    <xf numFmtId="0" fontId="3" fillId="0" borderId="0" xfId="1" applyFont="1" applyBorder="1" applyAlignment="1">
      <alignment horizontal="center"/>
    </xf>
    <xf numFmtId="0" fontId="3" fillId="0" borderId="0" xfId="1" applyFont="1" applyBorder="1" applyAlignment="1">
      <alignment horizontal="left"/>
    </xf>
    <xf numFmtId="0" fontId="3" fillId="2" borderId="0" xfId="1" applyFont="1" applyFill="1" applyBorder="1" applyAlignment="1"/>
    <xf numFmtId="165" fontId="4" fillId="0" borderId="0" xfId="0" applyNumberFormat="1" applyFont="1"/>
    <xf numFmtId="0" fontId="3" fillId="3" borderId="0" xfId="1" applyFont="1" applyFill="1" applyBorder="1" applyAlignment="1"/>
    <xf numFmtId="165" fontId="4" fillId="3" borderId="0" xfId="0" applyNumberFormat="1" applyFont="1" applyFill="1"/>
    <xf numFmtId="0" fontId="1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1" fillId="3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0" xfId="0" applyFont="1" applyFill="1" applyBorder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12">
    <dxf>
      <font>
        <color rgb="FFFF0000"/>
      </font>
    </dxf>
    <dxf>
      <font>
        <color rgb="FFFF0000"/>
      </font>
    </dxf>
    <dxf>
      <font>
        <color theme="1"/>
      </font>
      <fill>
        <patternFill>
          <bgColor rgb="FFFFFFCC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tas%20solo%20matematica%20UBB-UDE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DEC______"/>
      <sheetName val="UBB_____"/>
      <sheetName val="Hoja3"/>
    </sheetNames>
    <sheetDataSet>
      <sheetData sheetId="0">
        <row r="2">
          <cell r="C2" t="str">
            <v>CRUCES QUIJADA NICOL</v>
          </cell>
          <cell r="D2">
            <v>5</v>
          </cell>
        </row>
        <row r="3">
          <cell r="C3" t="str">
            <v>GUTIERREZ MELLADO ANGELICA</v>
          </cell>
          <cell r="D3">
            <v>4.9000000000000004</v>
          </cell>
        </row>
        <row r="4">
          <cell r="C4" t="str">
            <v>LOPEZ BIZAMA DANIEL</v>
          </cell>
          <cell r="D4">
            <v>4.8</v>
          </cell>
        </row>
        <row r="5">
          <cell r="C5" t="str">
            <v>JARA HENRIQUEZ NATALIA</v>
          </cell>
          <cell r="D5">
            <v>5.2</v>
          </cell>
        </row>
        <row r="6">
          <cell r="C6" t="str">
            <v>MORALES LETELIER KAREN</v>
          </cell>
          <cell r="D6">
            <v>4.9000000000000004</v>
          </cell>
        </row>
        <row r="7">
          <cell r="C7" t="str">
            <v>ALBORNOZ HERMOSILLA CRISTIAN</v>
          </cell>
          <cell r="D7">
            <v>4.7</v>
          </cell>
        </row>
        <row r="8">
          <cell r="C8" t="str">
            <v>CASANOVA MORAGA PAMELA</v>
          </cell>
          <cell r="D8">
            <v>4.5999999999999996</v>
          </cell>
        </row>
        <row r="9">
          <cell r="C9" t="str">
            <v>LLANOS FARIAS HUGO</v>
          </cell>
          <cell r="D9">
            <v>4.8</v>
          </cell>
        </row>
        <row r="10">
          <cell r="C10" t="str">
            <v>PERALTA MILLACURA PATRICIO</v>
          </cell>
          <cell r="D10">
            <v>4.7</v>
          </cell>
        </row>
        <row r="11">
          <cell r="C11" t="str">
            <v>VASQUEZ CARRILLO PAULO</v>
          </cell>
          <cell r="D11">
            <v>4.4000000000000004</v>
          </cell>
        </row>
        <row r="12">
          <cell r="C12" t="str">
            <v>ARANEDA FLORES PATRICIO</v>
          </cell>
          <cell r="D12">
            <v>4.8</v>
          </cell>
        </row>
        <row r="13">
          <cell r="C13" t="str">
            <v>CANCINO BARRUETO CAROLINA</v>
          </cell>
          <cell r="D13">
            <v>4.7</v>
          </cell>
        </row>
        <row r="14">
          <cell r="C14" t="str">
            <v>CIFUENTES NAVARRETE LUIS</v>
          </cell>
          <cell r="D14">
            <v>5</v>
          </cell>
        </row>
        <row r="15">
          <cell r="C15" t="str">
            <v>GAVILAN GALLARDO CRISTIAN</v>
          </cell>
          <cell r="D15">
            <v>5</v>
          </cell>
        </row>
        <row r="16">
          <cell r="C16" t="str">
            <v>ROA VIVANCO PATRICIA</v>
          </cell>
          <cell r="D16">
            <v>4.8</v>
          </cell>
        </row>
        <row r="17">
          <cell r="C17" t="str">
            <v>VALDEBENITO ESPINOZA DANIELA</v>
          </cell>
          <cell r="D17">
            <v>4.9000000000000004</v>
          </cell>
        </row>
        <row r="18">
          <cell r="C18" t="str">
            <v>ALVAREZ GUZMAN VALENTINA</v>
          </cell>
          <cell r="D18">
            <v>4.8</v>
          </cell>
        </row>
        <row r="19">
          <cell r="C19" t="str">
            <v>BRIONES AGUAYO JORGE</v>
          </cell>
          <cell r="D19">
            <v>4.8</v>
          </cell>
        </row>
        <row r="20">
          <cell r="C20" t="str">
            <v>BUSTOS MENDEZ RAMON</v>
          </cell>
          <cell r="D20">
            <v>5.5</v>
          </cell>
        </row>
        <row r="21">
          <cell r="C21" t="str">
            <v>CARRASCO CUEVAS NATALIA</v>
          </cell>
          <cell r="D21">
            <v>4.5999999999999996</v>
          </cell>
        </row>
        <row r="22">
          <cell r="C22" t="str">
            <v>CONTRERAS VALDEBENITO NINOSKA</v>
          </cell>
          <cell r="D22">
            <v>5</v>
          </cell>
        </row>
        <row r="23">
          <cell r="C23" t="str">
            <v>CUBILLO ESPINA CAROLINA</v>
          </cell>
          <cell r="D23">
            <v>4.5999999999999996</v>
          </cell>
        </row>
        <row r="24">
          <cell r="C24" t="str">
            <v>DIAZ SOBINO PABLO</v>
          </cell>
          <cell r="D24">
            <v>5.3</v>
          </cell>
        </row>
        <row r="25">
          <cell r="C25" t="str">
            <v>LARA LARA ANA</v>
          </cell>
          <cell r="D25">
            <v>4.7</v>
          </cell>
        </row>
        <row r="26">
          <cell r="C26" t="str">
            <v>LEIVA VALDIVIA MARION</v>
          </cell>
          <cell r="D26">
            <v>5</v>
          </cell>
        </row>
        <row r="27">
          <cell r="C27" t="str">
            <v>PARDOW GARCIA ISIDORA</v>
          </cell>
          <cell r="D27">
            <v>5.3</v>
          </cell>
        </row>
        <row r="28">
          <cell r="C28" t="str">
            <v>PEZO GONZALEZ MARCO</v>
          </cell>
          <cell r="D28">
            <v>5.0999999999999996</v>
          </cell>
        </row>
        <row r="29">
          <cell r="C29" t="str">
            <v>ROLING AGUILERA ELIZABETH</v>
          </cell>
          <cell r="D29">
            <v>4.9000000000000004</v>
          </cell>
        </row>
        <row r="30">
          <cell r="C30" t="str">
            <v>SOTO SOTO BRUNO</v>
          </cell>
          <cell r="D30">
            <v>5.0999999999999996</v>
          </cell>
        </row>
        <row r="31">
          <cell r="C31" t="str">
            <v>ALARCON CASTILLO YARELA</v>
          </cell>
          <cell r="D31">
            <v>4.9000000000000004</v>
          </cell>
        </row>
        <row r="32">
          <cell r="C32" t="str">
            <v>ARRAÑO MACHUCA VIRGINIA</v>
          </cell>
          <cell r="D32">
            <v>5</v>
          </cell>
        </row>
        <row r="33">
          <cell r="C33" t="str">
            <v>BARRIGA ITURRA ALEX</v>
          </cell>
          <cell r="D33">
            <v>4.8</v>
          </cell>
        </row>
        <row r="34">
          <cell r="C34" t="str">
            <v>CARTES VENEGAS FELIPE</v>
          </cell>
          <cell r="D34">
            <v>5.2</v>
          </cell>
        </row>
        <row r="35">
          <cell r="C35" t="str">
            <v>HERRERA DIMTER OSCAR</v>
          </cell>
          <cell r="D35">
            <v>4.9000000000000004</v>
          </cell>
        </row>
        <row r="36">
          <cell r="C36" t="str">
            <v>SILVA QUEZADA DIEGO</v>
          </cell>
          <cell r="D36">
            <v>4.8</v>
          </cell>
        </row>
        <row r="37">
          <cell r="C37" t="str">
            <v>VALENZUELA LOBOS DANIEL</v>
          </cell>
          <cell r="D37">
            <v>5.3</v>
          </cell>
        </row>
        <row r="38">
          <cell r="C38" t="str">
            <v>ARREDONDO VASQUEZ FABIOLA</v>
          </cell>
          <cell r="D38">
            <v>4.7</v>
          </cell>
        </row>
        <row r="39">
          <cell r="C39" t="str">
            <v>ARRIAGADA VALENZUELA EDUARDO</v>
          </cell>
          <cell r="D39">
            <v>5.7</v>
          </cell>
        </row>
        <row r="40">
          <cell r="C40" t="str">
            <v>BRAND ECHAVARRIA FRANCISCA</v>
          </cell>
          <cell r="D40">
            <v>4.9000000000000004</v>
          </cell>
        </row>
        <row r="41">
          <cell r="C41" t="str">
            <v>ESPINOZA FUENZALIDA CRISTIAN</v>
          </cell>
          <cell r="D41">
            <v>5.2</v>
          </cell>
        </row>
        <row r="42">
          <cell r="C42" t="str">
            <v>ESPINOZA PEÑA BORIS</v>
          </cell>
          <cell r="D42">
            <v>5.3</v>
          </cell>
        </row>
        <row r="43">
          <cell r="C43" t="str">
            <v>FERNANDEZ ANTINAO JUAN</v>
          </cell>
          <cell r="D43">
            <v>5.2</v>
          </cell>
        </row>
        <row r="44">
          <cell r="C44" t="str">
            <v>GALLEGOS CORREA MAXIMILIANO</v>
          </cell>
          <cell r="D44">
            <v>4.9000000000000004</v>
          </cell>
        </row>
        <row r="45">
          <cell r="C45" t="str">
            <v>GONZALEZ QUIJADA ALONSO</v>
          </cell>
          <cell r="D45">
            <v>5</v>
          </cell>
        </row>
        <row r="46">
          <cell r="C46" t="str">
            <v>ILLANES PAREJA JORGE</v>
          </cell>
          <cell r="D46">
            <v>6.4</v>
          </cell>
        </row>
        <row r="47">
          <cell r="C47" t="str">
            <v>KESSI BUSTOS FELIPE</v>
          </cell>
          <cell r="D47">
            <v>4.4000000000000004</v>
          </cell>
        </row>
        <row r="48">
          <cell r="C48" t="str">
            <v>MARTINEZ ALBORNOZ CONSTANZA</v>
          </cell>
          <cell r="D48">
            <v>4.9000000000000004</v>
          </cell>
        </row>
        <row r="49">
          <cell r="C49" t="str">
            <v>MONSALVES RODRIGUEZ MARIA JOSE</v>
          </cell>
          <cell r="D49">
            <v>4.8</v>
          </cell>
        </row>
        <row r="50">
          <cell r="C50" t="str">
            <v>MOYA GALLARDO RUTH CAROLINA</v>
          </cell>
          <cell r="D50">
            <v>4.9000000000000004</v>
          </cell>
        </row>
        <row r="51">
          <cell r="C51" t="str">
            <v>RODRIGUEZ RIVERA KATHERINNE</v>
          </cell>
          <cell r="D51">
            <v>4.7</v>
          </cell>
        </row>
        <row r="52">
          <cell r="C52" t="str">
            <v>SANHUEZA BENAMENTE CARLOS</v>
          </cell>
          <cell r="D52">
            <v>5.0999999999999996</v>
          </cell>
        </row>
        <row r="53">
          <cell r="C53" t="str">
            <v>SANHUEZA CARMONA XIMENA</v>
          </cell>
          <cell r="D53">
            <v>5</v>
          </cell>
        </row>
        <row r="54">
          <cell r="C54" t="str">
            <v>SOLIS LEVICOI HERNA</v>
          </cell>
          <cell r="D54">
            <v>4.8</v>
          </cell>
        </row>
        <row r="55">
          <cell r="C55" t="str">
            <v>SOTO PERANCHIGUAY SERGIO</v>
          </cell>
          <cell r="D55">
            <v>5</v>
          </cell>
        </row>
        <row r="56">
          <cell r="C56" t="str">
            <v>VARGAS SEPULVEDA MARIELLA</v>
          </cell>
          <cell r="D56">
            <v>4.8</v>
          </cell>
        </row>
        <row r="57">
          <cell r="C57" t="str">
            <v>ZAMBRANO RUBILAR DANIELA</v>
          </cell>
          <cell r="D57">
            <v>4.8</v>
          </cell>
        </row>
        <row r="58">
          <cell r="C58" t="str">
            <v>CAAMAÑO BELLO ESTEFANIA</v>
          </cell>
          <cell r="D58">
            <v>6.2</v>
          </cell>
        </row>
        <row r="59">
          <cell r="C59" t="str">
            <v>CAYUN HARO RODRIGO</v>
          </cell>
          <cell r="D59">
            <v>4.9000000000000004</v>
          </cell>
        </row>
        <row r="60">
          <cell r="C60" t="str">
            <v>FUENTES ACEVEDO PATRICIA</v>
          </cell>
          <cell r="D60">
            <v>5.5</v>
          </cell>
        </row>
        <row r="61">
          <cell r="C61" t="str">
            <v>GUAJARDO CORREA CLAUDIA</v>
          </cell>
          <cell r="D61">
            <v>5.3</v>
          </cell>
        </row>
        <row r="62">
          <cell r="C62" t="str">
            <v>LINARES AVELLO KARINNA</v>
          </cell>
          <cell r="D62">
            <v>5.3</v>
          </cell>
        </row>
        <row r="63">
          <cell r="C63" t="str">
            <v>MARTINEZ NAVARRETE CATHERINE</v>
          </cell>
          <cell r="D63">
            <v>5.2</v>
          </cell>
        </row>
        <row r="64">
          <cell r="C64" t="str">
            <v>MEDINA AGUAYO KARINA</v>
          </cell>
          <cell r="D64">
            <v>5.0999999999999996</v>
          </cell>
        </row>
        <row r="65">
          <cell r="C65" t="str">
            <v>MUÑOZ CARRASCO GONZALO</v>
          </cell>
          <cell r="D65">
            <v>4.8</v>
          </cell>
        </row>
        <row r="66">
          <cell r="C66" t="str">
            <v>ORTEGA YAÑEZ IGNACIO</v>
          </cell>
          <cell r="D66">
            <v>5.3</v>
          </cell>
        </row>
        <row r="67">
          <cell r="C67" t="str">
            <v>PEREZ VENEGAS PABLO</v>
          </cell>
          <cell r="D67">
            <v>4.5999999999999996</v>
          </cell>
        </row>
        <row r="68">
          <cell r="C68" t="str">
            <v>SAEZ HEVIA ESCARLETT</v>
          </cell>
          <cell r="D68">
            <v>4.8</v>
          </cell>
        </row>
        <row r="69">
          <cell r="C69" t="str">
            <v>VEAS RIQUELME ERICK</v>
          </cell>
          <cell r="D69">
            <v>5.0999999999999996</v>
          </cell>
        </row>
        <row r="70">
          <cell r="C70" t="str">
            <v>VERGARA POLANCO FELIPE</v>
          </cell>
          <cell r="D70">
            <v>5.2</v>
          </cell>
        </row>
        <row r="71">
          <cell r="C71" t="str">
            <v>WILLIAMS NAVARRETE MARCELA</v>
          </cell>
          <cell r="D71">
            <v>5.2</v>
          </cell>
        </row>
        <row r="72">
          <cell r="C72" t="str">
            <v>BALTIERRA CARTES TATIANA</v>
          </cell>
          <cell r="D72">
            <v>5.0999999999999996</v>
          </cell>
        </row>
        <row r="73">
          <cell r="C73" t="str">
            <v>BELTRAN NEIRA MARJORIE</v>
          </cell>
          <cell r="D73">
            <v>4.9000000000000004</v>
          </cell>
        </row>
        <row r="74">
          <cell r="C74" t="str">
            <v>BRANJE TALCAO MONSERRAT</v>
          </cell>
          <cell r="D74">
            <v>5.8</v>
          </cell>
        </row>
        <row r="75">
          <cell r="C75" t="str">
            <v>CALABRAN VERA YASENIA</v>
          </cell>
          <cell r="D75">
            <v>4.5999999999999996</v>
          </cell>
        </row>
        <row r="76">
          <cell r="C76" t="str">
            <v>CARCAMO PADILLA CLAUDIO</v>
          </cell>
          <cell r="D76">
            <v>5.0999999999999996</v>
          </cell>
        </row>
        <row r="77">
          <cell r="C77" t="str">
            <v>CARRASCO MOLINA TERESA</v>
          </cell>
          <cell r="D77">
            <v>5.0999999999999996</v>
          </cell>
        </row>
        <row r="78">
          <cell r="C78" t="str">
            <v>CASTILLO FERNANDEZ MARIA JOSE</v>
          </cell>
          <cell r="D78">
            <v>4.5999999999999996</v>
          </cell>
        </row>
        <row r="79">
          <cell r="C79" t="str">
            <v>CICARELLI BELTRAN ITALO</v>
          </cell>
          <cell r="D79">
            <v>5.6</v>
          </cell>
        </row>
        <row r="80">
          <cell r="C80" t="str">
            <v>CONSTANZO MORAGA ROMINA</v>
          </cell>
          <cell r="D80">
            <v>5.3</v>
          </cell>
        </row>
        <row r="81">
          <cell r="C81" t="str">
            <v>ESTRADA PARRA DAYANS</v>
          </cell>
          <cell r="D81">
            <v>4.7</v>
          </cell>
        </row>
        <row r="82">
          <cell r="C82" t="str">
            <v>FIERRO VILLEGAS MARIELA</v>
          </cell>
          <cell r="D82">
            <v>4.9000000000000004</v>
          </cell>
        </row>
        <row r="83">
          <cell r="C83" t="str">
            <v>FIGUEROA ZAPATA ALEJANDRA</v>
          </cell>
          <cell r="D83">
            <v>4.8</v>
          </cell>
        </row>
        <row r="84">
          <cell r="C84" t="str">
            <v xml:space="preserve">GONZALEZ MORA RICCARDO </v>
          </cell>
          <cell r="D84">
            <v>4.9000000000000004</v>
          </cell>
        </row>
        <row r="85">
          <cell r="C85" t="str">
            <v>GRANDON CARRILLO VICTOR</v>
          </cell>
          <cell r="D85">
            <v>5.5</v>
          </cell>
        </row>
        <row r="86">
          <cell r="C86" t="str">
            <v>ITURRA PEREZ EDUARDO</v>
          </cell>
          <cell r="D86">
            <v>5.3</v>
          </cell>
        </row>
        <row r="87">
          <cell r="C87" t="str">
            <v>IZQUIERDO MENESES RENE</v>
          </cell>
          <cell r="D87">
            <v>5.4</v>
          </cell>
        </row>
        <row r="88">
          <cell r="C88" t="str">
            <v>LAGOS LAGOS TAMARA</v>
          </cell>
          <cell r="D88">
            <v>5</v>
          </cell>
        </row>
        <row r="89">
          <cell r="C89" t="str">
            <v>LARA LARA FERNANDO</v>
          </cell>
          <cell r="D89">
            <v>5.6</v>
          </cell>
        </row>
        <row r="90">
          <cell r="C90" t="str">
            <v>LARRERE CORTES ANGELA</v>
          </cell>
          <cell r="D90">
            <v>4.5999999999999996</v>
          </cell>
        </row>
        <row r="91">
          <cell r="C91" t="str">
            <v>LLARLLURI FERNANDEZ ELIAS</v>
          </cell>
          <cell r="D91">
            <v>4.7</v>
          </cell>
        </row>
        <row r="92">
          <cell r="C92" t="str">
            <v>LOBOS SANCHEZ CONSTANZA</v>
          </cell>
          <cell r="D92">
            <v>4.8</v>
          </cell>
        </row>
        <row r="93">
          <cell r="C93" t="str">
            <v>LOYOLA CATRIL VALERIA</v>
          </cell>
          <cell r="D93">
            <v>5</v>
          </cell>
        </row>
        <row r="94">
          <cell r="C94" t="str">
            <v>MELLA MUÑOZ BRANDON</v>
          </cell>
          <cell r="D94">
            <v>5.7</v>
          </cell>
        </row>
        <row r="95">
          <cell r="C95" t="str">
            <v>MENDEZ SALAZAR CAROL</v>
          </cell>
          <cell r="D95">
            <v>5.5</v>
          </cell>
        </row>
        <row r="96">
          <cell r="C96" t="str">
            <v>MONTOYA PEREZ JAVIER</v>
          </cell>
          <cell r="D96">
            <v>4.9000000000000004</v>
          </cell>
        </row>
        <row r="97">
          <cell r="C97" t="str">
            <v>OPAZO ULLOA NICOLE</v>
          </cell>
          <cell r="D97">
            <v>4.8</v>
          </cell>
        </row>
        <row r="98">
          <cell r="C98" t="str">
            <v>RODRIGUEZ BAEZA MARIA ESTRELLA</v>
          </cell>
          <cell r="D98">
            <v>4.9000000000000004</v>
          </cell>
        </row>
        <row r="99">
          <cell r="C99" t="str">
            <v>ROJAS BELMAR MARCO</v>
          </cell>
          <cell r="D99">
            <v>5</v>
          </cell>
        </row>
        <row r="100">
          <cell r="C100" t="str">
            <v>ROSALES SALAZAR BRIAN</v>
          </cell>
          <cell r="D100">
            <v>4.7</v>
          </cell>
        </row>
        <row r="101">
          <cell r="C101" t="str">
            <v>SANHUEZA SANHUEZA JAIME</v>
          </cell>
          <cell r="D101">
            <v>5.4</v>
          </cell>
        </row>
        <row r="102">
          <cell r="C102" t="str">
            <v>SANTIBAÑEZ BOCAZ MARIA PAZ</v>
          </cell>
          <cell r="D102">
            <v>5.6</v>
          </cell>
        </row>
        <row r="103">
          <cell r="C103" t="str">
            <v>ZAMORANO LATORRE RODRIGO</v>
          </cell>
          <cell r="D103">
            <v>4.5999999999999996</v>
          </cell>
        </row>
        <row r="104">
          <cell r="C104" t="str">
            <v>AGULA COCHA MARJOIDE</v>
          </cell>
          <cell r="D104">
            <v>5.3</v>
          </cell>
        </row>
        <row r="105">
          <cell r="C105" t="str">
            <v>ALARCON FICA LUIS</v>
          </cell>
          <cell r="D105">
            <v>4.7</v>
          </cell>
        </row>
        <row r="106">
          <cell r="C106" t="str">
            <v>ALVAREZ FIERRO IGNACIO</v>
          </cell>
          <cell r="D106">
            <v>4.9000000000000004</v>
          </cell>
        </row>
        <row r="107">
          <cell r="C107" t="str">
            <v>ANDRADES CARDENAS ANA</v>
          </cell>
          <cell r="D107">
            <v>4.2</v>
          </cell>
        </row>
        <row r="108">
          <cell r="C108" t="str">
            <v>ANDRADES CONCHA PATRICIO</v>
          </cell>
          <cell r="D108">
            <v>4.9000000000000004</v>
          </cell>
        </row>
        <row r="109">
          <cell r="C109" t="str">
            <v>BIONES DONOSO JONATHAN</v>
          </cell>
          <cell r="D109">
            <v>5.5</v>
          </cell>
        </row>
        <row r="110">
          <cell r="C110" t="str">
            <v>CALDERON RUIZ PALOMA</v>
          </cell>
          <cell r="D110">
            <v>5</v>
          </cell>
        </row>
        <row r="111">
          <cell r="C111" t="str">
            <v>CAMPOS MORA ANTONIETA</v>
          </cell>
          <cell r="D111">
            <v>5.3</v>
          </cell>
        </row>
        <row r="112">
          <cell r="C112" t="str">
            <v>ESCANILLA TAPIA TERESA</v>
          </cell>
          <cell r="D112">
            <v>4.7</v>
          </cell>
        </row>
        <row r="113">
          <cell r="C113" t="str">
            <v xml:space="preserve">ESCOBAR CABRERA KEVIN </v>
          </cell>
          <cell r="D113">
            <v>5.7</v>
          </cell>
        </row>
        <row r="114">
          <cell r="C114" t="str">
            <v>FARIAS GARCES LESLIE</v>
          </cell>
          <cell r="D114">
            <v>5.5</v>
          </cell>
        </row>
        <row r="115">
          <cell r="C115" t="str">
            <v>FUENTES PEDREROS CAMILA</v>
          </cell>
          <cell r="D115">
            <v>4.2</v>
          </cell>
        </row>
        <row r="116">
          <cell r="C116" t="str">
            <v>FUENTES SALAZAR BELEN</v>
          </cell>
          <cell r="D116">
            <v>4.3</v>
          </cell>
        </row>
        <row r="117">
          <cell r="C117" t="str">
            <v>LABRAÑA CASTRO LINDA</v>
          </cell>
          <cell r="D117">
            <v>4.9000000000000004</v>
          </cell>
        </row>
        <row r="118">
          <cell r="C118" t="str">
            <v>MUÑOZ GOMEZ MARCO</v>
          </cell>
          <cell r="D118">
            <v>4.5999999999999996</v>
          </cell>
        </row>
        <row r="119">
          <cell r="C119" t="str">
            <v>NAVARRO GUTIERREZ SANDRA</v>
          </cell>
          <cell r="D119">
            <v>5.0999999999999996</v>
          </cell>
        </row>
        <row r="120">
          <cell r="C120" t="str">
            <v>OLAVE GONZALEZ RODRIGO</v>
          </cell>
          <cell r="D120">
            <v>4.8</v>
          </cell>
        </row>
        <row r="121">
          <cell r="C121" t="str">
            <v>PEÑAILILLO MONTERO CONSTANZA</v>
          </cell>
          <cell r="D121">
            <v>4.7</v>
          </cell>
        </row>
        <row r="122">
          <cell r="C122" t="str">
            <v>POBLETE GONZALEZ SCARLET</v>
          </cell>
          <cell r="D122">
            <v>5.3</v>
          </cell>
        </row>
        <row r="123">
          <cell r="C123" t="str">
            <v>PONCE BRAVO EDGARDO</v>
          </cell>
          <cell r="D123">
            <v>4.8</v>
          </cell>
        </row>
        <row r="124">
          <cell r="C124" t="str">
            <v>REBOLLEDO OÑATE BARBARA</v>
          </cell>
          <cell r="D124">
            <v>4.9000000000000004</v>
          </cell>
        </row>
        <row r="125">
          <cell r="C125" t="str">
            <v>RODRIGUEZ VERGARA VICTOR</v>
          </cell>
          <cell r="D125">
            <v>4.8</v>
          </cell>
        </row>
        <row r="126">
          <cell r="C126" t="str">
            <v>SAEZ PINCHEIRA GRICELDA</v>
          </cell>
          <cell r="D126">
            <v>4.4000000000000004</v>
          </cell>
        </row>
        <row r="127">
          <cell r="C127" t="str">
            <v>SEGUEL CANDIA JONATHAN</v>
          </cell>
          <cell r="D127">
            <v>5.2</v>
          </cell>
        </row>
        <row r="128">
          <cell r="C128" t="str">
            <v>SEPULVEDA LARROUCAU PATRICIO</v>
          </cell>
          <cell r="D128">
            <v>4.7</v>
          </cell>
        </row>
        <row r="129">
          <cell r="C129" t="str">
            <v>SERRANO SALAS PAULINA</v>
          </cell>
          <cell r="D129">
            <v>4.5999999999999996</v>
          </cell>
        </row>
        <row r="130">
          <cell r="C130" t="str">
            <v>TORRES ASTUDILLO JESSICA</v>
          </cell>
          <cell r="D130">
            <v>4.9000000000000004</v>
          </cell>
        </row>
        <row r="131">
          <cell r="C131" t="str">
            <v>TORRES ESTRADA HUMBERTO</v>
          </cell>
          <cell r="D131">
            <v>4.7</v>
          </cell>
        </row>
        <row r="132">
          <cell r="C132" t="str">
            <v>TORRES MARDONES LUIS</v>
          </cell>
          <cell r="D132">
            <v>4.9000000000000004</v>
          </cell>
        </row>
        <row r="133">
          <cell r="C133" t="str">
            <v>VALLEJOS YUREIDINI DANIELA</v>
          </cell>
          <cell r="D133">
            <v>5.0999999999999996</v>
          </cell>
        </row>
        <row r="134">
          <cell r="C134" t="str">
            <v>ZAMBRANO FUENTES FRANCISCA</v>
          </cell>
          <cell r="D134">
            <v>5.7</v>
          </cell>
        </row>
        <row r="135">
          <cell r="C135" t="str">
            <v>ALARCON  LLANOS CRISTOFER</v>
          </cell>
          <cell r="D135">
            <v>4.8</v>
          </cell>
        </row>
        <row r="136">
          <cell r="C136" t="str">
            <v>ARAUNA  FUENTES ANGELO</v>
          </cell>
          <cell r="D136">
            <v>5.6</v>
          </cell>
        </row>
        <row r="137">
          <cell r="C137" t="str">
            <v>AROS QUINAN VICTOR</v>
          </cell>
          <cell r="D137">
            <v>5.4</v>
          </cell>
        </row>
        <row r="138">
          <cell r="C138" t="str">
            <v>BAEZA HICKS HASLEY</v>
          </cell>
          <cell r="D138">
            <v>4.3</v>
          </cell>
        </row>
        <row r="139">
          <cell r="C139" t="str">
            <v xml:space="preserve">BELMAR JARA NATHALIE </v>
          </cell>
          <cell r="D139">
            <v>4.4000000000000004</v>
          </cell>
        </row>
        <row r="140">
          <cell r="C140" t="str">
            <v>CACERES TRONCOSO RODRIGO</v>
          </cell>
          <cell r="D140">
            <v>4.0999999999999996</v>
          </cell>
        </row>
        <row r="141">
          <cell r="C141" t="str">
            <v>CARRA PAREDES ROMANELA</v>
          </cell>
          <cell r="D141">
            <v>4.8</v>
          </cell>
        </row>
        <row r="142">
          <cell r="C142" t="str">
            <v>CASTRO SANCHEZ JENNYFER</v>
          </cell>
          <cell r="D142">
            <v>5.0999999999999996</v>
          </cell>
        </row>
        <row r="143">
          <cell r="C143" t="str">
            <v>CERDA MUÑOZ CARLA</v>
          </cell>
          <cell r="D143">
            <v>4.2</v>
          </cell>
        </row>
        <row r="144">
          <cell r="C144" t="str">
            <v>CHYLIK RIOS ALEXANDER</v>
          </cell>
          <cell r="D144">
            <v>4.7</v>
          </cell>
        </row>
        <row r="145">
          <cell r="C145" t="str">
            <v>CORTES QUIROZ ADRIAN</v>
          </cell>
          <cell r="D145">
            <v>5.6</v>
          </cell>
        </row>
        <row r="146">
          <cell r="C146" t="str">
            <v>DEL PINO ROA NATALIA</v>
          </cell>
          <cell r="D146">
            <v>5.6</v>
          </cell>
        </row>
        <row r="147">
          <cell r="C147" t="str">
            <v>DINAMARCA SUAREZ CAMILA</v>
          </cell>
          <cell r="D147">
            <v>4.5</v>
          </cell>
        </row>
        <row r="148">
          <cell r="C148" t="str">
            <v>ESCALONA TOLEDO MARJORIE</v>
          </cell>
          <cell r="D148">
            <v>5</v>
          </cell>
        </row>
        <row r="149">
          <cell r="C149" t="str">
            <v>FRIAS MONTOYA ANGELA</v>
          </cell>
          <cell r="D149">
            <v>5</v>
          </cell>
        </row>
        <row r="150">
          <cell r="C150" t="str">
            <v>GARCES PALACIOS CESAR</v>
          </cell>
          <cell r="D150">
            <v>4.9000000000000004</v>
          </cell>
        </row>
        <row r="151">
          <cell r="C151" t="str">
            <v>GONZALEZ CANALES JUAN</v>
          </cell>
          <cell r="D151">
            <v>5.4</v>
          </cell>
        </row>
        <row r="152">
          <cell r="C152" t="str">
            <v>GONZALEZ SEPULVEDA MARTIN</v>
          </cell>
          <cell r="D152">
            <v>4.9000000000000004</v>
          </cell>
        </row>
        <row r="153">
          <cell r="C153" t="str">
            <v>GONZALEZ VALENCIA GREGORY</v>
          </cell>
          <cell r="D153">
            <v>4.8</v>
          </cell>
        </row>
        <row r="154">
          <cell r="C154" t="str">
            <v>HENRIQUEZ SANHUEZA SEBASTIAN</v>
          </cell>
          <cell r="D154">
            <v>4.0999999999999996</v>
          </cell>
        </row>
        <row r="155">
          <cell r="C155" t="str">
            <v>IGOR SANDOVAL CLAUDIO</v>
          </cell>
          <cell r="D155">
            <v>4.7</v>
          </cell>
        </row>
        <row r="156">
          <cell r="C156" t="str">
            <v>LIRA BUSTOS VALENTINA</v>
          </cell>
          <cell r="D156">
            <v>4.8</v>
          </cell>
        </row>
        <row r="157">
          <cell r="C157" t="str">
            <v>MEDINA CASTILLO DANIEL</v>
          </cell>
          <cell r="D157">
            <v>4.7</v>
          </cell>
        </row>
        <row r="158">
          <cell r="C158" t="str">
            <v>MENDEZ ARRIAGADA CLAUDIO</v>
          </cell>
          <cell r="D158">
            <v>5.7</v>
          </cell>
        </row>
        <row r="159">
          <cell r="C159" t="str">
            <v>MORAGA SANTA CRUZ NATALIA</v>
          </cell>
          <cell r="D159">
            <v>4.4000000000000004</v>
          </cell>
        </row>
        <row r="160">
          <cell r="C160" t="str">
            <v>MUÑOZ FERNANDEZ TOMAS</v>
          </cell>
          <cell r="D160">
            <v>4.5999999999999996</v>
          </cell>
        </row>
        <row r="161">
          <cell r="C161" t="str">
            <v>MUÑOZ FERREIRA JORGE</v>
          </cell>
          <cell r="D161">
            <v>4.8</v>
          </cell>
        </row>
        <row r="162">
          <cell r="C162" t="str">
            <v>OVALLE LABRIN CARLOS</v>
          </cell>
          <cell r="D162">
            <v>5.9</v>
          </cell>
        </row>
        <row r="163">
          <cell r="C163" t="str">
            <v>PARRA CONCHA JOSE</v>
          </cell>
          <cell r="D163">
            <v>4.8</v>
          </cell>
        </row>
        <row r="164">
          <cell r="C164" t="str">
            <v>PEÑA MEZA ARLETTE</v>
          </cell>
          <cell r="D164">
            <v>4.5</v>
          </cell>
        </row>
        <row r="165">
          <cell r="C165" t="str">
            <v>RAMIREZ VENEGAS ALVARO</v>
          </cell>
          <cell r="D165">
            <v>5.4</v>
          </cell>
        </row>
        <row r="166">
          <cell r="C166" t="str">
            <v>ROJAS OYARZUN PAMELA</v>
          </cell>
          <cell r="D166">
            <v>4.8</v>
          </cell>
        </row>
        <row r="167">
          <cell r="C167" t="str">
            <v>ROJAS SEALS VALENTINA</v>
          </cell>
          <cell r="D167">
            <v>5.9</v>
          </cell>
        </row>
        <row r="168">
          <cell r="C168" t="str">
            <v>SALGADO GUTIERREZ CLAUDIA</v>
          </cell>
          <cell r="D168">
            <v>4.5999999999999996</v>
          </cell>
        </row>
        <row r="169">
          <cell r="C169" t="str">
            <v>SOMORROSTRO RAMIREZ JAVIER</v>
          </cell>
          <cell r="D169">
            <v>4.3</v>
          </cell>
        </row>
        <row r="170">
          <cell r="C170" t="str">
            <v>TAPIA GUERRERO VICTOR</v>
          </cell>
          <cell r="D170">
            <v>6.1</v>
          </cell>
        </row>
        <row r="171">
          <cell r="C171" t="str">
            <v>VALENZUELA JARA SANDRA</v>
          </cell>
          <cell r="D171">
            <v>5</v>
          </cell>
        </row>
        <row r="172">
          <cell r="C172" t="str">
            <v>ACUÑA VERGARA GABRIEL</v>
          </cell>
          <cell r="D172">
            <v>4.5</v>
          </cell>
        </row>
        <row r="173">
          <cell r="C173" t="str">
            <v>GARCES CASTILLO VIVIANA</v>
          </cell>
          <cell r="D173">
            <v>4.7</v>
          </cell>
        </row>
        <row r="174">
          <cell r="C174" t="str">
            <v>AHUMADA FUENTES PATRICIO</v>
          </cell>
          <cell r="D174">
            <v>4.4000000000000004</v>
          </cell>
        </row>
        <row r="175">
          <cell r="C175" t="str">
            <v>TAPIA MALVERDE VANESSA</v>
          </cell>
          <cell r="D175">
            <v>4.3</v>
          </cell>
        </row>
        <row r="176">
          <cell r="C176" t="str">
            <v>TEJOS PALMA HUGO</v>
          </cell>
          <cell r="D176">
            <v>4.4000000000000004</v>
          </cell>
        </row>
        <row r="177">
          <cell r="C177" t="str">
            <v>COFRE ASTUDILLO HERIBERTO</v>
          </cell>
          <cell r="D177">
            <v>4.7</v>
          </cell>
        </row>
        <row r="178">
          <cell r="C178" t="str">
            <v>GOMEZ CARTES FRANCISCA</v>
          </cell>
          <cell r="D178">
            <v>4.9000000000000004</v>
          </cell>
        </row>
        <row r="179">
          <cell r="C179" t="str">
            <v>GUTIERREZ GUTIERREZ DANIELA</v>
          </cell>
          <cell r="D179">
            <v>4.5999999999999996</v>
          </cell>
        </row>
        <row r="180">
          <cell r="C180" t="str">
            <v>TORRES ALBARRAN JOSSELIN</v>
          </cell>
          <cell r="D180">
            <v>4.0999999999999996</v>
          </cell>
        </row>
        <row r="181">
          <cell r="C181" t="str">
            <v>AQUEVEQUE SANDOVAL DIEGO</v>
          </cell>
          <cell r="D181">
            <v>4.4000000000000004</v>
          </cell>
        </row>
        <row r="182">
          <cell r="C182" t="str">
            <v>DURAN QUIJON PATRICIO</v>
          </cell>
          <cell r="D182">
            <v>5.3</v>
          </cell>
        </row>
        <row r="183">
          <cell r="C183" t="str">
            <v>ESPINOZA ARIAS ANA</v>
          </cell>
          <cell r="D183">
            <v>4.5999999999999996</v>
          </cell>
        </row>
        <row r="184">
          <cell r="C184" t="str">
            <v>RIOS SEPULVEDA RICARDO</v>
          </cell>
          <cell r="D184">
            <v>4.5</v>
          </cell>
        </row>
        <row r="185">
          <cell r="C185" t="str">
            <v>VILLALOBOS VALDES ANA</v>
          </cell>
          <cell r="D185">
            <v>4.5</v>
          </cell>
        </row>
        <row r="186">
          <cell r="C186" t="str">
            <v>ALARCON REYES ESTEFANIA</v>
          </cell>
          <cell r="D186">
            <v>4.4000000000000004</v>
          </cell>
        </row>
        <row r="187">
          <cell r="C187" t="str">
            <v>BURGOS ALARCON DARIO</v>
          </cell>
          <cell r="D187">
            <v>5.2</v>
          </cell>
        </row>
        <row r="188">
          <cell r="C188" t="str">
            <v>CACERES AGUAYO EMANUEL</v>
          </cell>
          <cell r="D188">
            <v>4.5999999999999996</v>
          </cell>
        </row>
        <row r="189">
          <cell r="C189" t="str">
            <v>ESPINOZA FLORES FABIOLA</v>
          </cell>
          <cell r="D189">
            <v>5</v>
          </cell>
        </row>
        <row r="190">
          <cell r="C190" t="str">
            <v>FONSECA RIQUELME WILSON</v>
          </cell>
          <cell r="D190">
            <v>5.3</v>
          </cell>
        </row>
        <row r="191">
          <cell r="C191" t="str">
            <v>FUENTEALBA TORRES MIRIAM</v>
          </cell>
          <cell r="D191">
            <v>4.5999999999999996</v>
          </cell>
        </row>
        <row r="192">
          <cell r="C192" t="str">
            <v>FUENTES ORTIZ EFRAIN</v>
          </cell>
          <cell r="D192">
            <v>4.5</v>
          </cell>
        </row>
        <row r="193">
          <cell r="C193" t="str">
            <v>GALVEZ VIDAL MATIAS</v>
          </cell>
          <cell r="D193">
            <v>4.8</v>
          </cell>
        </row>
        <row r="194">
          <cell r="C194" t="str">
            <v>GOMEZ CISTERNAS DANIEL</v>
          </cell>
          <cell r="D194">
            <v>4.8</v>
          </cell>
        </row>
        <row r="195">
          <cell r="C195" t="str">
            <v>HERMOSILLA CABRERA VICTOR</v>
          </cell>
          <cell r="D195">
            <v>4.9000000000000004</v>
          </cell>
        </row>
        <row r="196">
          <cell r="C196" t="str">
            <v>INOSTROZA MENDEZ MARCO</v>
          </cell>
          <cell r="D196">
            <v>5.3</v>
          </cell>
        </row>
        <row r="197">
          <cell r="C197" t="str">
            <v>JIMENEZ QUINTANA EDWARS</v>
          </cell>
          <cell r="D197">
            <v>5.5</v>
          </cell>
        </row>
        <row r="198">
          <cell r="C198" t="str">
            <v>MALDONADO HIDALGO JOSE</v>
          </cell>
          <cell r="D198">
            <v>4.8</v>
          </cell>
        </row>
        <row r="199">
          <cell r="C199" t="str">
            <v>MARTINEZ VILLEGA LISSETTE</v>
          </cell>
          <cell r="D199">
            <v>4.5999999999999996</v>
          </cell>
        </row>
        <row r="200">
          <cell r="C200" t="str">
            <v>MONARES MEDINA LUIS</v>
          </cell>
          <cell r="D200">
            <v>4.5999999999999996</v>
          </cell>
        </row>
        <row r="201">
          <cell r="C201" t="str">
            <v>QUEZADA QUEZADA RUBEN</v>
          </cell>
          <cell r="D201">
            <v>4.3</v>
          </cell>
        </row>
        <row r="202">
          <cell r="C202" t="str">
            <v>SANCHEZ AGUILERA MACARENA</v>
          </cell>
          <cell r="D202">
            <v>4.5999999999999996</v>
          </cell>
        </row>
        <row r="203">
          <cell r="C203" t="str">
            <v>SOTO OPAZO MARIA OLGA</v>
          </cell>
          <cell r="D203">
            <v>5.3</v>
          </cell>
        </row>
        <row r="204">
          <cell r="C204" t="str">
            <v>URRA MORA KAREN</v>
          </cell>
          <cell r="D204">
            <v>4.7</v>
          </cell>
        </row>
        <row r="205">
          <cell r="C205" t="str">
            <v>VALDES GONZALEZ FELIPE</v>
          </cell>
          <cell r="D205">
            <v>4.9000000000000004</v>
          </cell>
        </row>
        <row r="206">
          <cell r="C206" t="str">
            <v>VILLALOBOS CASTILLO NATALIA</v>
          </cell>
          <cell r="D206">
            <v>4.8</v>
          </cell>
        </row>
        <row r="207">
          <cell r="C207" t="str">
            <v>ACUÑA VENEGAS VALENTINA</v>
          </cell>
          <cell r="D207">
            <v>4.7</v>
          </cell>
        </row>
        <row r="208">
          <cell r="C208" t="str">
            <v>ALMUNA MUÑOZ GUSTAVO</v>
          </cell>
          <cell r="D208">
            <v>4.3</v>
          </cell>
        </row>
        <row r="209">
          <cell r="C209" t="str">
            <v>BAROIZA GUAJARDO VERONICA</v>
          </cell>
          <cell r="D209">
            <v>4.5</v>
          </cell>
        </row>
        <row r="210">
          <cell r="C210" t="str">
            <v>BARRIGA GONZALEZ KARINA</v>
          </cell>
          <cell r="D210">
            <v>4.2</v>
          </cell>
        </row>
        <row r="211">
          <cell r="C211" t="str">
            <v>BRIONES QUINTANA ESTEFANIA</v>
          </cell>
          <cell r="D211">
            <v>4.2</v>
          </cell>
        </row>
        <row r="212">
          <cell r="C212" t="str">
            <v>CIFUENTES FERNANDEZ GABRIEL</v>
          </cell>
          <cell r="D212">
            <v>4.7</v>
          </cell>
        </row>
        <row r="213">
          <cell r="C213" t="str">
            <v>CONCHA FUENTEALBA FERNANDA</v>
          </cell>
          <cell r="D213">
            <v>4.5</v>
          </cell>
        </row>
        <row r="214">
          <cell r="C214" t="str">
            <v>CONTRERAS FERNANDEZ CLAUDIO</v>
          </cell>
          <cell r="D214">
            <v>4.4000000000000004</v>
          </cell>
        </row>
        <row r="215">
          <cell r="C215" t="str">
            <v>DIAZ GOMEZ VALENTINA</v>
          </cell>
          <cell r="D215">
            <v>4.4000000000000004</v>
          </cell>
        </row>
        <row r="216">
          <cell r="C216" t="str">
            <v>DIAZ VALENZUELA JOSE</v>
          </cell>
          <cell r="D216">
            <v>4.5</v>
          </cell>
        </row>
        <row r="217">
          <cell r="C217" t="str">
            <v>FUENTES ALARCON KATTERINE</v>
          </cell>
          <cell r="D217">
            <v>4.7</v>
          </cell>
        </row>
        <row r="218">
          <cell r="C218" t="str">
            <v>GONZALEZ ALBORNOZ PABLO</v>
          </cell>
          <cell r="D218">
            <v>4.9000000000000004</v>
          </cell>
        </row>
        <row r="219">
          <cell r="C219" t="str">
            <v>GUTIERREZ SALGADO YASNA</v>
          </cell>
          <cell r="D219">
            <v>4.2</v>
          </cell>
        </row>
        <row r="220">
          <cell r="C220" t="str">
            <v>HERNANDEZ BENITEZ TANYA</v>
          </cell>
          <cell r="D220">
            <v>4.2</v>
          </cell>
        </row>
        <row r="221">
          <cell r="C221" t="str">
            <v>MARQUEZ GARCIA RODRIGO</v>
          </cell>
          <cell r="D221">
            <v>4.2</v>
          </cell>
        </row>
        <row r="222">
          <cell r="C222" t="str">
            <v>RIOSECO SAN MARTIN CONSTANZA</v>
          </cell>
          <cell r="D222">
            <v>4.5999999999999996</v>
          </cell>
        </row>
        <row r="223">
          <cell r="C223" t="str">
            <v>TAPIA DOMINGUEZ JESUS</v>
          </cell>
          <cell r="D223">
            <v>4.0999999999999996</v>
          </cell>
        </row>
        <row r="224">
          <cell r="C224" t="str">
            <v>ULLOA TORRES CONSTANZA</v>
          </cell>
          <cell r="D224">
            <v>4.7</v>
          </cell>
        </row>
        <row r="225">
          <cell r="C225" t="str">
            <v>VALDEBENITO FUENTES RICARDO</v>
          </cell>
          <cell r="D225">
            <v>5.0999999999999996</v>
          </cell>
        </row>
        <row r="226">
          <cell r="C226" t="str">
            <v>VALDES VASQUEZ PATRICIO</v>
          </cell>
          <cell r="D226">
            <v>4.5</v>
          </cell>
        </row>
        <row r="227">
          <cell r="C227" t="str">
            <v>VENEGAS AVILA MARIO</v>
          </cell>
          <cell r="D227">
            <v>4.5999999999999996</v>
          </cell>
        </row>
        <row r="228">
          <cell r="C228" t="str">
            <v>AEDO MARIN PEDRO</v>
          </cell>
          <cell r="D228">
            <v>0</v>
          </cell>
        </row>
        <row r="229">
          <cell r="C229" t="str">
            <v>ALARCON GUTIERREZ MARTA</v>
          </cell>
          <cell r="D229">
            <v>4.0999999999999996</v>
          </cell>
        </row>
        <row r="230">
          <cell r="C230" t="str">
            <v>BARRERA VEGA MARGOT</v>
          </cell>
          <cell r="D230">
            <v>4.2</v>
          </cell>
        </row>
        <row r="231">
          <cell r="C231" t="str">
            <v>BRAVO MUÑOZ KARINA</v>
          </cell>
          <cell r="D231">
            <v>4.2</v>
          </cell>
        </row>
        <row r="232">
          <cell r="C232" t="str">
            <v>CONTRERAS CONTRERAS CEPH</v>
          </cell>
          <cell r="D232">
            <v>4</v>
          </cell>
        </row>
        <row r="233">
          <cell r="C233" t="str">
            <v>DE LA FUENTE RIVAS DIEGO</v>
          </cell>
          <cell r="D233">
            <v>4.8</v>
          </cell>
        </row>
        <row r="234">
          <cell r="C234" t="str">
            <v>ESPINOZA SAEZ DANIELA</v>
          </cell>
          <cell r="D234">
            <v>5</v>
          </cell>
        </row>
        <row r="235">
          <cell r="C235" t="str">
            <v>GAJARDO MENDEZ KARLA</v>
          </cell>
          <cell r="D235">
            <v>4.0999999999999996</v>
          </cell>
        </row>
        <row r="236">
          <cell r="C236" t="str">
            <v>GARAY GUZMAN JAZMIN</v>
          </cell>
          <cell r="D236">
            <v>4.4000000000000004</v>
          </cell>
        </row>
        <row r="237">
          <cell r="C237" t="str">
            <v>GONZALEZ GALLARDO GUSTAVO</v>
          </cell>
          <cell r="D237">
            <v>4</v>
          </cell>
        </row>
        <row r="238">
          <cell r="C238" t="str">
            <v>GONZALEZ MORA SIMON</v>
          </cell>
          <cell r="D238">
            <v>4.8</v>
          </cell>
        </row>
        <row r="239">
          <cell r="C239" t="str">
            <v>GUZMAN HERLITZ JACK</v>
          </cell>
          <cell r="D239">
            <v>4</v>
          </cell>
        </row>
        <row r="240">
          <cell r="C240" t="str">
            <v>GUZMAN RIFO ELIZABETH</v>
          </cell>
          <cell r="D240">
            <v>4</v>
          </cell>
        </row>
        <row r="241">
          <cell r="C241" t="str">
            <v>HORMAZABAL LEFIMIL BENJAMIN</v>
          </cell>
          <cell r="D241">
            <v>4.2</v>
          </cell>
        </row>
        <row r="242">
          <cell r="C242" t="str">
            <v>IRRIBARRA URRA DIANETTE</v>
          </cell>
          <cell r="D242">
            <v>5.2</v>
          </cell>
        </row>
        <row r="243">
          <cell r="C243" t="str">
            <v>ITURRA JARA FELIPE</v>
          </cell>
          <cell r="D243">
            <v>4.0999999999999996</v>
          </cell>
        </row>
        <row r="244">
          <cell r="C244" t="str">
            <v>LAGOS GATICA TERESITA</v>
          </cell>
          <cell r="D244">
            <v>4.9000000000000004</v>
          </cell>
        </row>
        <row r="245">
          <cell r="C245" t="str">
            <v>LARENAS OTAROLA BEATRIZ</v>
          </cell>
          <cell r="D245">
            <v>4.2</v>
          </cell>
        </row>
        <row r="246">
          <cell r="C246" t="str">
            <v>MALDONADO CONTRERAS SERGIO</v>
          </cell>
          <cell r="D246">
            <v>4.5999999999999996</v>
          </cell>
        </row>
        <row r="247">
          <cell r="C247" t="str">
            <v>MORA MUÑOZ CAMILA</v>
          </cell>
          <cell r="D247">
            <v>4.2</v>
          </cell>
        </row>
        <row r="248">
          <cell r="C248" t="str">
            <v>PARRAGUEZ MUÑOZ YORDANA</v>
          </cell>
          <cell r="D248">
            <v>4.5</v>
          </cell>
        </row>
        <row r="249">
          <cell r="C249" t="str">
            <v>PEREZ SAAVEDRA ANYELA</v>
          </cell>
          <cell r="D249">
            <v>4.4000000000000004</v>
          </cell>
        </row>
        <row r="250">
          <cell r="C250" t="str">
            <v>PONCE JARA MANUEL</v>
          </cell>
          <cell r="D250">
            <v>5</v>
          </cell>
        </row>
        <row r="251">
          <cell r="C251" t="str">
            <v>QUEZADA MEDINA RICARDO</v>
          </cell>
          <cell r="D251">
            <v>4.4000000000000004</v>
          </cell>
        </row>
        <row r="252">
          <cell r="C252" t="str">
            <v>QUINTANA JIMENEZ CAMILA</v>
          </cell>
          <cell r="D252">
            <v>4.0999999999999996</v>
          </cell>
        </row>
        <row r="253">
          <cell r="C253" t="str">
            <v>SAGURIE SAGURIE YAMIL</v>
          </cell>
          <cell r="D253">
            <v>5</v>
          </cell>
        </row>
        <row r="254">
          <cell r="C254" t="str">
            <v>SALDIAS JIMENEZ NATANAEL</v>
          </cell>
          <cell r="D254">
            <v>5</v>
          </cell>
        </row>
        <row r="255">
          <cell r="C255" t="str">
            <v>SEGURA ROJAS SUSANA</v>
          </cell>
          <cell r="D255">
            <v>4.0999999999999996</v>
          </cell>
        </row>
        <row r="256">
          <cell r="C256" t="str">
            <v>SILVA FUENTES HECTOR</v>
          </cell>
          <cell r="D256">
            <v>4.2</v>
          </cell>
        </row>
        <row r="257">
          <cell r="C257" t="str">
            <v>VALLADARES SEPULVEDA SANDRA</v>
          </cell>
          <cell r="D257">
            <v>4.3</v>
          </cell>
        </row>
        <row r="258">
          <cell r="C258" t="str">
            <v>VERGARA ORTIZ CATALINA</v>
          </cell>
          <cell r="D258">
            <v>4.3</v>
          </cell>
        </row>
        <row r="259">
          <cell r="C259" t="str">
            <v>BERRIO INOSTROZA ELIAS</v>
          </cell>
          <cell r="D259">
            <v>4.9000000000000004</v>
          </cell>
        </row>
        <row r="260">
          <cell r="C260" t="str">
            <v>CANDIA ROMERO CRISTIAN</v>
          </cell>
          <cell r="D260">
            <v>4.8</v>
          </cell>
        </row>
        <row r="261">
          <cell r="C261" t="str">
            <v>CARRASCO SEPULVEDA JAVIERA</v>
          </cell>
          <cell r="D261">
            <v>4.0999999999999996</v>
          </cell>
        </row>
        <row r="262">
          <cell r="C262" t="str">
            <v>FUENTES VARGAS JONATHAN</v>
          </cell>
          <cell r="D262">
            <v>0</v>
          </cell>
        </row>
        <row r="263">
          <cell r="C263" t="str">
            <v>GONZALEZ MONTECINOS ALVARO</v>
          </cell>
          <cell r="D263">
            <v>5</v>
          </cell>
        </row>
        <row r="264">
          <cell r="C264" t="str">
            <v>GUIÑEZ ZAPATA NICOLE</v>
          </cell>
          <cell r="D264">
            <v>4.7</v>
          </cell>
        </row>
        <row r="265">
          <cell r="C265" t="str">
            <v>MARDONES HERMOSILLA VICTOR</v>
          </cell>
          <cell r="D265">
            <v>4.7</v>
          </cell>
        </row>
        <row r="266">
          <cell r="C266" t="str">
            <v>POBLETE LAGOS MACARENA</v>
          </cell>
          <cell r="D266">
            <v>4.3</v>
          </cell>
        </row>
        <row r="267">
          <cell r="C267" t="str">
            <v>QUINTEROS SOTO FRANCIA</v>
          </cell>
          <cell r="D267">
            <v>0</v>
          </cell>
        </row>
        <row r="268">
          <cell r="C268" t="str">
            <v>SEPULVEDA RIQUELME CARLA</v>
          </cell>
          <cell r="D268">
            <v>4.4000000000000004</v>
          </cell>
        </row>
        <row r="269">
          <cell r="C269" t="str">
            <v>SOLAR RAMIREZ PRISCILA</v>
          </cell>
          <cell r="D269">
            <v>4</v>
          </cell>
        </row>
        <row r="270">
          <cell r="C270" t="str">
            <v>SUAZO MUÑOZ KARINA</v>
          </cell>
          <cell r="D270">
            <v>4.5</v>
          </cell>
        </row>
        <row r="271">
          <cell r="C271" t="str">
            <v>TORO DIAZ PABLO</v>
          </cell>
          <cell r="D271">
            <v>0</v>
          </cell>
        </row>
        <row r="272">
          <cell r="C272" t="str">
            <v>TORO MUÑOZ ALEXIS</v>
          </cell>
          <cell r="D272">
            <v>4.3</v>
          </cell>
        </row>
        <row r="273">
          <cell r="C273" t="str">
            <v>VERA SANCHEZ KATHERINE</v>
          </cell>
          <cell r="D273">
            <v>0</v>
          </cell>
        </row>
        <row r="274">
          <cell r="C274" t="str">
            <v>VILLA ARELLANO CAMILA</v>
          </cell>
          <cell r="D274">
            <v>4.3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"/>
  <sheetViews>
    <sheetView zoomScale="125" zoomScaleNormal="125" workbookViewId="0">
      <selection activeCell="E11" sqref="E11"/>
    </sheetView>
  </sheetViews>
  <sheetFormatPr baseColWidth="10" defaultRowHeight="15" x14ac:dyDescent="0.25"/>
  <cols>
    <col min="1" max="1" width="4.140625" style="6" bestFit="1" customWidth="1"/>
    <col min="2" max="2" width="11.28515625" customWidth="1"/>
    <col min="3" max="3" width="11.28515625" style="1" customWidth="1"/>
    <col min="4" max="4" width="9" style="1" customWidth="1"/>
    <col min="5" max="5" width="36.28515625" bestFit="1" customWidth="1"/>
    <col min="6" max="6" width="11.28515625" style="1" customWidth="1"/>
    <col min="7" max="7" width="25.42578125" style="1" customWidth="1"/>
    <col min="8" max="8" width="19.42578125" style="1" customWidth="1"/>
    <col min="9" max="9" width="25.7109375" style="1" bestFit="1" customWidth="1"/>
    <col min="10" max="10" width="27.7109375" style="1" bestFit="1" customWidth="1"/>
    <col min="11" max="11" width="7.42578125" style="1" bestFit="1" customWidth="1"/>
    <col min="12" max="12" width="21.5703125" style="1" bestFit="1" customWidth="1"/>
    <col min="13" max="14" width="11.42578125" style="1"/>
    <col min="15" max="15" width="14.5703125" style="1" bestFit="1" customWidth="1"/>
    <col min="16" max="16" width="17.7109375" style="1" bestFit="1" customWidth="1"/>
  </cols>
  <sheetData>
    <row r="1" spans="1:17" x14ac:dyDescent="0.25">
      <c r="B1" t="s">
        <v>0</v>
      </c>
      <c r="C1" s="1" t="s">
        <v>24</v>
      </c>
      <c r="D1" s="1" t="s">
        <v>25</v>
      </c>
      <c r="E1" t="s">
        <v>1</v>
      </c>
      <c r="F1" s="1" t="s">
        <v>4</v>
      </c>
      <c r="G1" s="1" t="s">
        <v>16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7" x14ac:dyDescent="0.25">
      <c r="A2" s="6">
        <v>140</v>
      </c>
      <c r="B2" s="1">
        <v>140</v>
      </c>
      <c r="C2" s="1" t="s">
        <v>27</v>
      </c>
      <c r="D2" s="1" t="s">
        <v>28</v>
      </c>
      <c r="E2" t="s">
        <v>29</v>
      </c>
      <c r="F2" s="1">
        <v>28</v>
      </c>
      <c r="G2" s="1" t="s">
        <v>17</v>
      </c>
      <c r="H2" s="1" t="s">
        <v>20</v>
      </c>
      <c r="I2" s="1" t="s">
        <v>18</v>
      </c>
      <c r="J2" s="1" t="s">
        <v>20</v>
      </c>
      <c r="K2" s="1" t="s">
        <v>20</v>
      </c>
      <c r="L2" s="1" t="s">
        <v>20</v>
      </c>
      <c r="M2" s="1" t="s">
        <v>20</v>
      </c>
      <c r="N2" s="1" t="s">
        <v>20</v>
      </c>
      <c r="O2" s="1" t="s">
        <v>20</v>
      </c>
      <c r="P2" s="1" t="s">
        <v>20</v>
      </c>
    </row>
    <row r="3" spans="1:17" x14ac:dyDescent="0.25">
      <c r="A3" s="6">
        <v>141</v>
      </c>
      <c r="B3" s="1">
        <v>141</v>
      </c>
      <c r="C3" s="1" t="s">
        <v>27</v>
      </c>
      <c r="D3" s="1" t="s">
        <v>28</v>
      </c>
      <c r="E3" t="s">
        <v>30</v>
      </c>
      <c r="F3" s="1">
        <v>21</v>
      </c>
      <c r="G3" s="1" t="s">
        <v>21</v>
      </c>
      <c r="H3" s="1" t="s">
        <v>18</v>
      </c>
      <c r="I3" s="1" t="s">
        <v>18</v>
      </c>
      <c r="J3" s="1" t="s">
        <v>18</v>
      </c>
      <c r="K3" s="1" t="s">
        <v>18</v>
      </c>
      <c r="L3" s="1" t="s">
        <v>18</v>
      </c>
      <c r="M3" s="1" t="s">
        <v>18</v>
      </c>
      <c r="N3" s="1" t="s">
        <v>18</v>
      </c>
      <c r="O3" s="1" t="s">
        <v>18</v>
      </c>
      <c r="P3" s="1" t="s">
        <v>18</v>
      </c>
    </row>
    <row r="4" spans="1:17" x14ac:dyDescent="0.25">
      <c r="A4" s="6">
        <v>142</v>
      </c>
      <c r="B4" s="1">
        <v>142</v>
      </c>
      <c r="C4" s="1" t="s">
        <v>27</v>
      </c>
      <c r="D4" s="1" t="s">
        <v>28</v>
      </c>
      <c r="E4" t="s">
        <v>31</v>
      </c>
      <c r="F4" s="1">
        <v>23</v>
      </c>
      <c r="G4" s="1" t="s">
        <v>21</v>
      </c>
      <c r="H4" s="1" t="s">
        <v>20</v>
      </c>
      <c r="I4" s="1" t="s">
        <v>20</v>
      </c>
      <c r="J4" s="1" t="s">
        <v>18</v>
      </c>
      <c r="K4" s="1" t="s">
        <v>18</v>
      </c>
      <c r="L4" s="1" t="s">
        <v>18</v>
      </c>
      <c r="M4" s="1" t="s">
        <v>18</v>
      </c>
      <c r="N4" s="1" t="s">
        <v>18</v>
      </c>
      <c r="O4" s="1" t="s">
        <v>18</v>
      </c>
      <c r="P4" s="1" t="s">
        <v>18</v>
      </c>
    </row>
    <row r="5" spans="1:17" x14ac:dyDescent="0.25">
      <c r="A5" s="6">
        <v>143</v>
      </c>
      <c r="B5" s="1">
        <v>143</v>
      </c>
      <c r="C5" s="1" t="s">
        <v>27</v>
      </c>
      <c r="D5" s="1" t="s">
        <v>28</v>
      </c>
      <c r="E5" t="s">
        <v>32</v>
      </c>
      <c r="F5" s="1">
        <v>24</v>
      </c>
      <c r="G5" s="1" t="s">
        <v>17</v>
      </c>
      <c r="H5" s="1" t="s">
        <v>18</v>
      </c>
      <c r="I5" s="1" t="s">
        <v>18</v>
      </c>
      <c r="J5" s="1" t="s">
        <v>20</v>
      </c>
      <c r="K5" s="1" t="s">
        <v>20</v>
      </c>
      <c r="L5" s="1" t="s">
        <v>20</v>
      </c>
      <c r="M5" s="1" t="s">
        <v>18</v>
      </c>
      <c r="N5" s="1" t="s">
        <v>20</v>
      </c>
      <c r="O5" s="1" t="s">
        <v>20</v>
      </c>
      <c r="P5" s="1" t="s">
        <v>20</v>
      </c>
    </row>
    <row r="6" spans="1:17" x14ac:dyDescent="0.25">
      <c r="A6" s="6">
        <v>144</v>
      </c>
      <c r="B6" s="1">
        <v>144</v>
      </c>
      <c r="C6" s="1" t="s">
        <v>27</v>
      </c>
      <c r="D6" s="1" t="s">
        <v>28</v>
      </c>
      <c r="E6" t="s">
        <v>33</v>
      </c>
      <c r="F6" s="1">
        <v>28</v>
      </c>
      <c r="G6" s="1" t="s">
        <v>17</v>
      </c>
      <c r="H6" s="1" t="s">
        <v>20</v>
      </c>
      <c r="I6" s="1" t="s">
        <v>18</v>
      </c>
      <c r="J6" s="1" t="s">
        <v>18</v>
      </c>
      <c r="K6" s="1" t="s">
        <v>18</v>
      </c>
      <c r="L6" s="1" t="s">
        <v>18</v>
      </c>
      <c r="M6" s="1" t="s">
        <v>20</v>
      </c>
      <c r="N6" s="1" t="s">
        <v>18</v>
      </c>
      <c r="O6" s="1" t="s">
        <v>18</v>
      </c>
      <c r="P6" s="1" t="s">
        <v>18</v>
      </c>
    </row>
    <row r="7" spans="1:17" x14ac:dyDescent="0.25">
      <c r="A7" s="6">
        <v>145</v>
      </c>
      <c r="B7" s="1">
        <v>145</v>
      </c>
      <c r="C7" s="1" t="s">
        <v>27</v>
      </c>
      <c r="D7" s="1" t="s">
        <v>28</v>
      </c>
      <c r="E7" t="s">
        <v>34</v>
      </c>
      <c r="F7" s="1">
        <v>23</v>
      </c>
      <c r="G7" s="1" t="s">
        <v>23</v>
      </c>
      <c r="H7" s="1" t="s">
        <v>18</v>
      </c>
      <c r="I7" s="1" t="s">
        <v>18</v>
      </c>
      <c r="J7" s="1" t="s">
        <v>18</v>
      </c>
      <c r="K7" s="1" t="s">
        <v>20</v>
      </c>
      <c r="L7" s="1" t="s">
        <v>20</v>
      </c>
      <c r="M7" s="1" t="s">
        <v>18</v>
      </c>
      <c r="N7" s="1" t="s">
        <v>18</v>
      </c>
      <c r="O7" s="1" t="s">
        <v>18</v>
      </c>
      <c r="P7" s="1" t="s">
        <v>20</v>
      </c>
    </row>
    <row r="8" spans="1:17" x14ac:dyDescent="0.25">
      <c r="A8" s="6">
        <v>146</v>
      </c>
      <c r="B8" s="1">
        <v>146</v>
      </c>
      <c r="C8" s="1" t="s">
        <v>27</v>
      </c>
      <c r="D8" s="1" t="s">
        <v>28</v>
      </c>
      <c r="E8" t="s">
        <v>35</v>
      </c>
      <c r="F8" s="1">
        <v>24</v>
      </c>
      <c r="G8" s="1" t="s">
        <v>17</v>
      </c>
      <c r="H8" s="1" t="s">
        <v>18</v>
      </c>
      <c r="I8" s="1" t="s">
        <v>18</v>
      </c>
      <c r="J8" s="1" t="s">
        <v>20</v>
      </c>
      <c r="K8" s="1" t="s">
        <v>20</v>
      </c>
      <c r="L8" s="1" t="s">
        <v>20</v>
      </c>
      <c r="M8" s="1" t="s">
        <v>18</v>
      </c>
      <c r="N8" s="1" t="s">
        <v>20</v>
      </c>
      <c r="O8" s="1" t="s">
        <v>20</v>
      </c>
      <c r="P8" s="1" t="s">
        <v>20</v>
      </c>
    </row>
    <row r="9" spans="1:17" x14ac:dyDescent="0.25">
      <c r="A9" s="6">
        <v>147</v>
      </c>
      <c r="B9" s="1">
        <v>147</v>
      </c>
      <c r="C9" s="1" t="s">
        <v>27</v>
      </c>
      <c r="D9" s="1" t="s">
        <v>28</v>
      </c>
      <c r="E9" t="s">
        <v>36</v>
      </c>
      <c r="F9" s="1">
        <v>21</v>
      </c>
      <c r="G9" s="1" t="s">
        <v>21</v>
      </c>
      <c r="H9" s="1" t="s">
        <v>18</v>
      </c>
      <c r="I9" s="1" t="s">
        <v>18</v>
      </c>
      <c r="J9" s="1" t="s">
        <v>18</v>
      </c>
      <c r="K9" s="1" t="s">
        <v>18</v>
      </c>
      <c r="L9" s="1" t="s">
        <v>20</v>
      </c>
      <c r="M9" s="1" t="s">
        <v>18</v>
      </c>
      <c r="N9" s="1" t="s">
        <v>18</v>
      </c>
      <c r="O9" s="1" t="s">
        <v>18</v>
      </c>
      <c r="P9" s="1" t="s">
        <v>18</v>
      </c>
    </row>
    <row r="10" spans="1:17" x14ac:dyDescent="0.25">
      <c r="A10" s="6">
        <v>148</v>
      </c>
      <c r="B10" s="1">
        <v>148</v>
      </c>
      <c r="C10" s="1" t="s">
        <v>27</v>
      </c>
      <c r="D10" s="1" t="s">
        <v>28</v>
      </c>
      <c r="E10" t="s">
        <v>37</v>
      </c>
      <c r="F10" s="1">
        <v>25</v>
      </c>
      <c r="G10" s="1" t="s">
        <v>21</v>
      </c>
      <c r="H10" s="1" t="s">
        <v>20</v>
      </c>
      <c r="I10" s="1" t="s">
        <v>18</v>
      </c>
      <c r="J10" s="1" t="s">
        <v>18</v>
      </c>
      <c r="K10" s="1" t="s">
        <v>18</v>
      </c>
      <c r="L10" s="1" t="s">
        <v>20</v>
      </c>
      <c r="M10" s="1" t="s">
        <v>18</v>
      </c>
      <c r="N10" s="1" t="s">
        <v>18</v>
      </c>
      <c r="O10" s="1" t="s">
        <v>18</v>
      </c>
      <c r="P10" s="1" t="s">
        <v>18</v>
      </c>
    </row>
    <row r="11" spans="1:17" x14ac:dyDescent="0.25">
      <c r="A11" s="6">
        <v>149</v>
      </c>
      <c r="B11" s="1">
        <v>149</v>
      </c>
      <c r="C11" s="1" t="s">
        <v>27</v>
      </c>
      <c r="D11" s="1" t="s">
        <v>28</v>
      </c>
      <c r="E11" t="s">
        <v>38</v>
      </c>
      <c r="F11" s="1">
        <v>25</v>
      </c>
      <c r="G11" s="1" t="s">
        <v>17</v>
      </c>
      <c r="H11" s="1" t="s">
        <v>20</v>
      </c>
      <c r="I11" s="1" t="s">
        <v>18</v>
      </c>
      <c r="J11" s="1" t="s">
        <v>18</v>
      </c>
      <c r="K11" s="1" t="s">
        <v>18</v>
      </c>
      <c r="L11" s="1" t="s">
        <v>18</v>
      </c>
      <c r="M11" s="1" t="s">
        <v>18</v>
      </c>
      <c r="N11" s="1" t="s">
        <v>18</v>
      </c>
      <c r="O11" s="1" t="s">
        <v>18</v>
      </c>
      <c r="P11" s="1" t="s">
        <v>18</v>
      </c>
    </row>
    <row r="12" spans="1:17" x14ac:dyDescent="0.25">
      <c r="A12" s="6">
        <v>150</v>
      </c>
      <c r="B12" s="1">
        <v>150</v>
      </c>
      <c r="C12" s="1" t="s">
        <v>27</v>
      </c>
      <c r="D12" s="1" t="s">
        <v>28</v>
      </c>
      <c r="E12" t="s">
        <v>39</v>
      </c>
      <c r="F12" s="1">
        <v>22</v>
      </c>
      <c r="G12" s="1" t="s">
        <v>21</v>
      </c>
      <c r="H12" s="1" t="s">
        <v>18</v>
      </c>
      <c r="I12" s="1" t="s">
        <v>18</v>
      </c>
      <c r="J12" s="1" t="s">
        <v>20</v>
      </c>
      <c r="K12" s="1" t="s">
        <v>18</v>
      </c>
      <c r="L12" s="1" t="s">
        <v>18</v>
      </c>
      <c r="M12" s="1" t="s">
        <v>18</v>
      </c>
      <c r="N12" s="1" t="s">
        <v>18</v>
      </c>
      <c r="O12" s="1" t="s">
        <v>18</v>
      </c>
      <c r="P12" s="1" t="s">
        <v>18</v>
      </c>
    </row>
    <row r="13" spans="1:17" x14ac:dyDescent="0.25">
      <c r="A13" s="6">
        <v>151</v>
      </c>
      <c r="B13" s="3">
        <v>152</v>
      </c>
      <c r="C13" s="1" t="s">
        <v>27</v>
      </c>
      <c r="D13" s="1" t="s">
        <v>28</v>
      </c>
      <c r="E13" t="s">
        <v>40</v>
      </c>
      <c r="F13" s="1">
        <v>22</v>
      </c>
      <c r="G13" s="1" t="s">
        <v>17</v>
      </c>
      <c r="H13" s="1" t="s">
        <v>18</v>
      </c>
      <c r="I13" s="1" t="s">
        <v>18</v>
      </c>
      <c r="J13" s="1" t="s">
        <v>18</v>
      </c>
      <c r="K13" s="1" t="s">
        <v>18</v>
      </c>
      <c r="L13" s="1" t="s">
        <v>18</v>
      </c>
      <c r="M13" s="1" t="s">
        <v>18</v>
      </c>
      <c r="N13" s="1" t="s">
        <v>18</v>
      </c>
      <c r="O13" s="1" t="s">
        <v>18</v>
      </c>
      <c r="P13" s="1" t="s">
        <v>18</v>
      </c>
    </row>
    <row r="14" spans="1:17" x14ac:dyDescent="0.25">
      <c r="A14" s="6">
        <v>223</v>
      </c>
      <c r="B14" s="1">
        <v>225</v>
      </c>
      <c r="C14" s="1" t="s">
        <v>26</v>
      </c>
      <c r="D14" s="1" t="s">
        <v>28</v>
      </c>
      <c r="E14" t="s">
        <v>415</v>
      </c>
      <c r="F14" s="1">
        <v>0</v>
      </c>
      <c r="G14" s="1">
        <v>27</v>
      </c>
      <c r="H14" s="1" t="s">
        <v>17</v>
      </c>
      <c r="I14" s="1" t="s">
        <v>18</v>
      </c>
      <c r="J14" s="1" t="s">
        <v>20</v>
      </c>
      <c r="K14" s="1" t="s">
        <v>20</v>
      </c>
      <c r="L14" s="1" t="s">
        <v>20</v>
      </c>
      <c r="M14" s="1" t="s">
        <v>18</v>
      </c>
      <c r="N14" s="1" t="s">
        <v>20</v>
      </c>
      <c r="O14" s="1" t="s">
        <v>20</v>
      </c>
      <c r="P14" s="1" t="s">
        <v>18</v>
      </c>
      <c r="Q14" s="1" t="s">
        <v>18</v>
      </c>
    </row>
    <row r="15" spans="1:17" x14ac:dyDescent="0.25">
      <c r="A15" s="6">
        <v>224</v>
      </c>
      <c r="B15" s="1">
        <v>226</v>
      </c>
      <c r="C15" s="1" t="s">
        <v>26</v>
      </c>
      <c r="D15" s="1" t="s">
        <v>28</v>
      </c>
      <c r="E15" t="s">
        <v>416</v>
      </c>
      <c r="F15" s="1">
        <v>0</v>
      </c>
      <c r="G15" s="1">
        <v>22</v>
      </c>
      <c r="H15" s="1" t="s">
        <v>17</v>
      </c>
      <c r="I15" s="1" t="s">
        <v>18</v>
      </c>
      <c r="J15" s="1" t="s">
        <v>18</v>
      </c>
      <c r="K15" s="1" t="s">
        <v>18</v>
      </c>
      <c r="L15" s="1" t="s">
        <v>18</v>
      </c>
      <c r="M15" s="1" t="s">
        <v>18</v>
      </c>
      <c r="N15" s="1" t="s">
        <v>18</v>
      </c>
      <c r="O15" s="1" t="s">
        <v>18</v>
      </c>
      <c r="P15" s="1" t="s">
        <v>18</v>
      </c>
      <c r="Q15" s="1" t="s">
        <v>18</v>
      </c>
    </row>
    <row r="16" spans="1:17" x14ac:dyDescent="0.25">
      <c r="A16" s="6">
        <v>225</v>
      </c>
      <c r="B16" s="1">
        <v>227</v>
      </c>
      <c r="C16" s="1" t="s">
        <v>26</v>
      </c>
      <c r="D16" s="1" t="s">
        <v>28</v>
      </c>
      <c r="E16" t="s">
        <v>417</v>
      </c>
      <c r="F16" s="1">
        <v>1</v>
      </c>
      <c r="G16" s="1">
        <v>22</v>
      </c>
      <c r="H16" s="1" t="s">
        <v>17</v>
      </c>
      <c r="I16" s="1" t="s">
        <v>18</v>
      </c>
      <c r="J16" s="1" t="s">
        <v>18</v>
      </c>
      <c r="K16" s="1" t="s">
        <v>18</v>
      </c>
      <c r="L16" s="1" t="s">
        <v>18</v>
      </c>
      <c r="M16" s="1" t="s">
        <v>18</v>
      </c>
      <c r="N16" s="1" t="s">
        <v>20</v>
      </c>
      <c r="O16" s="1" t="s">
        <v>18</v>
      </c>
      <c r="P16" s="1" t="s">
        <v>18</v>
      </c>
      <c r="Q16" s="1" t="s">
        <v>18</v>
      </c>
    </row>
    <row r="17" spans="1:17" x14ac:dyDescent="0.25">
      <c r="A17" s="6">
        <v>226</v>
      </c>
      <c r="B17" s="1">
        <v>228</v>
      </c>
      <c r="C17" s="1" t="s">
        <v>26</v>
      </c>
      <c r="D17" s="1" t="s">
        <v>28</v>
      </c>
      <c r="E17" t="s">
        <v>418</v>
      </c>
      <c r="F17" s="1">
        <v>0</v>
      </c>
      <c r="G17" s="1">
        <v>23</v>
      </c>
      <c r="H17" s="1" t="s">
        <v>19</v>
      </c>
      <c r="I17" s="1" t="s">
        <v>18</v>
      </c>
      <c r="J17" s="1" t="s">
        <v>18</v>
      </c>
      <c r="K17" s="1" t="s">
        <v>20</v>
      </c>
      <c r="L17" s="1" t="s">
        <v>20</v>
      </c>
      <c r="M17" s="1" t="s">
        <v>20</v>
      </c>
      <c r="N17" s="1" t="s">
        <v>18</v>
      </c>
      <c r="O17" s="1" t="s">
        <v>18</v>
      </c>
      <c r="P17" s="1" t="s">
        <v>20</v>
      </c>
      <c r="Q17" s="1" t="s">
        <v>18</v>
      </c>
    </row>
    <row r="18" spans="1:17" x14ac:dyDescent="0.25">
      <c r="A18" s="6">
        <v>227</v>
      </c>
      <c r="B18" s="1">
        <v>229</v>
      </c>
      <c r="C18" s="1" t="s">
        <v>26</v>
      </c>
      <c r="D18" s="1" t="s">
        <v>28</v>
      </c>
      <c r="E18" t="s">
        <v>419</v>
      </c>
      <c r="F18" s="1">
        <v>0</v>
      </c>
      <c r="G18" s="1">
        <v>25</v>
      </c>
      <c r="H18" s="1" t="s">
        <v>19</v>
      </c>
      <c r="I18" s="1" t="s">
        <v>20</v>
      </c>
      <c r="J18" s="1" t="s">
        <v>18</v>
      </c>
      <c r="K18" s="1" t="s">
        <v>20</v>
      </c>
      <c r="L18" s="1" t="s">
        <v>20</v>
      </c>
      <c r="M18" s="1" t="s">
        <v>18</v>
      </c>
      <c r="N18" s="1" t="s">
        <v>20</v>
      </c>
      <c r="O18" s="1" t="s">
        <v>20</v>
      </c>
      <c r="P18" s="1" t="s">
        <v>18</v>
      </c>
      <c r="Q18" s="1" t="s">
        <v>18</v>
      </c>
    </row>
    <row r="19" spans="1:17" x14ac:dyDescent="0.25">
      <c r="A19" s="6">
        <v>228</v>
      </c>
      <c r="B19" s="1">
        <v>230</v>
      </c>
      <c r="C19" s="1" t="s">
        <v>26</v>
      </c>
      <c r="D19" s="1" t="s">
        <v>28</v>
      </c>
      <c r="E19" t="s">
        <v>420</v>
      </c>
      <c r="F19" s="1">
        <v>0</v>
      </c>
      <c r="G19" s="1">
        <v>24</v>
      </c>
      <c r="H19" s="1" t="s">
        <v>19</v>
      </c>
      <c r="I19" s="1" t="s">
        <v>18</v>
      </c>
      <c r="J19" s="1" t="s">
        <v>18</v>
      </c>
      <c r="K19" s="1" t="s">
        <v>20</v>
      </c>
      <c r="L19" s="1" t="s">
        <v>20</v>
      </c>
      <c r="M19" s="1" t="s">
        <v>20</v>
      </c>
      <c r="N19" s="1" t="s">
        <v>20</v>
      </c>
      <c r="O19" s="1" t="s">
        <v>18</v>
      </c>
      <c r="P19" s="1" t="s">
        <v>18</v>
      </c>
      <c r="Q19" s="1" t="s">
        <v>18</v>
      </c>
    </row>
    <row r="20" spans="1:17" x14ac:dyDescent="0.25">
      <c r="A20" s="6">
        <v>229</v>
      </c>
      <c r="B20" s="1">
        <v>231</v>
      </c>
      <c r="C20" s="1" t="s">
        <v>26</v>
      </c>
      <c r="D20" s="1" t="s">
        <v>28</v>
      </c>
      <c r="E20" t="s">
        <v>421</v>
      </c>
      <c r="F20" s="1">
        <v>1</v>
      </c>
      <c r="G20" s="1">
        <v>24</v>
      </c>
      <c r="H20" s="1" t="s">
        <v>17</v>
      </c>
      <c r="I20" s="1" t="s">
        <v>18</v>
      </c>
      <c r="J20" s="1" t="s">
        <v>18</v>
      </c>
      <c r="K20" s="1" t="s">
        <v>18</v>
      </c>
      <c r="L20" s="1" t="s">
        <v>20</v>
      </c>
      <c r="M20" s="1" t="s">
        <v>18</v>
      </c>
      <c r="N20" s="1" t="s">
        <v>20</v>
      </c>
      <c r="O20" s="1" t="s">
        <v>18</v>
      </c>
      <c r="P20" s="1" t="s">
        <v>18</v>
      </c>
      <c r="Q20" s="1" t="s">
        <v>18</v>
      </c>
    </row>
    <row r="21" spans="1:17" x14ac:dyDescent="0.25">
      <c r="A21" s="6">
        <v>230</v>
      </c>
      <c r="B21" s="1">
        <v>232</v>
      </c>
      <c r="C21" s="1" t="s">
        <v>26</v>
      </c>
      <c r="D21" s="1" t="s">
        <v>28</v>
      </c>
      <c r="E21" t="s">
        <v>422</v>
      </c>
      <c r="F21" s="1">
        <v>1</v>
      </c>
      <c r="G21" s="1">
        <v>23</v>
      </c>
      <c r="I21" s="1" t="s">
        <v>18</v>
      </c>
      <c r="J21" s="1" t="s">
        <v>18</v>
      </c>
      <c r="K21" s="1" t="s">
        <v>20</v>
      </c>
      <c r="L21" s="1" t="s">
        <v>18</v>
      </c>
      <c r="M21" s="1" t="s">
        <v>18</v>
      </c>
      <c r="N21" s="1" t="s">
        <v>20</v>
      </c>
      <c r="O21" s="1" t="s">
        <v>18</v>
      </c>
      <c r="P21" s="1" t="s">
        <v>18</v>
      </c>
      <c r="Q21" s="1" t="s">
        <v>18</v>
      </c>
    </row>
    <row r="22" spans="1:17" x14ac:dyDescent="0.25">
      <c r="A22" s="6">
        <v>231</v>
      </c>
      <c r="B22" s="1">
        <v>233</v>
      </c>
      <c r="C22" s="1" t="s">
        <v>26</v>
      </c>
      <c r="D22" s="1" t="s">
        <v>28</v>
      </c>
      <c r="E22" t="s">
        <v>423</v>
      </c>
      <c r="F22" s="1">
        <v>1</v>
      </c>
      <c r="G22" s="1">
        <v>23</v>
      </c>
      <c r="H22" s="1" t="s">
        <v>19</v>
      </c>
      <c r="I22" s="1" t="s">
        <v>18</v>
      </c>
      <c r="J22" s="1" t="s">
        <v>18</v>
      </c>
      <c r="K22" s="1" t="s">
        <v>20</v>
      </c>
      <c r="L22" s="1" t="s">
        <v>18</v>
      </c>
      <c r="M22" s="1" t="s">
        <v>18</v>
      </c>
      <c r="N22" s="1" t="s">
        <v>20</v>
      </c>
      <c r="O22" s="1" t="s">
        <v>18</v>
      </c>
      <c r="P22" s="1" t="s">
        <v>18</v>
      </c>
      <c r="Q22" s="1" t="s">
        <v>18</v>
      </c>
    </row>
    <row r="23" spans="1:17" x14ac:dyDescent="0.25">
      <c r="A23" s="6">
        <v>232</v>
      </c>
      <c r="B23" s="1">
        <v>234</v>
      </c>
      <c r="C23" s="1" t="s">
        <v>26</v>
      </c>
      <c r="D23" s="1" t="s">
        <v>28</v>
      </c>
      <c r="E23" t="s">
        <v>424</v>
      </c>
      <c r="F23" s="1">
        <v>1</v>
      </c>
      <c r="G23" s="1">
        <v>22</v>
      </c>
      <c r="H23" s="1" t="s">
        <v>17</v>
      </c>
      <c r="I23" s="1" t="s">
        <v>18</v>
      </c>
      <c r="J23" s="1" t="s">
        <v>18</v>
      </c>
      <c r="K23" s="1" t="s">
        <v>18</v>
      </c>
      <c r="L23" s="1" t="s">
        <v>18</v>
      </c>
      <c r="M23" s="1" t="s">
        <v>18</v>
      </c>
      <c r="N23" s="1" t="s">
        <v>18</v>
      </c>
      <c r="O23" s="1" t="s">
        <v>18</v>
      </c>
      <c r="P23" s="1" t="s">
        <v>18</v>
      </c>
      <c r="Q23" s="1" t="s">
        <v>18</v>
      </c>
    </row>
    <row r="24" spans="1:17" x14ac:dyDescent="0.25">
      <c r="A24" s="6">
        <v>233</v>
      </c>
      <c r="B24" s="1">
        <v>235</v>
      </c>
      <c r="C24" s="1" t="s">
        <v>26</v>
      </c>
      <c r="D24" s="1" t="s">
        <v>28</v>
      </c>
      <c r="E24" t="s">
        <v>425</v>
      </c>
      <c r="F24" s="1">
        <v>1</v>
      </c>
      <c r="G24" s="1">
        <v>24</v>
      </c>
      <c r="H24" s="1" t="s">
        <v>19</v>
      </c>
      <c r="I24" s="1" t="s">
        <v>18</v>
      </c>
      <c r="J24" s="1" t="s">
        <v>18</v>
      </c>
      <c r="K24" s="1" t="s">
        <v>20</v>
      </c>
      <c r="L24" s="1" t="s">
        <v>20</v>
      </c>
      <c r="M24" s="1" t="s">
        <v>20</v>
      </c>
      <c r="N24" s="1" t="s">
        <v>20</v>
      </c>
      <c r="O24" s="1" t="s">
        <v>20</v>
      </c>
      <c r="P24" s="1" t="s">
        <v>18</v>
      </c>
      <c r="Q24" s="1" t="s">
        <v>18</v>
      </c>
    </row>
  </sheetData>
  <autoFilter ref="B1:Q24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400"/>
  <sheetViews>
    <sheetView workbookViewId="0">
      <selection activeCell="A20" sqref="A20"/>
    </sheetView>
  </sheetViews>
  <sheetFormatPr baseColWidth="10" defaultRowHeight="15" x14ac:dyDescent="0.25"/>
  <cols>
    <col min="1" max="1" width="12" customWidth="1"/>
    <col min="2" max="2" width="25.42578125" bestFit="1" customWidth="1"/>
    <col min="3" max="3" width="23.42578125" customWidth="1"/>
    <col min="4" max="4" width="18.7109375" hidden="1" customWidth="1"/>
    <col min="5" max="5" width="33.85546875" bestFit="1" customWidth="1"/>
    <col min="9" max="9" width="13.5703125" customWidth="1"/>
    <col min="10" max="10" width="4" customWidth="1"/>
    <col min="11" max="11" width="4.7109375" customWidth="1"/>
    <col min="13" max="13" width="3" bestFit="1" customWidth="1"/>
    <col min="14" max="14" width="33.85546875" style="4" bestFit="1" customWidth="1"/>
    <col min="15" max="15" width="11.42578125" style="4"/>
    <col min="16" max="16" width="11.7109375" customWidth="1"/>
  </cols>
  <sheetData>
    <row r="1" spans="1:44" x14ac:dyDescent="0.25">
      <c r="A1" t="s">
        <v>0</v>
      </c>
      <c r="B1" t="s">
        <v>15</v>
      </c>
      <c r="C1" t="s">
        <v>3</v>
      </c>
      <c r="D1" t="s">
        <v>2</v>
      </c>
      <c r="E1" t="s">
        <v>14</v>
      </c>
      <c r="N1" s="4" t="s">
        <v>1074</v>
      </c>
      <c r="O1" s="4" t="s">
        <v>1075</v>
      </c>
      <c r="P1" t="s">
        <v>1076</v>
      </c>
      <c r="Q1">
        <v>1</v>
      </c>
      <c r="R1">
        <v>2</v>
      </c>
      <c r="S1" s="6">
        <v>3</v>
      </c>
      <c r="T1" s="6">
        <v>4</v>
      </c>
      <c r="U1" s="6">
        <v>5</v>
      </c>
      <c r="V1" s="6">
        <v>6</v>
      </c>
      <c r="W1" s="6">
        <v>7</v>
      </c>
      <c r="X1" s="6">
        <v>8</v>
      </c>
      <c r="Y1" s="6">
        <v>9</v>
      </c>
      <c r="Z1" s="6">
        <v>10</v>
      </c>
      <c r="AA1" s="6">
        <v>11</v>
      </c>
      <c r="AB1" s="6">
        <v>12</v>
      </c>
      <c r="AC1" s="6">
        <v>13</v>
      </c>
      <c r="AD1" s="6">
        <v>14</v>
      </c>
      <c r="AE1" s="6">
        <v>15</v>
      </c>
      <c r="AF1" s="6">
        <v>16</v>
      </c>
      <c r="AG1" s="6">
        <v>17</v>
      </c>
      <c r="AH1" s="6">
        <v>18</v>
      </c>
      <c r="AI1" s="6">
        <v>19</v>
      </c>
      <c r="AJ1" s="6">
        <v>20</v>
      </c>
      <c r="AK1" s="6">
        <v>21</v>
      </c>
      <c r="AL1" s="6">
        <v>22</v>
      </c>
      <c r="AM1" s="6">
        <v>23</v>
      </c>
      <c r="AN1" s="6">
        <v>24</v>
      </c>
      <c r="AO1" s="6">
        <v>25</v>
      </c>
      <c r="AP1" s="6">
        <v>26</v>
      </c>
      <c r="AQ1" s="6">
        <v>27</v>
      </c>
      <c r="AR1" s="6">
        <v>28</v>
      </c>
    </row>
    <row r="2" spans="1:44" x14ac:dyDescent="0.25">
      <c r="A2">
        <v>140</v>
      </c>
      <c r="B2">
        <v>0</v>
      </c>
      <c r="C2">
        <v>1</v>
      </c>
      <c r="D2" t="s">
        <v>568</v>
      </c>
      <c r="E2" t="s">
        <v>568</v>
      </c>
      <c r="F2" s="14">
        <f>IF(ISERROR(VLOOKUP(E2,$N$2:$O$29,2,FALSE)),0,VLOOKUP(E2,$N$2:$O$29,2,FALSE))</f>
        <v>8.6956521739130432E-2</v>
      </c>
      <c r="G2" s="6">
        <f>IF(C2=1,F2,0)</f>
        <v>8.6956521739130432E-2</v>
      </c>
      <c r="H2" s="6">
        <f t="shared" ref="H2:H3" si="0">IF(C3=1,G2,0)</f>
        <v>0</v>
      </c>
      <c r="I2" s="7">
        <f>H2/$L$2</f>
        <v>0</v>
      </c>
      <c r="L2">
        <f>SUM(O2:O29)</f>
        <v>4.4374263288117186</v>
      </c>
      <c r="M2">
        <v>1</v>
      </c>
      <c r="N2" s="13" t="s">
        <v>53</v>
      </c>
      <c r="O2" s="13">
        <f t="shared" ref="O2:O33" si="1">SUM(Q2:AR2)/23</f>
        <v>0.63153294809086957</v>
      </c>
      <c r="P2" s="6">
        <f t="shared" ref="P2:P33" si="2">COUNTIF($E$2:$E$397,N2)</f>
        <v>17</v>
      </c>
      <c r="Q2" s="6">
        <f t="shared" ref="Q2:Z11" si="3">COUNTIFS($C$2:$C$397,Q$1,$E$2:$E$397,$N2)*0.9^(Q$1-1)</f>
        <v>9</v>
      </c>
      <c r="R2" s="6">
        <f t="shared" si="3"/>
        <v>3.6</v>
      </c>
      <c r="S2" s="6">
        <f t="shared" si="3"/>
        <v>0</v>
      </c>
      <c r="T2" s="6">
        <f t="shared" si="3"/>
        <v>0</v>
      </c>
      <c r="U2" s="6">
        <f t="shared" si="3"/>
        <v>0</v>
      </c>
      <c r="V2" s="6">
        <f t="shared" si="3"/>
        <v>1.1809800000000004</v>
      </c>
      <c r="W2" s="6">
        <f t="shared" si="3"/>
        <v>0</v>
      </c>
      <c r="X2" s="6">
        <f t="shared" si="3"/>
        <v>0</v>
      </c>
      <c r="Y2" s="6">
        <f t="shared" si="3"/>
        <v>0.43046721000000016</v>
      </c>
      <c r="Z2" s="6">
        <f t="shared" si="3"/>
        <v>0</v>
      </c>
      <c r="AA2" s="6">
        <f t="shared" ref="AA2:AJ11" si="4">COUNTIFS($C$2:$C$397,AA$1,$E$2:$E$397,$N2)*0.9^(AA$1-1)</f>
        <v>0</v>
      </c>
      <c r="AB2" s="6">
        <f t="shared" si="4"/>
        <v>0.31381059609000017</v>
      </c>
      <c r="AC2" s="6">
        <f t="shared" si="4"/>
        <v>0</v>
      </c>
      <c r="AD2" s="6">
        <f t="shared" si="4"/>
        <v>0</v>
      </c>
      <c r="AE2" s="6">
        <f t="shared" si="4"/>
        <v>0</v>
      </c>
      <c r="AF2" s="6">
        <f t="shared" si="4"/>
        <v>0</v>
      </c>
      <c r="AG2" s="6">
        <f t="shared" si="4"/>
        <v>0</v>
      </c>
      <c r="AH2" s="6">
        <f t="shared" si="4"/>
        <v>0</v>
      </c>
      <c r="AI2" s="6">
        <f t="shared" si="4"/>
        <v>0</v>
      </c>
      <c r="AJ2" s="6">
        <f t="shared" si="4"/>
        <v>0</v>
      </c>
      <c r="AK2" s="6">
        <f t="shared" ref="AK2:AR11" si="5">COUNTIFS($C$2:$C$397,AK$1,$E$2:$E$397,$N2)*0.9^(AK$1-1)</f>
        <v>0</v>
      </c>
      <c r="AL2" s="6">
        <f t="shared" si="5"/>
        <v>0</v>
      </c>
      <c r="AM2" s="6">
        <f t="shared" si="5"/>
        <v>0</v>
      </c>
      <c r="AN2" s="6">
        <f t="shared" si="5"/>
        <v>0</v>
      </c>
      <c r="AO2" s="6">
        <f t="shared" si="5"/>
        <v>0</v>
      </c>
      <c r="AP2" s="6">
        <f t="shared" si="5"/>
        <v>0</v>
      </c>
      <c r="AQ2" s="6">
        <f t="shared" si="5"/>
        <v>0</v>
      </c>
      <c r="AR2" s="6">
        <f t="shared" si="5"/>
        <v>0</v>
      </c>
    </row>
    <row r="3" spans="1:44" x14ac:dyDescent="0.25">
      <c r="A3">
        <v>140</v>
      </c>
      <c r="B3">
        <v>0</v>
      </c>
      <c r="C3">
        <v>2</v>
      </c>
      <c r="D3" t="s">
        <v>489</v>
      </c>
      <c r="E3" t="s">
        <v>490</v>
      </c>
      <c r="F3" s="15">
        <f>IF(ISERROR(VLOOKUP(E3,$N$2:$O$29,2,FALSE)),0,VLOOKUP(E3,$N$2:$O$29,2,FALSE))</f>
        <v>0</v>
      </c>
      <c r="G3" s="6">
        <f t="shared" ref="G3" si="6">IF(C3=1,F3,F3+G2)</f>
        <v>8.6956521739130432E-2</v>
      </c>
      <c r="H3" s="6">
        <f t="shared" si="0"/>
        <v>0</v>
      </c>
      <c r="I3" s="7">
        <f t="shared" ref="I3" si="7">H3/$L$2</f>
        <v>0</v>
      </c>
      <c r="M3">
        <v>2</v>
      </c>
      <c r="N3" s="13" t="s">
        <v>63</v>
      </c>
      <c r="O3" s="13">
        <f t="shared" si="1"/>
        <v>0.2625309720506217</v>
      </c>
      <c r="P3" s="6">
        <f t="shared" si="2"/>
        <v>11</v>
      </c>
      <c r="Q3" s="6">
        <f t="shared" si="3"/>
        <v>0</v>
      </c>
      <c r="R3" s="6">
        <f t="shared" si="3"/>
        <v>0.9</v>
      </c>
      <c r="S3" s="6">
        <f t="shared" si="3"/>
        <v>1.62</v>
      </c>
      <c r="T3" s="6">
        <f t="shared" si="3"/>
        <v>0.72900000000000009</v>
      </c>
      <c r="U3" s="6">
        <f t="shared" si="3"/>
        <v>0.65610000000000013</v>
      </c>
      <c r="V3" s="6">
        <f t="shared" si="3"/>
        <v>0.59049000000000018</v>
      </c>
      <c r="W3" s="6">
        <f t="shared" si="3"/>
        <v>0</v>
      </c>
      <c r="X3" s="6">
        <f t="shared" si="3"/>
        <v>0.47829690000000014</v>
      </c>
      <c r="Y3" s="6">
        <f t="shared" si="3"/>
        <v>0.43046721000000016</v>
      </c>
      <c r="Z3" s="6">
        <f t="shared" si="3"/>
        <v>0</v>
      </c>
      <c r="AA3" s="6">
        <f t="shared" si="4"/>
        <v>0.34867844010000015</v>
      </c>
      <c r="AB3" s="6">
        <f t="shared" si="4"/>
        <v>0</v>
      </c>
      <c r="AC3" s="6">
        <f t="shared" si="4"/>
        <v>0</v>
      </c>
      <c r="AD3" s="6">
        <f t="shared" si="4"/>
        <v>0</v>
      </c>
      <c r="AE3" s="6">
        <f t="shared" si="4"/>
        <v>0</v>
      </c>
      <c r="AF3" s="6">
        <f t="shared" si="4"/>
        <v>0</v>
      </c>
      <c r="AG3" s="6">
        <f t="shared" si="4"/>
        <v>0</v>
      </c>
      <c r="AH3" s="6">
        <f t="shared" si="4"/>
        <v>0</v>
      </c>
      <c r="AI3" s="6">
        <f t="shared" si="4"/>
        <v>0.15009463529699923</v>
      </c>
      <c r="AJ3" s="6">
        <f t="shared" si="4"/>
        <v>0.13508517176729934</v>
      </c>
      <c r="AK3" s="6">
        <f t="shared" si="5"/>
        <v>0</v>
      </c>
      <c r="AL3" s="6">
        <f t="shared" si="5"/>
        <v>0</v>
      </c>
      <c r="AM3" s="6">
        <f t="shared" si="5"/>
        <v>0</v>
      </c>
      <c r="AN3" s="6">
        <f t="shared" si="5"/>
        <v>0</v>
      </c>
      <c r="AO3" s="6">
        <f t="shared" si="5"/>
        <v>0</v>
      </c>
      <c r="AP3" s="6">
        <f t="shared" si="5"/>
        <v>0</v>
      </c>
      <c r="AQ3" s="6">
        <f t="shared" si="5"/>
        <v>0</v>
      </c>
      <c r="AR3" s="6">
        <f t="shared" si="5"/>
        <v>0</v>
      </c>
    </row>
    <row r="4" spans="1:44" x14ac:dyDescent="0.25">
      <c r="A4">
        <v>140</v>
      </c>
      <c r="B4">
        <v>0</v>
      </c>
      <c r="C4">
        <v>3</v>
      </c>
      <c r="D4" t="s">
        <v>403</v>
      </c>
      <c r="E4" t="s">
        <v>403</v>
      </c>
      <c r="F4" s="15">
        <f t="shared" ref="F4:F67" si="8">IF(ISERROR(VLOOKUP(E4,$N$2:$O$29,2,FALSE)),0,VLOOKUP(E4,$N$2:$O$29,2,FALSE))</f>
        <v>0</v>
      </c>
      <c r="G4" s="6">
        <f t="shared" ref="G4:G20" si="9">IF(C4=1,F4,F4+G3)</f>
        <v>8.6956521739130432E-2</v>
      </c>
      <c r="H4" s="6">
        <f t="shared" ref="H4:H20" si="10">IF(C5=1,G4,0)</f>
        <v>0</v>
      </c>
      <c r="I4" s="7">
        <f t="shared" ref="I4:I20" si="11">H4/$L$2</f>
        <v>0</v>
      </c>
      <c r="M4" s="6">
        <v>3</v>
      </c>
      <c r="N4" s="13" t="s">
        <v>67</v>
      </c>
      <c r="O4" s="13">
        <f t="shared" si="1"/>
        <v>0.25702404532007356</v>
      </c>
      <c r="P4" s="6">
        <f t="shared" si="2"/>
        <v>13</v>
      </c>
      <c r="Q4" s="6">
        <f t="shared" si="3"/>
        <v>0</v>
      </c>
      <c r="R4" s="6">
        <f t="shared" si="3"/>
        <v>0</v>
      </c>
      <c r="S4" s="6">
        <f t="shared" si="3"/>
        <v>0</v>
      </c>
      <c r="T4" s="6">
        <f t="shared" si="3"/>
        <v>0.72900000000000009</v>
      </c>
      <c r="U4" s="6">
        <f t="shared" si="3"/>
        <v>2.6244000000000005</v>
      </c>
      <c r="V4" s="6">
        <f t="shared" si="3"/>
        <v>0</v>
      </c>
      <c r="W4" s="6">
        <f t="shared" si="3"/>
        <v>0.53144100000000016</v>
      </c>
      <c r="X4" s="6">
        <f t="shared" si="3"/>
        <v>0.47829690000000014</v>
      </c>
      <c r="Y4" s="6">
        <f t="shared" si="3"/>
        <v>0</v>
      </c>
      <c r="Z4" s="6">
        <f t="shared" si="3"/>
        <v>0.77484097800000029</v>
      </c>
      <c r="AA4" s="6">
        <f t="shared" si="4"/>
        <v>0</v>
      </c>
      <c r="AB4" s="6">
        <f t="shared" si="4"/>
        <v>0.31381059609000017</v>
      </c>
      <c r="AC4" s="6">
        <f t="shared" si="4"/>
        <v>0</v>
      </c>
      <c r="AD4" s="6">
        <f t="shared" si="4"/>
        <v>0</v>
      </c>
      <c r="AE4" s="6">
        <f t="shared" si="4"/>
        <v>0.22876792454961015</v>
      </c>
      <c r="AF4" s="6">
        <f t="shared" si="4"/>
        <v>0</v>
      </c>
      <c r="AG4" s="6">
        <f t="shared" si="4"/>
        <v>0</v>
      </c>
      <c r="AH4" s="6">
        <f t="shared" si="4"/>
        <v>0</v>
      </c>
      <c r="AI4" s="6">
        <f t="shared" si="4"/>
        <v>0</v>
      </c>
      <c r="AJ4" s="6">
        <f t="shared" si="4"/>
        <v>0</v>
      </c>
      <c r="AK4" s="6">
        <f t="shared" si="5"/>
        <v>0.12157665459056941</v>
      </c>
      <c r="AL4" s="6">
        <f t="shared" si="5"/>
        <v>0.10941898913151248</v>
      </c>
      <c r="AM4" s="6">
        <f t="shared" si="5"/>
        <v>0</v>
      </c>
      <c r="AN4" s="6">
        <f t="shared" si="5"/>
        <v>0</v>
      </c>
      <c r="AO4" s="6">
        <f t="shared" si="5"/>
        <v>0</v>
      </c>
      <c r="AP4" s="6">
        <f t="shared" si="5"/>
        <v>0</v>
      </c>
      <c r="AQ4" s="6">
        <f t="shared" si="5"/>
        <v>0</v>
      </c>
      <c r="AR4" s="6">
        <f t="shared" si="5"/>
        <v>0</v>
      </c>
    </row>
    <row r="5" spans="1:44" x14ac:dyDescent="0.25">
      <c r="A5">
        <v>140</v>
      </c>
      <c r="B5">
        <v>0</v>
      </c>
      <c r="C5">
        <v>4</v>
      </c>
      <c r="D5" t="s">
        <v>569</v>
      </c>
      <c r="E5" t="s">
        <v>569</v>
      </c>
      <c r="F5" s="15">
        <f t="shared" si="8"/>
        <v>0</v>
      </c>
      <c r="G5" s="6">
        <f t="shared" si="9"/>
        <v>8.6956521739130432E-2</v>
      </c>
      <c r="H5" s="6">
        <f t="shared" si="10"/>
        <v>0</v>
      </c>
      <c r="I5" s="7">
        <f t="shared" si="11"/>
        <v>0</v>
      </c>
      <c r="M5" s="6">
        <v>4</v>
      </c>
      <c r="N5" s="13" t="s">
        <v>80</v>
      </c>
      <c r="O5" s="13">
        <f t="shared" si="1"/>
        <v>0.24270288946786966</v>
      </c>
      <c r="P5" s="6">
        <f t="shared" si="2"/>
        <v>12</v>
      </c>
      <c r="Q5" s="6">
        <f t="shared" si="3"/>
        <v>0</v>
      </c>
      <c r="R5" s="6">
        <f t="shared" si="3"/>
        <v>0</v>
      </c>
      <c r="S5" s="6">
        <f t="shared" si="3"/>
        <v>0</v>
      </c>
      <c r="T5" s="6">
        <f t="shared" si="3"/>
        <v>0.72900000000000009</v>
      </c>
      <c r="U5" s="6">
        <f t="shared" si="3"/>
        <v>0.65610000000000013</v>
      </c>
      <c r="V5" s="6">
        <f t="shared" si="3"/>
        <v>0</v>
      </c>
      <c r="W5" s="6">
        <f t="shared" si="3"/>
        <v>1.5943230000000006</v>
      </c>
      <c r="X5" s="6">
        <f t="shared" si="3"/>
        <v>0.95659380000000027</v>
      </c>
      <c r="Y5" s="6">
        <f t="shared" si="3"/>
        <v>0</v>
      </c>
      <c r="Z5" s="6">
        <f t="shared" si="3"/>
        <v>0.38742048900000015</v>
      </c>
      <c r="AA5" s="6">
        <f t="shared" si="4"/>
        <v>0.34867844010000015</v>
      </c>
      <c r="AB5" s="6">
        <f t="shared" si="4"/>
        <v>0.62762119218000034</v>
      </c>
      <c r="AC5" s="6">
        <f t="shared" si="4"/>
        <v>0.28242953648100017</v>
      </c>
      <c r="AD5" s="6">
        <f t="shared" si="4"/>
        <v>0</v>
      </c>
      <c r="AE5" s="6">
        <f t="shared" si="4"/>
        <v>0</v>
      </c>
      <c r="AF5" s="6">
        <f t="shared" si="4"/>
        <v>0</v>
      </c>
      <c r="AG5" s="6">
        <f t="shared" si="4"/>
        <v>0</v>
      </c>
      <c r="AH5" s="6">
        <f t="shared" si="4"/>
        <v>0</v>
      </c>
      <c r="AI5" s="6">
        <f t="shared" si="4"/>
        <v>0</v>
      </c>
      <c r="AJ5" s="6">
        <f t="shared" si="4"/>
        <v>0</v>
      </c>
      <c r="AK5" s="6">
        <f t="shared" si="5"/>
        <v>0</v>
      </c>
      <c r="AL5" s="6">
        <f t="shared" si="5"/>
        <v>0</v>
      </c>
      <c r="AM5" s="6">
        <f t="shared" si="5"/>
        <v>0</v>
      </c>
      <c r="AN5" s="6">
        <f t="shared" si="5"/>
        <v>0</v>
      </c>
      <c r="AO5" s="6">
        <f t="shared" si="5"/>
        <v>0</v>
      </c>
      <c r="AP5" s="6">
        <f t="shared" si="5"/>
        <v>0</v>
      </c>
      <c r="AQ5" s="6">
        <f t="shared" si="5"/>
        <v>0</v>
      </c>
      <c r="AR5" s="6">
        <f t="shared" si="5"/>
        <v>0</v>
      </c>
    </row>
    <row r="6" spans="1:44" x14ac:dyDescent="0.25">
      <c r="A6">
        <v>140</v>
      </c>
      <c r="B6">
        <v>0</v>
      </c>
      <c r="C6">
        <v>5</v>
      </c>
      <c r="D6" t="s">
        <v>570</v>
      </c>
      <c r="E6" t="s">
        <v>570</v>
      </c>
      <c r="F6" s="15">
        <f t="shared" si="8"/>
        <v>0</v>
      </c>
      <c r="G6" s="6">
        <f t="shared" si="9"/>
        <v>8.6956521739130432E-2</v>
      </c>
      <c r="H6" s="6">
        <f t="shared" si="10"/>
        <v>0</v>
      </c>
      <c r="I6" s="7">
        <f t="shared" si="11"/>
        <v>0</v>
      </c>
      <c r="M6" s="6">
        <v>5</v>
      </c>
      <c r="N6" s="13" t="s">
        <v>64</v>
      </c>
      <c r="O6" s="13">
        <f t="shared" si="1"/>
        <v>0.21593130703647259</v>
      </c>
      <c r="P6" s="6">
        <f t="shared" si="2"/>
        <v>10</v>
      </c>
      <c r="Q6" s="6">
        <f t="shared" si="3"/>
        <v>0</v>
      </c>
      <c r="R6" s="6">
        <f t="shared" si="3"/>
        <v>0</v>
      </c>
      <c r="S6" s="6">
        <f t="shared" si="3"/>
        <v>1.62</v>
      </c>
      <c r="T6" s="6">
        <f t="shared" si="3"/>
        <v>1.4580000000000002</v>
      </c>
      <c r="U6" s="6">
        <f t="shared" si="3"/>
        <v>0</v>
      </c>
      <c r="V6" s="6">
        <f t="shared" si="3"/>
        <v>0</v>
      </c>
      <c r="W6" s="6">
        <f t="shared" si="3"/>
        <v>0.53144100000000016</v>
      </c>
      <c r="X6" s="6">
        <f t="shared" si="3"/>
        <v>0</v>
      </c>
      <c r="Y6" s="6">
        <f t="shared" si="3"/>
        <v>0.43046721000000016</v>
      </c>
      <c r="Z6" s="6">
        <f t="shared" si="3"/>
        <v>0.38742048900000015</v>
      </c>
      <c r="AA6" s="6">
        <f t="shared" si="4"/>
        <v>0</v>
      </c>
      <c r="AB6" s="6">
        <f t="shared" si="4"/>
        <v>0</v>
      </c>
      <c r="AC6" s="6">
        <f t="shared" si="4"/>
        <v>0.28242953648100017</v>
      </c>
      <c r="AD6" s="6">
        <f t="shared" si="4"/>
        <v>0</v>
      </c>
      <c r="AE6" s="6">
        <f t="shared" si="4"/>
        <v>0</v>
      </c>
      <c r="AF6" s="6">
        <f t="shared" si="4"/>
        <v>0</v>
      </c>
      <c r="AG6" s="6">
        <f t="shared" si="4"/>
        <v>0</v>
      </c>
      <c r="AH6" s="6">
        <f t="shared" si="4"/>
        <v>0</v>
      </c>
      <c r="AI6" s="6">
        <f t="shared" si="4"/>
        <v>0</v>
      </c>
      <c r="AJ6" s="6">
        <f t="shared" si="4"/>
        <v>0.13508517176729934</v>
      </c>
      <c r="AK6" s="6">
        <f t="shared" si="5"/>
        <v>0.12157665459056941</v>
      </c>
      <c r="AL6" s="6">
        <f t="shared" si="5"/>
        <v>0</v>
      </c>
      <c r="AM6" s="6">
        <f t="shared" si="5"/>
        <v>0</v>
      </c>
      <c r="AN6" s="6">
        <f t="shared" si="5"/>
        <v>0</v>
      </c>
      <c r="AO6" s="6">
        <f t="shared" si="5"/>
        <v>0</v>
      </c>
      <c r="AP6" s="6">
        <f t="shared" si="5"/>
        <v>0</v>
      </c>
      <c r="AQ6" s="6">
        <f t="shared" si="5"/>
        <v>0</v>
      </c>
      <c r="AR6" s="6">
        <f t="shared" si="5"/>
        <v>0</v>
      </c>
    </row>
    <row r="7" spans="1:44" x14ac:dyDescent="0.25">
      <c r="A7">
        <v>140</v>
      </c>
      <c r="B7">
        <v>0</v>
      </c>
      <c r="C7">
        <v>6</v>
      </c>
      <c r="D7" t="s">
        <v>71</v>
      </c>
      <c r="E7" t="s">
        <v>71</v>
      </c>
      <c r="F7" s="15">
        <f t="shared" si="8"/>
        <v>0</v>
      </c>
      <c r="G7" s="6">
        <f t="shared" si="9"/>
        <v>8.6956521739130432E-2</v>
      </c>
      <c r="H7" s="6">
        <f t="shared" si="10"/>
        <v>0</v>
      </c>
      <c r="I7" s="7">
        <f t="shared" si="11"/>
        <v>0</v>
      </c>
      <c r="M7" s="6">
        <v>6</v>
      </c>
      <c r="N7" s="13" t="s">
        <v>66</v>
      </c>
      <c r="O7" s="13">
        <f t="shared" si="1"/>
        <v>0.1946905448584576</v>
      </c>
      <c r="P7" s="6">
        <f t="shared" si="2"/>
        <v>11</v>
      </c>
      <c r="Q7" s="6">
        <f t="shared" si="3"/>
        <v>0</v>
      </c>
      <c r="R7" s="6">
        <f t="shared" si="3"/>
        <v>0</v>
      </c>
      <c r="S7" s="6">
        <f t="shared" si="3"/>
        <v>0</v>
      </c>
      <c r="T7" s="6">
        <f t="shared" si="3"/>
        <v>0</v>
      </c>
      <c r="U7" s="6">
        <f t="shared" si="3"/>
        <v>0.65610000000000013</v>
      </c>
      <c r="V7" s="6">
        <f t="shared" si="3"/>
        <v>2.3619600000000007</v>
      </c>
      <c r="W7" s="6">
        <f t="shared" si="3"/>
        <v>0</v>
      </c>
      <c r="X7" s="6">
        <f t="shared" si="3"/>
        <v>0</v>
      </c>
      <c r="Y7" s="6">
        <f t="shared" si="3"/>
        <v>0</v>
      </c>
      <c r="Z7" s="6">
        <f t="shared" si="3"/>
        <v>0</v>
      </c>
      <c r="AA7" s="6">
        <f t="shared" si="4"/>
        <v>1.0460353203000006</v>
      </c>
      <c r="AB7" s="6">
        <f t="shared" si="4"/>
        <v>0</v>
      </c>
      <c r="AC7" s="6">
        <f t="shared" si="4"/>
        <v>0</v>
      </c>
      <c r="AD7" s="6">
        <f t="shared" si="4"/>
        <v>0</v>
      </c>
      <c r="AE7" s="6">
        <f t="shared" si="4"/>
        <v>0</v>
      </c>
      <c r="AF7" s="6">
        <f t="shared" si="4"/>
        <v>0.20589113209464913</v>
      </c>
      <c r="AG7" s="6">
        <f t="shared" si="4"/>
        <v>0</v>
      </c>
      <c r="AH7" s="6">
        <f t="shared" si="4"/>
        <v>0</v>
      </c>
      <c r="AI7" s="6">
        <f t="shared" si="4"/>
        <v>0</v>
      </c>
      <c r="AJ7" s="6">
        <f t="shared" si="4"/>
        <v>0</v>
      </c>
      <c r="AK7" s="6">
        <f t="shared" si="5"/>
        <v>0</v>
      </c>
      <c r="AL7" s="6">
        <f t="shared" si="5"/>
        <v>0.10941898913151248</v>
      </c>
      <c r="AM7" s="6">
        <f t="shared" si="5"/>
        <v>9.8477090218361235E-2</v>
      </c>
      <c r="AN7" s="6">
        <f t="shared" si="5"/>
        <v>0</v>
      </c>
      <c r="AO7" s="6">
        <f t="shared" si="5"/>
        <v>0</v>
      </c>
      <c r="AP7" s="6">
        <f t="shared" si="5"/>
        <v>0</v>
      </c>
      <c r="AQ7" s="6">
        <f t="shared" si="5"/>
        <v>0</v>
      </c>
      <c r="AR7" s="6">
        <f t="shared" si="5"/>
        <v>0</v>
      </c>
    </row>
    <row r="8" spans="1:44" x14ac:dyDescent="0.25">
      <c r="A8">
        <v>140</v>
      </c>
      <c r="B8">
        <v>0</v>
      </c>
      <c r="C8">
        <v>7</v>
      </c>
      <c r="D8" t="s">
        <v>203</v>
      </c>
      <c r="E8" t="s">
        <v>204</v>
      </c>
      <c r="F8" s="15">
        <f t="shared" si="8"/>
        <v>0</v>
      </c>
      <c r="G8" s="6">
        <f t="shared" si="9"/>
        <v>8.6956521739130432E-2</v>
      </c>
      <c r="H8" s="6">
        <f t="shared" si="10"/>
        <v>0</v>
      </c>
      <c r="I8" s="7">
        <f t="shared" si="11"/>
        <v>0</v>
      </c>
      <c r="M8" s="6">
        <v>7</v>
      </c>
      <c r="N8" s="13" t="s">
        <v>550</v>
      </c>
      <c r="O8" s="13">
        <f t="shared" si="1"/>
        <v>0.17842887434782609</v>
      </c>
      <c r="P8" s="6">
        <f t="shared" si="2"/>
        <v>6</v>
      </c>
      <c r="Q8" s="6">
        <f t="shared" si="3"/>
        <v>1</v>
      </c>
      <c r="R8" s="6">
        <f t="shared" si="3"/>
        <v>0</v>
      </c>
      <c r="S8" s="6">
        <f t="shared" si="3"/>
        <v>0.81</v>
      </c>
      <c r="T8" s="6">
        <f t="shared" si="3"/>
        <v>0.72900000000000009</v>
      </c>
      <c r="U8" s="6">
        <f t="shared" si="3"/>
        <v>0.65610000000000013</v>
      </c>
      <c r="V8" s="6">
        <f t="shared" si="3"/>
        <v>0</v>
      </c>
      <c r="W8" s="6">
        <f t="shared" si="3"/>
        <v>0</v>
      </c>
      <c r="X8" s="6">
        <f t="shared" si="3"/>
        <v>0.47829690000000014</v>
      </c>
      <c r="Y8" s="6">
        <f t="shared" si="3"/>
        <v>0.43046721000000016</v>
      </c>
      <c r="Z8" s="6">
        <f t="shared" si="3"/>
        <v>0</v>
      </c>
      <c r="AA8" s="6">
        <f t="shared" si="4"/>
        <v>0</v>
      </c>
      <c r="AB8" s="6">
        <f t="shared" si="4"/>
        <v>0</v>
      </c>
      <c r="AC8" s="6">
        <f t="shared" si="4"/>
        <v>0</v>
      </c>
      <c r="AD8" s="6">
        <f t="shared" si="4"/>
        <v>0</v>
      </c>
      <c r="AE8" s="6">
        <f t="shared" si="4"/>
        <v>0</v>
      </c>
      <c r="AF8" s="6">
        <f t="shared" si="4"/>
        <v>0</v>
      </c>
      <c r="AG8" s="6">
        <f t="shared" si="4"/>
        <v>0</v>
      </c>
      <c r="AH8" s="6">
        <f t="shared" si="4"/>
        <v>0</v>
      </c>
      <c r="AI8" s="6">
        <f t="shared" si="4"/>
        <v>0</v>
      </c>
      <c r="AJ8" s="6">
        <f t="shared" si="4"/>
        <v>0</v>
      </c>
      <c r="AK8" s="6">
        <f t="shared" si="5"/>
        <v>0</v>
      </c>
      <c r="AL8" s="6">
        <f t="shared" si="5"/>
        <v>0</v>
      </c>
      <c r="AM8" s="6">
        <f t="shared" si="5"/>
        <v>0</v>
      </c>
      <c r="AN8" s="6">
        <f t="shared" si="5"/>
        <v>0</v>
      </c>
      <c r="AO8" s="6">
        <f t="shared" si="5"/>
        <v>0</v>
      </c>
      <c r="AP8" s="6">
        <f t="shared" si="5"/>
        <v>0</v>
      </c>
      <c r="AQ8" s="6">
        <f t="shared" si="5"/>
        <v>0</v>
      </c>
      <c r="AR8" s="6">
        <f t="shared" si="5"/>
        <v>0</v>
      </c>
    </row>
    <row r="9" spans="1:44" x14ac:dyDescent="0.25">
      <c r="A9">
        <v>140</v>
      </c>
      <c r="B9">
        <v>0</v>
      </c>
      <c r="C9">
        <v>8</v>
      </c>
      <c r="D9" t="s">
        <v>571</v>
      </c>
      <c r="E9" t="s">
        <v>94</v>
      </c>
      <c r="F9" s="15">
        <f t="shared" si="8"/>
        <v>0.11500633367519322</v>
      </c>
      <c r="G9" s="6">
        <f t="shared" si="9"/>
        <v>0.20196285541432366</v>
      </c>
      <c r="H9" s="6">
        <f t="shared" si="10"/>
        <v>0.20196285541432366</v>
      </c>
      <c r="I9" s="7">
        <f t="shared" si="11"/>
        <v>4.551351176311394E-2</v>
      </c>
      <c r="M9" s="6">
        <v>8</v>
      </c>
      <c r="N9" s="13" t="s">
        <v>110</v>
      </c>
      <c r="O9" s="13">
        <f t="shared" si="1"/>
        <v>0.15739130434782608</v>
      </c>
      <c r="P9" s="6">
        <f t="shared" si="2"/>
        <v>4</v>
      </c>
      <c r="Q9" s="6">
        <f t="shared" si="3"/>
        <v>2</v>
      </c>
      <c r="R9" s="6">
        <f t="shared" si="3"/>
        <v>0</v>
      </c>
      <c r="S9" s="6">
        <f t="shared" si="3"/>
        <v>1.62</v>
      </c>
      <c r="T9" s="6">
        <f t="shared" si="3"/>
        <v>0</v>
      </c>
      <c r="U9" s="6">
        <f t="shared" si="3"/>
        <v>0</v>
      </c>
      <c r="V9" s="6">
        <f t="shared" si="3"/>
        <v>0</v>
      </c>
      <c r="W9" s="6">
        <f t="shared" si="3"/>
        <v>0</v>
      </c>
      <c r="X9" s="6">
        <f t="shared" si="3"/>
        <v>0</v>
      </c>
      <c r="Y9" s="6">
        <f t="shared" si="3"/>
        <v>0</v>
      </c>
      <c r="Z9" s="6">
        <f t="shared" si="3"/>
        <v>0</v>
      </c>
      <c r="AA9" s="6">
        <f t="shared" si="4"/>
        <v>0</v>
      </c>
      <c r="AB9" s="6">
        <f t="shared" si="4"/>
        <v>0</v>
      </c>
      <c r="AC9" s="6">
        <f t="shared" si="4"/>
        <v>0</v>
      </c>
      <c r="AD9" s="6">
        <f t="shared" si="4"/>
        <v>0</v>
      </c>
      <c r="AE9" s="6">
        <f t="shared" si="4"/>
        <v>0</v>
      </c>
      <c r="AF9" s="6">
        <f t="shared" si="4"/>
        <v>0</v>
      </c>
      <c r="AG9" s="6">
        <f t="shared" si="4"/>
        <v>0</v>
      </c>
      <c r="AH9" s="6">
        <f t="shared" si="4"/>
        <v>0</v>
      </c>
      <c r="AI9" s="6">
        <f t="shared" si="4"/>
        <v>0</v>
      </c>
      <c r="AJ9" s="6">
        <f t="shared" si="4"/>
        <v>0</v>
      </c>
      <c r="AK9" s="6">
        <f t="shared" si="5"/>
        <v>0</v>
      </c>
      <c r="AL9" s="6">
        <f t="shared" si="5"/>
        <v>0</v>
      </c>
      <c r="AM9" s="6">
        <f t="shared" si="5"/>
        <v>0</v>
      </c>
      <c r="AN9" s="6">
        <f t="shared" si="5"/>
        <v>0</v>
      </c>
      <c r="AO9" s="6">
        <f t="shared" si="5"/>
        <v>0</v>
      </c>
      <c r="AP9" s="6">
        <f t="shared" si="5"/>
        <v>0</v>
      </c>
      <c r="AQ9" s="6">
        <f t="shared" si="5"/>
        <v>0</v>
      </c>
      <c r="AR9" s="6">
        <f t="shared" si="5"/>
        <v>0</v>
      </c>
    </row>
    <row r="10" spans="1:44" x14ac:dyDescent="0.25">
      <c r="A10">
        <v>141</v>
      </c>
      <c r="B10">
        <v>0</v>
      </c>
      <c r="C10">
        <v>1</v>
      </c>
      <c r="D10" t="s">
        <v>112</v>
      </c>
      <c r="E10" t="s">
        <v>112</v>
      </c>
      <c r="F10" s="15">
        <f t="shared" si="8"/>
        <v>0.11423709140842023</v>
      </c>
      <c r="G10" s="6">
        <f t="shared" si="9"/>
        <v>0.11423709140842023</v>
      </c>
      <c r="H10" s="6">
        <f t="shared" si="10"/>
        <v>0</v>
      </c>
      <c r="I10" s="7">
        <f t="shared" si="11"/>
        <v>0</v>
      </c>
      <c r="M10" s="6">
        <v>9</v>
      </c>
      <c r="N10" s="13" t="s">
        <v>361</v>
      </c>
      <c r="O10" s="13">
        <f t="shared" si="1"/>
        <v>0.14944922313454997</v>
      </c>
      <c r="P10" s="6">
        <f t="shared" si="2"/>
        <v>5</v>
      </c>
      <c r="Q10" s="6">
        <f t="shared" si="3"/>
        <v>0</v>
      </c>
      <c r="R10" s="6">
        <f t="shared" si="3"/>
        <v>2.7</v>
      </c>
      <c r="S10" s="6">
        <f t="shared" si="3"/>
        <v>0</v>
      </c>
      <c r="T10" s="6">
        <f t="shared" si="3"/>
        <v>0</v>
      </c>
      <c r="U10" s="6">
        <f t="shared" si="3"/>
        <v>0</v>
      </c>
      <c r="V10" s="6">
        <f t="shared" si="3"/>
        <v>0</v>
      </c>
      <c r="W10" s="6">
        <f t="shared" si="3"/>
        <v>0.53144100000000016</v>
      </c>
      <c r="X10" s="6">
        <f t="shared" si="3"/>
        <v>0</v>
      </c>
      <c r="Y10" s="6">
        <f t="shared" si="3"/>
        <v>0</v>
      </c>
      <c r="Z10" s="6">
        <f t="shared" si="3"/>
        <v>0</v>
      </c>
      <c r="AA10" s="6">
        <f t="shared" si="4"/>
        <v>0</v>
      </c>
      <c r="AB10" s="6">
        <f t="shared" si="4"/>
        <v>0</v>
      </c>
      <c r="AC10" s="6">
        <f t="shared" si="4"/>
        <v>0</v>
      </c>
      <c r="AD10" s="6">
        <f t="shared" si="4"/>
        <v>0</v>
      </c>
      <c r="AE10" s="6">
        <f t="shared" si="4"/>
        <v>0</v>
      </c>
      <c r="AF10" s="6">
        <f t="shared" si="4"/>
        <v>0.20589113209464913</v>
      </c>
      <c r="AG10" s="6">
        <f t="shared" si="4"/>
        <v>0</v>
      </c>
      <c r="AH10" s="6">
        <f t="shared" si="4"/>
        <v>0</v>
      </c>
      <c r="AI10" s="6">
        <f t="shared" si="4"/>
        <v>0</v>
      </c>
      <c r="AJ10" s="6">
        <f t="shared" si="4"/>
        <v>0</v>
      </c>
      <c r="AK10" s="6">
        <f t="shared" si="5"/>
        <v>0</v>
      </c>
      <c r="AL10" s="6">
        <f t="shared" si="5"/>
        <v>0</v>
      </c>
      <c r="AM10" s="6">
        <f t="shared" si="5"/>
        <v>0</v>
      </c>
      <c r="AN10" s="6">
        <f t="shared" si="5"/>
        <v>0</v>
      </c>
      <c r="AO10" s="6">
        <f t="shared" si="5"/>
        <v>0</v>
      </c>
      <c r="AP10" s="6">
        <f t="shared" si="5"/>
        <v>0</v>
      </c>
      <c r="AQ10" s="6">
        <f t="shared" si="5"/>
        <v>0</v>
      </c>
      <c r="AR10" s="6">
        <f t="shared" si="5"/>
        <v>0</v>
      </c>
    </row>
    <row r="11" spans="1:44" x14ac:dyDescent="0.25">
      <c r="A11">
        <v>141</v>
      </c>
      <c r="B11">
        <v>0</v>
      </c>
      <c r="C11">
        <v>2</v>
      </c>
      <c r="D11" t="s">
        <v>75</v>
      </c>
      <c r="E11" t="s">
        <v>75</v>
      </c>
      <c r="F11" s="15">
        <f t="shared" si="8"/>
        <v>0.13228556505951519</v>
      </c>
      <c r="G11" s="6">
        <f t="shared" si="9"/>
        <v>0.24652265646793542</v>
      </c>
      <c r="H11" s="6">
        <f t="shared" si="10"/>
        <v>0</v>
      </c>
      <c r="I11" s="7">
        <f t="shared" si="11"/>
        <v>0</v>
      </c>
      <c r="M11" s="6">
        <v>10</v>
      </c>
      <c r="N11" s="13" t="s">
        <v>89</v>
      </c>
      <c r="O11" s="13">
        <f t="shared" si="1"/>
        <v>0.14745931660143047</v>
      </c>
      <c r="P11" s="6">
        <f t="shared" si="2"/>
        <v>6</v>
      </c>
      <c r="Q11" s="6">
        <f t="shared" si="3"/>
        <v>1</v>
      </c>
      <c r="R11" s="6">
        <f t="shared" si="3"/>
        <v>0</v>
      </c>
      <c r="S11" s="6">
        <f t="shared" si="3"/>
        <v>0</v>
      </c>
      <c r="T11" s="6">
        <f t="shared" si="3"/>
        <v>0.72900000000000009</v>
      </c>
      <c r="U11" s="6">
        <f t="shared" si="3"/>
        <v>0</v>
      </c>
      <c r="V11" s="6">
        <f t="shared" si="3"/>
        <v>0.59049000000000018</v>
      </c>
      <c r="W11" s="6">
        <f t="shared" si="3"/>
        <v>0</v>
      </c>
      <c r="X11" s="6">
        <f t="shared" si="3"/>
        <v>0</v>
      </c>
      <c r="Y11" s="6">
        <f t="shared" si="3"/>
        <v>0.43046721000000016</v>
      </c>
      <c r="Z11" s="6">
        <f t="shared" si="3"/>
        <v>0.38742048900000015</v>
      </c>
      <c r="AA11" s="6">
        <f t="shared" si="4"/>
        <v>0</v>
      </c>
      <c r="AB11" s="6">
        <f t="shared" si="4"/>
        <v>0</v>
      </c>
      <c r="AC11" s="6">
        <f t="shared" si="4"/>
        <v>0</v>
      </c>
      <c r="AD11" s="6">
        <f t="shared" si="4"/>
        <v>0.25418658283290019</v>
      </c>
      <c r="AE11" s="6">
        <f t="shared" si="4"/>
        <v>0</v>
      </c>
      <c r="AF11" s="6">
        <f t="shared" si="4"/>
        <v>0</v>
      </c>
      <c r="AG11" s="6">
        <f t="shared" si="4"/>
        <v>0</v>
      </c>
      <c r="AH11" s="6">
        <f t="shared" si="4"/>
        <v>0</v>
      </c>
      <c r="AI11" s="6">
        <f t="shared" si="4"/>
        <v>0</v>
      </c>
      <c r="AJ11" s="6">
        <f t="shared" si="4"/>
        <v>0</v>
      </c>
      <c r="AK11" s="6">
        <f t="shared" si="5"/>
        <v>0</v>
      </c>
      <c r="AL11" s="6">
        <f t="shared" si="5"/>
        <v>0</v>
      </c>
      <c r="AM11" s="6">
        <f t="shared" si="5"/>
        <v>0</v>
      </c>
      <c r="AN11" s="6">
        <f t="shared" si="5"/>
        <v>0</v>
      </c>
      <c r="AO11" s="6">
        <f t="shared" si="5"/>
        <v>0</v>
      </c>
      <c r="AP11" s="6">
        <f t="shared" si="5"/>
        <v>0</v>
      </c>
      <c r="AQ11" s="6">
        <f t="shared" si="5"/>
        <v>0</v>
      </c>
      <c r="AR11" s="6">
        <f t="shared" si="5"/>
        <v>0</v>
      </c>
    </row>
    <row r="12" spans="1:44" x14ac:dyDescent="0.25">
      <c r="A12">
        <v>141</v>
      </c>
      <c r="B12">
        <v>0</v>
      </c>
      <c r="C12">
        <v>3</v>
      </c>
      <c r="D12" t="s">
        <v>127</v>
      </c>
      <c r="E12" t="s">
        <v>127</v>
      </c>
      <c r="F12" s="15">
        <f t="shared" si="8"/>
        <v>0</v>
      </c>
      <c r="G12" s="6">
        <f t="shared" si="9"/>
        <v>0.24652265646793542</v>
      </c>
      <c r="H12" s="6">
        <f t="shared" si="10"/>
        <v>0</v>
      </c>
      <c r="I12" s="7">
        <f t="shared" si="11"/>
        <v>0</v>
      </c>
      <c r="M12" s="6">
        <v>11</v>
      </c>
      <c r="N12" s="13" t="s">
        <v>100</v>
      </c>
      <c r="O12" s="13">
        <f t="shared" si="1"/>
        <v>0.14543406739565221</v>
      </c>
      <c r="P12" s="6">
        <f t="shared" si="2"/>
        <v>6</v>
      </c>
      <c r="Q12" s="6">
        <f t="shared" ref="Q12:Z21" si="12">COUNTIFS($C$2:$C$397,Q$1,$E$2:$E$397,$N12)*0.9^(Q$1-1)</f>
        <v>0</v>
      </c>
      <c r="R12" s="6">
        <f t="shared" si="12"/>
        <v>0.9</v>
      </c>
      <c r="S12" s="6">
        <f t="shared" si="12"/>
        <v>0</v>
      </c>
      <c r="T12" s="6">
        <f t="shared" si="12"/>
        <v>0</v>
      </c>
      <c r="U12" s="6">
        <f t="shared" si="12"/>
        <v>0.65610000000000013</v>
      </c>
      <c r="V12" s="6">
        <f t="shared" si="12"/>
        <v>0</v>
      </c>
      <c r="W12" s="6">
        <f t="shared" si="12"/>
        <v>0.53144100000000016</v>
      </c>
      <c r="X12" s="6">
        <f t="shared" si="12"/>
        <v>0.47829690000000014</v>
      </c>
      <c r="Y12" s="6">
        <f t="shared" si="12"/>
        <v>0.43046721000000016</v>
      </c>
      <c r="Z12" s="6">
        <f t="shared" si="12"/>
        <v>0</v>
      </c>
      <c r="AA12" s="6">
        <f t="shared" ref="AA12:AJ21" si="13">COUNTIFS($C$2:$C$397,AA$1,$E$2:$E$397,$N12)*0.9^(AA$1-1)</f>
        <v>0.34867844010000015</v>
      </c>
      <c r="AB12" s="6">
        <f t="shared" si="13"/>
        <v>0</v>
      </c>
      <c r="AC12" s="6">
        <f t="shared" si="13"/>
        <v>0</v>
      </c>
      <c r="AD12" s="6">
        <f t="shared" si="13"/>
        <v>0</v>
      </c>
      <c r="AE12" s="6">
        <f t="shared" si="13"/>
        <v>0</v>
      </c>
      <c r="AF12" s="6">
        <f t="shared" si="13"/>
        <v>0</v>
      </c>
      <c r="AG12" s="6">
        <f t="shared" si="13"/>
        <v>0</v>
      </c>
      <c r="AH12" s="6">
        <f t="shared" si="13"/>
        <v>0</v>
      </c>
      <c r="AI12" s="6">
        <f t="shared" si="13"/>
        <v>0</v>
      </c>
      <c r="AJ12" s="6">
        <f t="shared" si="13"/>
        <v>0</v>
      </c>
      <c r="AK12" s="6">
        <f t="shared" ref="AK12:AR21" si="14">COUNTIFS($C$2:$C$397,AK$1,$E$2:$E$397,$N12)*0.9^(AK$1-1)</f>
        <v>0</v>
      </c>
      <c r="AL12" s="6">
        <f t="shared" si="14"/>
        <v>0</v>
      </c>
      <c r="AM12" s="6">
        <f t="shared" si="14"/>
        <v>0</v>
      </c>
      <c r="AN12" s="6">
        <f t="shared" si="14"/>
        <v>0</v>
      </c>
      <c r="AO12" s="6">
        <f t="shared" si="14"/>
        <v>0</v>
      </c>
      <c r="AP12" s="6">
        <f t="shared" si="14"/>
        <v>0</v>
      </c>
      <c r="AQ12" s="6">
        <f t="shared" si="14"/>
        <v>0</v>
      </c>
      <c r="AR12" s="6">
        <f t="shared" si="14"/>
        <v>0</v>
      </c>
    </row>
    <row r="13" spans="1:44" x14ac:dyDescent="0.25">
      <c r="A13">
        <v>141</v>
      </c>
      <c r="B13">
        <v>0</v>
      </c>
      <c r="C13">
        <v>4</v>
      </c>
      <c r="D13" t="s">
        <v>228</v>
      </c>
      <c r="E13" t="s">
        <v>228</v>
      </c>
      <c r="F13" s="15">
        <f t="shared" si="8"/>
        <v>0.12060287740013401</v>
      </c>
      <c r="G13" s="6">
        <f t="shared" si="9"/>
        <v>0.36712553386806945</v>
      </c>
      <c r="H13" s="6">
        <f t="shared" si="10"/>
        <v>0</v>
      </c>
      <c r="I13" s="7">
        <f t="shared" si="11"/>
        <v>0</v>
      </c>
      <c r="M13" s="6">
        <v>12</v>
      </c>
      <c r="N13" s="13" t="s">
        <v>151</v>
      </c>
      <c r="O13" s="13">
        <f t="shared" si="1"/>
        <v>0.14243913043478262</v>
      </c>
      <c r="P13" s="6">
        <f t="shared" si="2"/>
        <v>4</v>
      </c>
      <c r="Q13" s="6">
        <f t="shared" si="12"/>
        <v>1</v>
      </c>
      <c r="R13" s="6">
        <f t="shared" si="12"/>
        <v>0</v>
      </c>
      <c r="S13" s="6">
        <f t="shared" si="12"/>
        <v>1.62</v>
      </c>
      <c r="T13" s="6">
        <f t="shared" si="12"/>
        <v>0</v>
      </c>
      <c r="U13" s="6">
        <f t="shared" si="12"/>
        <v>0.65610000000000013</v>
      </c>
      <c r="V13" s="6">
        <f t="shared" si="12"/>
        <v>0</v>
      </c>
      <c r="W13" s="6">
        <f t="shared" si="12"/>
        <v>0</v>
      </c>
      <c r="X13" s="6">
        <f t="shared" si="12"/>
        <v>0</v>
      </c>
      <c r="Y13" s="6">
        <f t="shared" si="12"/>
        <v>0</v>
      </c>
      <c r="Z13" s="6">
        <f t="shared" si="12"/>
        <v>0</v>
      </c>
      <c r="AA13" s="6">
        <f t="shared" si="13"/>
        <v>0</v>
      </c>
      <c r="AB13" s="6">
        <f t="shared" si="13"/>
        <v>0</v>
      </c>
      <c r="AC13" s="6">
        <f t="shared" si="13"/>
        <v>0</v>
      </c>
      <c r="AD13" s="6">
        <f t="shared" si="13"/>
        <v>0</v>
      </c>
      <c r="AE13" s="6">
        <f t="shared" si="13"/>
        <v>0</v>
      </c>
      <c r="AF13" s="6">
        <f t="shared" si="13"/>
        <v>0</v>
      </c>
      <c r="AG13" s="6">
        <f t="shared" si="13"/>
        <v>0</v>
      </c>
      <c r="AH13" s="6">
        <f t="shared" si="13"/>
        <v>0</v>
      </c>
      <c r="AI13" s="6">
        <f t="shared" si="13"/>
        <v>0</v>
      </c>
      <c r="AJ13" s="6">
        <f t="shared" si="13"/>
        <v>0</v>
      </c>
      <c r="AK13" s="6">
        <f t="shared" si="14"/>
        <v>0</v>
      </c>
      <c r="AL13" s="6">
        <f t="shared" si="14"/>
        <v>0</v>
      </c>
      <c r="AM13" s="6">
        <f t="shared" si="14"/>
        <v>0</v>
      </c>
      <c r="AN13" s="6">
        <f t="shared" si="14"/>
        <v>0</v>
      </c>
      <c r="AO13" s="6">
        <f t="shared" si="14"/>
        <v>0</v>
      </c>
      <c r="AP13" s="6">
        <f t="shared" si="14"/>
        <v>0</v>
      </c>
      <c r="AQ13" s="6">
        <f t="shared" si="14"/>
        <v>0</v>
      </c>
      <c r="AR13" s="6">
        <f t="shared" si="14"/>
        <v>0</v>
      </c>
    </row>
    <row r="14" spans="1:44" x14ac:dyDescent="0.25">
      <c r="A14">
        <v>141</v>
      </c>
      <c r="B14">
        <v>0</v>
      </c>
      <c r="C14">
        <v>5</v>
      </c>
      <c r="D14" t="s">
        <v>550</v>
      </c>
      <c r="E14" t="s">
        <v>550</v>
      </c>
      <c r="F14" s="15">
        <f t="shared" si="8"/>
        <v>0.17842887434782609</v>
      </c>
      <c r="G14" s="6">
        <f t="shared" si="9"/>
        <v>0.54555440821589551</v>
      </c>
      <c r="H14" s="6">
        <f t="shared" si="10"/>
        <v>0</v>
      </c>
      <c r="I14" s="7">
        <f t="shared" si="11"/>
        <v>0</v>
      </c>
      <c r="M14" s="6">
        <v>13</v>
      </c>
      <c r="N14" s="13" t="s">
        <v>510</v>
      </c>
      <c r="O14" s="13">
        <f t="shared" si="1"/>
        <v>0.13887611398134786</v>
      </c>
      <c r="P14" s="6">
        <f t="shared" si="2"/>
        <v>6</v>
      </c>
      <c r="Q14" s="6">
        <f t="shared" si="12"/>
        <v>0</v>
      </c>
      <c r="R14" s="6">
        <f t="shared" si="12"/>
        <v>0</v>
      </c>
      <c r="S14" s="6">
        <f t="shared" si="12"/>
        <v>1.62</v>
      </c>
      <c r="T14" s="6">
        <f t="shared" si="12"/>
        <v>0</v>
      </c>
      <c r="U14" s="6">
        <f t="shared" si="12"/>
        <v>0</v>
      </c>
      <c r="V14" s="6">
        <f t="shared" si="12"/>
        <v>0.59049000000000018</v>
      </c>
      <c r="W14" s="6">
        <f t="shared" si="12"/>
        <v>0</v>
      </c>
      <c r="X14" s="6">
        <f t="shared" si="12"/>
        <v>0</v>
      </c>
      <c r="Y14" s="6">
        <f t="shared" si="12"/>
        <v>0</v>
      </c>
      <c r="Z14" s="6">
        <f t="shared" si="12"/>
        <v>0.38742048900000015</v>
      </c>
      <c r="AA14" s="6">
        <f t="shared" si="13"/>
        <v>0</v>
      </c>
      <c r="AB14" s="6">
        <f t="shared" si="13"/>
        <v>0.31381059609000017</v>
      </c>
      <c r="AC14" s="6">
        <f t="shared" si="13"/>
        <v>0.28242953648100017</v>
      </c>
      <c r="AD14" s="6">
        <f t="shared" si="13"/>
        <v>0</v>
      </c>
      <c r="AE14" s="6">
        <f t="shared" si="13"/>
        <v>0</v>
      </c>
      <c r="AF14" s="6">
        <f t="shared" si="13"/>
        <v>0</v>
      </c>
      <c r="AG14" s="6">
        <f t="shared" si="13"/>
        <v>0</v>
      </c>
      <c r="AH14" s="6">
        <f t="shared" si="13"/>
        <v>0</v>
      </c>
      <c r="AI14" s="6">
        <f t="shared" si="13"/>
        <v>0</v>
      </c>
      <c r="AJ14" s="6">
        <f t="shared" si="13"/>
        <v>0</v>
      </c>
      <c r="AK14" s="6">
        <f t="shared" si="14"/>
        <v>0</v>
      </c>
      <c r="AL14" s="6">
        <f t="shared" si="14"/>
        <v>0</v>
      </c>
      <c r="AM14" s="6">
        <f t="shared" si="14"/>
        <v>0</v>
      </c>
      <c r="AN14" s="6">
        <f t="shared" si="14"/>
        <v>0</v>
      </c>
      <c r="AO14" s="6">
        <f t="shared" si="14"/>
        <v>0</v>
      </c>
      <c r="AP14" s="6">
        <f t="shared" si="14"/>
        <v>0</v>
      </c>
      <c r="AQ14" s="6">
        <f t="shared" si="14"/>
        <v>0</v>
      </c>
      <c r="AR14" s="6">
        <f t="shared" si="14"/>
        <v>0</v>
      </c>
    </row>
    <row r="15" spans="1:44" x14ac:dyDescent="0.25">
      <c r="A15">
        <v>141</v>
      </c>
      <c r="B15">
        <v>0</v>
      </c>
      <c r="C15">
        <v>6</v>
      </c>
      <c r="D15" t="s">
        <v>528</v>
      </c>
      <c r="E15" t="s">
        <v>528</v>
      </c>
      <c r="F15" s="15">
        <f t="shared" si="8"/>
        <v>8.6046673166647852E-2</v>
      </c>
      <c r="G15" s="6">
        <f t="shared" si="9"/>
        <v>0.63160108138254334</v>
      </c>
      <c r="H15" s="6">
        <f t="shared" si="10"/>
        <v>0</v>
      </c>
      <c r="I15" s="7">
        <f t="shared" si="11"/>
        <v>0</v>
      </c>
      <c r="M15" s="6">
        <v>14</v>
      </c>
      <c r="N15" s="13" t="s">
        <v>75</v>
      </c>
      <c r="O15" s="13">
        <f t="shared" si="1"/>
        <v>0.13228556505951519</v>
      </c>
      <c r="P15" s="6">
        <f t="shared" si="2"/>
        <v>8</v>
      </c>
      <c r="Q15" s="6">
        <f t="shared" si="12"/>
        <v>0</v>
      </c>
      <c r="R15" s="6">
        <f t="shared" si="12"/>
        <v>0.9</v>
      </c>
      <c r="S15" s="6">
        <f t="shared" si="12"/>
        <v>0</v>
      </c>
      <c r="T15" s="6">
        <f t="shared" si="12"/>
        <v>0</v>
      </c>
      <c r="U15" s="6">
        <f t="shared" si="12"/>
        <v>0</v>
      </c>
      <c r="V15" s="6">
        <f t="shared" si="12"/>
        <v>0.59049000000000018</v>
      </c>
      <c r="W15" s="6">
        <f t="shared" si="12"/>
        <v>0</v>
      </c>
      <c r="X15" s="6">
        <f t="shared" si="12"/>
        <v>0</v>
      </c>
      <c r="Y15" s="6">
        <f t="shared" si="12"/>
        <v>0</v>
      </c>
      <c r="Z15" s="6">
        <f t="shared" si="12"/>
        <v>0.38742048900000015</v>
      </c>
      <c r="AA15" s="6">
        <f t="shared" si="13"/>
        <v>0.34867844010000015</v>
      </c>
      <c r="AB15" s="6">
        <f t="shared" si="13"/>
        <v>0.31381059609000017</v>
      </c>
      <c r="AC15" s="6">
        <f t="shared" si="13"/>
        <v>0</v>
      </c>
      <c r="AD15" s="6">
        <f t="shared" si="13"/>
        <v>0</v>
      </c>
      <c r="AE15" s="6">
        <f t="shared" si="13"/>
        <v>0</v>
      </c>
      <c r="AF15" s="6">
        <f t="shared" si="13"/>
        <v>0</v>
      </c>
      <c r="AG15" s="6">
        <f t="shared" si="13"/>
        <v>0.18530201888518424</v>
      </c>
      <c r="AH15" s="6">
        <f t="shared" si="13"/>
        <v>0.16677181699666582</v>
      </c>
      <c r="AI15" s="6">
        <f t="shared" si="13"/>
        <v>0.15009463529699923</v>
      </c>
      <c r="AJ15" s="6">
        <f t="shared" si="13"/>
        <v>0</v>
      </c>
      <c r="AK15" s="6">
        <f t="shared" si="14"/>
        <v>0</v>
      </c>
      <c r="AL15" s="6">
        <f t="shared" si="14"/>
        <v>0</v>
      </c>
      <c r="AM15" s="6">
        <f t="shared" si="14"/>
        <v>0</v>
      </c>
      <c r="AN15" s="6">
        <f t="shared" si="14"/>
        <v>0</v>
      </c>
      <c r="AO15" s="6">
        <f t="shared" si="14"/>
        <v>0</v>
      </c>
      <c r="AP15" s="6">
        <f t="shared" si="14"/>
        <v>0</v>
      </c>
      <c r="AQ15" s="6">
        <f t="shared" si="14"/>
        <v>0</v>
      </c>
      <c r="AR15" s="6">
        <f t="shared" si="14"/>
        <v>0</v>
      </c>
    </row>
    <row r="16" spans="1:44" x14ac:dyDescent="0.25">
      <c r="A16">
        <v>141</v>
      </c>
      <c r="B16">
        <v>0</v>
      </c>
      <c r="C16">
        <v>7</v>
      </c>
      <c r="D16" t="s">
        <v>266</v>
      </c>
      <c r="E16" t="s">
        <v>266</v>
      </c>
      <c r="F16" s="15">
        <f t="shared" si="8"/>
        <v>0</v>
      </c>
      <c r="G16" s="6">
        <f t="shared" si="9"/>
        <v>0.63160108138254334</v>
      </c>
      <c r="H16" s="6">
        <f t="shared" si="10"/>
        <v>0</v>
      </c>
      <c r="I16" s="7">
        <f t="shared" si="11"/>
        <v>0</v>
      </c>
      <c r="M16" s="6">
        <v>15</v>
      </c>
      <c r="N16" s="13" t="s">
        <v>584</v>
      </c>
      <c r="O16" s="13">
        <f t="shared" si="1"/>
        <v>0.12676924330826092</v>
      </c>
      <c r="P16" s="6">
        <f t="shared" si="2"/>
        <v>5</v>
      </c>
      <c r="Q16" s="6">
        <f t="shared" si="12"/>
        <v>0</v>
      </c>
      <c r="R16" s="6">
        <f t="shared" si="12"/>
        <v>0</v>
      </c>
      <c r="S16" s="6">
        <f t="shared" si="12"/>
        <v>0.81</v>
      </c>
      <c r="T16" s="6">
        <f t="shared" si="12"/>
        <v>0.72900000000000009</v>
      </c>
      <c r="U16" s="6">
        <f t="shared" si="12"/>
        <v>0</v>
      </c>
      <c r="V16" s="6">
        <f t="shared" si="12"/>
        <v>0</v>
      </c>
      <c r="W16" s="6">
        <f t="shared" si="12"/>
        <v>1.0628820000000003</v>
      </c>
      <c r="X16" s="6">
        <f t="shared" si="12"/>
        <v>0</v>
      </c>
      <c r="Y16" s="6">
        <f t="shared" si="12"/>
        <v>0</v>
      </c>
      <c r="Z16" s="6">
        <f t="shared" si="12"/>
        <v>0</v>
      </c>
      <c r="AA16" s="6">
        <f t="shared" si="13"/>
        <v>0</v>
      </c>
      <c r="AB16" s="6">
        <f t="shared" si="13"/>
        <v>0.31381059609000017</v>
      </c>
      <c r="AC16" s="6">
        <f t="shared" si="13"/>
        <v>0</v>
      </c>
      <c r="AD16" s="6">
        <f t="shared" si="13"/>
        <v>0</v>
      </c>
      <c r="AE16" s="6">
        <f t="shared" si="13"/>
        <v>0</v>
      </c>
      <c r="AF16" s="6">
        <f t="shared" si="13"/>
        <v>0</v>
      </c>
      <c r="AG16" s="6">
        <f t="shared" si="13"/>
        <v>0</v>
      </c>
      <c r="AH16" s="6">
        <f t="shared" si="13"/>
        <v>0</v>
      </c>
      <c r="AI16" s="6">
        <f t="shared" si="13"/>
        <v>0</v>
      </c>
      <c r="AJ16" s="6">
        <f t="shared" si="13"/>
        <v>0</v>
      </c>
      <c r="AK16" s="6">
        <f t="shared" si="14"/>
        <v>0</v>
      </c>
      <c r="AL16" s="6">
        <f t="shared" si="14"/>
        <v>0</v>
      </c>
      <c r="AM16" s="6">
        <f t="shared" si="14"/>
        <v>0</v>
      </c>
      <c r="AN16" s="6">
        <f t="shared" si="14"/>
        <v>0</v>
      </c>
      <c r="AO16" s="6">
        <f t="shared" si="14"/>
        <v>0</v>
      </c>
      <c r="AP16" s="6">
        <f t="shared" si="14"/>
        <v>0</v>
      </c>
      <c r="AQ16" s="6">
        <f t="shared" si="14"/>
        <v>0</v>
      </c>
      <c r="AR16" s="6">
        <f t="shared" si="14"/>
        <v>0</v>
      </c>
    </row>
    <row r="17" spans="1:44" x14ac:dyDescent="0.25">
      <c r="A17">
        <v>141</v>
      </c>
      <c r="B17">
        <v>0</v>
      </c>
      <c r="C17">
        <v>8</v>
      </c>
      <c r="D17" t="s">
        <v>149</v>
      </c>
      <c r="E17" t="s">
        <v>149</v>
      </c>
      <c r="F17" s="15">
        <f t="shared" si="8"/>
        <v>0</v>
      </c>
      <c r="G17" s="6">
        <f t="shared" si="9"/>
        <v>0.63160108138254334</v>
      </c>
      <c r="H17" s="6">
        <f t="shared" si="10"/>
        <v>0</v>
      </c>
      <c r="I17" s="7">
        <f t="shared" si="11"/>
        <v>0</v>
      </c>
      <c r="M17" s="6">
        <v>16</v>
      </c>
      <c r="N17" s="13" t="s">
        <v>405</v>
      </c>
      <c r="O17" s="13">
        <f t="shared" si="1"/>
        <v>0.12634022324128741</v>
      </c>
      <c r="P17" s="6">
        <f t="shared" si="2"/>
        <v>5</v>
      </c>
      <c r="Q17" s="6">
        <f t="shared" si="12"/>
        <v>1</v>
      </c>
      <c r="R17" s="6">
        <f t="shared" si="12"/>
        <v>0</v>
      </c>
      <c r="S17" s="6">
        <f t="shared" si="12"/>
        <v>0</v>
      </c>
      <c r="T17" s="6">
        <f t="shared" si="12"/>
        <v>0</v>
      </c>
      <c r="U17" s="6">
        <f t="shared" si="12"/>
        <v>0.65610000000000013</v>
      </c>
      <c r="V17" s="6">
        <f t="shared" si="12"/>
        <v>0.59049000000000018</v>
      </c>
      <c r="W17" s="6">
        <f t="shared" si="12"/>
        <v>0</v>
      </c>
      <c r="X17" s="6">
        <f t="shared" si="12"/>
        <v>0</v>
      </c>
      <c r="Y17" s="6">
        <f t="shared" si="12"/>
        <v>0.43046721000000016</v>
      </c>
      <c r="Z17" s="6">
        <f t="shared" si="12"/>
        <v>0</v>
      </c>
      <c r="AA17" s="6">
        <f t="shared" si="13"/>
        <v>0</v>
      </c>
      <c r="AB17" s="6">
        <f t="shared" si="13"/>
        <v>0</v>
      </c>
      <c r="AC17" s="6">
        <f t="shared" si="13"/>
        <v>0</v>
      </c>
      <c r="AD17" s="6">
        <f t="shared" si="13"/>
        <v>0</v>
      </c>
      <c r="AE17" s="6">
        <f t="shared" si="13"/>
        <v>0.22876792454961015</v>
      </c>
      <c r="AF17" s="6">
        <f t="shared" si="13"/>
        <v>0</v>
      </c>
      <c r="AG17" s="6">
        <f t="shared" si="13"/>
        <v>0</v>
      </c>
      <c r="AH17" s="6">
        <f t="shared" si="13"/>
        <v>0</v>
      </c>
      <c r="AI17" s="6">
        <f t="shared" si="13"/>
        <v>0</v>
      </c>
      <c r="AJ17" s="6">
        <f t="shared" si="13"/>
        <v>0</v>
      </c>
      <c r="AK17" s="6">
        <f t="shared" si="14"/>
        <v>0</v>
      </c>
      <c r="AL17" s="6">
        <f t="shared" si="14"/>
        <v>0</v>
      </c>
      <c r="AM17" s="6">
        <f t="shared" si="14"/>
        <v>0</v>
      </c>
      <c r="AN17" s="6">
        <f t="shared" si="14"/>
        <v>0</v>
      </c>
      <c r="AO17" s="6">
        <f t="shared" si="14"/>
        <v>0</v>
      </c>
      <c r="AP17" s="6">
        <f t="shared" si="14"/>
        <v>0</v>
      </c>
      <c r="AQ17" s="6">
        <f t="shared" si="14"/>
        <v>0</v>
      </c>
      <c r="AR17" s="6">
        <f t="shared" si="14"/>
        <v>0</v>
      </c>
    </row>
    <row r="18" spans="1:44" x14ac:dyDescent="0.25">
      <c r="A18">
        <v>141</v>
      </c>
      <c r="B18">
        <v>0</v>
      </c>
      <c r="C18">
        <v>9</v>
      </c>
      <c r="D18" t="s">
        <v>111</v>
      </c>
      <c r="E18" t="s">
        <v>111</v>
      </c>
      <c r="F18" s="15">
        <f t="shared" si="8"/>
        <v>0</v>
      </c>
      <c r="G18" s="6">
        <f t="shared" si="9"/>
        <v>0.63160108138254334</v>
      </c>
      <c r="H18" s="6">
        <f t="shared" si="10"/>
        <v>0</v>
      </c>
      <c r="I18" s="7">
        <f t="shared" si="11"/>
        <v>0</v>
      </c>
      <c r="M18" s="6">
        <v>17</v>
      </c>
      <c r="N18" s="13" t="s">
        <v>228</v>
      </c>
      <c r="O18" s="13">
        <f t="shared" si="1"/>
        <v>0.12060287740013401</v>
      </c>
      <c r="P18" s="6">
        <f t="shared" si="2"/>
        <v>6</v>
      </c>
      <c r="Q18" s="6">
        <f t="shared" si="12"/>
        <v>1</v>
      </c>
      <c r="R18" s="6">
        <f t="shared" si="12"/>
        <v>0</v>
      </c>
      <c r="S18" s="6">
        <f t="shared" si="12"/>
        <v>0</v>
      </c>
      <c r="T18" s="6">
        <f t="shared" si="12"/>
        <v>0.72900000000000009</v>
      </c>
      <c r="U18" s="6">
        <f t="shared" si="12"/>
        <v>0</v>
      </c>
      <c r="V18" s="6">
        <f t="shared" si="12"/>
        <v>0</v>
      </c>
      <c r="W18" s="6">
        <f t="shared" si="12"/>
        <v>0.53144100000000016</v>
      </c>
      <c r="X18" s="6">
        <f t="shared" si="12"/>
        <v>0</v>
      </c>
      <c r="Y18" s="6">
        <f t="shared" si="12"/>
        <v>0</v>
      </c>
      <c r="Z18" s="6">
        <f t="shared" si="12"/>
        <v>0</v>
      </c>
      <c r="AA18" s="6">
        <f t="shared" si="13"/>
        <v>0</v>
      </c>
      <c r="AB18" s="6">
        <f t="shared" si="13"/>
        <v>0</v>
      </c>
      <c r="AC18" s="6">
        <f t="shared" si="13"/>
        <v>0.28242953648100017</v>
      </c>
      <c r="AD18" s="6">
        <f t="shared" si="13"/>
        <v>0</v>
      </c>
      <c r="AE18" s="6">
        <f t="shared" si="13"/>
        <v>0</v>
      </c>
      <c r="AF18" s="6">
        <f t="shared" si="13"/>
        <v>0</v>
      </c>
      <c r="AG18" s="6">
        <f t="shared" si="13"/>
        <v>0</v>
      </c>
      <c r="AH18" s="6">
        <f t="shared" si="13"/>
        <v>0</v>
      </c>
      <c r="AI18" s="6">
        <f t="shared" si="13"/>
        <v>0</v>
      </c>
      <c r="AJ18" s="6">
        <f t="shared" si="13"/>
        <v>0</v>
      </c>
      <c r="AK18" s="6">
        <f t="shared" si="14"/>
        <v>0.12157665459056941</v>
      </c>
      <c r="AL18" s="6">
        <f t="shared" si="14"/>
        <v>0.10941898913151248</v>
      </c>
      <c r="AM18" s="6">
        <f t="shared" si="14"/>
        <v>0</v>
      </c>
      <c r="AN18" s="6">
        <f t="shared" si="14"/>
        <v>0</v>
      </c>
      <c r="AO18" s="6">
        <f t="shared" si="14"/>
        <v>0</v>
      </c>
      <c r="AP18" s="6">
        <f t="shared" si="14"/>
        <v>0</v>
      </c>
      <c r="AQ18" s="6">
        <f t="shared" si="14"/>
        <v>0</v>
      </c>
      <c r="AR18" s="6">
        <f t="shared" si="14"/>
        <v>0</v>
      </c>
    </row>
    <row r="19" spans="1:44" x14ac:dyDescent="0.25">
      <c r="A19">
        <v>141</v>
      </c>
      <c r="B19">
        <v>0</v>
      </c>
      <c r="C19">
        <v>10</v>
      </c>
      <c r="D19" t="s">
        <v>535</v>
      </c>
      <c r="E19" t="s">
        <v>1000</v>
      </c>
      <c r="F19" s="15">
        <f t="shared" si="8"/>
        <v>0.12018617295652176</v>
      </c>
      <c r="G19" s="6">
        <f t="shared" si="9"/>
        <v>0.75178725433906513</v>
      </c>
      <c r="H19" s="6">
        <f t="shared" si="10"/>
        <v>0</v>
      </c>
      <c r="I19" s="7">
        <f t="shared" si="11"/>
        <v>0</v>
      </c>
      <c r="M19" s="6">
        <v>18</v>
      </c>
      <c r="N19" s="13" t="s">
        <v>1000</v>
      </c>
      <c r="O19" s="13">
        <f t="shared" si="1"/>
        <v>0.12018617295652176</v>
      </c>
      <c r="P19" s="6">
        <f t="shared" si="2"/>
        <v>5</v>
      </c>
      <c r="Q19" s="6">
        <f t="shared" si="12"/>
        <v>0</v>
      </c>
      <c r="R19" s="6">
        <f t="shared" si="12"/>
        <v>0</v>
      </c>
      <c r="S19" s="6">
        <f t="shared" si="12"/>
        <v>0</v>
      </c>
      <c r="T19" s="6">
        <f t="shared" si="12"/>
        <v>1.4580000000000002</v>
      </c>
      <c r="U19" s="6">
        <f t="shared" si="12"/>
        <v>0</v>
      </c>
      <c r="V19" s="6">
        <f t="shared" si="12"/>
        <v>0</v>
      </c>
      <c r="W19" s="6">
        <f t="shared" si="12"/>
        <v>0.53144100000000016</v>
      </c>
      <c r="X19" s="6">
        <f t="shared" si="12"/>
        <v>0</v>
      </c>
      <c r="Y19" s="6">
        <f t="shared" si="12"/>
        <v>0</v>
      </c>
      <c r="Z19" s="6">
        <f t="shared" si="12"/>
        <v>0.77484097800000029</v>
      </c>
      <c r="AA19" s="6">
        <f t="shared" si="13"/>
        <v>0</v>
      </c>
      <c r="AB19" s="6">
        <f t="shared" si="13"/>
        <v>0</v>
      </c>
      <c r="AC19" s="6">
        <f t="shared" si="13"/>
        <v>0</v>
      </c>
      <c r="AD19" s="6">
        <f t="shared" si="13"/>
        <v>0</v>
      </c>
      <c r="AE19" s="6">
        <f t="shared" si="13"/>
        <v>0</v>
      </c>
      <c r="AF19" s="6">
        <f t="shared" si="13"/>
        <v>0</v>
      </c>
      <c r="AG19" s="6">
        <f t="shared" si="13"/>
        <v>0</v>
      </c>
      <c r="AH19" s="6">
        <f t="shared" si="13"/>
        <v>0</v>
      </c>
      <c r="AI19" s="6">
        <f t="shared" si="13"/>
        <v>0</v>
      </c>
      <c r="AJ19" s="6">
        <f t="shared" si="13"/>
        <v>0</v>
      </c>
      <c r="AK19" s="6">
        <f t="shared" si="14"/>
        <v>0</v>
      </c>
      <c r="AL19" s="6">
        <f t="shared" si="14"/>
        <v>0</v>
      </c>
      <c r="AM19" s="6">
        <f t="shared" si="14"/>
        <v>0</v>
      </c>
      <c r="AN19" s="6">
        <f t="shared" si="14"/>
        <v>0</v>
      </c>
      <c r="AO19" s="6">
        <f t="shared" si="14"/>
        <v>0</v>
      </c>
      <c r="AP19" s="6">
        <f t="shared" si="14"/>
        <v>0</v>
      </c>
      <c r="AQ19" s="6">
        <f t="shared" si="14"/>
        <v>0</v>
      </c>
      <c r="AR19" s="6">
        <f t="shared" si="14"/>
        <v>0</v>
      </c>
    </row>
    <row r="20" spans="1:44" x14ac:dyDescent="0.25">
      <c r="A20">
        <v>141</v>
      </c>
      <c r="B20">
        <v>0</v>
      </c>
      <c r="C20">
        <v>11</v>
      </c>
      <c r="D20" t="s">
        <v>572</v>
      </c>
      <c r="E20" t="s">
        <v>572</v>
      </c>
      <c r="F20" s="15">
        <f t="shared" si="8"/>
        <v>0</v>
      </c>
      <c r="G20" s="6">
        <f t="shared" si="9"/>
        <v>0.75178725433906513</v>
      </c>
      <c r="H20" s="6">
        <f t="shared" si="10"/>
        <v>0.75178725433906513</v>
      </c>
      <c r="I20" s="7">
        <f t="shared" si="11"/>
        <v>0.16941965874628578</v>
      </c>
      <c r="M20" s="6">
        <v>19</v>
      </c>
      <c r="N20" s="13" t="s">
        <v>94</v>
      </c>
      <c r="O20" s="13">
        <f t="shared" si="1"/>
        <v>0.11500633367519322</v>
      </c>
      <c r="P20" s="6">
        <f t="shared" si="2"/>
        <v>7</v>
      </c>
      <c r="Q20" s="6">
        <f t="shared" si="12"/>
        <v>0</v>
      </c>
      <c r="R20" s="6">
        <f t="shared" si="12"/>
        <v>0</v>
      </c>
      <c r="S20" s="6">
        <f t="shared" si="12"/>
        <v>0</v>
      </c>
      <c r="T20" s="6">
        <f t="shared" si="12"/>
        <v>0.72900000000000009</v>
      </c>
      <c r="U20" s="6">
        <f t="shared" si="12"/>
        <v>0</v>
      </c>
      <c r="V20" s="6">
        <f t="shared" si="12"/>
        <v>0</v>
      </c>
      <c r="W20" s="6">
        <f t="shared" si="12"/>
        <v>0</v>
      </c>
      <c r="X20" s="6">
        <f t="shared" si="12"/>
        <v>0.47829690000000014</v>
      </c>
      <c r="Y20" s="6">
        <f t="shared" si="12"/>
        <v>0.43046721000000016</v>
      </c>
      <c r="Z20" s="6">
        <f t="shared" si="12"/>
        <v>0.38742048900000015</v>
      </c>
      <c r="AA20" s="6">
        <f t="shared" si="13"/>
        <v>0</v>
      </c>
      <c r="AB20" s="6">
        <f t="shared" si="13"/>
        <v>0</v>
      </c>
      <c r="AC20" s="6">
        <f t="shared" si="13"/>
        <v>0</v>
      </c>
      <c r="AD20" s="6">
        <f t="shared" si="13"/>
        <v>0</v>
      </c>
      <c r="AE20" s="6">
        <f t="shared" si="13"/>
        <v>0.22876792454961015</v>
      </c>
      <c r="AF20" s="6">
        <f t="shared" si="13"/>
        <v>0.20589113209464913</v>
      </c>
      <c r="AG20" s="6">
        <f t="shared" si="13"/>
        <v>0.18530201888518424</v>
      </c>
      <c r="AH20" s="6">
        <f t="shared" si="13"/>
        <v>0</v>
      </c>
      <c r="AI20" s="6">
        <f t="shared" si="13"/>
        <v>0</v>
      </c>
      <c r="AJ20" s="6">
        <f t="shared" si="13"/>
        <v>0</v>
      </c>
      <c r="AK20" s="6">
        <f t="shared" si="14"/>
        <v>0</v>
      </c>
      <c r="AL20" s="6">
        <f t="shared" si="14"/>
        <v>0</v>
      </c>
      <c r="AM20" s="6">
        <f t="shared" si="14"/>
        <v>0</v>
      </c>
      <c r="AN20" s="6">
        <f t="shared" si="14"/>
        <v>0</v>
      </c>
      <c r="AO20" s="6">
        <f t="shared" si="14"/>
        <v>0</v>
      </c>
      <c r="AP20" s="6">
        <f t="shared" si="14"/>
        <v>0</v>
      </c>
      <c r="AQ20" s="6">
        <f t="shared" si="14"/>
        <v>0</v>
      </c>
      <c r="AR20" s="6">
        <f t="shared" si="14"/>
        <v>0</v>
      </c>
    </row>
    <row r="21" spans="1:44" x14ac:dyDescent="0.25">
      <c r="A21">
        <v>142</v>
      </c>
      <c r="B21">
        <v>1</v>
      </c>
      <c r="C21">
        <v>1</v>
      </c>
      <c r="D21" t="s">
        <v>573</v>
      </c>
      <c r="E21" t="s">
        <v>550</v>
      </c>
      <c r="F21" s="15">
        <f t="shared" si="8"/>
        <v>0.17842887434782609</v>
      </c>
      <c r="G21" s="6">
        <f t="shared" ref="G21:G84" si="15">IF(C21=1,F21,F21+G20)</f>
        <v>0.17842887434782609</v>
      </c>
      <c r="H21" s="6">
        <f t="shared" ref="H21:H84" si="16">IF(C22=1,G21,0)</f>
        <v>0</v>
      </c>
      <c r="I21" s="7">
        <f t="shared" ref="I21:I84" si="17">H21/$L$2</f>
        <v>0</v>
      </c>
      <c r="M21" s="6">
        <v>20</v>
      </c>
      <c r="N21" s="13" t="s">
        <v>112</v>
      </c>
      <c r="O21" s="13">
        <f t="shared" si="1"/>
        <v>0.11423709140842023</v>
      </c>
      <c r="P21" s="6">
        <f t="shared" si="2"/>
        <v>6</v>
      </c>
      <c r="Q21" s="6">
        <f t="shared" si="12"/>
        <v>1</v>
      </c>
      <c r="R21" s="6">
        <f t="shared" si="12"/>
        <v>0</v>
      </c>
      <c r="S21" s="6">
        <f t="shared" si="12"/>
        <v>0</v>
      </c>
      <c r="T21" s="6">
        <f t="shared" si="12"/>
        <v>0</v>
      </c>
      <c r="U21" s="6">
        <f t="shared" si="12"/>
        <v>0</v>
      </c>
      <c r="V21" s="6">
        <f t="shared" si="12"/>
        <v>0</v>
      </c>
      <c r="W21" s="6">
        <f t="shared" si="12"/>
        <v>0.53144100000000016</v>
      </c>
      <c r="X21" s="6">
        <f t="shared" si="12"/>
        <v>0</v>
      </c>
      <c r="Y21" s="6">
        <f t="shared" si="12"/>
        <v>0.43046721000000016</v>
      </c>
      <c r="Z21" s="6">
        <f t="shared" si="12"/>
        <v>0</v>
      </c>
      <c r="AA21" s="6">
        <f t="shared" si="13"/>
        <v>0.34867844010000015</v>
      </c>
      <c r="AB21" s="6">
        <f t="shared" si="13"/>
        <v>0</v>
      </c>
      <c r="AC21" s="6">
        <f t="shared" si="13"/>
        <v>0</v>
      </c>
      <c r="AD21" s="6">
        <f t="shared" si="13"/>
        <v>0</v>
      </c>
      <c r="AE21" s="6">
        <f t="shared" si="13"/>
        <v>0</v>
      </c>
      <c r="AF21" s="6">
        <f t="shared" si="13"/>
        <v>0</v>
      </c>
      <c r="AG21" s="6">
        <f t="shared" si="13"/>
        <v>0</v>
      </c>
      <c r="AH21" s="6">
        <f t="shared" si="13"/>
        <v>0.16677181699666582</v>
      </c>
      <c r="AI21" s="6">
        <f t="shared" si="13"/>
        <v>0.15009463529699923</v>
      </c>
      <c r="AJ21" s="6">
        <f t="shared" si="13"/>
        <v>0</v>
      </c>
      <c r="AK21" s="6">
        <f t="shared" si="14"/>
        <v>0</v>
      </c>
      <c r="AL21" s="6">
        <f t="shared" si="14"/>
        <v>0</v>
      </c>
      <c r="AM21" s="6">
        <f t="shared" si="14"/>
        <v>0</v>
      </c>
      <c r="AN21" s="6">
        <f t="shared" si="14"/>
        <v>0</v>
      </c>
      <c r="AO21" s="6">
        <f t="shared" si="14"/>
        <v>0</v>
      </c>
      <c r="AP21" s="6">
        <f t="shared" si="14"/>
        <v>0</v>
      </c>
      <c r="AQ21" s="6">
        <f t="shared" si="14"/>
        <v>0</v>
      </c>
      <c r="AR21" s="6">
        <f t="shared" si="14"/>
        <v>0</v>
      </c>
    </row>
    <row r="22" spans="1:44" x14ac:dyDescent="0.25">
      <c r="A22">
        <v>142</v>
      </c>
      <c r="B22">
        <v>1</v>
      </c>
      <c r="C22">
        <v>2</v>
      </c>
      <c r="D22" t="s">
        <v>361</v>
      </c>
      <c r="E22" t="s">
        <v>361</v>
      </c>
      <c r="F22" s="15">
        <f t="shared" si="8"/>
        <v>0.14944922313454997</v>
      </c>
      <c r="G22" s="6">
        <f t="shared" si="15"/>
        <v>0.32787809748237606</v>
      </c>
      <c r="H22" s="6">
        <f t="shared" si="16"/>
        <v>0</v>
      </c>
      <c r="I22" s="7">
        <f t="shared" si="17"/>
        <v>0</v>
      </c>
      <c r="M22" s="6">
        <v>21</v>
      </c>
      <c r="N22" s="13" t="s">
        <v>176</v>
      </c>
      <c r="O22" s="13">
        <f t="shared" si="1"/>
        <v>9.8706743247416073E-2</v>
      </c>
      <c r="P22" s="6">
        <f t="shared" si="2"/>
        <v>4</v>
      </c>
      <c r="Q22" s="6">
        <f t="shared" ref="Q22:Z31" si="18">COUNTIFS($C$2:$C$397,Q$1,$E$2:$E$397,$N22)*0.9^(Q$1-1)</f>
        <v>0</v>
      </c>
      <c r="R22" s="6">
        <f t="shared" si="18"/>
        <v>1.8</v>
      </c>
      <c r="S22" s="6">
        <f t="shared" si="18"/>
        <v>0</v>
      </c>
      <c r="T22" s="6">
        <f t="shared" si="18"/>
        <v>0</v>
      </c>
      <c r="U22" s="6">
        <f t="shared" si="18"/>
        <v>0</v>
      </c>
      <c r="V22" s="6">
        <f t="shared" si="18"/>
        <v>0</v>
      </c>
      <c r="W22" s="6">
        <f t="shared" si="18"/>
        <v>0</v>
      </c>
      <c r="X22" s="6">
        <f t="shared" si="18"/>
        <v>0</v>
      </c>
      <c r="Y22" s="6">
        <f t="shared" si="18"/>
        <v>0</v>
      </c>
      <c r="Z22" s="6">
        <f t="shared" si="18"/>
        <v>0</v>
      </c>
      <c r="AA22" s="6">
        <f t="shared" ref="AA22:AJ31" si="19">COUNTIFS($C$2:$C$397,AA$1,$E$2:$E$397,$N22)*0.9^(AA$1-1)</f>
        <v>0.34867844010000015</v>
      </c>
      <c r="AB22" s="6">
        <f t="shared" si="19"/>
        <v>0</v>
      </c>
      <c r="AC22" s="6">
        <f t="shared" si="19"/>
        <v>0</v>
      </c>
      <c r="AD22" s="6">
        <f t="shared" si="19"/>
        <v>0</v>
      </c>
      <c r="AE22" s="6">
        <f t="shared" si="19"/>
        <v>0</v>
      </c>
      <c r="AF22" s="6">
        <f t="shared" si="19"/>
        <v>0</v>
      </c>
      <c r="AG22" s="6">
        <f t="shared" si="19"/>
        <v>0</v>
      </c>
      <c r="AH22" s="6">
        <f t="shared" si="19"/>
        <v>0</v>
      </c>
      <c r="AI22" s="6">
        <f t="shared" si="19"/>
        <v>0</v>
      </c>
      <c r="AJ22" s="6">
        <f t="shared" si="19"/>
        <v>0</v>
      </c>
      <c r="AK22" s="6">
        <f t="shared" ref="AK22:AR31" si="20">COUNTIFS($C$2:$C$397,AK$1,$E$2:$E$397,$N22)*0.9^(AK$1-1)</f>
        <v>0.12157665459056941</v>
      </c>
      <c r="AL22" s="6">
        <f t="shared" si="20"/>
        <v>0</v>
      </c>
      <c r="AM22" s="6">
        <f t="shared" si="20"/>
        <v>0</v>
      </c>
      <c r="AN22" s="6">
        <f t="shared" si="20"/>
        <v>0</v>
      </c>
      <c r="AO22" s="6">
        <f t="shared" si="20"/>
        <v>0</v>
      </c>
      <c r="AP22" s="6">
        <f t="shared" si="20"/>
        <v>0</v>
      </c>
      <c r="AQ22" s="6">
        <f t="shared" si="20"/>
        <v>0</v>
      </c>
      <c r="AR22" s="6">
        <f t="shared" si="20"/>
        <v>0</v>
      </c>
    </row>
    <row r="23" spans="1:44" x14ac:dyDescent="0.25">
      <c r="A23">
        <v>142</v>
      </c>
      <c r="B23">
        <v>1</v>
      </c>
      <c r="C23">
        <v>3</v>
      </c>
      <c r="D23" t="s">
        <v>545</v>
      </c>
      <c r="E23" t="s">
        <v>545</v>
      </c>
      <c r="F23" s="15">
        <f t="shared" si="8"/>
        <v>0</v>
      </c>
      <c r="G23" s="6">
        <f t="shared" si="15"/>
        <v>0.32787809748237606</v>
      </c>
      <c r="H23" s="6">
        <f t="shared" si="16"/>
        <v>0</v>
      </c>
      <c r="I23" s="7">
        <f t="shared" si="17"/>
        <v>0</v>
      </c>
      <c r="M23" s="6">
        <v>22</v>
      </c>
      <c r="N23" s="13" t="s">
        <v>173</v>
      </c>
      <c r="O23" s="13">
        <f t="shared" si="1"/>
        <v>9.7768627830434787E-2</v>
      </c>
      <c r="P23" s="6">
        <f t="shared" si="2"/>
        <v>3</v>
      </c>
      <c r="Q23" s="6">
        <f t="shared" si="18"/>
        <v>1</v>
      </c>
      <c r="R23" s="6">
        <f t="shared" si="18"/>
        <v>0.9</v>
      </c>
      <c r="S23" s="6">
        <f t="shared" si="18"/>
        <v>0</v>
      </c>
      <c r="T23" s="6">
        <f t="shared" si="18"/>
        <v>0</v>
      </c>
      <c r="U23" s="6">
        <f t="shared" si="18"/>
        <v>0</v>
      </c>
      <c r="V23" s="6">
        <f t="shared" si="18"/>
        <v>0</v>
      </c>
      <c r="W23" s="6">
        <f t="shared" si="18"/>
        <v>0</v>
      </c>
      <c r="X23" s="6">
        <f t="shared" si="18"/>
        <v>0</v>
      </c>
      <c r="Y23" s="6">
        <f t="shared" si="18"/>
        <v>0</v>
      </c>
      <c r="Z23" s="6">
        <f t="shared" si="18"/>
        <v>0</v>
      </c>
      <c r="AA23" s="6">
        <f t="shared" si="19"/>
        <v>0.34867844010000015</v>
      </c>
      <c r="AB23" s="6">
        <f t="shared" si="19"/>
        <v>0</v>
      </c>
      <c r="AC23" s="6">
        <f t="shared" si="19"/>
        <v>0</v>
      </c>
      <c r="AD23" s="6">
        <f t="shared" si="19"/>
        <v>0</v>
      </c>
      <c r="AE23" s="6">
        <f t="shared" si="19"/>
        <v>0</v>
      </c>
      <c r="AF23" s="6">
        <f t="shared" si="19"/>
        <v>0</v>
      </c>
      <c r="AG23" s="6">
        <f t="shared" si="19"/>
        <v>0</v>
      </c>
      <c r="AH23" s="6">
        <f t="shared" si="19"/>
        <v>0</v>
      </c>
      <c r="AI23" s="6">
        <f t="shared" si="19"/>
        <v>0</v>
      </c>
      <c r="AJ23" s="6">
        <f t="shared" si="19"/>
        <v>0</v>
      </c>
      <c r="AK23" s="6">
        <f t="shared" si="20"/>
        <v>0</v>
      </c>
      <c r="AL23" s="6">
        <f t="shared" si="20"/>
        <v>0</v>
      </c>
      <c r="AM23" s="6">
        <f t="shared" si="20"/>
        <v>0</v>
      </c>
      <c r="AN23" s="6">
        <f t="shared" si="20"/>
        <v>0</v>
      </c>
      <c r="AO23" s="6">
        <f t="shared" si="20"/>
        <v>0</v>
      </c>
      <c r="AP23" s="6">
        <f t="shared" si="20"/>
        <v>0</v>
      </c>
      <c r="AQ23" s="6">
        <f t="shared" si="20"/>
        <v>0</v>
      </c>
      <c r="AR23" s="6">
        <f t="shared" si="20"/>
        <v>0</v>
      </c>
    </row>
    <row r="24" spans="1:44" x14ac:dyDescent="0.25">
      <c r="A24">
        <v>142</v>
      </c>
      <c r="B24">
        <v>1</v>
      </c>
      <c r="C24">
        <v>4</v>
      </c>
      <c r="D24" t="s">
        <v>403</v>
      </c>
      <c r="E24" t="s">
        <v>403</v>
      </c>
      <c r="F24" s="15">
        <f t="shared" si="8"/>
        <v>0</v>
      </c>
      <c r="G24" s="6">
        <f t="shared" si="15"/>
        <v>0.32787809748237606</v>
      </c>
      <c r="H24" s="6">
        <f t="shared" si="16"/>
        <v>0</v>
      </c>
      <c r="I24" s="7">
        <f t="shared" si="17"/>
        <v>0</v>
      </c>
      <c r="M24" s="6">
        <v>23</v>
      </c>
      <c r="N24" s="13" t="s">
        <v>98</v>
      </c>
      <c r="O24" s="13">
        <f t="shared" si="1"/>
        <v>9.2877485111984764E-2</v>
      </c>
      <c r="P24" s="6">
        <f t="shared" si="2"/>
        <v>5</v>
      </c>
      <c r="Q24" s="6">
        <f t="shared" si="18"/>
        <v>0</v>
      </c>
      <c r="R24" s="6">
        <f t="shared" si="18"/>
        <v>0</v>
      </c>
      <c r="S24" s="6">
        <f t="shared" si="18"/>
        <v>0</v>
      </c>
      <c r="T24" s="6">
        <f t="shared" si="18"/>
        <v>0.72900000000000009</v>
      </c>
      <c r="U24" s="6">
        <f t="shared" si="18"/>
        <v>0</v>
      </c>
      <c r="V24" s="6">
        <f t="shared" si="18"/>
        <v>0</v>
      </c>
      <c r="W24" s="6">
        <f t="shared" si="18"/>
        <v>0.53144100000000016</v>
      </c>
      <c r="X24" s="6">
        <f t="shared" si="18"/>
        <v>0</v>
      </c>
      <c r="Y24" s="6">
        <f t="shared" si="18"/>
        <v>0</v>
      </c>
      <c r="Z24" s="6">
        <f t="shared" si="18"/>
        <v>0.38742048900000015</v>
      </c>
      <c r="AA24" s="6">
        <f t="shared" si="19"/>
        <v>0</v>
      </c>
      <c r="AB24" s="6">
        <f t="shared" si="19"/>
        <v>0</v>
      </c>
      <c r="AC24" s="6">
        <f t="shared" si="19"/>
        <v>0.28242953648100017</v>
      </c>
      <c r="AD24" s="6">
        <f t="shared" si="19"/>
        <v>0</v>
      </c>
      <c r="AE24" s="6">
        <f t="shared" si="19"/>
        <v>0</v>
      </c>
      <c r="AF24" s="6">
        <f t="shared" si="19"/>
        <v>0.20589113209464913</v>
      </c>
      <c r="AG24" s="6">
        <f t="shared" si="19"/>
        <v>0</v>
      </c>
      <c r="AH24" s="6">
        <f t="shared" si="19"/>
        <v>0</v>
      </c>
      <c r="AI24" s="6">
        <f t="shared" si="19"/>
        <v>0</v>
      </c>
      <c r="AJ24" s="6">
        <f t="shared" si="19"/>
        <v>0</v>
      </c>
      <c r="AK24" s="6">
        <f t="shared" si="20"/>
        <v>0</v>
      </c>
      <c r="AL24" s="6">
        <f t="shared" si="20"/>
        <v>0</v>
      </c>
      <c r="AM24" s="6">
        <f t="shared" si="20"/>
        <v>0</v>
      </c>
      <c r="AN24" s="6">
        <f t="shared" si="20"/>
        <v>0</v>
      </c>
      <c r="AO24" s="6">
        <f t="shared" si="20"/>
        <v>0</v>
      </c>
      <c r="AP24" s="6">
        <f t="shared" si="20"/>
        <v>0</v>
      </c>
      <c r="AQ24" s="6">
        <f t="shared" si="20"/>
        <v>0</v>
      </c>
      <c r="AR24" s="6">
        <f t="shared" si="20"/>
        <v>0</v>
      </c>
    </row>
    <row r="25" spans="1:44" x14ac:dyDescent="0.25">
      <c r="A25">
        <v>142</v>
      </c>
      <c r="B25">
        <v>1</v>
      </c>
      <c r="C25">
        <v>5</v>
      </c>
      <c r="D25" t="s">
        <v>540</v>
      </c>
      <c r="E25" t="s">
        <v>541</v>
      </c>
      <c r="F25" s="15">
        <f t="shared" si="8"/>
        <v>0</v>
      </c>
      <c r="G25" s="6">
        <f t="shared" si="15"/>
        <v>0.32787809748237606</v>
      </c>
      <c r="H25" s="6">
        <f t="shared" si="16"/>
        <v>0</v>
      </c>
      <c r="I25" s="7">
        <f t="shared" si="17"/>
        <v>0</v>
      </c>
      <c r="M25" s="6">
        <v>24</v>
      </c>
      <c r="N25" s="13" t="s">
        <v>271</v>
      </c>
      <c r="O25" s="13">
        <f t="shared" si="1"/>
        <v>8.7512310797752152E-2</v>
      </c>
      <c r="P25" s="6">
        <f t="shared" si="2"/>
        <v>5</v>
      </c>
      <c r="Q25" s="6">
        <f t="shared" si="18"/>
        <v>0</v>
      </c>
      <c r="R25" s="6">
        <f t="shared" si="18"/>
        <v>0</v>
      </c>
      <c r="S25" s="6">
        <f t="shared" si="18"/>
        <v>0</v>
      </c>
      <c r="T25" s="6">
        <f t="shared" si="18"/>
        <v>0</v>
      </c>
      <c r="U25" s="6">
        <f t="shared" si="18"/>
        <v>0.65610000000000013</v>
      </c>
      <c r="V25" s="6">
        <f t="shared" si="18"/>
        <v>0.59049000000000018</v>
      </c>
      <c r="W25" s="6">
        <f t="shared" si="18"/>
        <v>0</v>
      </c>
      <c r="X25" s="6">
        <f t="shared" si="18"/>
        <v>0</v>
      </c>
      <c r="Y25" s="6">
        <f t="shared" si="18"/>
        <v>0</v>
      </c>
      <c r="Z25" s="6">
        <f t="shared" si="18"/>
        <v>0</v>
      </c>
      <c r="AA25" s="6">
        <f t="shared" si="19"/>
        <v>0.34867844010000015</v>
      </c>
      <c r="AB25" s="6">
        <f t="shared" si="19"/>
        <v>0</v>
      </c>
      <c r="AC25" s="6">
        <f t="shared" si="19"/>
        <v>0.28242953648100017</v>
      </c>
      <c r="AD25" s="6">
        <f t="shared" si="19"/>
        <v>0</v>
      </c>
      <c r="AE25" s="6">
        <f t="shared" si="19"/>
        <v>0</v>
      </c>
      <c r="AF25" s="6">
        <f t="shared" si="19"/>
        <v>0</v>
      </c>
      <c r="AG25" s="6">
        <f t="shared" si="19"/>
        <v>0</v>
      </c>
      <c r="AH25" s="6">
        <f t="shared" si="19"/>
        <v>0</v>
      </c>
      <c r="AI25" s="6">
        <f t="shared" si="19"/>
        <v>0</v>
      </c>
      <c r="AJ25" s="6">
        <f t="shared" si="19"/>
        <v>0.13508517176729934</v>
      </c>
      <c r="AK25" s="6">
        <f t="shared" si="20"/>
        <v>0</v>
      </c>
      <c r="AL25" s="6">
        <f t="shared" si="20"/>
        <v>0</v>
      </c>
      <c r="AM25" s="6">
        <f t="shared" si="20"/>
        <v>0</v>
      </c>
      <c r="AN25" s="6">
        <f t="shared" si="20"/>
        <v>0</v>
      </c>
      <c r="AO25" s="6">
        <f t="shared" si="20"/>
        <v>0</v>
      </c>
      <c r="AP25" s="6">
        <f t="shared" si="20"/>
        <v>0</v>
      </c>
      <c r="AQ25" s="6">
        <f t="shared" si="20"/>
        <v>0</v>
      </c>
      <c r="AR25" s="6">
        <f t="shared" si="20"/>
        <v>0</v>
      </c>
    </row>
    <row r="26" spans="1:44" x14ac:dyDescent="0.25">
      <c r="A26">
        <v>142</v>
      </c>
      <c r="B26">
        <v>1</v>
      </c>
      <c r="C26">
        <v>6</v>
      </c>
      <c r="D26" t="s">
        <v>574</v>
      </c>
      <c r="E26" t="s">
        <v>574</v>
      </c>
      <c r="F26" s="15">
        <f t="shared" si="8"/>
        <v>0</v>
      </c>
      <c r="G26" s="6">
        <f t="shared" si="15"/>
        <v>0.32787809748237606</v>
      </c>
      <c r="H26" s="6">
        <f t="shared" si="16"/>
        <v>0</v>
      </c>
      <c r="I26" s="7">
        <f t="shared" si="17"/>
        <v>0</v>
      </c>
      <c r="M26" s="6">
        <v>25</v>
      </c>
      <c r="N26" s="13" t="s">
        <v>568</v>
      </c>
      <c r="O26" s="13">
        <f t="shared" si="1"/>
        <v>8.6956521739130432E-2</v>
      </c>
      <c r="P26" s="6">
        <f t="shared" si="2"/>
        <v>2</v>
      </c>
      <c r="Q26" s="6">
        <f t="shared" si="18"/>
        <v>2</v>
      </c>
      <c r="R26" s="6">
        <f t="shared" si="18"/>
        <v>0</v>
      </c>
      <c r="S26" s="6">
        <f t="shared" si="18"/>
        <v>0</v>
      </c>
      <c r="T26" s="6">
        <f t="shared" si="18"/>
        <v>0</v>
      </c>
      <c r="U26" s="6">
        <f t="shared" si="18"/>
        <v>0</v>
      </c>
      <c r="V26" s="6">
        <f t="shared" si="18"/>
        <v>0</v>
      </c>
      <c r="W26" s="6">
        <f t="shared" si="18"/>
        <v>0</v>
      </c>
      <c r="X26" s="6">
        <f t="shared" si="18"/>
        <v>0</v>
      </c>
      <c r="Y26" s="6">
        <f t="shared" si="18"/>
        <v>0</v>
      </c>
      <c r="Z26" s="6">
        <f t="shared" si="18"/>
        <v>0</v>
      </c>
      <c r="AA26" s="6">
        <f t="shared" si="19"/>
        <v>0</v>
      </c>
      <c r="AB26" s="6">
        <f t="shared" si="19"/>
        <v>0</v>
      </c>
      <c r="AC26" s="6">
        <f t="shared" si="19"/>
        <v>0</v>
      </c>
      <c r="AD26" s="6">
        <f t="shared" si="19"/>
        <v>0</v>
      </c>
      <c r="AE26" s="6">
        <f t="shared" si="19"/>
        <v>0</v>
      </c>
      <c r="AF26" s="6">
        <f t="shared" si="19"/>
        <v>0</v>
      </c>
      <c r="AG26" s="6">
        <f t="shared" si="19"/>
        <v>0</v>
      </c>
      <c r="AH26" s="6">
        <f t="shared" si="19"/>
        <v>0</v>
      </c>
      <c r="AI26" s="6">
        <f t="shared" si="19"/>
        <v>0</v>
      </c>
      <c r="AJ26" s="6">
        <f t="shared" si="19"/>
        <v>0</v>
      </c>
      <c r="AK26" s="6">
        <f t="shared" si="20"/>
        <v>0</v>
      </c>
      <c r="AL26" s="6">
        <f t="shared" si="20"/>
        <v>0</v>
      </c>
      <c r="AM26" s="6">
        <f t="shared" si="20"/>
        <v>0</v>
      </c>
      <c r="AN26" s="6">
        <f t="shared" si="20"/>
        <v>0</v>
      </c>
      <c r="AO26" s="6">
        <f t="shared" si="20"/>
        <v>0</v>
      </c>
      <c r="AP26" s="6">
        <f t="shared" si="20"/>
        <v>0</v>
      </c>
      <c r="AQ26" s="6">
        <f t="shared" si="20"/>
        <v>0</v>
      </c>
      <c r="AR26" s="6">
        <f t="shared" si="20"/>
        <v>0</v>
      </c>
    </row>
    <row r="27" spans="1:44" x14ac:dyDescent="0.25">
      <c r="A27">
        <v>142</v>
      </c>
      <c r="B27">
        <v>1</v>
      </c>
      <c r="C27">
        <v>7</v>
      </c>
      <c r="D27" t="s">
        <v>575</v>
      </c>
      <c r="E27" t="s">
        <v>575</v>
      </c>
      <c r="F27" s="15">
        <f t="shared" si="8"/>
        <v>0</v>
      </c>
      <c r="G27" s="6">
        <f t="shared" si="15"/>
        <v>0.32787809748237606</v>
      </c>
      <c r="H27" s="6">
        <f t="shared" si="16"/>
        <v>0</v>
      </c>
      <c r="I27" s="7">
        <f t="shared" si="17"/>
        <v>0</v>
      </c>
      <c r="M27" s="6">
        <v>26</v>
      </c>
      <c r="N27" s="13" t="s">
        <v>528</v>
      </c>
      <c r="O27" s="13">
        <f t="shared" si="1"/>
        <v>8.6046673166647852E-2</v>
      </c>
      <c r="P27" s="6">
        <f t="shared" si="2"/>
        <v>4</v>
      </c>
      <c r="Q27" s="6">
        <f t="shared" si="18"/>
        <v>0</v>
      </c>
      <c r="R27" s="6">
        <f t="shared" si="18"/>
        <v>0</v>
      </c>
      <c r="S27" s="6">
        <f t="shared" si="18"/>
        <v>0</v>
      </c>
      <c r="T27" s="6">
        <f t="shared" si="18"/>
        <v>0</v>
      </c>
      <c r="U27" s="6">
        <f t="shared" si="18"/>
        <v>0.65610000000000013</v>
      </c>
      <c r="V27" s="6">
        <f t="shared" si="18"/>
        <v>0.59049000000000018</v>
      </c>
      <c r="W27" s="6">
        <f t="shared" si="18"/>
        <v>0</v>
      </c>
      <c r="X27" s="6">
        <f t="shared" si="18"/>
        <v>0.47829690000000014</v>
      </c>
      <c r="Y27" s="6">
        <f t="shared" si="18"/>
        <v>0</v>
      </c>
      <c r="Z27" s="6">
        <f t="shared" si="18"/>
        <v>0</v>
      </c>
      <c r="AA27" s="6">
        <f t="shared" si="19"/>
        <v>0</v>
      </c>
      <c r="AB27" s="6">
        <f t="shared" si="19"/>
        <v>0</v>
      </c>
      <c r="AC27" s="6">
        <f t="shared" si="19"/>
        <v>0</v>
      </c>
      <c r="AD27" s="6">
        <f t="shared" si="19"/>
        <v>0.25418658283290019</v>
      </c>
      <c r="AE27" s="6">
        <f t="shared" si="19"/>
        <v>0</v>
      </c>
      <c r="AF27" s="6">
        <f t="shared" si="19"/>
        <v>0</v>
      </c>
      <c r="AG27" s="6">
        <f t="shared" si="19"/>
        <v>0</v>
      </c>
      <c r="AH27" s="6">
        <f t="shared" si="19"/>
        <v>0</v>
      </c>
      <c r="AI27" s="6">
        <f t="shared" si="19"/>
        <v>0</v>
      </c>
      <c r="AJ27" s="6">
        <f t="shared" si="19"/>
        <v>0</v>
      </c>
      <c r="AK27" s="6">
        <f t="shared" si="20"/>
        <v>0</v>
      </c>
      <c r="AL27" s="6">
        <f t="shared" si="20"/>
        <v>0</v>
      </c>
      <c r="AM27" s="6">
        <f t="shared" si="20"/>
        <v>0</v>
      </c>
      <c r="AN27" s="6">
        <f t="shared" si="20"/>
        <v>0</v>
      </c>
      <c r="AO27" s="6">
        <f t="shared" si="20"/>
        <v>0</v>
      </c>
      <c r="AP27" s="6">
        <f t="shared" si="20"/>
        <v>0</v>
      </c>
      <c r="AQ27" s="6">
        <f t="shared" si="20"/>
        <v>0</v>
      </c>
      <c r="AR27" s="6">
        <f t="shared" si="20"/>
        <v>0</v>
      </c>
    </row>
    <row r="28" spans="1:44" x14ac:dyDescent="0.25">
      <c r="A28">
        <v>142</v>
      </c>
      <c r="B28">
        <v>1</v>
      </c>
      <c r="C28">
        <v>8</v>
      </c>
      <c r="D28" t="s">
        <v>313</v>
      </c>
      <c r="E28" t="s">
        <v>313</v>
      </c>
      <c r="F28" s="15">
        <f t="shared" si="8"/>
        <v>0</v>
      </c>
      <c r="G28" s="6">
        <f t="shared" si="15"/>
        <v>0.32787809748237606</v>
      </c>
      <c r="H28" s="6">
        <f t="shared" si="16"/>
        <v>0</v>
      </c>
      <c r="I28" s="7">
        <f t="shared" si="17"/>
        <v>0</v>
      </c>
      <c r="M28" s="6">
        <v>27</v>
      </c>
      <c r="N28" s="13" t="s">
        <v>392</v>
      </c>
      <c r="O28" s="13">
        <f t="shared" si="1"/>
        <v>8.4786723273782574E-2</v>
      </c>
      <c r="P28" s="6">
        <f t="shared" si="2"/>
        <v>3</v>
      </c>
      <c r="Q28" s="6">
        <f t="shared" si="18"/>
        <v>0</v>
      </c>
      <c r="R28" s="6">
        <f t="shared" si="18"/>
        <v>1.8</v>
      </c>
      <c r="S28" s="6">
        <f t="shared" si="18"/>
        <v>0</v>
      </c>
      <c r="T28" s="6">
        <f t="shared" si="18"/>
        <v>0</v>
      </c>
      <c r="U28" s="6">
        <f t="shared" si="18"/>
        <v>0</v>
      </c>
      <c r="V28" s="6">
        <f t="shared" si="18"/>
        <v>0</v>
      </c>
      <c r="W28" s="6">
        <f t="shared" si="18"/>
        <v>0</v>
      </c>
      <c r="X28" s="6">
        <f t="shared" si="18"/>
        <v>0</v>
      </c>
      <c r="Y28" s="6">
        <f t="shared" si="18"/>
        <v>0</v>
      </c>
      <c r="Z28" s="6">
        <f t="shared" si="18"/>
        <v>0</v>
      </c>
      <c r="AA28" s="6">
        <f t="shared" si="19"/>
        <v>0</v>
      </c>
      <c r="AB28" s="6">
        <f t="shared" si="19"/>
        <v>0</v>
      </c>
      <c r="AC28" s="6">
        <f t="shared" si="19"/>
        <v>0</v>
      </c>
      <c r="AD28" s="6">
        <f t="shared" si="19"/>
        <v>0</v>
      </c>
      <c r="AE28" s="6">
        <f t="shared" si="19"/>
        <v>0</v>
      </c>
      <c r="AF28" s="6">
        <f t="shared" si="19"/>
        <v>0</v>
      </c>
      <c r="AG28" s="6">
        <f t="shared" si="19"/>
        <v>0</v>
      </c>
      <c r="AH28" s="6">
        <f t="shared" si="19"/>
        <v>0</v>
      </c>
      <c r="AI28" s="6">
        <f t="shared" si="19"/>
        <v>0.15009463529699923</v>
      </c>
      <c r="AJ28" s="6">
        <f t="shared" si="19"/>
        <v>0</v>
      </c>
      <c r="AK28" s="6">
        <f t="shared" si="20"/>
        <v>0</v>
      </c>
      <c r="AL28" s="6">
        <f t="shared" si="20"/>
        <v>0</v>
      </c>
      <c r="AM28" s="6">
        <f t="shared" si="20"/>
        <v>0</v>
      </c>
      <c r="AN28" s="6">
        <f t="shared" si="20"/>
        <v>0</v>
      </c>
      <c r="AO28" s="6">
        <f t="shared" si="20"/>
        <v>0</v>
      </c>
      <c r="AP28" s="6">
        <f t="shared" si="20"/>
        <v>0</v>
      </c>
      <c r="AQ28" s="6">
        <f t="shared" si="20"/>
        <v>0</v>
      </c>
      <c r="AR28" s="6">
        <f t="shared" si="20"/>
        <v>0</v>
      </c>
    </row>
    <row r="29" spans="1:44" x14ac:dyDescent="0.25">
      <c r="A29">
        <v>142</v>
      </c>
      <c r="B29">
        <v>1</v>
      </c>
      <c r="C29">
        <v>9</v>
      </c>
      <c r="D29" t="s">
        <v>149</v>
      </c>
      <c r="E29" t="s">
        <v>149</v>
      </c>
      <c r="F29" s="15">
        <f t="shared" si="8"/>
        <v>0</v>
      </c>
      <c r="G29" s="6">
        <f t="shared" si="15"/>
        <v>0.32787809748237606</v>
      </c>
      <c r="H29" s="6">
        <f t="shared" si="16"/>
        <v>0</v>
      </c>
      <c r="I29" s="7">
        <f t="shared" si="17"/>
        <v>0</v>
      </c>
      <c r="M29" s="6">
        <v>28</v>
      </c>
      <c r="N29" s="13" t="s">
        <v>150</v>
      </c>
      <c r="O29" s="13">
        <f t="shared" si="1"/>
        <v>8.3452999527457064E-2</v>
      </c>
      <c r="P29" s="6">
        <f t="shared" si="2"/>
        <v>3</v>
      </c>
      <c r="Q29" s="6">
        <f t="shared" si="18"/>
        <v>1</v>
      </c>
      <c r="R29" s="6">
        <f t="shared" si="18"/>
        <v>0</v>
      </c>
      <c r="S29" s="6">
        <f t="shared" si="18"/>
        <v>0.81</v>
      </c>
      <c r="T29" s="6">
        <f t="shared" si="18"/>
        <v>0</v>
      </c>
      <c r="U29" s="6">
        <f t="shared" si="18"/>
        <v>0</v>
      </c>
      <c r="V29" s="6">
        <f t="shared" si="18"/>
        <v>0</v>
      </c>
      <c r="W29" s="6">
        <f t="shared" si="18"/>
        <v>0</v>
      </c>
      <c r="X29" s="6">
        <f t="shared" si="18"/>
        <v>0</v>
      </c>
      <c r="Y29" s="6">
        <f t="shared" si="18"/>
        <v>0</v>
      </c>
      <c r="Z29" s="6">
        <f t="shared" si="18"/>
        <v>0</v>
      </c>
      <c r="AA29" s="6">
        <f t="shared" si="19"/>
        <v>0</v>
      </c>
      <c r="AB29" s="6">
        <f t="shared" si="19"/>
        <v>0</v>
      </c>
      <c r="AC29" s="6">
        <f t="shared" si="19"/>
        <v>0</v>
      </c>
      <c r="AD29" s="6">
        <f t="shared" si="19"/>
        <v>0</v>
      </c>
      <c r="AE29" s="6">
        <f t="shared" si="19"/>
        <v>0</v>
      </c>
      <c r="AF29" s="6">
        <f t="shared" si="19"/>
        <v>0</v>
      </c>
      <c r="AG29" s="6">
        <f t="shared" si="19"/>
        <v>0</v>
      </c>
      <c r="AH29" s="6">
        <f t="shared" si="19"/>
        <v>0</v>
      </c>
      <c r="AI29" s="6">
        <f t="shared" si="19"/>
        <v>0</v>
      </c>
      <c r="AJ29" s="6">
        <f t="shared" si="19"/>
        <v>0</v>
      </c>
      <c r="AK29" s="6">
        <f t="shared" si="20"/>
        <v>0</v>
      </c>
      <c r="AL29" s="6">
        <f t="shared" si="20"/>
        <v>0.10941898913151248</v>
      </c>
      <c r="AM29" s="6">
        <f t="shared" si="20"/>
        <v>0</v>
      </c>
      <c r="AN29" s="6">
        <f t="shared" si="20"/>
        <v>0</v>
      </c>
      <c r="AO29" s="6">
        <f t="shared" si="20"/>
        <v>0</v>
      </c>
      <c r="AP29" s="6">
        <f t="shared" si="20"/>
        <v>0</v>
      </c>
      <c r="AQ29" s="6">
        <f t="shared" si="20"/>
        <v>0</v>
      </c>
      <c r="AR29" s="6">
        <f t="shared" si="20"/>
        <v>0</v>
      </c>
    </row>
    <row r="30" spans="1:44" x14ac:dyDescent="0.25">
      <c r="A30">
        <v>142</v>
      </c>
      <c r="B30">
        <v>1</v>
      </c>
      <c r="C30">
        <v>10</v>
      </c>
      <c r="D30" t="s">
        <v>80</v>
      </c>
      <c r="E30" t="s">
        <v>80</v>
      </c>
      <c r="F30" s="15">
        <f t="shared" si="8"/>
        <v>0.24270288946786966</v>
      </c>
      <c r="G30" s="6">
        <f t="shared" si="15"/>
        <v>0.57058098695024573</v>
      </c>
      <c r="H30" s="6">
        <f t="shared" si="16"/>
        <v>0</v>
      </c>
      <c r="I30" s="7">
        <f t="shared" si="17"/>
        <v>0</v>
      </c>
      <c r="N30" s="4" t="s">
        <v>313</v>
      </c>
      <c r="O30" s="4">
        <f t="shared" si="1"/>
        <v>8.2238475308463024E-2</v>
      </c>
      <c r="P30" s="6">
        <f t="shared" si="2"/>
        <v>4</v>
      </c>
      <c r="Q30" s="6">
        <f t="shared" si="18"/>
        <v>0</v>
      </c>
      <c r="R30" s="6">
        <f t="shared" si="18"/>
        <v>0</v>
      </c>
      <c r="S30" s="6">
        <f t="shared" si="18"/>
        <v>0</v>
      </c>
      <c r="T30" s="6">
        <f t="shared" si="18"/>
        <v>0.72900000000000009</v>
      </c>
      <c r="U30" s="6">
        <f t="shared" si="18"/>
        <v>0</v>
      </c>
      <c r="V30" s="6">
        <f t="shared" si="18"/>
        <v>0</v>
      </c>
      <c r="W30" s="6">
        <f t="shared" si="18"/>
        <v>0</v>
      </c>
      <c r="X30" s="6">
        <f t="shared" si="18"/>
        <v>0.95659380000000027</v>
      </c>
      <c r="Y30" s="6">
        <f t="shared" si="18"/>
        <v>0</v>
      </c>
      <c r="Z30" s="6">
        <f t="shared" si="18"/>
        <v>0</v>
      </c>
      <c r="AA30" s="6">
        <f t="shared" si="19"/>
        <v>0</v>
      </c>
      <c r="AB30" s="6">
        <f t="shared" si="19"/>
        <v>0</v>
      </c>
      <c r="AC30" s="6">
        <f t="shared" si="19"/>
        <v>0</v>
      </c>
      <c r="AD30" s="6">
        <f t="shared" si="19"/>
        <v>0</v>
      </c>
      <c r="AE30" s="6">
        <f t="shared" si="19"/>
        <v>0</v>
      </c>
      <c r="AF30" s="6">
        <f t="shared" si="19"/>
        <v>0.20589113209464913</v>
      </c>
      <c r="AG30" s="6">
        <f t="shared" si="19"/>
        <v>0</v>
      </c>
      <c r="AH30" s="6">
        <f t="shared" si="19"/>
        <v>0</v>
      </c>
      <c r="AI30" s="6">
        <f t="shared" si="19"/>
        <v>0</v>
      </c>
      <c r="AJ30" s="6">
        <f t="shared" si="19"/>
        <v>0</v>
      </c>
      <c r="AK30" s="6">
        <f t="shared" si="20"/>
        <v>0</v>
      </c>
      <c r="AL30" s="6">
        <f t="shared" si="20"/>
        <v>0</v>
      </c>
      <c r="AM30" s="6">
        <f t="shared" si="20"/>
        <v>0</v>
      </c>
      <c r="AN30" s="6">
        <f t="shared" si="20"/>
        <v>0</v>
      </c>
      <c r="AO30" s="6">
        <f t="shared" si="20"/>
        <v>0</v>
      </c>
      <c r="AP30" s="6">
        <f t="shared" si="20"/>
        <v>0</v>
      </c>
      <c r="AQ30" s="6">
        <f t="shared" si="20"/>
        <v>0</v>
      </c>
      <c r="AR30" s="6">
        <f t="shared" si="20"/>
        <v>0</v>
      </c>
    </row>
    <row r="31" spans="1:44" x14ac:dyDescent="0.25">
      <c r="A31">
        <v>142</v>
      </c>
      <c r="B31">
        <v>1</v>
      </c>
      <c r="C31">
        <v>11</v>
      </c>
      <c r="D31" t="s">
        <v>184</v>
      </c>
      <c r="E31" t="s">
        <v>184</v>
      </c>
      <c r="F31" s="15">
        <f t="shared" si="8"/>
        <v>0</v>
      </c>
      <c r="G31" s="6">
        <f t="shared" si="15"/>
        <v>0.57058098695024573</v>
      </c>
      <c r="H31" s="6">
        <f t="shared" si="16"/>
        <v>0</v>
      </c>
      <c r="I31" s="7">
        <f t="shared" si="17"/>
        <v>0</v>
      </c>
      <c r="N31" s="4" t="s">
        <v>266</v>
      </c>
      <c r="O31" s="4">
        <f t="shared" si="1"/>
        <v>7.6826074652028981E-2</v>
      </c>
      <c r="P31" s="6">
        <f t="shared" si="2"/>
        <v>4</v>
      </c>
      <c r="Q31" s="6">
        <f t="shared" si="18"/>
        <v>0</v>
      </c>
      <c r="R31" s="6">
        <f t="shared" si="18"/>
        <v>0</v>
      </c>
      <c r="S31" s="6">
        <f t="shared" si="18"/>
        <v>0</v>
      </c>
      <c r="T31" s="6">
        <f t="shared" si="18"/>
        <v>0</v>
      </c>
      <c r="U31" s="6">
        <f t="shared" si="18"/>
        <v>0</v>
      </c>
      <c r="V31" s="6">
        <f t="shared" si="18"/>
        <v>0.59049000000000018</v>
      </c>
      <c r="W31" s="6">
        <f t="shared" si="18"/>
        <v>0.53144100000000016</v>
      </c>
      <c r="X31" s="6">
        <f t="shared" si="18"/>
        <v>0.47829690000000014</v>
      </c>
      <c r="Y31" s="6">
        <f t="shared" si="18"/>
        <v>0</v>
      </c>
      <c r="Z31" s="6">
        <f t="shared" si="18"/>
        <v>0</v>
      </c>
      <c r="AA31" s="6">
        <f t="shared" si="19"/>
        <v>0</v>
      </c>
      <c r="AB31" s="6">
        <f t="shared" si="19"/>
        <v>0</v>
      </c>
      <c r="AC31" s="6">
        <f t="shared" si="19"/>
        <v>0</v>
      </c>
      <c r="AD31" s="6">
        <f t="shared" si="19"/>
        <v>0</v>
      </c>
      <c r="AE31" s="6">
        <f t="shared" si="19"/>
        <v>0</v>
      </c>
      <c r="AF31" s="6">
        <f t="shared" si="19"/>
        <v>0</v>
      </c>
      <c r="AG31" s="6">
        <f t="shared" si="19"/>
        <v>0</v>
      </c>
      <c r="AH31" s="6">
        <f t="shared" si="19"/>
        <v>0.16677181699666582</v>
      </c>
      <c r="AI31" s="6">
        <f t="shared" si="19"/>
        <v>0</v>
      </c>
      <c r="AJ31" s="6">
        <f t="shared" si="19"/>
        <v>0</v>
      </c>
      <c r="AK31" s="6">
        <f t="shared" si="20"/>
        <v>0</v>
      </c>
      <c r="AL31" s="6">
        <f t="shared" si="20"/>
        <v>0</v>
      </c>
      <c r="AM31" s="6">
        <f t="shared" si="20"/>
        <v>0</v>
      </c>
      <c r="AN31" s="6">
        <f t="shared" si="20"/>
        <v>0</v>
      </c>
      <c r="AO31" s="6">
        <f t="shared" si="20"/>
        <v>0</v>
      </c>
      <c r="AP31" s="6">
        <f t="shared" si="20"/>
        <v>0</v>
      </c>
      <c r="AQ31" s="6">
        <f t="shared" si="20"/>
        <v>0</v>
      </c>
      <c r="AR31" s="6">
        <f t="shared" si="20"/>
        <v>0</v>
      </c>
    </row>
    <row r="32" spans="1:44" x14ac:dyDescent="0.25">
      <c r="A32">
        <v>142</v>
      </c>
      <c r="B32">
        <v>1</v>
      </c>
      <c r="C32">
        <v>12</v>
      </c>
      <c r="D32" t="s">
        <v>70</v>
      </c>
      <c r="E32" t="s">
        <v>70</v>
      </c>
      <c r="F32" s="15">
        <f t="shared" si="8"/>
        <v>0</v>
      </c>
      <c r="G32" s="6">
        <f t="shared" si="15"/>
        <v>0.57058098695024573</v>
      </c>
      <c r="H32" s="6">
        <f t="shared" si="16"/>
        <v>0</v>
      </c>
      <c r="I32" s="7">
        <f t="shared" si="17"/>
        <v>0</v>
      </c>
      <c r="N32" s="4" t="s">
        <v>562</v>
      </c>
      <c r="O32" s="4">
        <f t="shared" si="1"/>
        <v>7.6744620288880835E-2</v>
      </c>
      <c r="P32" s="6">
        <f t="shared" si="2"/>
        <v>4</v>
      </c>
      <c r="Q32" s="6">
        <f t="shared" ref="Q32:Z41" si="21">COUNTIFS($C$2:$C$397,Q$1,$E$2:$E$397,$N32)*0.9^(Q$1-1)</f>
        <v>0</v>
      </c>
      <c r="R32" s="6">
        <f t="shared" si="21"/>
        <v>0.9</v>
      </c>
      <c r="S32" s="6">
        <f t="shared" si="21"/>
        <v>0</v>
      </c>
      <c r="T32" s="6">
        <f t="shared" si="21"/>
        <v>0</v>
      </c>
      <c r="U32" s="6">
        <f t="shared" si="21"/>
        <v>0</v>
      </c>
      <c r="V32" s="6">
        <f t="shared" si="21"/>
        <v>0</v>
      </c>
      <c r="W32" s="6">
        <f t="shared" si="21"/>
        <v>0</v>
      </c>
      <c r="X32" s="6">
        <f t="shared" si="21"/>
        <v>0</v>
      </c>
      <c r="Y32" s="6">
        <f t="shared" si="21"/>
        <v>0.43046721000000016</v>
      </c>
      <c r="Z32" s="6">
        <f t="shared" si="21"/>
        <v>0</v>
      </c>
      <c r="AA32" s="6">
        <f t="shared" ref="AA32:AJ41" si="22">COUNTIFS($C$2:$C$397,AA$1,$E$2:$E$397,$N32)*0.9^(AA$1-1)</f>
        <v>0</v>
      </c>
      <c r="AB32" s="6">
        <f t="shared" si="22"/>
        <v>0</v>
      </c>
      <c r="AC32" s="6">
        <f t="shared" si="22"/>
        <v>0</v>
      </c>
      <c r="AD32" s="6">
        <f t="shared" si="22"/>
        <v>0</v>
      </c>
      <c r="AE32" s="6">
        <f t="shared" si="22"/>
        <v>0.22876792454961015</v>
      </c>
      <c r="AF32" s="6">
        <f t="shared" si="22"/>
        <v>0.20589113209464913</v>
      </c>
      <c r="AG32" s="6">
        <f t="shared" si="22"/>
        <v>0</v>
      </c>
      <c r="AH32" s="6">
        <f t="shared" si="22"/>
        <v>0</v>
      </c>
      <c r="AI32" s="6">
        <f t="shared" si="22"/>
        <v>0</v>
      </c>
      <c r="AJ32" s="6">
        <f t="shared" si="22"/>
        <v>0</v>
      </c>
      <c r="AK32" s="6">
        <f t="shared" ref="AK32:AR41" si="23">COUNTIFS($C$2:$C$397,AK$1,$E$2:$E$397,$N32)*0.9^(AK$1-1)</f>
        <v>0</v>
      </c>
      <c r="AL32" s="6">
        <f t="shared" si="23"/>
        <v>0</v>
      </c>
      <c r="AM32" s="6">
        <f t="shared" si="23"/>
        <v>0</v>
      </c>
      <c r="AN32" s="6">
        <f t="shared" si="23"/>
        <v>0</v>
      </c>
      <c r="AO32" s="6">
        <f t="shared" si="23"/>
        <v>0</v>
      </c>
      <c r="AP32" s="6">
        <f t="shared" si="23"/>
        <v>0</v>
      </c>
      <c r="AQ32" s="6">
        <f t="shared" si="23"/>
        <v>0</v>
      </c>
      <c r="AR32" s="6">
        <f t="shared" si="23"/>
        <v>0</v>
      </c>
    </row>
    <row r="33" spans="1:44" x14ac:dyDescent="0.25">
      <c r="A33">
        <v>142</v>
      </c>
      <c r="B33">
        <v>1</v>
      </c>
      <c r="C33">
        <v>13</v>
      </c>
      <c r="D33" t="s">
        <v>61</v>
      </c>
      <c r="E33" t="s">
        <v>61</v>
      </c>
      <c r="F33" s="15">
        <f t="shared" si="8"/>
        <v>0</v>
      </c>
      <c r="G33" s="6">
        <f t="shared" si="15"/>
        <v>0.57058098695024573</v>
      </c>
      <c r="H33" s="6">
        <f t="shared" si="16"/>
        <v>0.57058098695024573</v>
      </c>
      <c r="I33" s="7">
        <f t="shared" si="17"/>
        <v>0.1285837656042933</v>
      </c>
      <c r="N33" s="4" t="s">
        <v>181</v>
      </c>
      <c r="O33" s="4">
        <f t="shared" si="1"/>
        <v>7.4750344545635242E-2</v>
      </c>
      <c r="P33" s="6">
        <f t="shared" si="2"/>
        <v>3</v>
      </c>
      <c r="Q33" s="6">
        <f t="shared" si="21"/>
        <v>0</v>
      </c>
      <c r="R33" s="6">
        <f t="shared" si="21"/>
        <v>0.9</v>
      </c>
      <c r="S33" s="6">
        <f t="shared" si="21"/>
        <v>0</v>
      </c>
      <c r="T33" s="6">
        <f t="shared" si="21"/>
        <v>0</v>
      </c>
      <c r="U33" s="6">
        <f t="shared" si="21"/>
        <v>0</v>
      </c>
      <c r="V33" s="6">
        <f t="shared" si="21"/>
        <v>0.59049000000000018</v>
      </c>
      <c r="W33" s="6">
        <f t="shared" si="21"/>
        <v>0</v>
      </c>
      <c r="X33" s="6">
        <f t="shared" si="21"/>
        <v>0</v>
      </c>
      <c r="Y33" s="6">
        <f t="shared" si="21"/>
        <v>0</v>
      </c>
      <c r="Z33" s="6">
        <f t="shared" si="21"/>
        <v>0</v>
      </c>
      <c r="AA33" s="6">
        <f t="shared" si="22"/>
        <v>0</v>
      </c>
      <c r="AB33" s="6">
        <f t="shared" si="22"/>
        <v>0</v>
      </c>
      <c r="AC33" s="6">
        <f t="shared" si="22"/>
        <v>0</v>
      </c>
      <c r="AD33" s="6">
        <f t="shared" si="22"/>
        <v>0</v>
      </c>
      <c r="AE33" s="6">
        <f t="shared" si="22"/>
        <v>0.22876792454961015</v>
      </c>
      <c r="AF33" s="6">
        <f t="shared" si="22"/>
        <v>0</v>
      </c>
      <c r="AG33" s="6">
        <f t="shared" si="22"/>
        <v>0</v>
      </c>
      <c r="AH33" s="6">
        <f t="shared" si="22"/>
        <v>0</v>
      </c>
      <c r="AI33" s="6">
        <f t="shared" si="22"/>
        <v>0</v>
      </c>
      <c r="AJ33" s="6">
        <f t="shared" si="22"/>
        <v>0</v>
      </c>
      <c r="AK33" s="6">
        <f t="shared" si="23"/>
        <v>0</v>
      </c>
      <c r="AL33" s="6">
        <f t="shared" si="23"/>
        <v>0</v>
      </c>
      <c r="AM33" s="6">
        <f t="shared" si="23"/>
        <v>0</v>
      </c>
      <c r="AN33" s="6">
        <f t="shared" si="23"/>
        <v>0</v>
      </c>
      <c r="AO33" s="6">
        <f t="shared" si="23"/>
        <v>0</v>
      </c>
      <c r="AP33" s="6">
        <f t="shared" si="23"/>
        <v>0</v>
      </c>
      <c r="AQ33" s="6">
        <f t="shared" si="23"/>
        <v>0</v>
      </c>
      <c r="AR33" s="6">
        <f t="shared" si="23"/>
        <v>0</v>
      </c>
    </row>
    <row r="34" spans="1:44" x14ac:dyDescent="0.25">
      <c r="A34">
        <v>143</v>
      </c>
      <c r="B34">
        <v>0</v>
      </c>
      <c r="C34">
        <v>1</v>
      </c>
      <c r="D34" t="s">
        <v>568</v>
      </c>
      <c r="E34" t="s">
        <v>568</v>
      </c>
      <c r="F34" s="15">
        <f t="shared" si="8"/>
        <v>8.6956521739130432E-2</v>
      </c>
      <c r="G34" s="6">
        <f t="shared" si="15"/>
        <v>8.6956521739130432E-2</v>
      </c>
      <c r="H34" s="6">
        <f t="shared" si="16"/>
        <v>0</v>
      </c>
      <c r="I34" s="7">
        <f t="shared" si="17"/>
        <v>0</v>
      </c>
      <c r="N34" s="4" t="s">
        <v>158</v>
      </c>
      <c r="O34" s="4">
        <f t="shared" ref="O34:O65" si="24">SUM(Q34:AR34)/23</f>
        <v>7.4374432780954305E-2</v>
      </c>
      <c r="P34" s="6">
        <f t="shared" ref="P34:P65" si="25">COUNTIF($E$2:$E$397,N34)</f>
        <v>5</v>
      </c>
      <c r="Q34" s="6">
        <f t="shared" si="21"/>
        <v>0</v>
      </c>
      <c r="R34" s="6">
        <f t="shared" si="21"/>
        <v>0</v>
      </c>
      <c r="S34" s="6">
        <f t="shared" si="21"/>
        <v>0</v>
      </c>
      <c r="T34" s="6">
        <f t="shared" si="21"/>
        <v>0</v>
      </c>
      <c r="U34" s="6">
        <f t="shared" si="21"/>
        <v>0</v>
      </c>
      <c r="V34" s="6">
        <f t="shared" si="21"/>
        <v>0.59049000000000018</v>
      </c>
      <c r="W34" s="6">
        <f t="shared" si="21"/>
        <v>0</v>
      </c>
      <c r="X34" s="6">
        <f t="shared" si="21"/>
        <v>0</v>
      </c>
      <c r="Y34" s="6">
        <f t="shared" si="21"/>
        <v>0.43046721000000016</v>
      </c>
      <c r="Z34" s="6">
        <f t="shared" si="21"/>
        <v>0</v>
      </c>
      <c r="AA34" s="6">
        <f t="shared" si="22"/>
        <v>0.34867844010000015</v>
      </c>
      <c r="AB34" s="6">
        <f t="shared" si="22"/>
        <v>0</v>
      </c>
      <c r="AC34" s="6">
        <f t="shared" si="22"/>
        <v>0</v>
      </c>
      <c r="AD34" s="6">
        <f t="shared" si="22"/>
        <v>0</v>
      </c>
      <c r="AE34" s="6">
        <f t="shared" si="22"/>
        <v>0</v>
      </c>
      <c r="AF34" s="6">
        <f t="shared" si="22"/>
        <v>0.20589113209464913</v>
      </c>
      <c r="AG34" s="6">
        <f t="shared" si="22"/>
        <v>0</v>
      </c>
      <c r="AH34" s="6">
        <f t="shared" si="22"/>
        <v>0</v>
      </c>
      <c r="AI34" s="6">
        <f t="shared" si="22"/>
        <v>0</v>
      </c>
      <c r="AJ34" s="6">
        <f t="shared" si="22"/>
        <v>0.13508517176729934</v>
      </c>
      <c r="AK34" s="6">
        <f t="shared" si="23"/>
        <v>0</v>
      </c>
      <c r="AL34" s="6">
        <f t="shared" si="23"/>
        <v>0</v>
      </c>
      <c r="AM34" s="6">
        <f t="shared" si="23"/>
        <v>0</v>
      </c>
      <c r="AN34" s="6">
        <f t="shared" si="23"/>
        <v>0</v>
      </c>
      <c r="AO34" s="6">
        <f t="shared" si="23"/>
        <v>0</v>
      </c>
      <c r="AP34" s="6">
        <f t="shared" si="23"/>
        <v>0</v>
      </c>
      <c r="AQ34" s="6">
        <f t="shared" si="23"/>
        <v>0</v>
      </c>
      <c r="AR34" s="6">
        <f t="shared" si="23"/>
        <v>0</v>
      </c>
    </row>
    <row r="35" spans="1:44" x14ac:dyDescent="0.25">
      <c r="A35">
        <v>143</v>
      </c>
      <c r="B35">
        <v>0</v>
      </c>
      <c r="C35">
        <v>2</v>
      </c>
      <c r="D35" t="s">
        <v>176</v>
      </c>
      <c r="E35" t="s">
        <v>176</v>
      </c>
      <c r="F35" s="15">
        <f t="shared" si="8"/>
        <v>9.8706743247416073E-2</v>
      </c>
      <c r="G35" s="6">
        <f t="shared" si="15"/>
        <v>0.18566326498654651</v>
      </c>
      <c r="H35" s="6">
        <f t="shared" si="16"/>
        <v>0</v>
      </c>
      <c r="I35" s="7">
        <f t="shared" si="17"/>
        <v>0</v>
      </c>
      <c r="N35" s="4" t="s">
        <v>403</v>
      </c>
      <c r="O35" s="4">
        <f t="shared" si="24"/>
        <v>7.1194656096450495E-2</v>
      </c>
      <c r="P35" s="6">
        <f t="shared" si="25"/>
        <v>3</v>
      </c>
      <c r="Q35" s="6">
        <f t="shared" si="21"/>
        <v>0</v>
      </c>
      <c r="R35" s="6">
        <f t="shared" si="21"/>
        <v>0</v>
      </c>
      <c r="S35" s="6">
        <f t="shared" si="21"/>
        <v>0.81</v>
      </c>
      <c r="T35" s="6">
        <f t="shared" si="21"/>
        <v>0.72900000000000009</v>
      </c>
      <c r="U35" s="6">
        <f t="shared" si="21"/>
        <v>0</v>
      </c>
      <c r="V35" s="6">
        <f t="shared" si="21"/>
        <v>0</v>
      </c>
      <c r="W35" s="6">
        <f t="shared" si="21"/>
        <v>0</v>
      </c>
      <c r="X35" s="6">
        <f t="shared" si="21"/>
        <v>0</v>
      </c>
      <c r="Y35" s="6">
        <f t="shared" si="21"/>
        <v>0</v>
      </c>
      <c r="Z35" s="6">
        <f t="shared" si="21"/>
        <v>0</v>
      </c>
      <c r="AA35" s="6">
        <f t="shared" si="22"/>
        <v>0</v>
      </c>
      <c r="AB35" s="6">
        <f t="shared" si="22"/>
        <v>0</v>
      </c>
      <c r="AC35" s="6">
        <f t="shared" si="22"/>
        <v>0</v>
      </c>
      <c r="AD35" s="6">
        <f t="shared" si="22"/>
        <v>0</v>
      </c>
      <c r="AE35" s="6">
        <f t="shared" si="22"/>
        <v>0</v>
      </c>
      <c r="AF35" s="6">
        <f t="shared" si="22"/>
        <v>0</v>
      </c>
      <c r="AG35" s="6">
        <f t="shared" si="22"/>
        <v>0</v>
      </c>
      <c r="AH35" s="6">
        <f t="shared" si="22"/>
        <v>0</v>
      </c>
      <c r="AI35" s="6">
        <f t="shared" si="22"/>
        <v>0</v>
      </c>
      <c r="AJ35" s="6">
        <f t="shared" si="22"/>
        <v>0</v>
      </c>
      <c r="AK35" s="6">
        <f t="shared" si="23"/>
        <v>0</v>
      </c>
      <c r="AL35" s="6">
        <f t="shared" si="23"/>
        <v>0</v>
      </c>
      <c r="AM35" s="6">
        <f t="shared" si="23"/>
        <v>9.8477090218361235E-2</v>
      </c>
      <c r="AN35" s="6">
        <f t="shared" si="23"/>
        <v>0</v>
      </c>
      <c r="AO35" s="6">
        <f t="shared" si="23"/>
        <v>0</v>
      </c>
      <c r="AP35" s="6">
        <f t="shared" si="23"/>
        <v>0</v>
      </c>
      <c r="AQ35" s="6">
        <f t="shared" si="23"/>
        <v>0</v>
      </c>
      <c r="AR35" s="6">
        <f t="shared" si="23"/>
        <v>0</v>
      </c>
    </row>
    <row r="36" spans="1:44" x14ac:dyDescent="0.25">
      <c r="A36">
        <v>143</v>
      </c>
      <c r="B36">
        <v>0</v>
      </c>
      <c r="C36">
        <v>3</v>
      </c>
      <c r="D36" t="s">
        <v>487</v>
      </c>
      <c r="E36" t="s">
        <v>487</v>
      </c>
      <c r="F36" s="15">
        <f t="shared" si="8"/>
        <v>0</v>
      </c>
      <c r="G36" s="6">
        <f t="shared" si="15"/>
        <v>0.18566326498654651</v>
      </c>
      <c r="H36" s="6">
        <f t="shared" si="16"/>
        <v>0</v>
      </c>
      <c r="I36" s="7">
        <f t="shared" si="17"/>
        <v>0</v>
      </c>
      <c r="N36" s="4" t="s">
        <v>122</v>
      </c>
      <c r="O36" s="4">
        <f t="shared" si="24"/>
        <v>7.1013069395217412E-2</v>
      </c>
      <c r="P36" s="6">
        <f t="shared" si="25"/>
        <v>3</v>
      </c>
      <c r="Q36" s="6">
        <f t="shared" si="21"/>
        <v>0</v>
      </c>
      <c r="R36" s="6">
        <f t="shared" si="21"/>
        <v>0</v>
      </c>
      <c r="S36" s="6">
        <f t="shared" si="21"/>
        <v>0</v>
      </c>
      <c r="T36" s="6">
        <f t="shared" si="21"/>
        <v>0.72900000000000009</v>
      </c>
      <c r="U36" s="6">
        <f t="shared" si="21"/>
        <v>0</v>
      </c>
      <c r="V36" s="6">
        <f t="shared" si="21"/>
        <v>0.59049000000000018</v>
      </c>
      <c r="W36" s="6">
        <f t="shared" si="21"/>
        <v>0</v>
      </c>
      <c r="X36" s="6">
        <f t="shared" si="21"/>
        <v>0</v>
      </c>
      <c r="Y36" s="6">
        <f t="shared" si="21"/>
        <v>0</v>
      </c>
      <c r="Z36" s="6">
        <f t="shared" si="21"/>
        <v>0</v>
      </c>
      <c r="AA36" s="6">
        <f t="shared" si="22"/>
        <v>0</v>
      </c>
      <c r="AB36" s="6">
        <f t="shared" si="22"/>
        <v>0.31381059609000017</v>
      </c>
      <c r="AC36" s="6">
        <f t="shared" si="22"/>
        <v>0</v>
      </c>
      <c r="AD36" s="6">
        <f t="shared" si="22"/>
        <v>0</v>
      </c>
      <c r="AE36" s="6">
        <f t="shared" si="22"/>
        <v>0</v>
      </c>
      <c r="AF36" s="6">
        <f t="shared" si="22"/>
        <v>0</v>
      </c>
      <c r="AG36" s="6">
        <f t="shared" si="22"/>
        <v>0</v>
      </c>
      <c r="AH36" s="6">
        <f t="shared" si="22"/>
        <v>0</v>
      </c>
      <c r="AI36" s="6">
        <f t="shared" si="22"/>
        <v>0</v>
      </c>
      <c r="AJ36" s="6">
        <f t="shared" si="22"/>
        <v>0</v>
      </c>
      <c r="AK36" s="6">
        <f t="shared" si="23"/>
        <v>0</v>
      </c>
      <c r="AL36" s="6">
        <f t="shared" si="23"/>
        <v>0</v>
      </c>
      <c r="AM36" s="6">
        <f t="shared" si="23"/>
        <v>0</v>
      </c>
      <c r="AN36" s="6">
        <f t="shared" si="23"/>
        <v>0</v>
      </c>
      <c r="AO36" s="6">
        <f t="shared" si="23"/>
        <v>0</v>
      </c>
      <c r="AP36" s="6">
        <f t="shared" si="23"/>
        <v>0</v>
      </c>
      <c r="AQ36" s="6">
        <f t="shared" si="23"/>
        <v>0</v>
      </c>
      <c r="AR36" s="6">
        <f t="shared" si="23"/>
        <v>0</v>
      </c>
    </row>
    <row r="37" spans="1:44" x14ac:dyDescent="0.25">
      <c r="A37">
        <v>143</v>
      </c>
      <c r="B37">
        <v>0</v>
      </c>
      <c r="C37">
        <v>4</v>
      </c>
      <c r="D37" t="s">
        <v>576</v>
      </c>
      <c r="E37" t="s">
        <v>576</v>
      </c>
      <c r="F37" s="15">
        <f t="shared" si="8"/>
        <v>0</v>
      </c>
      <c r="G37" s="6">
        <f t="shared" si="15"/>
        <v>0.18566326498654651</v>
      </c>
      <c r="H37" s="6">
        <f t="shared" si="16"/>
        <v>0</v>
      </c>
      <c r="I37" s="7">
        <f t="shared" si="17"/>
        <v>0</v>
      </c>
      <c r="N37" s="4" t="s">
        <v>127</v>
      </c>
      <c r="O37" s="4">
        <f t="shared" si="24"/>
        <v>7.056187874196454E-2</v>
      </c>
      <c r="P37" s="6">
        <f t="shared" si="25"/>
        <v>4</v>
      </c>
      <c r="Q37" s="6">
        <f t="shared" si="21"/>
        <v>0</v>
      </c>
      <c r="R37" s="6">
        <f t="shared" si="21"/>
        <v>0</v>
      </c>
      <c r="S37" s="6">
        <f t="shared" si="21"/>
        <v>0.81</v>
      </c>
      <c r="T37" s="6">
        <f t="shared" si="21"/>
        <v>0</v>
      </c>
      <c r="U37" s="6">
        <f t="shared" si="21"/>
        <v>0</v>
      </c>
      <c r="V37" s="6">
        <f t="shared" si="21"/>
        <v>0</v>
      </c>
      <c r="W37" s="6">
        <f t="shared" si="21"/>
        <v>0</v>
      </c>
      <c r="X37" s="6">
        <f t="shared" si="21"/>
        <v>0</v>
      </c>
      <c r="Y37" s="6">
        <f t="shared" si="21"/>
        <v>0</v>
      </c>
      <c r="Z37" s="6">
        <f t="shared" si="21"/>
        <v>0</v>
      </c>
      <c r="AA37" s="6">
        <f t="shared" si="22"/>
        <v>0</v>
      </c>
      <c r="AB37" s="6">
        <f t="shared" si="22"/>
        <v>0.62762119218000034</v>
      </c>
      <c r="AC37" s="6">
        <f t="shared" si="22"/>
        <v>0</v>
      </c>
      <c r="AD37" s="6">
        <f t="shared" si="22"/>
        <v>0</v>
      </c>
      <c r="AE37" s="6">
        <f t="shared" si="22"/>
        <v>0</v>
      </c>
      <c r="AF37" s="6">
        <f t="shared" si="22"/>
        <v>0</v>
      </c>
      <c r="AG37" s="6">
        <f t="shared" si="22"/>
        <v>0.18530201888518424</v>
      </c>
      <c r="AH37" s="6">
        <f t="shared" si="22"/>
        <v>0</v>
      </c>
      <c r="AI37" s="6">
        <f t="shared" si="22"/>
        <v>0</v>
      </c>
      <c r="AJ37" s="6">
        <f t="shared" si="22"/>
        <v>0</v>
      </c>
      <c r="AK37" s="6">
        <f t="shared" si="23"/>
        <v>0</v>
      </c>
      <c r="AL37" s="6">
        <f t="shared" si="23"/>
        <v>0</v>
      </c>
      <c r="AM37" s="6">
        <f t="shared" si="23"/>
        <v>0</v>
      </c>
      <c r="AN37" s="6">
        <f t="shared" si="23"/>
        <v>0</v>
      </c>
      <c r="AO37" s="6">
        <f t="shared" si="23"/>
        <v>0</v>
      </c>
      <c r="AP37" s="6">
        <f t="shared" si="23"/>
        <v>0</v>
      </c>
      <c r="AQ37" s="6">
        <f t="shared" si="23"/>
        <v>0</v>
      </c>
      <c r="AR37" s="6">
        <f t="shared" si="23"/>
        <v>0</v>
      </c>
    </row>
    <row r="38" spans="1:44" x14ac:dyDescent="0.25">
      <c r="A38">
        <v>143</v>
      </c>
      <c r="B38">
        <v>0</v>
      </c>
      <c r="C38">
        <v>5</v>
      </c>
      <c r="D38" t="s">
        <v>534</v>
      </c>
      <c r="E38" t="s">
        <v>534</v>
      </c>
      <c r="F38" s="15">
        <f t="shared" si="8"/>
        <v>0</v>
      </c>
      <c r="G38" s="6">
        <f t="shared" si="15"/>
        <v>0.18566326498654651</v>
      </c>
      <c r="H38" s="6">
        <f t="shared" si="16"/>
        <v>0</v>
      </c>
      <c r="I38" s="7">
        <f t="shared" si="17"/>
        <v>0</v>
      </c>
      <c r="N38" s="4" t="s">
        <v>263</v>
      </c>
      <c r="O38" s="4">
        <f t="shared" si="24"/>
        <v>7.0434782608695651E-2</v>
      </c>
      <c r="P38" s="6">
        <f t="shared" si="25"/>
        <v>2</v>
      </c>
      <c r="Q38" s="6">
        <f t="shared" si="21"/>
        <v>0</v>
      </c>
      <c r="R38" s="6">
        <f t="shared" si="21"/>
        <v>0</v>
      </c>
      <c r="S38" s="6">
        <f t="shared" si="21"/>
        <v>1.62</v>
      </c>
      <c r="T38" s="6">
        <f t="shared" si="21"/>
        <v>0</v>
      </c>
      <c r="U38" s="6">
        <f t="shared" si="21"/>
        <v>0</v>
      </c>
      <c r="V38" s="6">
        <f t="shared" si="21"/>
        <v>0</v>
      </c>
      <c r="W38" s="6">
        <f t="shared" si="21"/>
        <v>0</v>
      </c>
      <c r="X38" s="6">
        <f t="shared" si="21"/>
        <v>0</v>
      </c>
      <c r="Y38" s="6">
        <f t="shared" si="21"/>
        <v>0</v>
      </c>
      <c r="Z38" s="6">
        <f t="shared" si="21"/>
        <v>0</v>
      </c>
      <c r="AA38" s="6">
        <f t="shared" si="22"/>
        <v>0</v>
      </c>
      <c r="AB38" s="6">
        <f t="shared" si="22"/>
        <v>0</v>
      </c>
      <c r="AC38" s="6">
        <f t="shared" si="22"/>
        <v>0</v>
      </c>
      <c r="AD38" s="6">
        <f t="shared" si="22"/>
        <v>0</v>
      </c>
      <c r="AE38" s="6">
        <f t="shared" si="22"/>
        <v>0</v>
      </c>
      <c r="AF38" s="6">
        <f t="shared" si="22"/>
        <v>0</v>
      </c>
      <c r="AG38" s="6">
        <f t="shared" si="22"/>
        <v>0</v>
      </c>
      <c r="AH38" s="6">
        <f t="shared" si="22"/>
        <v>0</v>
      </c>
      <c r="AI38" s="6">
        <f t="shared" si="22"/>
        <v>0</v>
      </c>
      <c r="AJ38" s="6">
        <f t="shared" si="22"/>
        <v>0</v>
      </c>
      <c r="AK38" s="6">
        <f t="shared" si="23"/>
        <v>0</v>
      </c>
      <c r="AL38" s="6">
        <f t="shared" si="23"/>
        <v>0</v>
      </c>
      <c r="AM38" s="6">
        <f t="shared" si="23"/>
        <v>0</v>
      </c>
      <c r="AN38" s="6">
        <f t="shared" si="23"/>
        <v>0</v>
      </c>
      <c r="AO38" s="6">
        <f t="shared" si="23"/>
        <v>0</v>
      </c>
      <c r="AP38" s="6">
        <f t="shared" si="23"/>
        <v>0</v>
      </c>
      <c r="AQ38" s="6">
        <f t="shared" si="23"/>
        <v>0</v>
      </c>
      <c r="AR38" s="6">
        <f t="shared" si="23"/>
        <v>0</v>
      </c>
    </row>
    <row r="39" spans="1:44" x14ac:dyDescent="0.25">
      <c r="A39">
        <v>143</v>
      </c>
      <c r="B39">
        <v>0</v>
      </c>
      <c r="C39">
        <v>6</v>
      </c>
      <c r="D39" t="s">
        <v>53</v>
      </c>
      <c r="E39" t="s">
        <v>53</v>
      </c>
      <c r="F39" s="15">
        <f t="shared" si="8"/>
        <v>0.63153294809086957</v>
      </c>
      <c r="G39" s="6">
        <f t="shared" si="15"/>
        <v>0.81719621307741608</v>
      </c>
      <c r="H39" s="6">
        <f t="shared" si="16"/>
        <v>0</v>
      </c>
      <c r="I39" s="7">
        <f t="shared" si="17"/>
        <v>0</v>
      </c>
      <c r="N39" s="4" t="s">
        <v>149</v>
      </c>
      <c r="O39" s="4">
        <f t="shared" si="24"/>
        <v>6.673515719537064E-2</v>
      </c>
      <c r="P39" s="6">
        <f t="shared" si="25"/>
        <v>5</v>
      </c>
      <c r="Q39" s="6">
        <f t="shared" si="21"/>
        <v>0</v>
      </c>
      <c r="R39" s="6">
        <f t="shared" si="21"/>
        <v>0</v>
      </c>
      <c r="S39" s="6">
        <f t="shared" si="21"/>
        <v>0</v>
      </c>
      <c r="T39" s="6">
        <f t="shared" si="21"/>
        <v>0</v>
      </c>
      <c r="U39" s="6">
        <f t="shared" si="21"/>
        <v>0</v>
      </c>
      <c r="V39" s="6">
        <f t="shared" si="21"/>
        <v>0</v>
      </c>
      <c r="W39" s="6">
        <f t="shared" si="21"/>
        <v>0</v>
      </c>
      <c r="X39" s="6">
        <f t="shared" si="21"/>
        <v>0.47829690000000014</v>
      </c>
      <c r="Y39" s="6">
        <f t="shared" si="21"/>
        <v>0.43046721000000016</v>
      </c>
      <c r="Z39" s="6">
        <f t="shared" si="21"/>
        <v>0.38742048900000015</v>
      </c>
      <c r="AA39" s="6">
        <f t="shared" si="22"/>
        <v>0</v>
      </c>
      <c r="AB39" s="6">
        <f t="shared" si="22"/>
        <v>0</v>
      </c>
      <c r="AC39" s="6">
        <f t="shared" si="22"/>
        <v>0</v>
      </c>
      <c r="AD39" s="6">
        <f t="shared" si="22"/>
        <v>0</v>
      </c>
      <c r="AE39" s="6">
        <f t="shared" si="22"/>
        <v>0</v>
      </c>
      <c r="AF39" s="6">
        <f t="shared" si="22"/>
        <v>0</v>
      </c>
      <c r="AG39" s="6">
        <f t="shared" si="22"/>
        <v>0</v>
      </c>
      <c r="AH39" s="6">
        <f t="shared" si="22"/>
        <v>0</v>
      </c>
      <c r="AI39" s="6">
        <f t="shared" si="22"/>
        <v>0.15009463529699923</v>
      </c>
      <c r="AJ39" s="6">
        <f t="shared" si="22"/>
        <v>0</v>
      </c>
      <c r="AK39" s="6">
        <f t="shared" si="23"/>
        <v>0</v>
      </c>
      <c r="AL39" s="6">
        <f t="shared" si="23"/>
        <v>0</v>
      </c>
      <c r="AM39" s="6">
        <f t="shared" si="23"/>
        <v>0</v>
      </c>
      <c r="AN39" s="6">
        <f t="shared" si="23"/>
        <v>8.8629381196525109E-2</v>
      </c>
      <c r="AO39" s="6">
        <f t="shared" si="23"/>
        <v>0</v>
      </c>
      <c r="AP39" s="6">
        <f t="shared" si="23"/>
        <v>0</v>
      </c>
      <c r="AQ39" s="6">
        <f t="shared" si="23"/>
        <v>0</v>
      </c>
      <c r="AR39" s="6">
        <f t="shared" si="23"/>
        <v>0</v>
      </c>
    </row>
    <row r="40" spans="1:44" x14ac:dyDescent="0.25">
      <c r="A40">
        <v>143</v>
      </c>
      <c r="B40">
        <v>0</v>
      </c>
      <c r="C40">
        <v>7</v>
      </c>
      <c r="D40" t="s">
        <v>361</v>
      </c>
      <c r="E40" t="s">
        <v>361</v>
      </c>
      <c r="F40" s="15">
        <f t="shared" si="8"/>
        <v>0.14944922313454997</v>
      </c>
      <c r="G40" s="6">
        <f t="shared" si="15"/>
        <v>0.96664543621196608</v>
      </c>
      <c r="H40" s="6">
        <f t="shared" si="16"/>
        <v>0</v>
      </c>
      <c r="I40" s="7">
        <f t="shared" si="17"/>
        <v>0</v>
      </c>
      <c r="N40" s="4" t="s">
        <v>541</v>
      </c>
      <c r="O40" s="4">
        <f t="shared" si="24"/>
        <v>6.6479110281782633E-2</v>
      </c>
      <c r="P40" s="6">
        <f t="shared" si="25"/>
        <v>3</v>
      </c>
      <c r="Q40" s="6">
        <f t="shared" si="21"/>
        <v>0</v>
      </c>
      <c r="R40" s="6">
        <f t="shared" si="21"/>
        <v>0</v>
      </c>
      <c r="S40" s="6">
        <f t="shared" si="21"/>
        <v>0</v>
      </c>
      <c r="T40" s="6">
        <f t="shared" si="21"/>
        <v>0</v>
      </c>
      <c r="U40" s="6">
        <f t="shared" si="21"/>
        <v>0.65610000000000013</v>
      </c>
      <c r="V40" s="6">
        <f t="shared" si="21"/>
        <v>0.59049000000000018</v>
      </c>
      <c r="W40" s="6">
        <f t="shared" si="21"/>
        <v>0</v>
      </c>
      <c r="X40" s="6">
        <f t="shared" si="21"/>
        <v>0</v>
      </c>
      <c r="Y40" s="6">
        <f t="shared" si="21"/>
        <v>0</v>
      </c>
      <c r="Z40" s="6">
        <f t="shared" si="21"/>
        <v>0</v>
      </c>
      <c r="AA40" s="6">
        <f t="shared" si="22"/>
        <v>0</v>
      </c>
      <c r="AB40" s="6">
        <f t="shared" si="22"/>
        <v>0</v>
      </c>
      <c r="AC40" s="6">
        <f t="shared" si="22"/>
        <v>0.28242953648100017</v>
      </c>
      <c r="AD40" s="6">
        <f t="shared" si="22"/>
        <v>0</v>
      </c>
      <c r="AE40" s="6">
        <f t="shared" si="22"/>
        <v>0</v>
      </c>
      <c r="AF40" s="6">
        <f t="shared" si="22"/>
        <v>0</v>
      </c>
      <c r="AG40" s="6">
        <f t="shared" si="22"/>
        <v>0</v>
      </c>
      <c r="AH40" s="6">
        <f t="shared" si="22"/>
        <v>0</v>
      </c>
      <c r="AI40" s="6">
        <f t="shared" si="22"/>
        <v>0</v>
      </c>
      <c r="AJ40" s="6">
        <f t="shared" si="22"/>
        <v>0</v>
      </c>
      <c r="AK40" s="6">
        <f t="shared" si="23"/>
        <v>0</v>
      </c>
      <c r="AL40" s="6">
        <f t="shared" si="23"/>
        <v>0</v>
      </c>
      <c r="AM40" s="6">
        <f t="shared" si="23"/>
        <v>0</v>
      </c>
      <c r="AN40" s="6">
        <f t="shared" si="23"/>
        <v>0</v>
      </c>
      <c r="AO40" s="6">
        <f t="shared" si="23"/>
        <v>0</v>
      </c>
      <c r="AP40" s="6">
        <f t="shared" si="23"/>
        <v>0</v>
      </c>
      <c r="AQ40" s="6">
        <f t="shared" si="23"/>
        <v>0</v>
      </c>
      <c r="AR40" s="6">
        <f t="shared" si="23"/>
        <v>0</v>
      </c>
    </row>
    <row r="41" spans="1:44" x14ac:dyDescent="0.25">
      <c r="A41">
        <v>143</v>
      </c>
      <c r="B41">
        <v>0</v>
      </c>
      <c r="C41">
        <v>8</v>
      </c>
      <c r="D41" t="s">
        <v>266</v>
      </c>
      <c r="E41" t="s">
        <v>266</v>
      </c>
      <c r="F41" s="15">
        <f t="shared" si="8"/>
        <v>0</v>
      </c>
      <c r="G41" s="6">
        <f t="shared" si="15"/>
        <v>0.96664543621196608</v>
      </c>
      <c r="H41" s="6">
        <f t="shared" si="16"/>
        <v>0</v>
      </c>
      <c r="I41" s="7">
        <f t="shared" si="17"/>
        <v>0</v>
      </c>
      <c r="N41" s="4" t="s">
        <v>527</v>
      </c>
      <c r="O41" s="4">
        <f t="shared" si="24"/>
        <v>6.5963784426873243E-2</v>
      </c>
      <c r="P41" s="6">
        <f t="shared" si="25"/>
        <v>4</v>
      </c>
      <c r="Q41" s="6">
        <f t="shared" si="21"/>
        <v>0</v>
      </c>
      <c r="R41" s="6">
        <f t="shared" si="21"/>
        <v>0</v>
      </c>
      <c r="S41" s="6">
        <f t="shared" si="21"/>
        <v>0</v>
      </c>
      <c r="T41" s="6">
        <f t="shared" si="21"/>
        <v>0.72900000000000009</v>
      </c>
      <c r="U41" s="6">
        <f t="shared" si="21"/>
        <v>0</v>
      </c>
      <c r="V41" s="6">
        <f t="shared" si="21"/>
        <v>0</v>
      </c>
      <c r="W41" s="6">
        <f t="shared" si="21"/>
        <v>0</v>
      </c>
      <c r="X41" s="6">
        <f t="shared" si="21"/>
        <v>0</v>
      </c>
      <c r="Y41" s="6">
        <f t="shared" si="21"/>
        <v>0</v>
      </c>
      <c r="Z41" s="6">
        <f t="shared" si="21"/>
        <v>0</v>
      </c>
      <c r="AA41" s="6">
        <f t="shared" si="22"/>
        <v>0.34867844010000015</v>
      </c>
      <c r="AB41" s="6">
        <f t="shared" si="22"/>
        <v>0</v>
      </c>
      <c r="AC41" s="6">
        <f t="shared" si="22"/>
        <v>0</v>
      </c>
      <c r="AD41" s="6">
        <f t="shared" si="22"/>
        <v>0.25418658283290019</v>
      </c>
      <c r="AE41" s="6">
        <f t="shared" si="22"/>
        <v>0</v>
      </c>
      <c r="AF41" s="6">
        <f t="shared" si="22"/>
        <v>0</v>
      </c>
      <c r="AG41" s="6">
        <f t="shared" si="22"/>
        <v>0.18530201888518424</v>
      </c>
      <c r="AH41" s="6">
        <f t="shared" si="22"/>
        <v>0</v>
      </c>
      <c r="AI41" s="6">
        <f t="shared" si="22"/>
        <v>0</v>
      </c>
      <c r="AJ41" s="6">
        <f t="shared" si="22"/>
        <v>0</v>
      </c>
      <c r="AK41" s="6">
        <f t="shared" si="23"/>
        <v>0</v>
      </c>
      <c r="AL41" s="6">
        <f t="shared" si="23"/>
        <v>0</v>
      </c>
      <c r="AM41" s="6">
        <f t="shared" si="23"/>
        <v>0</v>
      </c>
      <c r="AN41" s="6">
        <f t="shared" si="23"/>
        <v>0</v>
      </c>
      <c r="AO41" s="6">
        <f t="shared" si="23"/>
        <v>0</v>
      </c>
      <c r="AP41" s="6">
        <f t="shared" si="23"/>
        <v>0</v>
      </c>
      <c r="AQ41" s="6">
        <f t="shared" si="23"/>
        <v>0</v>
      </c>
      <c r="AR41" s="6">
        <f t="shared" si="23"/>
        <v>0</v>
      </c>
    </row>
    <row r="42" spans="1:44" x14ac:dyDescent="0.25">
      <c r="A42">
        <v>143</v>
      </c>
      <c r="B42">
        <v>0</v>
      </c>
      <c r="C42">
        <v>9</v>
      </c>
      <c r="D42" t="s">
        <v>482</v>
      </c>
      <c r="E42" t="s">
        <v>482</v>
      </c>
      <c r="F42" s="15">
        <f t="shared" si="8"/>
        <v>0</v>
      </c>
      <c r="G42" s="6">
        <f t="shared" si="15"/>
        <v>0.96664543621196608</v>
      </c>
      <c r="H42" s="6">
        <f t="shared" si="16"/>
        <v>0</v>
      </c>
      <c r="I42" s="7">
        <f t="shared" si="17"/>
        <v>0</v>
      </c>
      <c r="N42" s="4" t="s">
        <v>482</v>
      </c>
      <c r="O42" s="4">
        <f t="shared" si="24"/>
        <v>6.4439432675925057E-2</v>
      </c>
      <c r="P42" s="6">
        <f t="shared" si="25"/>
        <v>4</v>
      </c>
      <c r="Q42" s="6">
        <f t="shared" ref="Q42:Z51" si="26">COUNTIFS($C$2:$C$397,Q$1,$E$2:$E$397,$N42)*0.9^(Q$1-1)</f>
        <v>0</v>
      </c>
      <c r="R42" s="6">
        <f t="shared" si="26"/>
        <v>0</v>
      </c>
      <c r="S42" s="6">
        <f t="shared" si="26"/>
        <v>0</v>
      </c>
      <c r="T42" s="6">
        <f t="shared" si="26"/>
        <v>0</v>
      </c>
      <c r="U42" s="6">
        <f t="shared" si="26"/>
        <v>0.65610000000000013</v>
      </c>
      <c r="V42" s="6">
        <f t="shared" si="26"/>
        <v>0</v>
      </c>
      <c r="W42" s="6">
        <f t="shared" si="26"/>
        <v>0</v>
      </c>
      <c r="X42" s="6">
        <f t="shared" si="26"/>
        <v>0</v>
      </c>
      <c r="Y42" s="6">
        <f t="shared" si="26"/>
        <v>0.43046721000000016</v>
      </c>
      <c r="Z42" s="6">
        <f t="shared" si="26"/>
        <v>0</v>
      </c>
      <c r="AA42" s="6">
        <f t="shared" ref="AA42:AJ51" si="27">COUNTIFS($C$2:$C$397,AA$1,$E$2:$E$397,$N42)*0.9^(AA$1-1)</f>
        <v>0</v>
      </c>
      <c r="AB42" s="6">
        <f t="shared" si="27"/>
        <v>0</v>
      </c>
      <c r="AC42" s="6">
        <f t="shared" si="27"/>
        <v>0</v>
      </c>
      <c r="AD42" s="6">
        <f t="shared" si="27"/>
        <v>0</v>
      </c>
      <c r="AE42" s="6">
        <f t="shared" si="27"/>
        <v>0.22876792454961015</v>
      </c>
      <c r="AF42" s="6">
        <f t="shared" si="27"/>
        <v>0</v>
      </c>
      <c r="AG42" s="6">
        <f t="shared" si="27"/>
        <v>0</v>
      </c>
      <c r="AH42" s="6">
        <f t="shared" si="27"/>
        <v>0.16677181699666582</v>
      </c>
      <c r="AI42" s="6">
        <f t="shared" si="27"/>
        <v>0</v>
      </c>
      <c r="AJ42" s="6">
        <f t="shared" si="27"/>
        <v>0</v>
      </c>
      <c r="AK42" s="6">
        <f t="shared" ref="AK42:AR51" si="28">COUNTIFS($C$2:$C$397,AK$1,$E$2:$E$397,$N42)*0.9^(AK$1-1)</f>
        <v>0</v>
      </c>
      <c r="AL42" s="6">
        <f t="shared" si="28"/>
        <v>0</v>
      </c>
      <c r="AM42" s="6">
        <f t="shared" si="28"/>
        <v>0</v>
      </c>
      <c r="AN42" s="6">
        <f t="shared" si="28"/>
        <v>0</v>
      </c>
      <c r="AO42" s="6">
        <f t="shared" si="28"/>
        <v>0</v>
      </c>
      <c r="AP42" s="6">
        <f t="shared" si="28"/>
        <v>0</v>
      </c>
      <c r="AQ42" s="6">
        <f t="shared" si="28"/>
        <v>0</v>
      </c>
      <c r="AR42" s="6">
        <f t="shared" si="28"/>
        <v>0</v>
      </c>
    </row>
    <row r="43" spans="1:44" x14ac:dyDescent="0.25">
      <c r="A43">
        <v>143</v>
      </c>
      <c r="B43">
        <v>0</v>
      </c>
      <c r="C43">
        <v>10</v>
      </c>
      <c r="D43" t="s">
        <v>483</v>
      </c>
      <c r="E43" t="s">
        <v>483</v>
      </c>
      <c r="F43" s="15">
        <f t="shared" si="8"/>
        <v>0</v>
      </c>
      <c r="G43" s="6">
        <f t="shared" si="15"/>
        <v>0.96664543621196608</v>
      </c>
      <c r="H43" s="6">
        <f t="shared" si="16"/>
        <v>0</v>
      </c>
      <c r="I43" s="7">
        <f t="shared" si="17"/>
        <v>0</v>
      </c>
      <c r="N43" s="4" t="s">
        <v>506</v>
      </c>
      <c r="O43" s="4">
        <f t="shared" si="24"/>
        <v>6.4273778260869566E-2</v>
      </c>
      <c r="P43" s="6">
        <f t="shared" si="25"/>
        <v>2</v>
      </c>
      <c r="Q43" s="6">
        <f t="shared" si="26"/>
        <v>1</v>
      </c>
      <c r="R43" s="6">
        <f t="shared" si="26"/>
        <v>0</v>
      </c>
      <c r="S43" s="6">
        <f t="shared" si="26"/>
        <v>0</v>
      </c>
      <c r="T43" s="6">
        <f t="shared" si="26"/>
        <v>0</v>
      </c>
      <c r="U43" s="6">
        <f t="shared" si="26"/>
        <v>0</v>
      </c>
      <c r="V43" s="6">
        <f t="shared" si="26"/>
        <v>0</v>
      </c>
      <c r="W43" s="6">
        <f t="shared" si="26"/>
        <v>0</v>
      </c>
      <c r="X43" s="6">
        <f t="shared" si="26"/>
        <v>0.47829690000000014</v>
      </c>
      <c r="Y43" s="6">
        <f t="shared" si="26"/>
        <v>0</v>
      </c>
      <c r="Z43" s="6">
        <f t="shared" si="26"/>
        <v>0</v>
      </c>
      <c r="AA43" s="6">
        <f t="shared" si="27"/>
        <v>0</v>
      </c>
      <c r="AB43" s="6">
        <f t="shared" si="27"/>
        <v>0</v>
      </c>
      <c r="AC43" s="6">
        <f t="shared" si="27"/>
        <v>0</v>
      </c>
      <c r="AD43" s="6">
        <f t="shared" si="27"/>
        <v>0</v>
      </c>
      <c r="AE43" s="6">
        <f t="shared" si="27"/>
        <v>0</v>
      </c>
      <c r="AF43" s="6">
        <f t="shared" si="27"/>
        <v>0</v>
      </c>
      <c r="AG43" s="6">
        <f t="shared" si="27"/>
        <v>0</v>
      </c>
      <c r="AH43" s="6">
        <f t="shared" si="27"/>
        <v>0</v>
      </c>
      <c r="AI43" s="6">
        <f t="shared" si="27"/>
        <v>0</v>
      </c>
      <c r="AJ43" s="6">
        <f t="shared" si="27"/>
        <v>0</v>
      </c>
      <c r="AK43" s="6">
        <f t="shared" si="28"/>
        <v>0</v>
      </c>
      <c r="AL43" s="6">
        <f t="shared" si="28"/>
        <v>0</v>
      </c>
      <c r="AM43" s="6">
        <f t="shared" si="28"/>
        <v>0</v>
      </c>
      <c r="AN43" s="6">
        <f t="shared" si="28"/>
        <v>0</v>
      </c>
      <c r="AO43" s="6">
        <f t="shared" si="28"/>
        <v>0</v>
      </c>
      <c r="AP43" s="6">
        <f t="shared" si="28"/>
        <v>0</v>
      </c>
      <c r="AQ43" s="6">
        <f t="shared" si="28"/>
        <v>0</v>
      </c>
      <c r="AR43" s="6">
        <f t="shared" si="28"/>
        <v>0</v>
      </c>
    </row>
    <row r="44" spans="1:44" x14ac:dyDescent="0.25">
      <c r="A44">
        <v>143</v>
      </c>
      <c r="B44">
        <v>0</v>
      </c>
      <c r="C44">
        <v>11</v>
      </c>
      <c r="D44" t="s">
        <v>158</v>
      </c>
      <c r="E44" t="s">
        <v>158</v>
      </c>
      <c r="F44" s="15">
        <f t="shared" si="8"/>
        <v>0</v>
      </c>
      <c r="G44" s="6">
        <f t="shared" si="15"/>
        <v>0.96664543621196608</v>
      </c>
      <c r="H44" s="6">
        <f t="shared" si="16"/>
        <v>0.96664543621196608</v>
      </c>
      <c r="I44" s="7">
        <f t="shared" si="17"/>
        <v>0.21783920781639665</v>
      </c>
      <c r="N44" s="4" t="s">
        <v>487</v>
      </c>
      <c r="O44" s="4">
        <f t="shared" si="24"/>
        <v>6.3743478260869568E-2</v>
      </c>
      <c r="P44" s="6">
        <f t="shared" si="25"/>
        <v>2</v>
      </c>
      <c r="Q44" s="6">
        <f t="shared" si="26"/>
        <v>0</v>
      </c>
      <c r="R44" s="6">
        <f t="shared" si="26"/>
        <v>0</v>
      </c>
      <c r="S44" s="6">
        <f t="shared" si="26"/>
        <v>0.81</v>
      </c>
      <c r="T44" s="6">
        <f t="shared" si="26"/>
        <v>0</v>
      </c>
      <c r="U44" s="6">
        <f t="shared" si="26"/>
        <v>0.65610000000000013</v>
      </c>
      <c r="V44" s="6">
        <f t="shared" si="26"/>
        <v>0</v>
      </c>
      <c r="W44" s="6">
        <f t="shared" si="26"/>
        <v>0</v>
      </c>
      <c r="X44" s="6">
        <f t="shared" si="26"/>
        <v>0</v>
      </c>
      <c r="Y44" s="6">
        <f t="shared" si="26"/>
        <v>0</v>
      </c>
      <c r="Z44" s="6">
        <f t="shared" si="26"/>
        <v>0</v>
      </c>
      <c r="AA44" s="6">
        <f t="shared" si="27"/>
        <v>0</v>
      </c>
      <c r="AB44" s="6">
        <f t="shared" si="27"/>
        <v>0</v>
      </c>
      <c r="AC44" s="6">
        <f t="shared" si="27"/>
        <v>0</v>
      </c>
      <c r="AD44" s="6">
        <f t="shared" si="27"/>
        <v>0</v>
      </c>
      <c r="AE44" s="6">
        <f t="shared" si="27"/>
        <v>0</v>
      </c>
      <c r="AF44" s="6">
        <f t="shared" si="27"/>
        <v>0</v>
      </c>
      <c r="AG44" s="6">
        <f t="shared" si="27"/>
        <v>0</v>
      </c>
      <c r="AH44" s="6">
        <f t="shared" si="27"/>
        <v>0</v>
      </c>
      <c r="AI44" s="6">
        <f t="shared" si="27"/>
        <v>0</v>
      </c>
      <c r="AJ44" s="6">
        <f t="shared" si="27"/>
        <v>0</v>
      </c>
      <c r="AK44" s="6">
        <f t="shared" si="28"/>
        <v>0</v>
      </c>
      <c r="AL44" s="6">
        <f t="shared" si="28"/>
        <v>0</v>
      </c>
      <c r="AM44" s="6">
        <f t="shared" si="28"/>
        <v>0</v>
      </c>
      <c r="AN44" s="6">
        <f t="shared" si="28"/>
        <v>0</v>
      </c>
      <c r="AO44" s="6">
        <f t="shared" si="28"/>
        <v>0</v>
      </c>
      <c r="AP44" s="6">
        <f t="shared" si="28"/>
        <v>0</v>
      </c>
      <c r="AQ44" s="6">
        <f t="shared" si="28"/>
        <v>0</v>
      </c>
      <c r="AR44" s="6">
        <f t="shared" si="28"/>
        <v>0</v>
      </c>
    </row>
    <row r="45" spans="1:44" x14ac:dyDescent="0.25">
      <c r="A45">
        <v>144</v>
      </c>
      <c r="B45">
        <v>0</v>
      </c>
      <c r="C45">
        <v>1</v>
      </c>
      <c r="D45" t="s">
        <v>84</v>
      </c>
      <c r="E45" t="s">
        <v>150</v>
      </c>
      <c r="F45" s="15">
        <f t="shared" si="8"/>
        <v>8.3452999527457064E-2</v>
      </c>
      <c r="G45" s="6">
        <f t="shared" si="15"/>
        <v>8.3452999527457064E-2</v>
      </c>
      <c r="H45" s="6">
        <f t="shared" si="16"/>
        <v>0</v>
      </c>
      <c r="I45" s="7">
        <f t="shared" si="17"/>
        <v>0</v>
      </c>
      <c r="N45" s="4" t="s">
        <v>483</v>
      </c>
      <c r="O45" s="4">
        <f t="shared" si="24"/>
        <v>6.3320722317260852E-2</v>
      </c>
      <c r="P45" s="6">
        <f t="shared" si="25"/>
        <v>4</v>
      </c>
      <c r="Q45" s="6">
        <f t="shared" si="26"/>
        <v>0</v>
      </c>
      <c r="R45" s="6">
        <f t="shared" si="26"/>
        <v>0</v>
      </c>
      <c r="S45" s="6">
        <f t="shared" si="26"/>
        <v>0</v>
      </c>
      <c r="T45" s="6">
        <f t="shared" si="26"/>
        <v>0</v>
      </c>
      <c r="U45" s="6">
        <f t="shared" si="26"/>
        <v>0</v>
      </c>
      <c r="V45" s="6">
        <f t="shared" si="26"/>
        <v>0</v>
      </c>
      <c r="W45" s="6">
        <f t="shared" si="26"/>
        <v>0.53144100000000016</v>
      </c>
      <c r="X45" s="6">
        <f t="shared" si="26"/>
        <v>0</v>
      </c>
      <c r="Y45" s="6">
        <f t="shared" si="26"/>
        <v>0</v>
      </c>
      <c r="Z45" s="6">
        <f t="shared" si="26"/>
        <v>0.77484097800000029</v>
      </c>
      <c r="AA45" s="6">
        <f t="shared" si="27"/>
        <v>0</v>
      </c>
      <c r="AB45" s="6">
        <f t="shared" si="27"/>
        <v>0</v>
      </c>
      <c r="AC45" s="6">
        <f t="shared" si="27"/>
        <v>0</v>
      </c>
      <c r="AD45" s="6">
        <f t="shared" si="27"/>
        <v>0</v>
      </c>
      <c r="AE45" s="6">
        <f t="shared" si="27"/>
        <v>0</v>
      </c>
      <c r="AF45" s="6">
        <f t="shared" si="27"/>
        <v>0</v>
      </c>
      <c r="AG45" s="6">
        <f t="shared" si="27"/>
        <v>0</v>
      </c>
      <c r="AH45" s="6">
        <f t="shared" si="27"/>
        <v>0</v>
      </c>
      <c r="AI45" s="6">
        <f t="shared" si="27"/>
        <v>0.15009463529699923</v>
      </c>
      <c r="AJ45" s="6">
        <f t="shared" si="27"/>
        <v>0</v>
      </c>
      <c r="AK45" s="6">
        <f t="shared" si="28"/>
        <v>0</v>
      </c>
      <c r="AL45" s="6">
        <f t="shared" si="28"/>
        <v>0</v>
      </c>
      <c r="AM45" s="6">
        <f t="shared" si="28"/>
        <v>0</v>
      </c>
      <c r="AN45" s="6">
        <f t="shared" si="28"/>
        <v>0</v>
      </c>
      <c r="AO45" s="6">
        <f t="shared" si="28"/>
        <v>0</v>
      </c>
      <c r="AP45" s="6">
        <f t="shared" si="28"/>
        <v>0</v>
      </c>
      <c r="AQ45" s="6">
        <f t="shared" si="28"/>
        <v>0</v>
      </c>
      <c r="AR45" s="6">
        <f t="shared" si="28"/>
        <v>0</v>
      </c>
    </row>
    <row r="46" spans="1:44" x14ac:dyDescent="0.25">
      <c r="A46">
        <v>144</v>
      </c>
      <c r="B46">
        <v>0</v>
      </c>
      <c r="C46">
        <v>2</v>
      </c>
      <c r="D46" t="s">
        <v>52</v>
      </c>
      <c r="E46" t="s">
        <v>53</v>
      </c>
      <c r="F46" s="15">
        <f t="shared" si="8"/>
        <v>0.63153294809086957</v>
      </c>
      <c r="G46" s="6">
        <f t="shared" si="15"/>
        <v>0.71498594761832668</v>
      </c>
      <c r="H46" s="6">
        <f t="shared" si="16"/>
        <v>0</v>
      </c>
      <c r="I46" s="7">
        <f t="shared" si="17"/>
        <v>0</v>
      </c>
      <c r="N46" s="4" t="s">
        <v>123</v>
      </c>
      <c r="O46" s="4">
        <f t="shared" si="24"/>
        <v>6.2683807949256543E-2</v>
      </c>
      <c r="P46" s="6">
        <f t="shared" si="25"/>
        <v>3</v>
      </c>
      <c r="Q46" s="6">
        <f t="shared" si="26"/>
        <v>0</v>
      </c>
      <c r="R46" s="6">
        <f t="shared" si="26"/>
        <v>0</v>
      </c>
      <c r="S46" s="6">
        <f t="shared" si="26"/>
        <v>0</v>
      </c>
      <c r="T46" s="6">
        <f t="shared" si="26"/>
        <v>0</v>
      </c>
      <c r="U46" s="6">
        <f t="shared" si="26"/>
        <v>0.65610000000000013</v>
      </c>
      <c r="V46" s="6">
        <f t="shared" si="26"/>
        <v>0</v>
      </c>
      <c r="W46" s="6">
        <f t="shared" si="26"/>
        <v>0.53144100000000016</v>
      </c>
      <c r="X46" s="6">
        <f t="shared" si="26"/>
        <v>0</v>
      </c>
      <c r="Y46" s="6">
        <f t="shared" si="26"/>
        <v>0</v>
      </c>
      <c r="Z46" s="6">
        <f t="shared" si="26"/>
        <v>0</v>
      </c>
      <c r="AA46" s="6">
        <f t="shared" si="27"/>
        <v>0</v>
      </c>
      <c r="AB46" s="6">
        <f t="shared" si="27"/>
        <v>0</v>
      </c>
      <c r="AC46" s="6">
        <f t="shared" si="27"/>
        <v>0</v>
      </c>
      <c r="AD46" s="6">
        <f t="shared" si="27"/>
        <v>0.25418658283290019</v>
      </c>
      <c r="AE46" s="6">
        <f t="shared" si="27"/>
        <v>0</v>
      </c>
      <c r="AF46" s="6">
        <f t="shared" si="27"/>
        <v>0</v>
      </c>
      <c r="AG46" s="6">
        <f t="shared" si="27"/>
        <v>0</v>
      </c>
      <c r="AH46" s="6">
        <f t="shared" si="27"/>
        <v>0</v>
      </c>
      <c r="AI46" s="6">
        <f t="shared" si="27"/>
        <v>0</v>
      </c>
      <c r="AJ46" s="6">
        <f t="shared" si="27"/>
        <v>0</v>
      </c>
      <c r="AK46" s="6">
        <f t="shared" si="28"/>
        <v>0</v>
      </c>
      <c r="AL46" s="6">
        <f t="shared" si="28"/>
        <v>0</v>
      </c>
      <c r="AM46" s="6">
        <f t="shared" si="28"/>
        <v>0</v>
      </c>
      <c r="AN46" s="6">
        <f t="shared" si="28"/>
        <v>0</v>
      </c>
      <c r="AO46" s="6">
        <f t="shared" si="28"/>
        <v>0</v>
      </c>
      <c r="AP46" s="6">
        <f t="shared" si="28"/>
        <v>0</v>
      </c>
      <c r="AQ46" s="6">
        <f t="shared" si="28"/>
        <v>0</v>
      </c>
      <c r="AR46" s="6">
        <f t="shared" si="28"/>
        <v>0</v>
      </c>
    </row>
    <row r="47" spans="1:44" x14ac:dyDescent="0.25">
      <c r="A47">
        <v>144</v>
      </c>
      <c r="B47">
        <v>0</v>
      </c>
      <c r="C47">
        <v>3</v>
      </c>
      <c r="D47" t="s">
        <v>151</v>
      </c>
      <c r="E47" t="s">
        <v>151</v>
      </c>
      <c r="F47" s="15">
        <f t="shared" si="8"/>
        <v>0.14243913043478262</v>
      </c>
      <c r="G47" s="6">
        <f t="shared" si="15"/>
        <v>0.8574250780531093</v>
      </c>
      <c r="H47" s="6">
        <f t="shared" si="16"/>
        <v>0</v>
      </c>
      <c r="I47" s="7">
        <f t="shared" si="17"/>
        <v>0</v>
      </c>
      <c r="N47" s="4" t="s">
        <v>596</v>
      </c>
      <c r="O47" s="4">
        <f t="shared" si="24"/>
        <v>6.0648319965066325E-2</v>
      </c>
      <c r="P47" s="6">
        <f t="shared" si="25"/>
        <v>4</v>
      </c>
      <c r="Q47" s="6">
        <f t="shared" si="26"/>
        <v>0</v>
      </c>
      <c r="R47" s="6">
        <f t="shared" si="26"/>
        <v>0</v>
      </c>
      <c r="S47" s="6">
        <f t="shared" si="26"/>
        <v>0</v>
      </c>
      <c r="T47" s="6">
        <f t="shared" si="26"/>
        <v>0</v>
      </c>
      <c r="U47" s="6">
        <f t="shared" si="26"/>
        <v>0</v>
      </c>
      <c r="V47" s="6">
        <f t="shared" si="26"/>
        <v>0</v>
      </c>
      <c r="W47" s="6">
        <f t="shared" si="26"/>
        <v>0.53144100000000016</v>
      </c>
      <c r="X47" s="6">
        <f t="shared" si="26"/>
        <v>0</v>
      </c>
      <c r="Y47" s="6">
        <f t="shared" si="26"/>
        <v>0</v>
      </c>
      <c r="Z47" s="6">
        <f t="shared" si="26"/>
        <v>0.77484097800000029</v>
      </c>
      <c r="AA47" s="6">
        <f t="shared" si="27"/>
        <v>0</v>
      </c>
      <c r="AB47" s="6">
        <f t="shared" si="27"/>
        <v>0</v>
      </c>
      <c r="AC47" s="6">
        <f t="shared" si="27"/>
        <v>0</v>
      </c>
      <c r="AD47" s="6">
        <f t="shared" si="27"/>
        <v>0</v>
      </c>
      <c r="AE47" s="6">
        <f t="shared" si="27"/>
        <v>0</v>
      </c>
      <c r="AF47" s="6">
        <f t="shared" si="27"/>
        <v>0</v>
      </c>
      <c r="AG47" s="6">
        <f t="shared" si="27"/>
        <v>0</v>
      </c>
      <c r="AH47" s="6">
        <f t="shared" si="27"/>
        <v>0</v>
      </c>
      <c r="AI47" s="6">
        <f t="shared" si="27"/>
        <v>0</v>
      </c>
      <c r="AJ47" s="6">
        <f t="shared" si="27"/>
        <v>0</v>
      </c>
      <c r="AK47" s="6">
        <f t="shared" si="28"/>
        <v>0</v>
      </c>
      <c r="AL47" s="6">
        <f t="shared" si="28"/>
        <v>0</v>
      </c>
      <c r="AM47" s="6">
        <f t="shared" si="28"/>
        <v>0</v>
      </c>
      <c r="AN47" s="6">
        <f t="shared" si="28"/>
        <v>8.8629381196525109E-2</v>
      </c>
      <c r="AO47" s="6">
        <f t="shared" si="28"/>
        <v>0</v>
      </c>
      <c r="AP47" s="6">
        <f t="shared" si="28"/>
        <v>0</v>
      </c>
      <c r="AQ47" s="6">
        <f t="shared" si="28"/>
        <v>0</v>
      </c>
      <c r="AR47" s="6">
        <f t="shared" si="28"/>
        <v>0</v>
      </c>
    </row>
    <row r="48" spans="1:44" x14ac:dyDescent="0.25">
      <c r="A48">
        <v>144</v>
      </c>
      <c r="B48">
        <v>0</v>
      </c>
      <c r="C48">
        <v>4</v>
      </c>
      <c r="D48" t="s">
        <v>577</v>
      </c>
      <c r="E48" t="s">
        <v>1000</v>
      </c>
      <c r="F48" s="15">
        <f t="shared" si="8"/>
        <v>0.12018617295652176</v>
      </c>
      <c r="G48" s="6">
        <f t="shared" si="15"/>
        <v>0.97761125100963109</v>
      </c>
      <c r="H48" s="6">
        <f t="shared" si="16"/>
        <v>0</v>
      </c>
      <c r="I48" s="7">
        <f t="shared" si="17"/>
        <v>0</v>
      </c>
      <c r="N48" s="4" t="s">
        <v>545</v>
      </c>
      <c r="O48" s="4">
        <f t="shared" si="24"/>
        <v>5.9912920822734798E-2</v>
      </c>
      <c r="P48" s="6">
        <f t="shared" si="25"/>
        <v>3</v>
      </c>
      <c r="Q48" s="6">
        <f t="shared" si="26"/>
        <v>0</v>
      </c>
      <c r="R48" s="6">
        <f t="shared" si="26"/>
        <v>0</v>
      </c>
      <c r="S48" s="6">
        <f t="shared" si="26"/>
        <v>0.81</v>
      </c>
      <c r="T48" s="6">
        <f t="shared" si="26"/>
        <v>0</v>
      </c>
      <c r="U48" s="6">
        <f t="shared" si="26"/>
        <v>0</v>
      </c>
      <c r="V48" s="6">
        <f t="shared" si="26"/>
        <v>0</v>
      </c>
      <c r="W48" s="6">
        <f t="shared" si="26"/>
        <v>0</v>
      </c>
      <c r="X48" s="6">
        <f t="shared" si="26"/>
        <v>0</v>
      </c>
      <c r="Y48" s="6">
        <f t="shared" si="26"/>
        <v>0</v>
      </c>
      <c r="Z48" s="6">
        <f t="shared" si="26"/>
        <v>0</v>
      </c>
      <c r="AA48" s="6">
        <f t="shared" si="27"/>
        <v>0</v>
      </c>
      <c r="AB48" s="6">
        <f t="shared" si="27"/>
        <v>0.31381059609000017</v>
      </c>
      <c r="AC48" s="6">
        <f t="shared" si="27"/>
        <v>0</v>
      </c>
      <c r="AD48" s="6">
        <f t="shared" si="27"/>
        <v>0.25418658283290019</v>
      </c>
      <c r="AE48" s="6">
        <f t="shared" si="27"/>
        <v>0</v>
      </c>
      <c r="AF48" s="6">
        <f t="shared" si="27"/>
        <v>0</v>
      </c>
      <c r="AG48" s="6">
        <f t="shared" si="27"/>
        <v>0</v>
      </c>
      <c r="AH48" s="6">
        <f t="shared" si="27"/>
        <v>0</v>
      </c>
      <c r="AI48" s="6">
        <f t="shared" si="27"/>
        <v>0</v>
      </c>
      <c r="AJ48" s="6">
        <f t="shared" si="27"/>
        <v>0</v>
      </c>
      <c r="AK48" s="6">
        <f t="shared" si="28"/>
        <v>0</v>
      </c>
      <c r="AL48" s="6">
        <f t="shared" si="28"/>
        <v>0</v>
      </c>
      <c r="AM48" s="6">
        <f t="shared" si="28"/>
        <v>0</v>
      </c>
      <c r="AN48" s="6">
        <f t="shared" si="28"/>
        <v>0</v>
      </c>
      <c r="AO48" s="6">
        <f t="shared" si="28"/>
        <v>0</v>
      </c>
      <c r="AP48" s="6">
        <f t="shared" si="28"/>
        <v>0</v>
      </c>
      <c r="AQ48" s="6">
        <f t="shared" si="28"/>
        <v>0</v>
      </c>
      <c r="AR48" s="6">
        <f t="shared" si="28"/>
        <v>0</v>
      </c>
    </row>
    <row r="49" spans="1:44" x14ac:dyDescent="0.25">
      <c r="A49">
        <v>144</v>
      </c>
      <c r="B49">
        <v>0</v>
      </c>
      <c r="C49">
        <v>5</v>
      </c>
      <c r="D49" t="s">
        <v>309</v>
      </c>
      <c r="E49" t="s">
        <v>405</v>
      </c>
      <c r="F49" s="15">
        <f t="shared" si="8"/>
        <v>0.12634022324128741</v>
      </c>
      <c r="G49" s="6">
        <f t="shared" si="15"/>
        <v>1.1039514742509184</v>
      </c>
      <c r="H49" s="6">
        <f t="shared" si="16"/>
        <v>0</v>
      </c>
      <c r="I49" s="7">
        <f t="shared" si="17"/>
        <v>0</v>
      </c>
      <c r="N49" s="4" t="s">
        <v>111</v>
      </c>
      <c r="O49" s="4">
        <f t="shared" si="24"/>
        <v>5.9041976672942018E-2</v>
      </c>
      <c r="P49" s="6">
        <f t="shared" si="25"/>
        <v>4</v>
      </c>
      <c r="Q49" s="6">
        <f t="shared" si="26"/>
        <v>0</v>
      </c>
      <c r="R49" s="6">
        <f t="shared" si="26"/>
        <v>0</v>
      </c>
      <c r="S49" s="6">
        <f t="shared" si="26"/>
        <v>0</v>
      </c>
      <c r="T49" s="6">
        <f t="shared" si="26"/>
        <v>0</v>
      </c>
      <c r="U49" s="6">
        <f t="shared" si="26"/>
        <v>0</v>
      </c>
      <c r="V49" s="6">
        <f t="shared" si="26"/>
        <v>0</v>
      </c>
      <c r="W49" s="6">
        <f t="shared" si="26"/>
        <v>0</v>
      </c>
      <c r="X49" s="6">
        <f t="shared" si="26"/>
        <v>0.47829690000000014</v>
      </c>
      <c r="Y49" s="6">
        <f t="shared" si="26"/>
        <v>0.43046721000000016</v>
      </c>
      <c r="Z49" s="6">
        <f t="shared" si="26"/>
        <v>0</v>
      </c>
      <c r="AA49" s="6">
        <f t="shared" si="27"/>
        <v>0</v>
      </c>
      <c r="AB49" s="6">
        <f t="shared" si="27"/>
        <v>0</v>
      </c>
      <c r="AC49" s="6">
        <f t="shared" si="27"/>
        <v>0.28242953648100017</v>
      </c>
      <c r="AD49" s="6">
        <f t="shared" si="27"/>
        <v>0</v>
      </c>
      <c r="AE49" s="6">
        <f t="shared" si="27"/>
        <v>0</v>
      </c>
      <c r="AF49" s="6">
        <f t="shared" si="27"/>
        <v>0</v>
      </c>
      <c r="AG49" s="6">
        <f t="shared" si="27"/>
        <v>0</v>
      </c>
      <c r="AH49" s="6">
        <f t="shared" si="27"/>
        <v>0.16677181699666582</v>
      </c>
      <c r="AI49" s="6">
        <f t="shared" si="27"/>
        <v>0</v>
      </c>
      <c r="AJ49" s="6">
        <f t="shared" si="27"/>
        <v>0</v>
      </c>
      <c r="AK49" s="6">
        <f t="shared" si="28"/>
        <v>0</v>
      </c>
      <c r="AL49" s="6">
        <f t="shared" si="28"/>
        <v>0</v>
      </c>
      <c r="AM49" s="6">
        <f t="shared" si="28"/>
        <v>0</v>
      </c>
      <c r="AN49" s="6">
        <f t="shared" si="28"/>
        <v>0</v>
      </c>
      <c r="AO49" s="6">
        <f t="shared" si="28"/>
        <v>0</v>
      </c>
      <c r="AP49" s="6">
        <f t="shared" si="28"/>
        <v>0</v>
      </c>
      <c r="AQ49" s="6">
        <f t="shared" si="28"/>
        <v>0</v>
      </c>
      <c r="AR49" s="6">
        <f t="shared" si="28"/>
        <v>0</v>
      </c>
    </row>
    <row r="50" spans="1:44" x14ac:dyDescent="0.25">
      <c r="A50">
        <v>144</v>
      </c>
      <c r="B50">
        <v>0</v>
      </c>
      <c r="C50">
        <v>6</v>
      </c>
      <c r="D50" t="s">
        <v>501</v>
      </c>
      <c r="E50" t="s">
        <v>510</v>
      </c>
      <c r="F50" s="15">
        <f t="shared" si="8"/>
        <v>0.13887611398134786</v>
      </c>
      <c r="G50" s="6">
        <f t="shared" si="15"/>
        <v>1.2428275882322664</v>
      </c>
      <c r="H50" s="6">
        <f t="shared" si="16"/>
        <v>0</v>
      </c>
      <c r="I50" s="7">
        <f t="shared" si="17"/>
        <v>0</v>
      </c>
      <c r="N50" s="4" t="s">
        <v>595</v>
      </c>
      <c r="O50" s="4">
        <f t="shared" si="24"/>
        <v>5.8953027839928764E-2</v>
      </c>
      <c r="P50" s="6">
        <f t="shared" si="25"/>
        <v>4</v>
      </c>
      <c r="Q50" s="6">
        <f t="shared" si="26"/>
        <v>0</v>
      </c>
      <c r="R50" s="6">
        <f t="shared" si="26"/>
        <v>0</v>
      </c>
      <c r="S50" s="6">
        <f t="shared" si="26"/>
        <v>0</v>
      </c>
      <c r="T50" s="6">
        <f t="shared" si="26"/>
        <v>0</v>
      </c>
      <c r="U50" s="6">
        <f t="shared" si="26"/>
        <v>0</v>
      </c>
      <c r="V50" s="6">
        <f t="shared" si="26"/>
        <v>0</v>
      </c>
      <c r="W50" s="6">
        <f t="shared" si="26"/>
        <v>0</v>
      </c>
      <c r="X50" s="6">
        <f t="shared" si="26"/>
        <v>0.47829690000000014</v>
      </c>
      <c r="Y50" s="6">
        <f t="shared" si="26"/>
        <v>0.43046721000000016</v>
      </c>
      <c r="Z50" s="6">
        <f t="shared" si="26"/>
        <v>0</v>
      </c>
      <c r="AA50" s="6">
        <f t="shared" si="27"/>
        <v>0.34867844010000015</v>
      </c>
      <c r="AB50" s="6">
        <f t="shared" si="27"/>
        <v>0</v>
      </c>
      <c r="AC50" s="6">
        <f t="shared" si="27"/>
        <v>0</v>
      </c>
      <c r="AD50" s="6">
        <f t="shared" si="27"/>
        <v>0</v>
      </c>
      <c r="AE50" s="6">
        <f t="shared" si="27"/>
        <v>0</v>
      </c>
      <c r="AF50" s="6">
        <f t="shared" si="27"/>
        <v>0</v>
      </c>
      <c r="AG50" s="6">
        <f t="shared" si="27"/>
        <v>0</v>
      </c>
      <c r="AH50" s="6">
        <f t="shared" si="27"/>
        <v>0</v>
      </c>
      <c r="AI50" s="6">
        <f t="shared" si="27"/>
        <v>0</v>
      </c>
      <c r="AJ50" s="6">
        <f t="shared" si="27"/>
        <v>0</v>
      </c>
      <c r="AK50" s="6">
        <f t="shared" si="28"/>
        <v>0</v>
      </c>
      <c r="AL50" s="6">
        <f t="shared" si="28"/>
        <v>0</v>
      </c>
      <c r="AM50" s="6">
        <f t="shared" si="28"/>
        <v>9.8477090218361235E-2</v>
      </c>
      <c r="AN50" s="6">
        <f t="shared" si="28"/>
        <v>0</v>
      </c>
      <c r="AO50" s="6">
        <f t="shared" si="28"/>
        <v>0</v>
      </c>
      <c r="AP50" s="6">
        <f t="shared" si="28"/>
        <v>0</v>
      </c>
      <c r="AQ50" s="6">
        <f t="shared" si="28"/>
        <v>0</v>
      </c>
      <c r="AR50" s="6">
        <f t="shared" si="28"/>
        <v>0</v>
      </c>
    </row>
    <row r="51" spans="1:44" x14ac:dyDescent="0.25">
      <c r="A51">
        <v>144</v>
      </c>
      <c r="B51">
        <v>0</v>
      </c>
      <c r="C51">
        <v>7</v>
      </c>
      <c r="D51" t="s">
        <v>99</v>
      </c>
      <c r="E51" t="s">
        <v>100</v>
      </c>
      <c r="F51" s="15">
        <f t="shared" si="8"/>
        <v>0.14543406739565221</v>
      </c>
      <c r="G51" s="6">
        <f t="shared" si="15"/>
        <v>1.3882616556279186</v>
      </c>
      <c r="H51" s="6">
        <f t="shared" si="16"/>
        <v>0</v>
      </c>
      <c r="I51" s="7">
        <f t="shared" si="17"/>
        <v>0</v>
      </c>
      <c r="N51" s="4" t="s">
        <v>507</v>
      </c>
      <c r="O51" s="4">
        <f t="shared" si="24"/>
        <v>5.7846400434782612E-2</v>
      </c>
      <c r="P51" s="6">
        <f t="shared" si="25"/>
        <v>2</v>
      </c>
      <c r="Q51" s="6">
        <f t="shared" si="26"/>
        <v>0</v>
      </c>
      <c r="R51" s="6">
        <f t="shared" si="26"/>
        <v>0.9</v>
      </c>
      <c r="S51" s="6">
        <f t="shared" si="26"/>
        <v>0</v>
      </c>
      <c r="T51" s="6">
        <f t="shared" si="26"/>
        <v>0</v>
      </c>
      <c r="U51" s="6">
        <f t="shared" si="26"/>
        <v>0</v>
      </c>
      <c r="V51" s="6">
        <f t="shared" si="26"/>
        <v>0</v>
      </c>
      <c r="W51" s="6">
        <f t="shared" si="26"/>
        <v>0</v>
      </c>
      <c r="X51" s="6">
        <f t="shared" si="26"/>
        <v>0</v>
      </c>
      <c r="Y51" s="6">
        <f t="shared" si="26"/>
        <v>0.43046721000000016</v>
      </c>
      <c r="Z51" s="6">
        <f t="shared" si="26"/>
        <v>0</v>
      </c>
      <c r="AA51" s="6">
        <f t="shared" si="27"/>
        <v>0</v>
      </c>
      <c r="AB51" s="6">
        <f t="shared" si="27"/>
        <v>0</v>
      </c>
      <c r="AC51" s="6">
        <f t="shared" si="27"/>
        <v>0</v>
      </c>
      <c r="AD51" s="6">
        <f t="shared" si="27"/>
        <v>0</v>
      </c>
      <c r="AE51" s="6">
        <f t="shared" si="27"/>
        <v>0</v>
      </c>
      <c r="AF51" s="6">
        <f t="shared" si="27"/>
        <v>0</v>
      </c>
      <c r="AG51" s="6">
        <f t="shared" si="27"/>
        <v>0</v>
      </c>
      <c r="AH51" s="6">
        <f t="shared" si="27"/>
        <v>0</v>
      </c>
      <c r="AI51" s="6">
        <f t="shared" si="27"/>
        <v>0</v>
      </c>
      <c r="AJ51" s="6">
        <f t="shared" si="27"/>
        <v>0</v>
      </c>
      <c r="AK51" s="6">
        <f t="shared" si="28"/>
        <v>0</v>
      </c>
      <c r="AL51" s="6">
        <f t="shared" si="28"/>
        <v>0</v>
      </c>
      <c r="AM51" s="6">
        <f t="shared" si="28"/>
        <v>0</v>
      </c>
      <c r="AN51" s="6">
        <f t="shared" si="28"/>
        <v>0</v>
      </c>
      <c r="AO51" s="6">
        <f t="shared" si="28"/>
        <v>0</v>
      </c>
      <c r="AP51" s="6">
        <f t="shared" si="28"/>
        <v>0</v>
      </c>
      <c r="AQ51" s="6">
        <f t="shared" si="28"/>
        <v>0</v>
      </c>
      <c r="AR51" s="6">
        <f t="shared" si="28"/>
        <v>0</v>
      </c>
    </row>
    <row r="52" spans="1:44" x14ac:dyDescent="0.25">
      <c r="A52">
        <v>144</v>
      </c>
      <c r="B52">
        <v>0</v>
      </c>
      <c r="C52">
        <v>8</v>
      </c>
      <c r="D52" t="s">
        <v>528</v>
      </c>
      <c r="E52" t="s">
        <v>528</v>
      </c>
      <c r="F52" s="15">
        <f t="shared" si="8"/>
        <v>8.6046673166647852E-2</v>
      </c>
      <c r="G52" s="6">
        <f t="shared" si="15"/>
        <v>1.4743083287945664</v>
      </c>
      <c r="H52" s="6">
        <f t="shared" si="16"/>
        <v>0</v>
      </c>
      <c r="I52" s="7">
        <f t="shared" si="17"/>
        <v>0</v>
      </c>
      <c r="N52" s="4" t="s">
        <v>184</v>
      </c>
      <c r="O52" s="4">
        <f t="shared" si="24"/>
        <v>5.6953471629674381E-2</v>
      </c>
      <c r="P52" s="6">
        <f t="shared" si="25"/>
        <v>4</v>
      </c>
      <c r="Q52" s="6">
        <f t="shared" ref="Q52:Z61" si="29">COUNTIFS($C$2:$C$397,Q$1,$E$2:$E$397,$N52)*0.9^(Q$1-1)</f>
        <v>0</v>
      </c>
      <c r="R52" s="6">
        <f t="shared" si="29"/>
        <v>0</v>
      </c>
      <c r="S52" s="6">
        <f t="shared" si="29"/>
        <v>0</v>
      </c>
      <c r="T52" s="6">
        <f t="shared" si="29"/>
        <v>0</v>
      </c>
      <c r="U52" s="6">
        <f t="shared" si="29"/>
        <v>0</v>
      </c>
      <c r="V52" s="6">
        <f t="shared" si="29"/>
        <v>0</v>
      </c>
      <c r="W52" s="6">
        <f t="shared" si="29"/>
        <v>0</v>
      </c>
      <c r="X52" s="6">
        <f t="shared" si="29"/>
        <v>0.47829690000000014</v>
      </c>
      <c r="Y52" s="6">
        <f t="shared" si="29"/>
        <v>0</v>
      </c>
      <c r="Z52" s="6">
        <f t="shared" si="29"/>
        <v>0</v>
      </c>
      <c r="AA52" s="6">
        <f t="shared" ref="AA52:AJ61" si="30">COUNTIFS($C$2:$C$397,AA$1,$E$2:$E$397,$N52)*0.9^(AA$1-1)</f>
        <v>0.34867844010000015</v>
      </c>
      <c r="AB52" s="6">
        <f t="shared" si="30"/>
        <v>0</v>
      </c>
      <c r="AC52" s="6">
        <f t="shared" si="30"/>
        <v>0</v>
      </c>
      <c r="AD52" s="6">
        <f t="shared" si="30"/>
        <v>0.25418658283290019</v>
      </c>
      <c r="AE52" s="6">
        <f t="shared" si="30"/>
        <v>0.22876792454961015</v>
      </c>
      <c r="AF52" s="6">
        <f t="shared" si="30"/>
        <v>0</v>
      </c>
      <c r="AG52" s="6">
        <f t="shared" si="30"/>
        <v>0</v>
      </c>
      <c r="AH52" s="6">
        <f t="shared" si="30"/>
        <v>0</v>
      </c>
      <c r="AI52" s="6">
        <f t="shared" si="30"/>
        <v>0</v>
      </c>
      <c r="AJ52" s="6">
        <f t="shared" si="30"/>
        <v>0</v>
      </c>
      <c r="AK52" s="6">
        <f t="shared" ref="AK52:AR61" si="31">COUNTIFS($C$2:$C$397,AK$1,$E$2:$E$397,$N52)*0.9^(AK$1-1)</f>
        <v>0</v>
      </c>
      <c r="AL52" s="6">
        <f t="shared" si="31"/>
        <v>0</v>
      </c>
      <c r="AM52" s="6">
        <f t="shared" si="31"/>
        <v>0</v>
      </c>
      <c r="AN52" s="6">
        <f t="shared" si="31"/>
        <v>0</v>
      </c>
      <c r="AO52" s="6">
        <f t="shared" si="31"/>
        <v>0</v>
      </c>
      <c r="AP52" s="6">
        <f t="shared" si="31"/>
        <v>0</v>
      </c>
      <c r="AQ52" s="6">
        <f t="shared" si="31"/>
        <v>0</v>
      </c>
      <c r="AR52" s="6">
        <f t="shared" si="31"/>
        <v>0</v>
      </c>
    </row>
    <row r="53" spans="1:44" x14ac:dyDescent="0.25">
      <c r="A53">
        <v>144</v>
      </c>
      <c r="B53">
        <v>0</v>
      </c>
      <c r="C53">
        <v>9</v>
      </c>
      <c r="D53" t="s">
        <v>578</v>
      </c>
      <c r="E53" t="s">
        <v>562</v>
      </c>
      <c r="F53" s="15">
        <f t="shared" si="8"/>
        <v>0</v>
      </c>
      <c r="G53" s="6">
        <f t="shared" si="15"/>
        <v>1.4743083287945664</v>
      </c>
      <c r="H53" s="6">
        <f t="shared" si="16"/>
        <v>0</v>
      </c>
      <c r="I53" s="7">
        <f t="shared" si="17"/>
        <v>0</v>
      </c>
      <c r="N53" s="4" t="s">
        <v>490</v>
      </c>
      <c r="O53" s="4">
        <f t="shared" si="24"/>
        <v>5.6055293678269551E-2</v>
      </c>
      <c r="P53" s="6">
        <f t="shared" si="25"/>
        <v>3</v>
      </c>
      <c r="Q53" s="6">
        <f t="shared" si="29"/>
        <v>0</v>
      </c>
      <c r="R53" s="6">
        <f t="shared" si="29"/>
        <v>0.9</v>
      </c>
      <c r="S53" s="6">
        <f t="shared" si="29"/>
        <v>0</v>
      </c>
      <c r="T53" s="6">
        <f t="shared" si="29"/>
        <v>0</v>
      </c>
      <c r="U53" s="6">
        <f t="shared" si="29"/>
        <v>0</v>
      </c>
      <c r="V53" s="6">
        <f t="shared" si="29"/>
        <v>0</v>
      </c>
      <c r="W53" s="6">
        <f t="shared" si="29"/>
        <v>0</v>
      </c>
      <c r="X53" s="6">
        <f t="shared" si="29"/>
        <v>0</v>
      </c>
      <c r="Y53" s="6">
        <f t="shared" si="29"/>
        <v>0</v>
      </c>
      <c r="Z53" s="6">
        <f t="shared" si="29"/>
        <v>0</v>
      </c>
      <c r="AA53" s="6">
        <f t="shared" si="30"/>
        <v>0</v>
      </c>
      <c r="AB53" s="6">
        <f t="shared" si="30"/>
        <v>0</v>
      </c>
      <c r="AC53" s="6">
        <f t="shared" si="30"/>
        <v>0</v>
      </c>
      <c r="AD53" s="6">
        <f t="shared" si="30"/>
        <v>0.25418658283290019</v>
      </c>
      <c r="AE53" s="6">
        <f t="shared" si="30"/>
        <v>0</v>
      </c>
      <c r="AF53" s="6">
        <f t="shared" si="30"/>
        <v>0</v>
      </c>
      <c r="AG53" s="6">
        <f t="shared" si="30"/>
        <v>0</v>
      </c>
      <c r="AH53" s="6">
        <f t="shared" si="30"/>
        <v>0</v>
      </c>
      <c r="AI53" s="6">
        <f t="shared" si="30"/>
        <v>0</v>
      </c>
      <c r="AJ53" s="6">
        <f t="shared" si="30"/>
        <v>0.13508517176729934</v>
      </c>
      <c r="AK53" s="6">
        <f t="shared" si="31"/>
        <v>0</v>
      </c>
      <c r="AL53" s="6">
        <f t="shared" si="31"/>
        <v>0</v>
      </c>
      <c r="AM53" s="6">
        <f t="shared" si="31"/>
        <v>0</v>
      </c>
      <c r="AN53" s="6">
        <f t="shared" si="31"/>
        <v>0</v>
      </c>
      <c r="AO53" s="6">
        <f t="shared" si="31"/>
        <v>0</v>
      </c>
      <c r="AP53" s="6">
        <f t="shared" si="31"/>
        <v>0</v>
      </c>
      <c r="AQ53" s="6">
        <f t="shared" si="31"/>
        <v>0</v>
      </c>
      <c r="AR53" s="6">
        <f t="shared" si="31"/>
        <v>0</v>
      </c>
    </row>
    <row r="54" spans="1:44" x14ac:dyDescent="0.25">
      <c r="A54">
        <v>144</v>
      </c>
      <c r="B54">
        <v>0</v>
      </c>
      <c r="C54">
        <v>10</v>
      </c>
      <c r="D54" t="s">
        <v>149</v>
      </c>
      <c r="E54" t="s">
        <v>149</v>
      </c>
      <c r="F54" s="15">
        <f t="shared" si="8"/>
        <v>0</v>
      </c>
      <c r="G54" s="6">
        <f t="shared" si="15"/>
        <v>1.4743083287945664</v>
      </c>
      <c r="H54" s="6">
        <f t="shared" si="16"/>
        <v>0</v>
      </c>
      <c r="I54" s="7">
        <f t="shared" si="17"/>
        <v>0</v>
      </c>
      <c r="N54" s="4" t="s">
        <v>567</v>
      </c>
      <c r="O54" s="4">
        <f t="shared" si="24"/>
        <v>5.0377323482608698E-2</v>
      </c>
      <c r="P54" s="6">
        <f t="shared" si="25"/>
        <v>2</v>
      </c>
      <c r="Q54" s="6">
        <f t="shared" si="29"/>
        <v>0</v>
      </c>
      <c r="R54" s="6">
        <f t="shared" si="29"/>
        <v>0</v>
      </c>
      <c r="S54" s="6">
        <f t="shared" si="29"/>
        <v>0.81</v>
      </c>
      <c r="T54" s="6">
        <f t="shared" si="29"/>
        <v>0</v>
      </c>
      <c r="U54" s="6">
        <f t="shared" si="29"/>
        <v>0</v>
      </c>
      <c r="V54" s="6">
        <f t="shared" si="29"/>
        <v>0</v>
      </c>
      <c r="W54" s="6">
        <f t="shared" si="29"/>
        <v>0</v>
      </c>
      <c r="X54" s="6">
        <f t="shared" si="29"/>
        <v>0</v>
      </c>
      <c r="Y54" s="6">
        <f t="shared" si="29"/>
        <v>0</v>
      </c>
      <c r="Z54" s="6">
        <f t="shared" si="29"/>
        <v>0</v>
      </c>
      <c r="AA54" s="6">
        <f t="shared" si="30"/>
        <v>0.34867844010000015</v>
      </c>
      <c r="AB54" s="6">
        <f t="shared" si="30"/>
        <v>0</v>
      </c>
      <c r="AC54" s="6">
        <f t="shared" si="30"/>
        <v>0</v>
      </c>
      <c r="AD54" s="6">
        <f t="shared" si="30"/>
        <v>0</v>
      </c>
      <c r="AE54" s="6">
        <f t="shared" si="30"/>
        <v>0</v>
      </c>
      <c r="AF54" s="6">
        <f t="shared" si="30"/>
        <v>0</v>
      </c>
      <c r="AG54" s="6">
        <f t="shared" si="30"/>
        <v>0</v>
      </c>
      <c r="AH54" s="6">
        <f t="shared" si="30"/>
        <v>0</v>
      </c>
      <c r="AI54" s="6">
        <f t="shared" si="30"/>
        <v>0</v>
      </c>
      <c r="AJ54" s="6">
        <f t="shared" si="30"/>
        <v>0</v>
      </c>
      <c r="AK54" s="6">
        <f t="shared" si="31"/>
        <v>0</v>
      </c>
      <c r="AL54" s="6">
        <f t="shared" si="31"/>
        <v>0</v>
      </c>
      <c r="AM54" s="6">
        <f t="shared" si="31"/>
        <v>0</v>
      </c>
      <c r="AN54" s="6">
        <f t="shared" si="31"/>
        <v>0</v>
      </c>
      <c r="AO54" s="6">
        <f t="shared" si="31"/>
        <v>0</v>
      </c>
      <c r="AP54" s="6">
        <f t="shared" si="31"/>
        <v>0</v>
      </c>
      <c r="AQ54" s="6">
        <f t="shared" si="31"/>
        <v>0</v>
      </c>
      <c r="AR54" s="6">
        <f t="shared" si="31"/>
        <v>0</v>
      </c>
    </row>
    <row r="55" spans="1:44" x14ac:dyDescent="0.25">
      <c r="A55">
        <v>144</v>
      </c>
      <c r="B55">
        <v>0</v>
      </c>
      <c r="C55">
        <v>11</v>
      </c>
      <c r="D55" t="s">
        <v>175</v>
      </c>
      <c r="E55" t="s">
        <v>176</v>
      </c>
      <c r="F55" s="15">
        <f t="shared" si="8"/>
        <v>9.8706743247416073E-2</v>
      </c>
      <c r="G55" s="6">
        <f t="shared" si="15"/>
        <v>1.5730150720419824</v>
      </c>
      <c r="H55" s="6">
        <f t="shared" si="16"/>
        <v>0</v>
      </c>
      <c r="I55" s="7">
        <f t="shared" si="17"/>
        <v>0</v>
      </c>
      <c r="N55" s="4" t="s">
        <v>204</v>
      </c>
      <c r="O55" s="4">
        <f t="shared" si="24"/>
        <v>4.8779608695652191E-2</v>
      </c>
      <c r="P55" s="6">
        <f t="shared" si="25"/>
        <v>2</v>
      </c>
      <c r="Q55" s="6">
        <f t="shared" si="29"/>
        <v>0</v>
      </c>
      <c r="R55" s="6">
        <f t="shared" si="29"/>
        <v>0</v>
      </c>
      <c r="S55" s="6">
        <f t="shared" si="29"/>
        <v>0</v>
      </c>
      <c r="T55" s="6">
        <f t="shared" si="29"/>
        <v>0</v>
      </c>
      <c r="U55" s="6">
        <f t="shared" si="29"/>
        <v>0</v>
      </c>
      <c r="V55" s="6">
        <f t="shared" si="29"/>
        <v>0.59049000000000018</v>
      </c>
      <c r="W55" s="6">
        <f t="shared" si="29"/>
        <v>0.53144100000000016</v>
      </c>
      <c r="X55" s="6">
        <f t="shared" si="29"/>
        <v>0</v>
      </c>
      <c r="Y55" s="6">
        <f t="shared" si="29"/>
        <v>0</v>
      </c>
      <c r="Z55" s="6">
        <f t="shared" si="29"/>
        <v>0</v>
      </c>
      <c r="AA55" s="6">
        <f t="shared" si="30"/>
        <v>0</v>
      </c>
      <c r="AB55" s="6">
        <f t="shared" si="30"/>
        <v>0</v>
      </c>
      <c r="AC55" s="6">
        <f t="shared" si="30"/>
        <v>0</v>
      </c>
      <c r="AD55" s="6">
        <f t="shared" si="30"/>
        <v>0</v>
      </c>
      <c r="AE55" s="6">
        <f t="shared" si="30"/>
        <v>0</v>
      </c>
      <c r="AF55" s="6">
        <f t="shared" si="30"/>
        <v>0</v>
      </c>
      <c r="AG55" s="6">
        <f t="shared" si="30"/>
        <v>0</v>
      </c>
      <c r="AH55" s="6">
        <f t="shared" si="30"/>
        <v>0</v>
      </c>
      <c r="AI55" s="6">
        <f t="shared" si="30"/>
        <v>0</v>
      </c>
      <c r="AJ55" s="6">
        <f t="shared" si="30"/>
        <v>0</v>
      </c>
      <c r="AK55" s="6">
        <f t="shared" si="31"/>
        <v>0</v>
      </c>
      <c r="AL55" s="6">
        <f t="shared" si="31"/>
        <v>0</v>
      </c>
      <c r="AM55" s="6">
        <f t="shared" si="31"/>
        <v>0</v>
      </c>
      <c r="AN55" s="6">
        <f t="shared" si="31"/>
        <v>0</v>
      </c>
      <c r="AO55" s="6">
        <f t="shared" si="31"/>
        <v>0</v>
      </c>
      <c r="AP55" s="6">
        <f t="shared" si="31"/>
        <v>0</v>
      </c>
      <c r="AQ55" s="6">
        <f t="shared" si="31"/>
        <v>0</v>
      </c>
      <c r="AR55" s="6">
        <f t="shared" si="31"/>
        <v>0</v>
      </c>
    </row>
    <row r="56" spans="1:44" x14ac:dyDescent="0.25">
      <c r="A56">
        <v>144</v>
      </c>
      <c r="B56">
        <v>0</v>
      </c>
      <c r="C56">
        <v>12</v>
      </c>
      <c r="D56" t="s">
        <v>579</v>
      </c>
      <c r="E56" t="s">
        <v>580</v>
      </c>
      <c r="F56" s="15">
        <f t="shared" si="8"/>
        <v>0</v>
      </c>
      <c r="G56" s="6">
        <f t="shared" si="15"/>
        <v>1.5730150720419824</v>
      </c>
      <c r="H56" s="6">
        <f t="shared" si="16"/>
        <v>0</v>
      </c>
      <c r="I56" s="7">
        <f t="shared" si="17"/>
        <v>0</v>
      </c>
      <c r="N56" s="4" t="s">
        <v>497</v>
      </c>
      <c r="O56" s="4">
        <f t="shared" si="24"/>
        <v>4.8082223134549962E-2</v>
      </c>
      <c r="P56" s="6">
        <f t="shared" si="25"/>
        <v>2</v>
      </c>
      <c r="Q56" s="6">
        <f t="shared" si="29"/>
        <v>0</v>
      </c>
      <c r="R56" s="6">
        <f t="shared" si="29"/>
        <v>0.9</v>
      </c>
      <c r="S56" s="6">
        <f t="shared" si="29"/>
        <v>0</v>
      </c>
      <c r="T56" s="6">
        <f t="shared" si="29"/>
        <v>0</v>
      </c>
      <c r="U56" s="6">
        <f t="shared" si="29"/>
        <v>0</v>
      </c>
      <c r="V56" s="6">
        <f t="shared" si="29"/>
        <v>0</v>
      </c>
      <c r="W56" s="6">
        <f t="shared" si="29"/>
        <v>0</v>
      </c>
      <c r="X56" s="6">
        <f t="shared" si="29"/>
        <v>0</v>
      </c>
      <c r="Y56" s="6">
        <f t="shared" si="29"/>
        <v>0</v>
      </c>
      <c r="Z56" s="6">
        <f t="shared" si="29"/>
        <v>0</v>
      </c>
      <c r="AA56" s="6">
        <f t="shared" si="30"/>
        <v>0</v>
      </c>
      <c r="AB56" s="6">
        <f t="shared" si="30"/>
        <v>0</v>
      </c>
      <c r="AC56" s="6">
        <f t="shared" si="30"/>
        <v>0</v>
      </c>
      <c r="AD56" s="6">
        <f t="shared" si="30"/>
        <v>0</v>
      </c>
      <c r="AE56" s="6">
        <f t="shared" si="30"/>
        <v>0</v>
      </c>
      <c r="AF56" s="6">
        <f t="shared" si="30"/>
        <v>0.20589113209464913</v>
      </c>
      <c r="AG56" s="6">
        <f t="shared" si="30"/>
        <v>0</v>
      </c>
      <c r="AH56" s="6">
        <f t="shared" si="30"/>
        <v>0</v>
      </c>
      <c r="AI56" s="6">
        <f t="shared" si="30"/>
        <v>0</v>
      </c>
      <c r="AJ56" s="6">
        <f t="shared" si="30"/>
        <v>0</v>
      </c>
      <c r="AK56" s="6">
        <f t="shared" si="31"/>
        <v>0</v>
      </c>
      <c r="AL56" s="6">
        <f t="shared" si="31"/>
        <v>0</v>
      </c>
      <c r="AM56" s="6">
        <f t="shared" si="31"/>
        <v>0</v>
      </c>
      <c r="AN56" s="6">
        <f t="shared" si="31"/>
        <v>0</v>
      </c>
      <c r="AO56" s="6">
        <f t="shared" si="31"/>
        <v>0</v>
      </c>
      <c r="AP56" s="6">
        <f t="shared" si="31"/>
        <v>0</v>
      </c>
      <c r="AQ56" s="6">
        <f t="shared" si="31"/>
        <v>0</v>
      </c>
      <c r="AR56" s="6">
        <f t="shared" si="31"/>
        <v>0</v>
      </c>
    </row>
    <row r="57" spans="1:44" x14ac:dyDescent="0.25">
      <c r="A57">
        <v>144</v>
      </c>
      <c r="B57">
        <v>0</v>
      </c>
      <c r="C57">
        <v>13</v>
      </c>
      <c r="D57" t="s">
        <v>581</v>
      </c>
      <c r="E57" t="s">
        <v>581</v>
      </c>
      <c r="F57" s="15">
        <f t="shared" si="8"/>
        <v>0</v>
      </c>
      <c r="G57" s="6">
        <f t="shared" si="15"/>
        <v>1.5730150720419824</v>
      </c>
      <c r="H57" s="6">
        <f t="shared" si="16"/>
        <v>0</v>
      </c>
      <c r="I57" s="7">
        <f t="shared" si="17"/>
        <v>0</v>
      </c>
      <c r="N57" s="4" t="s">
        <v>532</v>
      </c>
      <c r="O57" s="4">
        <f t="shared" si="24"/>
        <v>4.3478260869565216E-2</v>
      </c>
      <c r="P57" s="6">
        <f t="shared" si="25"/>
        <v>1</v>
      </c>
      <c r="Q57" s="6">
        <f t="shared" si="29"/>
        <v>1</v>
      </c>
      <c r="R57" s="6">
        <f t="shared" si="29"/>
        <v>0</v>
      </c>
      <c r="S57" s="6">
        <f t="shared" si="29"/>
        <v>0</v>
      </c>
      <c r="T57" s="6">
        <f t="shared" si="29"/>
        <v>0</v>
      </c>
      <c r="U57" s="6">
        <f t="shared" si="29"/>
        <v>0</v>
      </c>
      <c r="V57" s="6">
        <f t="shared" si="29"/>
        <v>0</v>
      </c>
      <c r="W57" s="6">
        <f t="shared" si="29"/>
        <v>0</v>
      </c>
      <c r="X57" s="6">
        <f t="shared" si="29"/>
        <v>0</v>
      </c>
      <c r="Y57" s="6">
        <f t="shared" si="29"/>
        <v>0</v>
      </c>
      <c r="Z57" s="6">
        <f t="shared" si="29"/>
        <v>0</v>
      </c>
      <c r="AA57" s="6">
        <f t="shared" si="30"/>
        <v>0</v>
      </c>
      <c r="AB57" s="6">
        <f t="shared" si="30"/>
        <v>0</v>
      </c>
      <c r="AC57" s="6">
        <f t="shared" si="30"/>
        <v>0</v>
      </c>
      <c r="AD57" s="6">
        <f t="shared" si="30"/>
        <v>0</v>
      </c>
      <c r="AE57" s="6">
        <f t="shared" si="30"/>
        <v>0</v>
      </c>
      <c r="AF57" s="6">
        <f t="shared" si="30"/>
        <v>0</v>
      </c>
      <c r="AG57" s="6">
        <f t="shared" si="30"/>
        <v>0</v>
      </c>
      <c r="AH57" s="6">
        <f t="shared" si="30"/>
        <v>0</v>
      </c>
      <c r="AI57" s="6">
        <f t="shared" si="30"/>
        <v>0</v>
      </c>
      <c r="AJ57" s="6">
        <f t="shared" si="30"/>
        <v>0</v>
      </c>
      <c r="AK57" s="6">
        <f t="shared" si="31"/>
        <v>0</v>
      </c>
      <c r="AL57" s="6">
        <f t="shared" si="31"/>
        <v>0</v>
      </c>
      <c r="AM57" s="6">
        <f t="shared" si="31"/>
        <v>0</v>
      </c>
      <c r="AN57" s="6">
        <f t="shared" si="31"/>
        <v>0</v>
      </c>
      <c r="AO57" s="6">
        <f t="shared" si="31"/>
        <v>0</v>
      </c>
      <c r="AP57" s="6">
        <f t="shared" si="31"/>
        <v>0</v>
      </c>
      <c r="AQ57" s="6">
        <f t="shared" si="31"/>
        <v>0</v>
      </c>
      <c r="AR57" s="6">
        <f t="shared" si="31"/>
        <v>0</v>
      </c>
    </row>
    <row r="58" spans="1:44" x14ac:dyDescent="0.25">
      <c r="A58">
        <v>144</v>
      </c>
      <c r="B58">
        <v>0</v>
      </c>
      <c r="C58">
        <v>14</v>
      </c>
      <c r="D58" t="s">
        <v>582</v>
      </c>
      <c r="E58" t="s">
        <v>212</v>
      </c>
      <c r="F58" s="15">
        <f t="shared" si="8"/>
        <v>0</v>
      </c>
      <c r="G58" s="6">
        <f t="shared" si="15"/>
        <v>1.5730150720419824</v>
      </c>
      <c r="H58" s="6">
        <f t="shared" si="16"/>
        <v>0</v>
      </c>
      <c r="I58" s="7">
        <f t="shared" si="17"/>
        <v>0</v>
      </c>
      <c r="N58" s="4" t="s">
        <v>220</v>
      </c>
      <c r="O58" s="4">
        <f t="shared" si="24"/>
        <v>3.9950499521739145E-2</v>
      </c>
      <c r="P58" s="6">
        <f t="shared" si="25"/>
        <v>2</v>
      </c>
      <c r="Q58" s="6">
        <f t="shared" si="29"/>
        <v>0</v>
      </c>
      <c r="R58" s="6">
        <f t="shared" si="29"/>
        <v>0</v>
      </c>
      <c r="S58" s="6">
        <f t="shared" si="29"/>
        <v>0</v>
      </c>
      <c r="T58" s="6">
        <f t="shared" si="29"/>
        <v>0</v>
      </c>
      <c r="U58" s="6">
        <f t="shared" si="29"/>
        <v>0</v>
      </c>
      <c r="V58" s="6">
        <f t="shared" si="29"/>
        <v>0</v>
      </c>
      <c r="W58" s="6">
        <f t="shared" si="29"/>
        <v>0.53144100000000016</v>
      </c>
      <c r="X58" s="6">
        <f t="shared" si="29"/>
        <v>0</v>
      </c>
      <c r="Y58" s="6">
        <f t="shared" si="29"/>
        <v>0</v>
      </c>
      <c r="Z58" s="6">
        <f t="shared" si="29"/>
        <v>0.38742048900000015</v>
      </c>
      <c r="AA58" s="6">
        <f t="shared" si="30"/>
        <v>0</v>
      </c>
      <c r="AB58" s="6">
        <f t="shared" si="30"/>
        <v>0</v>
      </c>
      <c r="AC58" s="6">
        <f t="shared" si="30"/>
        <v>0</v>
      </c>
      <c r="AD58" s="6">
        <f t="shared" si="30"/>
        <v>0</v>
      </c>
      <c r="AE58" s="6">
        <f t="shared" si="30"/>
        <v>0</v>
      </c>
      <c r="AF58" s="6">
        <f t="shared" si="30"/>
        <v>0</v>
      </c>
      <c r="AG58" s="6">
        <f t="shared" si="30"/>
        <v>0</v>
      </c>
      <c r="AH58" s="6">
        <f t="shared" si="30"/>
        <v>0</v>
      </c>
      <c r="AI58" s="6">
        <f t="shared" si="30"/>
        <v>0</v>
      </c>
      <c r="AJ58" s="6">
        <f t="shared" si="30"/>
        <v>0</v>
      </c>
      <c r="AK58" s="6">
        <f t="shared" si="31"/>
        <v>0</v>
      </c>
      <c r="AL58" s="6">
        <f t="shared" si="31"/>
        <v>0</v>
      </c>
      <c r="AM58" s="6">
        <f t="shared" si="31"/>
        <v>0</v>
      </c>
      <c r="AN58" s="6">
        <f t="shared" si="31"/>
        <v>0</v>
      </c>
      <c r="AO58" s="6">
        <f t="shared" si="31"/>
        <v>0</v>
      </c>
      <c r="AP58" s="6">
        <f t="shared" si="31"/>
        <v>0</v>
      </c>
      <c r="AQ58" s="6">
        <f t="shared" si="31"/>
        <v>0</v>
      </c>
      <c r="AR58" s="6">
        <f t="shared" si="31"/>
        <v>0</v>
      </c>
    </row>
    <row r="59" spans="1:44" x14ac:dyDescent="0.25">
      <c r="A59">
        <v>144</v>
      </c>
      <c r="B59">
        <v>0</v>
      </c>
      <c r="C59">
        <v>15</v>
      </c>
      <c r="D59" t="s">
        <v>503</v>
      </c>
      <c r="E59" t="s">
        <v>224</v>
      </c>
      <c r="F59" s="15">
        <f t="shared" si="8"/>
        <v>0</v>
      </c>
      <c r="G59" s="6">
        <f t="shared" si="15"/>
        <v>1.5730150720419824</v>
      </c>
      <c r="H59" s="6">
        <f t="shared" si="16"/>
        <v>0</v>
      </c>
      <c r="I59" s="7">
        <f t="shared" si="17"/>
        <v>0</v>
      </c>
      <c r="N59" s="4" t="s">
        <v>558</v>
      </c>
      <c r="O59" s="4">
        <f t="shared" si="24"/>
        <v>3.9130434782608699E-2</v>
      </c>
      <c r="P59" s="6">
        <f t="shared" si="25"/>
        <v>1</v>
      </c>
      <c r="Q59" s="6">
        <f t="shared" si="29"/>
        <v>0</v>
      </c>
      <c r="R59" s="6">
        <f t="shared" si="29"/>
        <v>0.9</v>
      </c>
      <c r="S59" s="6">
        <f t="shared" si="29"/>
        <v>0</v>
      </c>
      <c r="T59" s="6">
        <f t="shared" si="29"/>
        <v>0</v>
      </c>
      <c r="U59" s="6">
        <f t="shared" si="29"/>
        <v>0</v>
      </c>
      <c r="V59" s="6">
        <f t="shared" si="29"/>
        <v>0</v>
      </c>
      <c r="W59" s="6">
        <f t="shared" si="29"/>
        <v>0</v>
      </c>
      <c r="X59" s="6">
        <f t="shared" si="29"/>
        <v>0</v>
      </c>
      <c r="Y59" s="6">
        <f t="shared" si="29"/>
        <v>0</v>
      </c>
      <c r="Z59" s="6">
        <f t="shared" si="29"/>
        <v>0</v>
      </c>
      <c r="AA59" s="6">
        <f t="shared" si="30"/>
        <v>0</v>
      </c>
      <c r="AB59" s="6">
        <f t="shared" si="30"/>
        <v>0</v>
      </c>
      <c r="AC59" s="6">
        <f t="shared" si="30"/>
        <v>0</v>
      </c>
      <c r="AD59" s="6">
        <f t="shared" si="30"/>
        <v>0</v>
      </c>
      <c r="AE59" s="6">
        <f t="shared" si="30"/>
        <v>0</v>
      </c>
      <c r="AF59" s="6">
        <f t="shared" si="30"/>
        <v>0</v>
      </c>
      <c r="AG59" s="6">
        <f t="shared" si="30"/>
        <v>0</v>
      </c>
      <c r="AH59" s="6">
        <f t="shared" si="30"/>
        <v>0</v>
      </c>
      <c r="AI59" s="6">
        <f t="shared" si="30"/>
        <v>0</v>
      </c>
      <c r="AJ59" s="6">
        <f t="shared" si="30"/>
        <v>0</v>
      </c>
      <c r="AK59" s="6">
        <f t="shared" si="31"/>
        <v>0</v>
      </c>
      <c r="AL59" s="6">
        <f t="shared" si="31"/>
        <v>0</v>
      </c>
      <c r="AM59" s="6">
        <f t="shared" si="31"/>
        <v>0</v>
      </c>
      <c r="AN59" s="6">
        <f t="shared" si="31"/>
        <v>0</v>
      </c>
      <c r="AO59" s="6">
        <f t="shared" si="31"/>
        <v>0</v>
      </c>
      <c r="AP59" s="6">
        <f t="shared" si="31"/>
        <v>0</v>
      </c>
      <c r="AQ59" s="6">
        <f t="shared" si="31"/>
        <v>0</v>
      </c>
      <c r="AR59" s="6">
        <f t="shared" si="31"/>
        <v>0</v>
      </c>
    </row>
    <row r="60" spans="1:44" x14ac:dyDescent="0.25">
      <c r="A60">
        <v>144</v>
      </c>
      <c r="B60">
        <v>0</v>
      </c>
      <c r="C60">
        <v>16</v>
      </c>
      <c r="D60" t="s">
        <v>502</v>
      </c>
      <c r="E60" t="s">
        <v>223</v>
      </c>
      <c r="F60" s="15">
        <f t="shared" si="8"/>
        <v>0</v>
      </c>
      <c r="G60" s="6">
        <f t="shared" si="15"/>
        <v>1.5730150720419824</v>
      </c>
      <c r="H60" s="6">
        <f t="shared" si="16"/>
        <v>0</v>
      </c>
      <c r="I60" s="7">
        <f t="shared" si="17"/>
        <v>0</v>
      </c>
      <c r="N60" s="4" t="s">
        <v>90</v>
      </c>
      <c r="O60" s="4">
        <f t="shared" si="24"/>
        <v>3.9130434782608699E-2</v>
      </c>
      <c r="P60" s="6">
        <f t="shared" si="25"/>
        <v>1</v>
      </c>
      <c r="Q60" s="6">
        <f t="shared" si="29"/>
        <v>0</v>
      </c>
      <c r="R60" s="6">
        <f t="shared" si="29"/>
        <v>0.9</v>
      </c>
      <c r="S60" s="6">
        <f t="shared" si="29"/>
        <v>0</v>
      </c>
      <c r="T60" s="6">
        <f t="shared" si="29"/>
        <v>0</v>
      </c>
      <c r="U60" s="6">
        <f t="shared" si="29"/>
        <v>0</v>
      </c>
      <c r="V60" s="6">
        <f t="shared" si="29"/>
        <v>0</v>
      </c>
      <c r="W60" s="6">
        <f t="shared" si="29"/>
        <v>0</v>
      </c>
      <c r="X60" s="6">
        <f t="shared" si="29"/>
        <v>0</v>
      </c>
      <c r="Y60" s="6">
        <f t="shared" si="29"/>
        <v>0</v>
      </c>
      <c r="Z60" s="6">
        <f t="shared" si="29"/>
        <v>0</v>
      </c>
      <c r="AA60" s="6">
        <f t="shared" si="30"/>
        <v>0</v>
      </c>
      <c r="AB60" s="6">
        <f t="shared" si="30"/>
        <v>0</v>
      </c>
      <c r="AC60" s="6">
        <f t="shared" si="30"/>
        <v>0</v>
      </c>
      <c r="AD60" s="6">
        <f t="shared" si="30"/>
        <v>0</v>
      </c>
      <c r="AE60" s="6">
        <f t="shared" si="30"/>
        <v>0</v>
      </c>
      <c r="AF60" s="6">
        <f t="shared" si="30"/>
        <v>0</v>
      </c>
      <c r="AG60" s="6">
        <f t="shared" si="30"/>
        <v>0</v>
      </c>
      <c r="AH60" s="6">
        <f t="shared" si="30"/>
        <v>0</v>
      </c>
      <c r="AI60" s="6">
        <f t="shared" si="30"/>
        <v>0</v>
      </c>
      <c r="AJ60" s="6">
        <f t="shared" si="30"/>
        <v>0</v>
      </c>
      <c r="AK60" s="6">
        <f t="shared" si="31"/>
        <v>0</v>
      </c>
      <c r="AL60" s="6">
        <f t="shared" si="31"/>
        <v>0</v>
      </c>
      <c r="AM60" s="6">
        <f t="shared" si="31"/>
        <v>0</v>
      </c>
      <c r="AN60" s="6">
        <f t="shared" si="31"/>
        <v>0</v>
      </c>
      <c r="AO60" s="6">
        <f t="shared" si="31"/>
        <v>0</v>
      </c>
      <c r="AP60" s="6">
        <f t="shared" si="31"/>
        <v>0</v>
      </c>
      <c r="AQ60" s="6">
        <f t="shared" si="31"/>
        <v>0</v>
      </c>
      <c r="AR60" s="6">
        <f t="shared" si="31"/>
        <v>0</v>
      </c>
    </row>
    <row r="61" spans="1:44" x14ac:dyDescent="0.25">
      <c r="A61">
        <v>144</v>
      </c>
      <c r="B61">
        <v>0</v>
      </c>
      <c r="C61">
        <v>17</v>
      </c>
      <c r="D61" t="s">
        <v>583</v>
      </c>
      <c r="E61" t="s">
        <v>583</v>
      </c>
      <c r="F61" s="15">
        <f t="shared" si="8"/>
        <v>0</v>
      </c>
      <c r="G61" s="6">
        <f t="shared" si="15"/>
        <v>1.5730150720419824</v>
      </c>
      <c r="H61" s="6">
        <f t="shared" si="16"/>
        <v>0</v>
      </c>
      <c r="I61" s="7">
        <f t="shared" si="17"/>
        <v>0</v>
      </c>
      <c r="N61" s="4" t="s">
        <v>124</v>
      </c>
      <c r="O61" s="4">
        <f t="shared" si="24"/>
        <v>3.9130434782608699E-2</v>
      </c>
      <c r="P61" s="6">
        <f t="shared" si="25"/>
        <v>1</v>
      </c>
      <c r="Q61" s="6">
        <f t="shared" si="29"/>
        <v>0</v>
      </c>
      <c r="R61" s="6">
        <f t="shared" si="29"/>
        <v>0.9</v>
      </c>
      <c r="S61" s="6">
        <f t="shared" si="29"/>
        <v>0</v>
      </c>
      <c r="T61" s="6">
        <f t="shared" si="29"/>
        <v>0</v>
      </c>
      <c r="U61" s="6">
        <f t="shared" si="29"/>
        <v>0</v>
      </c>
      <c r="V61" s="6">
        <f t="shared" si="29"/>
        <v>0</v>
      </c>
      <c r="W61" s="6">
        <f t="shared" si="29"/>
        <v>0</v>
      </c>
      <c r="X61" s="6">
        <f t="shared" si="29"/>
        <v>0</v>
      </c>
      <c r="Y61" s="6">
        <f t="shared" si="29"/>
        <v>0</v>
      </c>
      <c r="Z61" s="6">
        <f t="shared" si="29"/>
        <v>0</v>
      </c>
      <c r="AA61" s="6">
        <f t="shared" si="30"/>
        <v>0</v>
      </c>
      <c r="AB61" s="6">
        <f t="shared" si="30"/>
        <v>0</v>
      </c>
      <c r="AC61" s="6">
        <f t="shared" si="30"/>
        <v>0</v>
      </c>
      <c r="AD61" s="6">
        <f t="shared" si="30"/>
        <v>0</v>
      </c>
      <c r="AE61" s="6">
        <f t="shared" si="30"/>
        <v>0</v>
      </c>
      <c r="AF61" s="6">
        <f t="shared" si="30"/>
        <v>0</v>
      </c>
      <c r="AG61" s="6">
        <f t="shared" si="30"/>
        <v>0</v>
      </c>
      <c r="AH61" s="6">
        <f t="shared" si="30"/>
        <v>0</v>
      </c>
      <c r="AI61" s="6">
        <f t="shared" si="30"/>
        <v>0</v>
      </c>
      <c r="AJ61" s="6">
        <f t="shared" si="30"/>
        <v>0</v>
      </c>
      <c r="AK61" s="6">
        <f t="shared" si="31"/>
        <v>0</v>
      </c>
      <c r="AL61" s="6">
        <f t="shared" si="31"/>
        <v>0</v>
      </c>
      <c r="AM61" s="6">
        <f t="shared" si="31"/>
        <v>0</v>
      </c>
      <c r="AN61" s="6">
        <f t="shared" si="31"/>
        <v>0</v>
      </c>
      <c r="AO61" s="6">
        <f t="shared" si="31"/>
        <v>0</v>
      </c>
      <c r="AP61" s="6">
        <f t="shared" si="31"/>
        <v>0</v>
      </c>
      <c r="AQ61" s="6">
        <f t="shared" si="31"/>
        <v>0</v>
      </c>
      <c r="AR61" s="6">
        <f t="shared" si="31"/>
        <v>0</v>
      </c>
    </row>
    <row r="62" spans="1:44" x14ac:dyDescent="0.25">
      <c r="A62">
        <v>144</v>
      </c>
      <c r="B62">
        <v>0</v>
      </c>
      <c r="C62">
        <v>18</v>
      </c>
      <c r="D62" t="s">
        <v>101</v>
      </c>
      <c r="E62" t="s">
        <v>102</v>
      </c>
      <c r="F62" s="15">
        <f t="shared" si="8"/>
        <v>0</v>
      </c>
      <c r="G62" s="6">
        <f t="shared" si="15"/>
        <v>1.5730150720419824</v>
      </c>
      <c r="H62" s="6">
        <f t="shared" si="16"/>
        <v>0</v>
      </c>
      <c r="I62" s="7">
        <f t="shared" si="17"/>
        <v>0</v>
      </c>
      <c r="N62" s="4" t="s">
        <v>364</v>
      </c>
      <c r="O62" s="4">
        <f t="shared" si="24"/>
        <v>3.7824165726873249E-2</v>
      </c>
      <c r="P62" s="6">
        <f t="shared" si="25"/>
        <v>3</v>
      </c>
      <c r="Q62" s="6">
        <f t="shared" ref="Q62:Z71" si="32">COUNTIFS($C$2:$C$397,Q$1,$E$2:$E$397,$N62)*0.9^(Q$1-1)</f>
        <v>0</v>
      </c>
      <c r="R62" s="6">
        <f t="shared" si="32"/>
        <v>0</v>
      </c>
      <c r="S62" s="6">
        <f t="shared" si="32"/>
        <v>0</v>
      </c>
      <c r="T62" s="6">
        <f t="shared" si="32"/>
        <v>0</v>
      </c>
      <c r="U62" s="6">
        <f t="shared" si="32"/>
        <v>0</v>
      </c>
      <c r="V62" s="6">
        <f t="shared" si="32"/>
        <v>0</v>
      </c>
      <c r="W62" s="6">
        <f t="shared" si="32"/>
        <v>0</v>
      </c>
      <c r="X62" s="6">
        <f t="shared" si="32"/>
        <v>0</v>
      </c>
      <c r="Y62" s="6">
        <f t="shared" si="32"/>
        <v>0.43046721000000016</v>
      </c>
      <c r="Z62" s="6">
        <f t="shared" si="32"/>
        <v>0</v>
      </c>
      <c r="AA62" s="6">
        <f t="shared" ref="AA62:AJ71" si="33">COUNTIFS($C$2:$C$397,AA$1,$E$2:$E$397,$N62)*0.9^(AA$1-1)</f>
        <v>0</v>
      </c>
      <c r="AB62" s="6">
        <f t="shared" si="33"/>
        <v>0</v>
      </c>
      <c r="AC62" s="6">
        <f t="shared" si="33"/>
        <v>0</v>
      </c>
      <c r="AD62" s="6">
        <f t="shared" si="33"/>
        <v>0.25418658283290019</v>
      </c>
      <c r="AE62" s="6">
        <f t="shared" si="33"/>
        <v>0</v>
      </c>
      <c r="AF62" s="6">
        <f t="shared" si="33"/>
        <v>0</v>
      </c>
      <c r="AG62" s="6">
        <f t="shared" si="33"/>
        <v>0.18530201888518424</v>
      </c>
      <c r="AH62" s="6">
        <f t="shared" si="33"/>
        <v>0</v>
      </c>
      <c r="AI62" s="6">
        <f t="shared" si="33"/>
        <v>0</v>
      </c>
      <c r="AJ62" s="6">
        <f t="shared" si="33"/>
        <v>0</v>
      </c>
      <c r="AK62" s="6">
        <f t="shared" ref="AK62:AR71" si="34">COUNTIFS($C$2:$C$397,AK$1,$E$2:$E$397,$N62)*0.9^(AK$1-1)</f>
        <v>0</v>
      </c>
      <c r="AL62" s="6">
        <f t="shared" si="34"/>
        <v>0</v>
      </c>
      <c r="AM62" s="6">
        <f t="shared" si="34"/>
        <v>0</v>
      </c>
      <c r="AN62" s="6">
        <f t="shared" si="34"/>
        <v>0</v>
      </c>
      <c r="AO62" s="6">
        <f t="shared" si="34"/>
        <v>0</v>
      </c>
      <c r="AP62" s="6">
        <f t="shared" si="34"/>
        <v>0</v>
      </c>
      <c r="AQ62" s="6">
        <f t="shared" si="34"/>
        <v>0</v>
      </c>
      <c r="AR62" s="6">
        <f t="shared" si="34"/>
        <v>0</v>
      </c>
    </row>
    <row r="63" spans="1:44" x14ac:dyDescent="0.25">
      <c r="A63">
        <v>144</v>
      </c>
      <c r="B63">
        <v>0</v>
      </c>
      <c r="C63">
        <v>19</v>
      </c>
      <c r="D63" t="s">
        <v>188</v>
      </c>
      <c r="E63" t="s">
        <v>63</v>
      </c>
      <c r="F63" s="15">
        <f t="shared" si="8"/>
        <v>0.2625309720506217</v>
      </c>
      <c r="G63" s="6">
        <f t="shared" si="15"/>
        <v>1.8355460440926041</v>
      </c>
      <c r="H63" s="6">
        <f t="shared" si="16"/>
        <v>0</v>
      </c>
      <c r="I63" s="7">
        <f t="shared" si="17"/>
        <v>0</v>
      </c>
      <c r="N63" s="4" t="s">
        <v>224</v>
      </c>
      <c r="O63" s="4">
        <f t="shared" si="24"/>
        <v>3.5869915526983064E-2</v>
      </c>
      <c r="P63" s="6">
        <f t="shared" si="25"/>
        <v>3</v>
      </c>
      <c r="Q63" s="6">
        <f t="shared" si="32"/>
        <v>0</v>
      </c>
      <c r="R63" s="6">
        <f t="shared" si="32"/>
        <v>0</v>
      </c>
      <c r="S63" s="6">
        <f t="shared" si="32"/>
        <v>0</v>
      </c>
      <c r="T63" s="6">
        <f t="shared" si="32"/>
        <v>0</v>
      </c>
      <c r="U63" s="6">
        <f t="shared" si="32"/>
        <v>0</v>
      </c>
      <c r="V63" s="6">
        <f t="shared" si="32"/>
        <v>0</v>
      </c>
      <c r="W63" s="6">
        <f t="shared" si="32"/>
        <v>0</v>
      </c>
      <c r="X63" s="6">
        <f t="shared" si="32"/>
        <v>0</v>
      </c>
      <c r="Y63" s="6">
        <f t="shared" si="32"/>
        <v>0</v>
      </c>
      <c r="Z63" s="6">
        <f t="shared" si="32"/>
        <v>0</v>
      </c>
      <c r="AA63" s="6">
        <f t="shared" si="33"/>
        <v>0</v>
      </c>
      <c r="AB63" s="6">
        <f t="shared" si="33"/>
        <v>0.31381059609000017</v>
      </c>
      <c r="AC63" s="6">
        <f t="shared" si="33"/>
        <v>0.28242953648100017</v>
      </c>
      <c r="AD63" s="6">
        <f t="shared" si="33"/>
        <v>0</v>
      </c>
      <c r="AE63" s="6">
        <f t="shared" si="33"/>
        <v>0.22876792454961015</v>
      </c>
      <c r="AF63" s="6">
        <f t="shared" si="33"/>
        <v>0</v>
      </c>
      <c r="AG63" s="6">
        <f t="shared" si="33"/>
        <v>0</v>
      </c>
      <c r="AH63" s="6">
        <f t="shared" si="33"/>
        <v>0</v>
      </c>
      <c r="AI63" s="6">
        <f t="shared" si="33"/>
        <v>0</v>
      </c>
      <c r="AJ63" s="6">
        <f t="shared" si="33"/>
        <v>0</v>
      </c>
      <c r="AK63" s="6">
        <f t="shared" si="34"/>
        <v>0</v>
      </c>
      <c r="AL63" s="6">
        <f t="shared" si="34"/>
        <v>0</v>
      </c>
      <c r="AM63" s="6">
        <f t="shared" si="34"/>
        <v>0</v>
      </c>
      <c r="AN63" s="6">
        <f t="shared" si="34"/>
        <v>0</v>
      </c>
      <c r="AO63" s="6">
        <f t="shared" si="34"/>
        <v>0</v>
      </c>
      <c r="AP63" s="6">
        <f t="shared" si="34"/>
        <v>0</v>
      </c>
      <c r="AQ63" s="6">
        <f t="shared" si="34"/>
        <v>0</v>
      </c>
      <c r="AR63" s="6">
        <f t="shared" si="34"/>
        <v>0</v>
      </c>
    </row>
    <row r="64" spans="1:44" x14ac:dyDescent="0.25">
      <c r="A64">
        <v>144</v>
      </c>
      <c r="B64">
        <v>0</v>
      </c>
      <c r="C64">
        <v>20</v>
      </c>
      <c r="D64" t="s">
        <v>189</v>
      </c>
      <c r="E64" t="s">
        <v>64</v>
      </c>
      <c r="F64" s="15">
        <f t="shared" si="8"/>
        <v>0.21593130703647259</v>
      </c>
      <c r="G64" s="6">
        <f t="shared" si="15"/>
        <v>2.0514773511290767</v>
      </c>
      <c r="H64" s="6">
        <f t="shared" si="16"/>
        <v>0</v>
      </c>
      <c r="I64" s="7">
        <f t="shared" si="17"/>
        <v>0</v>
      </c>
      <c r="N64" s="4" t="s">
        <v>559</v>
      </c>
      <c r="O64" s="4">
        <f t="shared" si="24"/>
        <v>3.5217391304347825E-2</v>
      </c>
      <c r="P64" s="6">
        <f t="shared" si="25"/>
        <v>1</v>
      </c>
      <c r="Q64" s="6">
        <f t="shared" si="32"/>
        <v>0</v>
      </c>
      <c r="R64" s="6">
        <f t="shared" si="32"/>
        <v>0</v>
      </c>
      <c r="S64" s="6">
        <f t="shared" si="32"/>
        <v>0.81</v>
      </c>
      <c r="T64" s="6">
        <f t="shared" si="32"/>
        <v>0</v>
      </c>
      <c r="U64" s="6">
        <f t="shared" si="32"/>
        <v>0</v>
      </c>
      <c r="V64" s="6">
        <f t="shared" si="32"/>
        <v>0</v>
      </c>
      <c r="W64" s="6">
        <f t="shared" si="32"/>
        <v>0</v>
      </c>
      <c r="X64" s="6">
        <f t="shared" si="32"/>
        <v>0</v>
      </c>
      <c r="Y64" s="6">
        <f t="shared" si="32"/>
        <v>0</v>
      </c>
      <c r="Z64" s="6">
        <f t="shared" si="32"/>
        <v>0</v>
      </c>
      <c r="AA64" s="6">
        <f t="shared" si="33"/>
        <v>0</v>
      </c>
      <c r="AB64" s="6">
        <f t="shared" si="33"/>
        <v>0</v>
      </c>
      <c r="AC64" s="6">
        <f t="shared" si="33"/>
        <v>0</v>
      </c>
      <c r="AD64" s="6">
        <f t="shared" si="33"/>
        <v>0</v>
      </c>
      <c r="AE64" s="6">
        <f t="shared" si="33"/>
        <v>0</v>
      </c>
      <c r="AF64" s="6">
        <f t="shared" si="33"/>
        <v>0</v>
      </c>
      <c r="AG64" s="6">
        <f t="shared" si="33"/>
        <v>0</v>
      </c>
      <c r="AH64" s="6">
        <f t="shared" si="33"/>
        <v>0</v>
      </c>
      <c r="AI64" s="6">
        <f t="shared" si="33"/>
        <v>0</v>
      </c>
      <c r="AJ64" s="6">
        <f t="shared" si="33"/>
        <v>0</v>
      </c>
      <c r="AK64" s="6">
        <f t="shared" si="34"/>
        <v>0</v>
      </c>
      <c r="AL64" s="6">
        <f t="shared" si="34"/>
        <v>0</v>
      </c>
      <c r="AM64" s="6">
        <f t="shared" si="34"/>
        <v>0</v>
      </c>
      <c r="AN64" s="6">
        <f t="shared" si="34"/>
        <v>0</v>
      </c>
      <c r="AO64" s="6">
        <f t="shared" si="34"/>
        <v>0</v>
      </c>
      <c r="AP64" s="6">
        <f t="shared" si="34"/>
        <v>0</v>
      </c>
      <c r="AQ64" s="6">
        <f t="shared" si="34"/>
        <v>0</v>
      </c>
      <c r="AR64" s="6">
        <f t="shared" si="34"/>
        <v>0</v>
      </c>
    </row>
    <row r="65" spans="1:44" x14ac:dyDescent="0.25">
      <c r="A65">
        <v>144</v>
      </c>
      <c r="B65">
        <v>0</v>
      </c>
      <c r="C65">
        <v>21</v>
      </c>
      <c r="D65" t="s">
        <v>67</v>
      </c>
      <c r="E65" t="s">
        <v>67</v>
      </c>
      <c r="F65" s="15">
        <f t="shared" si="8"/>
        <v>0.25702404532007356</v>
      </c>
      <c r="G65" s="6">
        <f t="shared" si="15"/>
        <v>2.3085013964491501</v>
      </c>
      <c r="H65" s="6">
        <f t="shared" si="16"/>
        <v>0</v>
      </c>
      <c r="I65" s="7">
        <f t="shared" si="17"/>
        <v>0</v>
      </c>
      <c r="N65" s="4" t="s">
        <v>68</v>
      </c>
      <c r="O65" s="4">
        <f t="shared" si="24"/>
        <v>3.5217391304347825E-2</v>
      </c>
      <c r="P65" s="6">
        <f t="shared" si="25"/>
        <v>1</v>
      </c>
      <c r="Q65" s="6">
        <f t="shared" si="32"/>
        <v>0</v>
      </c>
      <c r="R65" s="6">
        <f t="shared" si="32"/>
        <v>0</v>
      </c>
      <c r="S65" s="6">
        <f t="shared" si="32"/>
        <v>0.81</v>
      </c>
      <c r="T65" s="6">
        <f t="shared" si="32"/>
        <v>0</v>
      </c>
      <c r="U65" s="6">
        <f t="shared" si="32"/>
        <v>0</v>
      </c>
      <c r="V65" s="6">
        <f t="shared" si="32"/>
        <v>0</v>
      </c>
      <c r="W65" s="6">
        <f t="shared" si="32"/>
        <v>0</v>
      </c>
      <c r="X65" s="6">
        <f t="shared" si="32"/>
        <v>0</v>
      </c>
      <c r="Y65" s="6">
        <f t="shared" si="32"/>
        <v>0</v>
      </c>
      <c r="Z65" s="6">
        <f t="shared" si="32"/>
        <v>0</v>
      </c>
      <c r="AA65" s="6">
        <f t="shared" si="33"/>
        <v>0</v>
      </c>
      <c r="AB65" s="6">
        <f t="shared" si="33"/>
        <v>0</v>
      </c>
      <c r="AC65" s="6">
        <f t="shared" si="33"/>
        <v>0</v>
      </c>
      <c r="AD65" s="6">
        <f t="shared" si="33"/>
        <v>0</v>
      </c>
      <c r="AE65" s="6">
        <f t="shared" si="33"/>
        <v>0</v>
      </c>
      <c r="AF65" s="6">
        <f t="shared" si="33"/>
        <v>0</v>
      </c>
      <c r="AG65" s="6">
        <f t="shared" si="33"/>
        <v>0</v>
      </c>
      <c r="AH65" s="6">
        <f t="shared" si="33"/>
        <v>0</v>
      </c>
      <c r="AI65" s="6">
        <f t="shared" si="33"/>
        <v>0</v>
      </c>
      <c r="AJ65" s="6">
        <f t="shared" si="33"/>
        <v>0</v>
      </c>
      <c r="AK65" s="6">
        <f t="shared" si="34"/>
        <v>0</v>
      </c>
      <c r="AL65" s="6">
        <f t="shared" si="34"/>
        <v>0</v>
      </c>
      <c r="AM65" s="6">
        <f t="shared" si="34"/>
        <v>0</v>
      </c>
      <c r="AN65" s="6">
        <f t="shared" si="34"/>
        <v>0</v>
      </c>
      <c r="AO65" s="6">
        <f t="shared" si="34"/>
        <v>0</v>
      </c>
      <c r="AP65" s="6">
        <f t="shared" si="34"/>
        <v>0</v>
      </c>
      <c r="AQ65" s="6">
        <f t="shared" si="34"/>
        <v>0</v>
      </c>
      <c r="AR65" s="6">
        <f t="shared" si="34"/>
        <v>0</v>
      </c>
    </row>
    <row r="66" spans="1:44" x14ac:dyDescent="0.25">
      <c r="A66">
        <v>144</v>
      </c>
      <c r="B66">
        <v>0</v>
      </c>
      <c r="C66">
        <v>22</v>
      </c>
      <c r="D66" t="s">
        <v>66</v>
      </c>
      <c r="E66" t="s">
        <v>66</v>
      </c>
      <c r="F66" s="15">
        <f t="shared" si="8"/>
        <v>0.1946905448584576</v>
      </c>
      <c r="G66" s="6">
        <f t="shared" si="15"/>
        <v>2.5031919413076076</v>
      </c>
      <c r="H66" s="6">
        <f t="shared" si="16"/>
        <v>0</v>
      </c>
      <c r="I66" s="7">
        <f t="shared" si="17"/>
        <v>0</v>
      </c>
      <c r="N66" s="4" t="s">
        <v>286</v>
      </c>
      <c r="O66" s="4">
        <f t="shared" ref="O66:O97" si="35">SUM(Q66:AR66)/23</f>
        <v>3.5217391304347825E-2</v>
      </c>
      <c r="P66" s="6">
        <f t="shared" ref="P66:P97" si="36">COUNTIF($E$2:$E$397,N66)</f>
        <v>1</v>
      </c>
      <c r="Q66" s="6">
        <f t="shared" si="32"/>
        <v>0</v>
      </c>
      <c r="R66" s="6">
        <f t="shared" si="32"/>
        <v>0</v>
      </c>
      <c r="S66" s="6">
        <f t="shared" si="32"/>
        <v>0.81</v>
      </c>
      <c r="T66" s="6">
        <f t="shared" si="32"/>
        <v>0</v>
      </c>
      <c r="U66" s="6">
        <f t="shared" si="32"/>
        <v>0</v>
      </c>
      <c r="V66" s="6">
        <f t="shared" si="32"/>
        <v>0</v>
      </c>
      <c r="W66" s="6">
        <f t="shared" si="32"/>
        <v>0</v>
      </c>
      <c r="X66" s="6">
        <f t="shared" si="32"/>
        <v>0</v>
      </c>
      <c r="Y66" s="6">
        <f t="shared" si="32"/>
        <v>0</v>
      </c>
      <c r="Z66" s="6">
        <f t="shared" si="32"/>
        <v>0</v>
      </c>
      <c r="AA66" s="6">
        <f t="shared" si="33"/>
        <v>0</v>
      </c>
      <c r="AB66" s="6">
        <f t="shared" si="33"/>
        <v>0</v>
      </c>
      <c r="AC66" s="6">
        <f t="shared" si="33"/>
        <v>0</v>
      </c>
      <c r="AD66" s="6">
        <f t="shared" si="33"/>
        <v>0</v>
      </c>
      <c r="AE66" s="6">
        <f t="shared" si="33"/>
        <v>0</v>
      </c>
      <c r="AF66" s="6">
        <f t="shared" si="33"/>
        <v>0</v>
      </c>
      <c r="AG66" s="6">
        <f t="shared" si="33"/>
        <v>0</v>
      </c>
      <c r="AH66" s="6">
        <f t="shared" si="33"/>
        <v>0</v>
      </c>
      <c r="AI66" s="6">
        <f t="shared" si="33"/>
        <v>0</v>
      </c>
      <c r="AJ66" s="6">
        <f t="shared" si="33"/>
        <v>0</v>
      </c>
      <c r="AK66" s="6">
        <f t="shared" si="34"/>
        <v>0</v>
      </c>
      <c r="AL66" s="6">
        <f t="shared" si="34"/>
        <v>0</v>
      </c>
      <c r="AM66" s="6">
        <f t="shared" si="34"/>
        <v>0</v>
      </c>
      <c r="AN66" s="6">
        <f t="shared" si="34"/>
        <v>0</v>
      </c>
      <c r="AO66" s="6">
        <f t="shared" si="34"/>
        <v>0</v>
      </c>
      <c r="AP66" s="6">
        <f t="shared" si="34"/>
        <v>0</v>
      </c>
      <c r="AQ66" s="6">
        <f t="shared" si="34"/>
        <v>0</v>
      </c>
      <c r="AR66" s="6">
        <f t="shared" si="34"/>
        <v>0</v>
      </c>
    </row>
    <row r="67" spans="1:44" x14ac:dyDescent="0.25">
      <c r="A67">
        <v>144</v>
      </c>
      <c r="B67">
        <v>0</v>
      </c>
      <c r="C67">
        <v>23</v>
      </c>
      <c r="D67" t="s">
        <v>403</v>
      </c>
      <c r="E67" t="s">
        <v>403</v>
      </c>
      <c r="F67" s="15">
        <f t="shared" si="8"/>
        <v>0</v>
      </c>
      <c r="G67" s="6">
        <f t="shared" si="15"/>
        <v>2.5031919413076076</v>
      </c>
      <c r="H67" s="6">
        <f t="shared" si="16"/>
        <v>0</v>
      </c>
      <c r="I67" s="7">
        <f t="shared" si="17"/>
        <v>0</v>
      </c>
      <c r="N67" s="4" t="s">
        <v>70</v>
      </c>
      <c r="O67" s="4">
        <f t="shared" si="35"/>
        <v>3.4439456351739145E-2</v>
      </c>
      <c r="P67" s="6">
        <f t="shared" si="36"/>
        <v>2</v>
      </c>
      <c r="Q67" s="6">
        <f t="shared" si="32"/>
        <v>0</v>
      </c>
      <c r="R67" s="6">
        <f t="shared" si="32"/>
        <v>0</v>
      </c>
      <c r="S67" s="6">
        <f t="shared" si="32"/>
        <v>0</v>
      </c>
      <c r="T67" s="6">
        <f t="shared" si="32"/>
        <v>0</v>
      </c>
      <c r="U67" s="6">
        <f t="shared" si="32"/>
        <v>0</v>
      </c>
      <c r="V67" s="6">
        <f t="shared" si="32"/>
        <v>0</v>
      </c>
      <c r="W67" s="6">
        <f t="shared" si="32"/>
        <v>0</v>
      </c>
      <c r="X67" s="6">
        <f t="shared" si="32"/>
        <v>0.47829690000000014</v>
      </c>
      <c r="Y67" s="6">
        <f t="shared" si="32"/>
        <v>0</v>
      </c>
      <c r="Z67" s="6">
        <f t="shared" si="32"/>
        <v>0</v>
      </c>
      <c r="AA67" s="6">
        <f t="shared" si="33"/>
        <v>0</v>
      </c>
      <c r="AB67" s="6">
        <f t="shared" si="33"/>
        <v>0.31381059609000017</v>
      </c>
      <c r="AC67" s="6">
        <f t="shared" si="33"/>
        <v>0</v>
      </c>
      <c r="AD67" s="6">
        <f t="shared" si="33"/>
        <v>0</v>
      </c>
      <c r="AE67" s="6">
        <f t="shared" si="33"/>
        <v>0</v>
      </c>
      <c r="AF67" s="6">
        <f t="shared" si="33"/>
        <v>0</v>
      </c>
      <c r="AG67" s="6">
        <f t="shared" si="33"/>
        <v>0</v>
      </c>
      <c r="AH67" s="6">
        <f t="shared" si="33"/>
        <v>0</v>
      </c>
      <c r="AI67" s="6">
        <f t="shared" si="33"/>
        <v>0</v>
      </c>
      <c r="AJ67" s="6">
        <f t="shared" si="33"/>
        <v>0</v>
      </c>
      <c r="AK67" s="6">
        <f t="shared" si="34"/>
        <v>0</v>
      </c>
      <c r="AL67" s="6">
        <f t="shared" si="34"/>
        <v>0</v>
      </c>
      <c r="AM67" s="6">
        <f t="shared" si="34"/>
        <v>0</v>
      </c>
      <c r="AN67" s="6">
        <f t="shared" si="34"/>
        <v>0</v>
      </c>
      <c r="AO67" s="6">
        <f t="shared" si="34"/>
        <v>0</v>
      </c>
      <c r="AP67" s="6">
        <f t="shared" si="34"/>
        <v>0</v>
      </c>
      <c r="AQ67" s="6">
        <f t="shared" si="34"/>
        <v>0</v>
      </c>
      <c r="AR67" s="6">
        <f t="shared" si="34"/>
        <v>0</v>
      </c>
    </row>
    <row r="68" spans="1:44" x14ac:dyDescent="0.25">
      <c r="A68">
        <v>144</v>
      </c>
      <c r="B68">
        <v>0</v>
      </c>
      <c r="C68">
        <v>24</v>
      </c>
      <c r="D68" t="s">
        <v>345</v>
      </c>
      <c r="E68" t="s">
        <v>345</v>
      </c>
      <c r="F68" s="15">
        <f t="shared" ref="F68:F131" si="37">IF(ISERROR(VLOOKUP(E68,$N$2:$O$29,2,FALSE)),0,VLOOKUP(E68,$N$2:$O$29,2,FALSE))</f>
        <v>0</v>
      </c>
      <c r="G68" s="6">
        <f t="shared" si="15"/>
        <v>2.5031919413076076</v>
      </c>
      <c r="H68" s="6">
        <f t="shared" si="16"/>
        <v>0</v>
      </c>
      <c r="I68" s="7">
        <f t="shared" si="17"/>
        <v>0</v>
      </c>
      <c r="N68" s="4" t="s">
        <v>88</v>
      </c>
      <c r="O68" s="4">
        <f t="shared" si="35"/>
        <v>3.3875897830434792E-2</v>
      </c>
      <c r="P68" s="6">
        <f t="shared" si="36"/>
        <v>2</v>
      </c>
      <c r="Q68" s="6">
        <f t="shared" si="32"/>
        <v>0</v>
      </c>
      <c r="R68" s="6">
        <f t="shared" si="32"/>
        <v>0</v>
      </c>
      <c r="S68" s="6">
        <f t="shared" si="32"/>
        <v>0</v>
      </c>
      <c r="T68" s="6">
        <f t="shared" si="32"/>
        <v>0</v>
      </c>
      <c r="U68" s="6">
        <f t="shared" si="32"/>
        <v>0</v>
      </c>
      <c r="V68" s="6">
        <f t="shared" si="32"/>
        <v>0</v>
      </c>
      <c r="W68" s="6">
        <f t="shared" si="32"/>
        <v>0</v>
      </c>
      <c r="X68" s="6">
        <f t="shared" si="32"/>
        <v>0</v>
      </c>
      <c r="Y68" s="6">
        <f t="shared" si="32"/>
        <v>0.43046721000000016</v>
      </c>
      <c r="Z68" s="6">
        <f t="shared" si="32"/>
        <v>0</v>
      </c>
      <c r="AA68" s="6">
        <f t="shared" si="33"/>
        <v>0.34867844010000015</v>
      </c>
      <c r="AB68" s="6">
        <f t="shared" si="33"/>
        <v>0</v>
      </c>
      <c r="AC68" s="6">
        <f t="shared" si="33"/>
        <v>0</v>
      </c>
      <c r="AD68" s="6">
        <f t="shared" si="33"/>
        <v>0</v>
      </c>
      <c r="AE68" s="6">
        <f t="shared" si="33"/>
        <v>0</v>
      </c>
      <c r="AF68" s="6">
        <f t="shared" si="33"/>
        <v>0</v>
      </c>
      <c r="AG68" s="6">
        <f t="shared" si="33"/>
        <v>0</v>
      </c>
      <c r="AH68" s="6">
        <f t="shared" si="33"/>
        <v>0</v>
      </c>
      <c r="AI68" s="6">
        <f t="shared" si="33"/>
        <v>0</v>
      </c>
      <c r="AJ68" s="6">
        <f t="shared" si="33"/>
        <v>0</v>
      </c>
      <c r="AK68" s="6">
        <f t="shared" si="34"/>
        <v>0</v>
      </c>
      <c r="AL68" s="6">
        <f t="shared" si="34"/>
        <v>0</v>
      </c>
      <c r="AM68" s="6">
        <f t="shared" si="34"/>
        <v>0</v>
      </c>
      <c r="AN68" s="6">
        <f t="shared" si="34"/>
        <v>0</v>
      </c>
      <c r="AO68" s="6">
        <f t="shared" si="34"/>
        <v>0</v>
      </c>
      <c r="AP68" s="6">
        <f t="shared" si="34"/>
        <v>0</v>
      </c>
      <c r="AQ68" s="6">
        <f t="shared" si="34"/>
        <v>0</v>
      </c>
      <c r="AR68" s="6">
        <f t="shared" si="34"/>
        <v>0</v>
      </c>
    </row>
    <row r="69" spans="1:44" x14ac:dyDescent="0.25">
      <c r="A69">
        <v>144</v>
      </c>
      <c r="B69">
        <v>0</v>
      </c>
      <c r="C69">
        <v>25</v>
      </c>
      <c r="D69" t="s">
        <v>391</v>
      </c>
      <c r="E69" t="s">
        <v>391</v>
      </c>
      <c r="F69" s="15">
        <f t="shared" si="37"/>
        <v>0</v>
      </c>
      <c r="G69" s="6">
        <f t="shared" si="15"/>
        <v>2.5031919413076076</v>
      </c>
      <c r="H69" s="6">
        <f t="shared" si="16"/>
        <v>2.5031919413076076</v>
      </c>
      <c r="I69" s="7">
        <f t="shared" si="17"/>
        <v>0.56410895772052805</v>
      </c>
      <c r="N69" s="4" t="s">
        <v>598</v>
      </c>
      <c r="O69" s="4">
        <f t="shared" si="35"/>
        <v>3.3688738173913053E-2</v>
      </c>
      <c r="P69" s="6">
        <f t="shared" si="36"/>
        <v>2</v>
      </c>
      <c r="Q69" s="6">
        <f t="shared" si="32"/>
        <v>0</v>
      </c>
      <c r="R69" s="6">
        <f t="shared" si="32"/>
        <v>0</v>
      </c>
      <c r="S69" s="6">
        <f t="shared" si="32"/>
        <v>0</v>
      </c>
      <c r="T69" s="6">
        <f t="shared" si="32"/>
        <v>0</v>
      </c>
      <c r="U69" s="6">
        <f t="shared" si="32"/>
        <v>0</v>
      </c>
      <c r="V69" s="6">
        <f t="shared" si="32"/>
        <v>0</v>
      </c>
      <c r="W69" s="6">
        <f t="shared" si="32"/>
        <v>0</v>
      </c>
      <c r="X69" s="6">
        <f t="shared" si="32"/>
        <v>0</v>
      </c>
      <c r="Y69" s="6">
        <f t="shared" si="32"/>
        <v>0</v>
      </c>
      <c r="Z69" s="6">
        <f t="shared" si="32"/>
        <v>0.77484097800000029</v>
      </c>
      <c r="AA69" s="6">
        <f t="shared" si="33"/>
        <v>0</v>
      </c>
      <c r="AB69" s="6">
        <f t="shared" si="33"/>
        <v>0</v>
      </c>
      <c r="AC69" s="6">
        <f t="shared" si="33"/>
        <v>0</v>
      </c>
      <c r="AD69" s="6">
        <f t="shared" si="33"/>
        <v>0</v>
      </c>
      <c r="AE69" s="6">
        <f t="shared" si="33"/>
        <v>0</v>
      </c>
      <c r="AF69" s="6">
        <f t="shared" si="33"/>
        <v>0</v>
      </c>
      <c r="AG69" s="6">
        <f t="shared" si="33"/>
        <v>0</v>
      </c>
      <c r="AH69" s="6">
        <f t="shared" si="33"/>
        <v>0</v>
      </c>
      <c r="AI69" s="6">
        <f t="shared" si="33"/>
        <v>0</v>
      </c>
      <c r="AJ69" s="6">
        <f t="shared" si="33"/>
        <v>0</v>
      </c>
      <c r="AK69" s="6">
        <f t="shared" si="34"/>
        <v>0</v>
      </c>
      <c r="AL69" s="6">
        <f t="shared" si="34"/>
        <v>0</v>
      </c>
      <c r="AM69" s="6">
        <f t="shared" si="34"/>
        <v>0</v>
      </c>
      <c r="AN69" s="6">
        <f t="shared" si="34"/>
        <v>0</v>
      </c>
      <c r="AO69" s="6">
        <f t="shared" si="34"/>
        <v>0</v>
      </c>
      <c r="AP69" s="6">
        <f t="shared" si="34"/>
        <v>0</v>
      </c>
      <c r="AQ69" s="6">
        <f t="shared" si="34"/>
        <v>0</v>
      </c>
      <c r="AR69" s="6">
        <f t="shared" si="34"/>
        <v>0</v>
      </c>
    </row>
    <row r="70" spans="1:44" x14ac:dyDescent="0.25">
      <c r="A70">
        <v>145</v>
      </c>
      <c r="B70">
        <v>0</v>
      </c>
      <c r="C70">
        <v>1</v>
      </c>
      <c r="D70" t="s">
        <v>532</v>
      </c>
      <c r="E70" t="s">
        <v>532</v>
      </c>
      <c r="F70" s="15">
        <f t="shared" si="37"/>
        <v>0</v>
      </c>
      <c r="G70" s="6">
        <f t="shared" si="15"/>
        <v>0</v>
      </c>
      <c r="H70" s="6">
        <f t="shared" si="16"/>
        <v>0</v>
      </c>
      <c r="I70" s="7">
        <f t="shared" si="17"/>
        <v>0</v>
      </c>
      <c r="N70" s="4" t="s">
        <v>495</v>
      </c>
      <c r="O70" s="4">
        <f t="shared" si="35"/>
        <v>3.3075062455695664E-2</v>
      </c>
      <c r="P70" s="6">
        <f t="shared" si="36"/>
        <v>2</v>
      </c>
      <c r="Q70" s="6">
        <f t="shared" si="32"/>
        <v>0</v>
      </c>
      <c r="R70" s="6">
        <f t="shared" si="32"/>
        <v>0</v>
      </c>
      <c r="S70" s="6">
        <f t="shared" si="32"/>
        <v>0</v>
      </c>
      <c r="T70" s="6">
        <f t="shared" si="32"/>
        <v>0</v>
      </c>
      <c r="U70" s="6">
        <f t="shared" si="32"/>
        <v>0</v>
      </c>
      <c r="V70" s="6">
        <f t="shared" si="32"/>
        <v>0</v>
      </c>
      <c r="W70" s="6">
        <f t="shared" si="32"/>
        <v>0</v>
      </c>
      <c r="X70" s="6">
        <f t="shared" si="32"/>
        <v>0.47829690000000014</v>
      </c>
      <c r="Y70" s="6">
        <f t="shared" si="32"/>
        <v>0</v>
      </c>
      <c r="Z70" s="6">
        <f t="shared" si="32"/>
        <v>0</v>
      </c>
      <c r="AA70" s="6">
        <f t="shared" si="33"/>
        <v>0</v>
      </c>
      <c r="AB70" s="6">
        <f t="shared" si="33"/>
        <v>0</v>
      </c>
      <c r="AC70" s="6">
        <f t="shared" si="33"/>
        <v>0.28242953648100017</v>
      </c>
      <c r="AD70" s="6">
        <f t="shared" si="33"/>
        <v>0</v>
      </c>
      <c r="AE70" s="6">
        <f t="shared" si="33"/>
        <v>0</v>
      </c>
      <c r="AF70" s="6">
        <f t="shared" si="33"/>
        <v>0</v>
      </c>
      <c r="AG70" s="6">
        <f t="shared" si="33"/>
        <v>0</v>
      </c>
      <c r="AH70" s="6">
        <f t="shared" si="33"/>
        <v>0</v>
      </c>
      <c r="AI70" s="6">
        <f t="shared" si="33"/>
        <v>0</v>
      </c>
      <c r="AJ70" s="6">
        <f t="shared" si="33"/>
        <v>0</v>
      </c>
      <c r="AK70" s="6">
        <f t="shared" si="34"/>
        <v>0</v>
      </c>
      <c r="AL70" s="6">
        <f t="shared" si="34"/>
        <v>0</v>
      </c>
      <c r="AM70" s="6">
        <f t="shared" si="34"/>
        <v>0</v>
      </c>
      <c r="AN70" s="6">
        <f t="shared" si="34"/>
        <v>0</v>
      </c>
      <c r="AO70" s="6">
        <f t="shared" si="34"/>
        <v>0</v>
      </c>
      <c r="AP70" s="6">
        <f t="shared" si="34"/>
        <v>0</v>
      </c>
      <c r="AQ70" s="6">
        <f t="shared" si="34"/>
        <v>0</v>
      </c>
      <c r="AR70" s="6">
        <f t="shared" si="34"/>
        <v>0</v>
      </c>
    </row>
    <row r="71" spans="1:44" x14ac:dyDescent="0.25">
      <c r="A71">
        <v>145</v>
      </c>
      <c r="B71">
        <v>0</v>
      </c>
      <c r="C71">
        <v>2</v>
      </c>
      <c r="D71" t="s">
        <v>176</v>
      </c>
      <c r="E71" t="s">
        <v>176</v>
      </c>
      <c r="F71" s="15">
        <f t="shared" si="37"/>
        <v>9.8706743247416073E-2</v>
      </c>
      <c r="G71" s="6">
        <f t="shared" si="15"/>
        <v>9.8706743247416073E-2</v>
      </c>
      <c r="H71" s="6">
        <f t="shared" si="16"/>
        <v>0</v>
      </c>
      <c r="I71" s="7">
        <f t="shared" si="17"/>
        <v>0</v>
      </c>
      <c r="N71" s="4" t="s">
        <v>223</v>
      </c>
      <c r="O71" s="4">
        <f t="shared" si="35"/>
        <v>3.2282923974284762E-2</v>
      </c>
      <c r="P71" s="6">
        <f t="shared" si="36"/>
        <v>3</v>
      </c>
      <c r="Q71" s="6">
        <f t="shared" si="32"/>
        <v>0</v>
      </c>
      <c r="R71" s="6">
        <f t="shared" si="32"/>
        <v>0</v>
      </c>
      <c r="S71" s="6">
        <f t="shared" si="32"/>
        <v>0</v>
      </c>
      <c r="T71" s="6">
        <f t="shared" si="32"/>
        <v>0</v>
      </c>
      <c r="U71" s="6">
        <f t="shared" si="32"/>
        <v>0</v>
      </c>
      <c r="V71" s="6">
        <f t="shared" si="32"/>
        <v>0</v>
      </c>
      <c r="W71" s="6">
        <f t="shared" si="32"/>
        <v>0</v>
      </c>
      <c r="X71" s="6">
        <f t="shared" si="32"/>
        <v>0</v>
      </c>
      <c r="Y71" s="6">
        <f t="shared" si="32"/>
        <v>0</v>
      </c>
      <c r="Z71" s="6">
        <f t="shared" si="32"/>
        <v>0</v>
      </c>
      <c r="AA71" s="6">
        <f t="shared" si="33"/>
        <v>0</v>
      </c>
      <c r="AB71" s="6">
        <f t="shared" si="33"/>
        <v>0</v>
      </c>
      <c r="AC71" s="6">
        <f t="shared" si="33"/>
        <v>0.28242953648100017</v>
      </c>
      <c r="AD71" s="6">
        <f t="shared" si="33"/>
        <v>0.25418658283290019</v>
      </c>
      <c r="AE71" s="6">
        <f t="shared" si="33"/>
        <v>0</v>
      </c>
      <c r="AF71" s="6">
        <f t="shared" si="33"/>
        <v>0.20589113209464913</v>
      </c>
      <c r="AG71" s="6">
        <f t="shared" si="33"/>
        <v>0</v>
      </c>
      <c r="AH71" s="6">
        <f t="shared" si="33"/>
        <v>0</v>
      </c>
      <c r="AI71" s="6">
        <f t="shared" si="33"/>
        <v>0</v>
      </c>
      <c r="AJ71" s="6">
        <f t="shared" si="33"/>
        <v>0</v>
      </c>
      <c r="AK71" s="6">
        <f t="shared" si="34"/>
        <v>0</v>
      </c>
      <c r="AL71" s="6">
        <f t="shared" si="34"/>
        <v>0</v>
      </c>
      <c r="AM71" s="6">
        <f t="shared" si="34"/>
        <v>0</v>
      </c>
      <c r="AN71" s="6">
        <f t="shared" si="34"/>
        <v>0</v>
      </c>
      <c r="AO71" s="6">
        <f t="shared" si="34"/>
        <v>0</v>
      </c>
      <c r="AP71" s="6">
        <f t="shared" si="34"/>
        <v>0</v>
      </c>
      <c r="AQ71" s="6">
        <f t="shared" si="34"/>
        <v>0</v>
      </c>
      <c r="AR71" s="6">
        <f t="shared" si="34"/>
        <v>0</v>
      </c>
    </row>
    <row r="72" spans="1:44" x14ac:dyDescent="0.25">
      <c r="A72">
        <v>145</v>
      </c>
      <c r="B72">
        <v>0</v>
      </c>
      <c r="C72">
        <v>3</v>
      </c>
      <c r="D72" t="s">
        <v>584</v>
      </c>
      <c r="E72" t="s">
        <v>584</v>
      </c>
      <c r="F72" s="15">
        <f t="shared" si="37"/>
        <v>0.12676924330826092</v>
      </c>
      <c r="G72" s="6">
        <f t="shared" si="15"/>
        <v>0.22547598655567699</v>
      </c>
      <c r="H72" s="6">
        <f t="shared" si="16"/>
        <v>0</v>
      </c>
      <c r="I72" s="7">
        <f t="shared" si="17"/>
        <v>0</v>
      </c>
      <c r="N72" s="4" t="s">
        <v>569</v>
      </c>
      <c r="O72" s="4">
        <f t="shared" si="35"/>
        <v>3.1695652173913048E-2</v>
      </c>
      <c r="P72" s="6">
        <f t="shared" si="36"/>
        <v>1</v>
      </c>
      <c r="Q72" s="6">
        <f t="shared" ref="Q72:Z81" si="38">COUNTIFS($C$2:$C$397,Q$1,$E$2:$E$397,$N72)*0.9^(Q$1-1)</f>
        <v>0</v>
      </c>
      <c r="R72" s="6">
        <f t="shared" si="38"/>
        <v>0</v>
      </c>
      <c r="S72" s="6">
        <f t="shared" si="38"/>
        <v>0</v>
      </c>
      <c r="T72" s="6">
        <f t="shared" si="38"/>
        <v>0.72900000000000009</v>
      </c>
      <c r="U72" s="6">
        <f t="shared" si="38"/>
        <v>0</v>
      </c>
      <c r="V72" s="6">
        <f t="shared" si="38"/>
        <v>0</v>
      </c>
      <c r="W72" s="6">
        <f t="shared" si="38"/>
        <v>0</v>
      </c>
      <c r="X72" s="6">
        <f t="shared" si="38"/>
        <v>0</v>
      </c>
      <c r="Y72" s="6">
        <f t="shared" si="38"/>
        <v>0</v>
      </c>
      <c r="Z72" s="6">
        <f t="shared" si="38"/>
        <v>0</v>
      </c>
      <c r="AA72" s="6">
        <f t="shared" ref="AA72:AJ81" si="39">COUNTIFS($C$2:$C$397,AA$1,$E$2:$E$397,$N72)*0.9^(AA$1-1)</f>
        <v>0</v>
      </c>
      <c r="AB72" s="6">
        <f t="shared" si="39"/>
        <v>0</v>
      </c>
      <c r="AC72" s="6">
        <f t="shared" si="39"/>
        <v>0</v>
      </c>
      <c r="AD72" s="6">
        <f t="shared" si="39"/>
        <v>0</v>
      </c>
      <c r="AE72" s="6">
        <f t="shared" si="39"/>
        <v>0</v>
      </c>
      <c r="AF72" s="6">
        <f t="shared" si="39"/>
        <v>0</v>
      </c>
      <c r="AG72" s="6">
        <f t="shared" si="39"/>
        <v>0</v>
      </c>
      <c r="AH72" s="6">
        <f t="shared" si="39"/>
        <v>0</v>
      </c>
      <c r="AI72" s="6">
        <f t="shared" si="39"/>
        <v>0</v>
      </c>
      <c r="AJ72" s="6">
        <f t="shared" si="39"/>
        <v>0</v>
      </c>
      <c r="AK72" s="6">
        <f t="shared" ref="AK72:AR81" si="40">COUNTIFS($C$2:$C$397,AK$1,$E$2:$E$397,$N72)*0.9^(AK$1-1)</f>
        <v>0</v>
      </c>
      <c r="AL72" s="6">
        <f t="shared" si="40"/>
        <v>0</v>
      </c>
      <c r="AM72" s="6">
        <f t="shared" si="40"/>
        <v>0</v>
      </c>
      <c r="AN72" s="6">
        <f t="shared" si="40"/>
        <v>0</v>
      </c>
      <c r="AO72" s="6">
        <f t="shared" si="40"/>
        <v>0</v>
      </c>
      <c r="AP72" s="6">
        <f t="shared" si="40"/>
        <v>0</v>
      </c>
      <c r="AQ72" s="6">
        <f t="shared" si="40"/>
        <v>0</v>
      </c>
      <c r="AR72" s="6">
        <f t="shared" si="40"/>
        <v>0</v>
      </c>
    </row>
    <row r="73" spans="1:44" x14ac:dyDescent="0.25">
      <c r="A73">
        <v>145</v>
      </c>
      <c r="B73">
        <v>0</v>
      </c>
      <c r="C73">
        <v>4</v>
      </c>
      <c r="D73" t="s">
        <v>550</v>
      </c>
      <c r="E73" t="s">
        <v>550</v>
      </c>
      <c r="F73" s="15">
        <f t="shared" si="37"/>
        <v>0.17842887434782609</v>
      </c>
      <c r="G73" s="6">
        <f t="shared" si="15"/>
        <v>0.40390486090350308</v>
      </c>
      <c r="H73" s="6">
        <f t="shared" si="16"/>
        <v>0</v>
      </c>
      <c r="I73" s="7">
        <f t="shared" si="17"/>
        <v>0</v>
      </c>
      <c r="N73" s="4" t="s">
        <v>576</v>
      </c>
      <c r="O73" s="4">
        <f t="shared" si="35"/>
        <v>3.1695652173913048E-2</v>
      </c>
      <c r="P73" s="6">
        <f t="shared" si="36"/>
        <v>1</v>
      </c>
      <c r="Q73" s="6">
        <f t="shared" si="38"/>
        <v>0</v>
      </c>
      <c r="R73" s="6">
        <f t="shared" si="38"/>
        <v>0</v>
      </c>
      <c r="S73" s="6">
        <f t="shared" si="38"/>
        <v>0</v>
      </c>
      <c r="T73" s="6">
        <f t="shared" si="38"/>
        <v>0.72900000000000009</v>
      </c>
      <c r="U73" s="6">
        <f t="shared" si="38"/>
        <v>0</v>
      </c>
      <c r="V73" s="6">
        <f t="shared" si="38"/>
        <v>0</v>
      </c>
      <c r="W73" s="6">
        <f t="shared" si="38"/>
        <v>0</v>
      </c>
      <c r="X73" s="6">
        <f t="shared" si="38"/>
        <v>0</v>
      </c>
      <c r="Y73" s="6">
        <f t="shared" si="38"/>
        <v>0</v>
      </c>
      <c r="Z73" s="6">
        <f t="shared" si="38"/>
        <v>0</v>
      </c>
      <c r="AA73" s="6">
        <f t="shared" si="39"/>
        <v>0</v>
      </c>
      <c r="AB73" s="6">
        <f t="shared" si="39"/>
        <v>0</v>
      </c>
      <c r="AC73" s="6">
        <f t="shared" si="39"/>
        <v>0</v>
      </c>
      <c r="AD73" s="6">
        <f t="shared" si="39"/>
        <v>0</v>
      </c>
      <c r="AE73" s="6">
        <f t="shared" si="39"/>
        <v>0</v>
      </c>
      <c r="AF73" s="6">
        <f t="shared" si="39"/>
        <v>0</v>
      </c>
      <c r="AG73" s="6">
        <f t="shared" si="39"/>
        <v>0</v>
      </c>
      <c r="AH73" s="6">
        <f t="shared" si="39"/>
        <v>0</v>
      </c>
      <c r="AI73" s="6">
        <f t="shared" si="39"/>
        <v>0</v>
      </c>
      <c r="AJ73" s="6">
        <f t="shared" si="39"/>
        <v>0</v>
      </c>
      <c r="AK73" s="6">
        <f t="shared" si="40"/>
        <v>0</v>
      </c>
      <c r="AL73" s="6">
        <f t="shared" si="40"/>
        <v>0</v>
      </c>
      <c r="AM73" s="6">
        <f t="shared" si="40"/>
        <v>0</v>
      </c>
      <c r="AN73" s="6">
        <f t="shared" si="40"/>
        <v>0</v>
      </c>
      <c r="AO73" s="6">
        <f t="shared" si="40"/>
        <v>0</v>
      </c>
      <c r="AP73" s="6">
        <f t="shared" si="40"/>
        <v>0</v>
      </c>
      <c r="AQ73" s="6">
        <f t="shared" si="40"/>
        <v>0</v>
      </c>
      <c r="AR73" s="6">
        <f t="shared" si="40"/>
        <v>0</v>
      </c>
    </row>
    <row r="74" spans="1:44" x14ac:dyDescent="0.25">
      <c r="A74">
        <v>145</v>
      </c>
      <c r="B74">
        <v>0</v>
      </c>
      <c r="C74">
        <v>5</v>
      </c>
      <c r="D74" t="s">
        <v>487</v>
      </c>
      <c r="E74" t="s">
        <v>487</v>
      </c>
      <c r="F74" s="15">
        <f t="shared" si="37"/>
        <v>0</v>
      </c>
      <c r="G74" s="6">
        <f t="shared" si="15"/>
        <v>0.40390486090350308</v>
      </c>
      <c r="H74" s="6">
        <f t="shared" si="16"/>
        <v>0</v>
      </c>
      <c r="I74" s="7">
        <f t="shared" si="17"/>
        <v>0</v>
      </c>
      <c r="N74" s="4" t="s">
        <v>587</v>
      </c>
      <c r="O74" s="4">
        <f t="shared" si="35"/>
        <v>3.1695652173913048E-2</v>
      </c>
      <c r="P74" s="6">
        <f t="shared" si="36"/>
        <v>1</v>
      </c>
      <c r="Q74" s="6">
        <f t="shared" si="38"/>
        <v>0</v>
      </c>
      <c r="R74" s="6">
        <f t="shared" si="38"/>
        <v>0</v>
      </c>
      <c r="S74" s="6">
        <f t="shared" si="38"/>
        <v>0</v>
      </c>
      <c r="T74" s="6">
        <f t="shared" si="38"/>
        <v>0.72900000000000009</v>
      </c>
      <c r="U74" s="6">
        <f t="shared" si="38"/>
        <v>0</v>
      </c>
      <c r="V74" s="6">
        <f t="shared" si="38"/>
        <v>0</v>
      </c>
      <c r="W74" s="6">
        <f t="shared" si="38"/>
        <v>0</v>
      </c>
      <c r="X74" s="6">
        <f t="shared" si="38"/>
        <v>0</v>
      </c>
      <c r="Y74" s="6">
        <f t="shared" si="38"/>
        <v>0</v>
      </c>
      <c r="Z74" s="6">
        <f t="shared" si="38"/>
        <v>0</v>
      </c>
      <c r="AA74" s="6">
        <f t="shared" si="39"/>
        <v>0</v>
      </c>
      <c r="AB74" s="6">
        <f t="shared" si="39"/>
        <v>0</v>
      </c>
      <c r="AC74" s="6">
        <f t="shared" si="39"/>
        <v>0</v>
      </c>
      <c r="AD74" s="6">
        <f t="shared" si="39"/>
        <v>0</v>
      </c>
      <c r="AE74" s="6">
        <f t="shared" si="39"/>
        <v>0</v>
      </c>
      <c r="AF74" s="6">
        <f t="shared" si="39"/>
        <v>0</v>
      </c>
      <c r="AG74" s="6">
        <f t="shared" si="39"/>
        <v>0</v>
      </c>
      <c r="AH74" s="6">
        <f t="shared" si="39"/>
        <v>0</v>
      </c>
      <c r="AI74" s="6">
        <f t="shared" si="39"/>
        <v>0</v>
      </c>
      <c r="AJ74" s="6">
        <f t="shared" si="39"/>
        <v>0</v>
      </c>
      <c r="AK74" s="6">
        <f t="shared" si="40"/>
        <v>0</v>
      </c>
      <c r="AL74" s="6">
        <f t="shared" si="40"/>
        <v>0</v>
      </c>
      <c r="AM74" s="6">
        <f t="shared" si="40"/>
        <v>0</v>
      </c>
      <c r="AN74" s="6">
        <f t="shared" si="40"/>
        <v>0</v>
      </c>
      <c r="AO74" s="6">
        <f t="shared" si="40"/>
        <v>0</v>
      </c>
      <c r="AP74" s="6">
        <f t="shared" si="40"/>
        <v>0</v>
      </c>
      <c r="AQ74" s="6">
        <f t="shared" si="40"/>
        <v>0</v>
      </c>
      <c r="AR74" s="6">
        <f t="shared" si="40"/>
        <v>0</v>
      </c>
    </row>
    <row r="75" spans="1:44" x14ac:dyDescent="0.25">
      <c r="A75">
        <v>145</v>
      </c>
      <c r="B75">
        <v>0</v>
      </c>
      <c r="C75">
        <v>6</v>
      </c>
      <c r="D75" t="s">
        <v>181</v>
      </c>
      <c r="E75" t="s">
        <v>181</v>
      </c>
      <c r="F75" s="15">
        <f t="shared" si="37"/>
        <v>0</v>
      </c>
      <c r="G75" s="6">
        <f t="shared" si="15"/>
        <v>0.40390486090350308</v>
      </c>
      <c r="H75" s="6">
        <f t="shared" si="16"/>
        <v>0</v>
      </c>
      <c r="I75" s="7">
        <f t="shared" si="17"/>
        <v>0</v>
      </c>
      <c r="N75" s="4" t="s">
        <v>589</v>
      </c>
      <c r="O75" s="4">
        <f t="shared" si="35"/>
        <v>3.1695652173913048E-2</v>
      </c>
      <c r="P75" s="6">
        <f t="shared" si="36"/>
        <v>1</v>
      </c>
      <c r="Q75" s="6">
        <f t="shared" si="38"/>
        <v>0</v>
      </c>
      <c r="R75" s="6">
        <f t="shared" si="38"/>
        <v>0</v>
      </c>
      <c r="S75" s="6">
        <f t="shared" si="38"/>
        <v>0</v>
      </c>
      <c r="T75" s="6">
        <f t="shared" si="38"/>
        <v>0.72900000000000009</v>
      </c>
      <c r="U75" s="6">
        <f t="shared" si="38"/>
        <v>0</v>
      </c>
      <c r="V75" s="6">
        <f t="shared" si="38"/>
        <v>0</v>
      </c>
      <c r="W75" s="6">
        <f t="shared" si="38"/>
        <v>0</v>
      </c>
      <c r="X75" s="6">
        <f t="shared" si="38"/>
        <v>0</v>
      </c>
      <c r="Y75" s="6">
        <f t="shared" si="38"/>
        <v>0</v>
      </c>
      <c r="Z75" s="6">
        <f t="shared" si="38"/>
        <v>0</v>
      </c>
      <c r="AA75" s="6">
        <f t="shared" si="39"/>
        <v>0</v>
      </c>
      <c r="AB75" s="6">
        <f t="shared" si="39"/>
        <v>0</v>
      </c>
      <c r="AC75" s="6">
        <f t="shared" si="39"/>
        <v>0</v>
      </c>
      <c r="AD75" s="6">
        <f t="shared" si="39"/>
        <v>0</v>
      </c>
      <c r="AE75" s="6">
        <f t="shared" si="39"/>
        <v>0</v>
      </c>
      <c r="AF75" s="6">
        <f t="shared" si="39"/>
        <v>0</v>
      </c>
      <c r="AG75" s="6">
        <f t="shared" si="39"/>
        <v>0</v>
      </c>
      <c r="AH75" s="6">
        <f t="shared" si="39"/>
        <v>0</v>
      </c>
      <c r="AI75" s="6">
        <f t="shared" si="39"/>
        <v>0</v>
      </c>
      <c r="AJ75" s="6">
        <f t="shared" si="39"/>
        <v>0</v>
      </c>
      <c r="AK75" s="6">
        <f t="shared" si="40"/>
        <v>0</v>
      </c>
      <c r="AL75" s="6">
        <f t="shared" si="40"/>
        <v>0</v>
      </c>
      <c r="AM75" s="6">
        <f t="shared" si="40"/>
        <v>0</v>
      </c>
      <c r="AN75" s="6">
        <f t="shared" si="40"/>
        <v>0</v>
      </c>
      <c r="AO75" s="6">
        <f t="shared" si="40"/>
        <v>0</v>
      </c>
      <c r="AP75" s="6">
        <f t="shared" si="40"/>
        <v>0</v>
      </c>
      <c r="AQ75" s="6">
        <f t="shared" si="40"/>
        <v>0</v>
      </c>
      <c r="AR75" s="6">
        <f t="shared" si="40"/>
        <v>0</v>
      </c>
    </row>
    <row r="76" spans="1:44" x14ac:dyDescent="0.25">
      <c r="A76">
        <v>145</v>
      </c>
      <c r="B76">
        <v>0</v>
      </c>
      <c r="C76">
        <v>7</v>
      </c>
      <c r="D76" t="s">
        <v>220</v>
      </c>
      <c r="E76" t="s">
        <v>220</v>
      </c>
      <c r="F76" s="15">
        <f t="shared" si="37"/>
        <v>0</v>
      </c>
      <c r="G76" s="6">
        <f t="shared" si="15"/>
        <v>0.40390486090350308</v>
      </c>
      <c r="H76" s="6">
        <f t="shared" si="16"/>
        <v>0</v>
      </c>
      <c r="I76" s="7">
        <f t="shared" si="17"/>
        <v>0</v>
      </c>
      <c r="N76" s="4" t="s">
        <v>91</v>
      </c>
      <c r="O76" s="4">
        <f t="shared" si="35"/>
        <v>3.1695652173913048E-2</v>
      </c>
      <c r="P76" s="6">
        <f t="shared" si="36"/>
        <v>1</v>
      </c>
      <c r="Q76" s="6">
        <f t="shared" si="38"/>
        <v>0</v>
      </c>
      <c r="R76" s="6">
        <f t="shared" si="38"/>
        <v>0</v>
      </c>
      <c r="S76" s="6">
        <f t="shared" si="38"/>
        <v>0</v>
      </c>
      <c r="T76" s="6">
        <f t="shared" si="38"/>
        <v>0.72900000000000009</v>
      </c>
      <c r="U76" s="6">
        <f t="shared" si="38"/>
        <v>0</v>
      </c>
      <c r="V76" s="6">
        <f t="shared" si="38"/>
        <v>0</v>
      </c>
      <c r="W76" s="6">
        <f t="shared" si="38"/>
        <v>0</v>
      </c>
      <c r="X76" s="6">
        <f t="shared" si="38"/>
        <v>0</v>
      </c>
      <c r="Y76" s="6">
        <f t="shared" si="38"/>
        <v>0</v>
      </c>
      <c r="Z76" s="6">
        <f t="shared" si="38"/>
        <v>0</v>
      </c>
      <c r="AA76" s="6">
        <f t="shared" si="39"/>
        <v>0</v>
      </c>
      <c r="AB76" s="6">
        <f t="shared" si="39"/>
        <v>0</v>
      </c>
      <c r="AC76" s="6">
        <f t="shared" si="39"/>
        <v>0</v>
      </c>
      <c r="AD76" s="6">
        <f t="shared" si="39"/>
        <v>0</v>
      </c>
      <c r="AE76" s="6">
        <f t="shared" si="39"/>
        <v>0</v>
      </c>
      <c r="AF76" s="6">
        <f t="shared" si="39"/>
        <v>0</v>
      </c>
      <c r="AG76" s="6">
        <f t="shared" si="39"/>
        <v>0</v>
      </c>
      <c r="AH76" s="6">
        <f t="shared" si="39"/>
        <v>0</v>
      </c>
      <c r="AI76" s="6">
        <f t="shared" si="39"/>
        <v>0</v>
      </c>
      <c r="AJ76" s="6">
        <f t="shared" si="39"/>
        <v>0</v>
      </c>
      <c r="AK76" s="6">
        <f t="shared" si="40"/>
        <v>0</v>
      </c>
      <c r="AL76" s="6">
        <f t="shared" si="40"/>
        <v>0</v>
      </c>
      <c r="AM76" s="6">
        <f t="shared" si="40"/>
        <v>0</v>
      </c>
      <c r="AN76" s="6">
        <f t="shared" si="40"/>
        <v>0</v>
      </c>
      <c r="AO76" s="6">
        <f t="shared" si="40"/>
        <v>0</v>
      </c>
      <c r="AP76" s="6">
        <f t="shared" si="40"/>
        <v>0</v>
      </c>
      <c r="AQ76" s="6">
        <f t="shared" si="40"/>
        <v>0</v>
      </c>
      <c r="AR76" s="6">
        <f t="shared" si="40"/>
        <v>0</v>
      </c>
    </row>
    <row r="77" spans="1:44" x14ac:dyDescent="0.25">
      <c r="A77">
        <v>145</v>
      </c>
      <c r="B77">
        <v>0</v>
      </c>
      <c r="C77">
        <v>8</v>
      </c>
      <c r="D77" t="s">
        <v>492</v>
      </c>
      <c r="E77" t="s">
        <v>492</v>
      </c>
      <c r="F77" s="15">
        <f t="shared" si="37"/>
        <v>0</v>
      </c>
      <c r="G77" s="6">
        <f t="shared" si="15"/>
        <v>0.40390486090350308</v>
      </c>
      <c r="H77" s="6">
        <f t="shared" si="16"/>
        <v>0</v>
      </c>
      <c r="I77" s="7">
        <f t="shared" si="17"/>
        <v>0</v>
      </c>
      <c r="N77" s="4" t="s">
        <v>606</v>
      </c>
      <c r="O77" s="4">
        <f t="shared" si="35"/>
        <v>3.1695652173913048E-2</v>
      </c>
      <c r="P77" s="6">
        <f t="shared" si="36"/>
        <v>1</v>
      </c>
      <c r="Q77" s="6">
        <f t="shared" si="38"/>
        <v>0</v>
      </c>
      <c r="R77" s="6">
        <f t="shared" si="38"/>
        <v>0</v>
      </c>
      <c r="S77" s="6">
        <f t="shared" si="38"/>
        <v>0</v>
      </c>
      <c r="T77" s="6">
        <f t="shared" si="38"/>
        <v>0.72900000000000009</v>
      </c>
      <c r="U77" s="6">
        <f t="shared" si="38"/>
        <v>0</v>
      </c>
      <c r="V77" s="6">
        <f t="shared" si="38"/>
        <v>0</v>
      </c>
      <c r="W77" s="6">
        <f t="shared" si="38"/>
        <v>0</v>
      </c>
      <c r="X77" s="6">
        <f t="shared" si="38"/>
        <v>0</v>
      </c>
      <c r="Y77" s="6">
        <f t="shared" si="38"/>
        <v>0</v>
      </c>
      <c r="Z77" s="6">
        <f t="shared" si="38"/>
        <v>0</v>
      </c>
      <c r="AA77" s="6">
        <f t="shared" si="39"/>
        <v>0</v>
      </c>
      <c r="AB77" s="6">
        <f t="shared" si="39"/>
        <v>0</v>
      </c>
      <c r="AC77" s="6">
        <f t="shared" si="39"/>
        <v>0</v>
      </c>
      <c r="AD77" s="6">
        <f t="shared" si="39"/>
        <v>0</v>
      </c>
      <c r="AE77" s="6">
        <f t="shared" si="39"/>
        <v>0</v>
      </c>
      <c r="AF77" s="6">
        <f t="shared" si="39"/>
        <v>0</v>
      </c>
      <c r="AG77" s="6">
        <f t="shared" si="39"/>
        <v>0</v>
      </c>
      <c r="AH77" s="6">
        <f t="shared" si="39"/>
        <v>0</v>
      </c>
      <c r="AI77" s="6">
        <f t="shared" si="39"/>
        <v>0</v>
      </c>
      <c r="AJ77" s="6">
        <f t="shared" si="39"/>
        <v>0</v>
      </c>
      <c r="AK77" s="6">
        <f t="shared" si="40"/>
        <v>0</v>
      </c>
      <c r="AL77" s="6">
        <f t="shared" si="40"/>
        <v>0</v>
      </c>
      <c r="AM77" s="6">
        <f t="shared" si="40"/>
        <v>0</v>
      </c>
      <c r="AN77" s="6">
        <f t="shared" si="40"/>
        <v>0</v>
      </c>
      <c r="AO77" s="6">
        <f t="shared" si="40"/>
        <v>0</v>
      </c>
      <c r="AP77" s="6">
        <f t="shared" si="40"/>
        <v>0</v>
      </c>
      <c r="AQ77" s="6">
        <f t="shared" si="40"/>
        <v>0</v>
      </c>
      <c r="AR77" s="6">
        <f t="shared" si="40"/>
        <v>0</v>
      </c>
    </row>
    <row r="78" spans="1:44" x14ac:dyDescent="0.25">
      <c r="A78">
        <v>145</v>
      </c>
      <c r="B78">
        <v>0</v>
      </c>
      <c r="C78">
        <v>9</v>
      </c>
      <c r="D78" t="s">
        <v>158</v>
      </c>
      <c r="E78" t="s">
        <v>158</v>
      </c>
      <c r="F78" s="15">
        <f t="shared" si="37"/>
        <v>0</v>
      </c>
      <c r="G78" s="6">
        <f t="shared" si="15"/>
        <v>0.40390486090350308</v>
      </c>
      <c r="H78" s="6">
        <f t="shared" si="16"/>
        <v>0</v>
      </c>
      <c r="I78" s="7">
        <f t="shared" si="17"/>
        <v>0</v>
      </c>
      <c r="N78" s="4" t="s">
        <v>485</v>
      </c>
      <c r="O78" s="4">
        <f t="shared" si="35"/>
        <v>2.9767556210126105E-2</v>
      </c>
      <c r="P78" s="6">
        <f t="shared" si="36"/>
        <v>2</v>
      </c>
      <c r="Q78" s="6">
        <f t="shared" si="38"/>
        <v>0</v>
      </c>
      <c r="R78" s="6">
        <f t="shared" si="38"/>
        <v>0</v>
      </c>
      <c r="S78" s="6">
        <f t="shared" si="38"/>
        <v>0</v>
      </c>
      <c r="T78" s="6">
        <f t="shared" si="38"/>
        <v>0</v>
      </c>
      <c r="U78" s="6">
        <f t="shared" si="38"/>
        <v>0</v>
      </c>
      <c r="V78" s="6">
        <f t="shared" si="38"/>
        <v>0</v>
      </c>
      <c r="W78" s="6">
        <f t="shared" si="38"/>
        <v>0</v>
      </c>
      <c r="X78" s="6">
        <f t="shared" si="38"/>
        <v>0</v>
      </c>
      <c r="Y78" s="6">
        <f t="shared" si="38"/>
        <v>0.43046721000000016</v>
      </c>
      <c r="Z78" s="6">
        <f t="shared" si="38"/>
        <v>0</v>
      </c>
      <c r="AA78" s="6">
        <f t="shared" si="39"/>
        <v>0</v>
      </c>
      <c r="AB78" s="6">
        <f t="shared" si="39"/>
        <v>0</v>
      </c>
      <c r="AC78" s="6">
        <f t="shared" si="39"/>
        <v>0</v>
      </c>
      <c r="AD78" s="6">
        <f t="shared" si="39"/>
        <v>0.25418658283290019</v>
      </c>
      <c r="AE78" s="6">
        <f t="shared" si="39"/>
        <v>0</v>
      </c>
      <c r="AF78" s="6">
        <f t="shared" si="39"/>
        <v>0</v>
      </c>
      <c r="AG78" s="6">
        <f t="shared" si="39"/>
        <v>0</v>
      </c>
      <c r="AH78" s="6">
        <f t="shared" si="39"/>
        <v>0</v>
      </c>
      <c r="AI78" s="6">
        <f t="shared" si="39"/>
        <v>0</v>
      </c>
      <c r="AJ78" s="6">
        <f t="shared" si="39"/>
        <v>0</v>
      </c>
      <c r="AK78" s="6">
        <f t="shared" si="40"/>
        <v>0</v>
      </c>
      <c r="AL78" s="6">
        <f t="shared" si="40"/>
        <v>0</v>
      </c>
      <c r="AM78" s="6">
        <f t="shared" si="40"/>
        <v>0</v>
      </c>
      <c r="AN78" s="6">
        <f t="shared" si="40"/>
        <v>0</v>
      </c>
      <c r="AO78" s="6">
        <f t="shared" si="40"/>
        <v>0</v>
      </c>
      <c r="AP78" s="6">
        <f t="shared" si="40"/>
        <v>0</v>
      </c>
      <c r="AQ78" s="6">
        <f t="shared" si="40"/>
        <v>0</v>
      </c>
      <c r="AR78" s="6">
        <f t="shared" si="40"/>
        <v>0</v>
      </c>
    </row>
    <row r="79" spans="1:44" x14ac:dyDescent="0.25">
      <c r="A79">
        <v>145</v>
      </c>
      <c r="B79">
        <v>0</v>
      </c>
      <c r="C79">
        <v>10</v>
      </c>
      <c r="D79" t="s">
        <v>483</v>
      </c>
      <c r="E79" t="s">
        <v>483</v>
      </c>
      <c r="F79" s="15">
        <f t="shared" si="37"/>
        <v>0</v>
      </c>
      <c r="G79" s="6">
        <f t="shared" si="15"/>
        <v>0.40390486090350308</v>
      </c>
      <c r="H79" s="6">
        <f t="shared" si="16"/>
        <v>0</v>
      </c>
      <c r="I79" s="7">
        <f t="shared" si="17"/>
        <v>0</v>
      </c>
      <c r="N79" s="4" t="s">
        <v>193</v>
      </c>
      <c r="O79" s="4">
        <f t="shared" si="35"/>
        <v>2.9631984143347802E-2</v>
      </c>
      <c r="P79" s="6">
        <f t="shared" si="36"/>
        <v>2</v>
      </c>
      <c r="Q79" s="6">
        <f t="shared" si="38"/>
        <v>0</v>
      </c>
      <c r="R79" s="6">
        <f t="shared" si="38"/>
        <v>0</v>
      </c>
      <c r="S79" s="6">
        <f t="shared" si="38"/>
        <v>0</v>
      </c>
      <c r="T79" s="6">
        <f t="shared" si="38"/>
        <v>0</v>
      </c>
      <c r="U79" s="6">
        <f t="shared" si="38"/>
        <v>0</v>
      </c>
      <c r="V79" s="6">
        <f t="shared" si="38"/>
        <v>0</v>
      </c>
      <c r="W79" s="6">
        <f t="shared" si="38"/>
        <v>0.53144100000000016</v>
      </c>
      <c r="X79" s="6">
        <f t="shared" si="38"/>
        <v>0</v>
      </c>
      <c r="Y79" s="6">
        <f t="shared" si="38"/>
        <v>0</v>
      </c>
      <c r="Z79" s="6">
        <f t="shared" si="38"/>
        <v>0</v>
      </c>
      <c r="AA79" s="6">
        <f t="shared" si="39"/>
        <v>0</v>
      </c>
      <c r="AB79" s="6">
        <f t="shared" si="39"/>
        <v>0</v>
      </c>
      <c r="AC79" s="6">
        <f t="shared" si="39"/>
        <v>0</v>
      </c>
      <c r="AD79" s="6">
        <f t="shared" si="39"/>
        <v>0</v>
      </c>
      <c r="AE79" s="6">
        <f t="shared" si="39"/>
        <v>0</v>
      </c>
      <c r="AF79" s="6">
        <f t="shared" si="39"/>
        <v>0</v>
      </c>
      <c r="AG79" s="6">
        <f t="shared" si="39"/>
        <v>0</v>
      </c>
      <c r="AH79" s="6">
        <f t="shared" si="39"/>
        <v>0</v>
      </c>
      <c r="AI79" s="6">
        <f t="shared" si="39"/>
        <v>0.15009463529699923</v>
      </c>
      <c r="AJ79" s="6">
        <f t="shared" si="39"/>
        <v>0</v>
      </c>
      <c r="AK79" s="6">
        <f t="shared" si="40"/>
        <v>0</v>
      </c>
      <c r="AL79" s="6">
        <f t="shared" si="40"/>
        <v>0</v>
      </c>
      <c r="AM79" s="6">
        <f t="shared" si="40"/>
        <v>0</v>
      </c>
      <c r="AN79" s="6">
        <f t="shared" si="40"/>
        <v>0</v>
      </c>
      <c r="AO79" s="6">
        <f t="shared" si="40"/>
        <v>0</v>
      </c>
      <c r="AP79" s="6">
        <f t="shared" si="40"/>
        <v>0</v>
      </c>
      <c r="AQ79" s="6">
        <f t="shared" si="40"/>
        <v>0</v>
      </c>
      <c r="AR79" s="6">
        <f t="shared" si="40"/>
        <v>0</v>
      </c>
    </row>
    <row r="80" spans="1:44" x14ac:dyDescent="0.25">
      <c r="A80">
        <v>145</v>
      </c>
      <c r="B80">
        <v>0</v>
      </c>
      <c r="C80">
        <v>11</v>
      </c>
      <c r="D80" t="s">
        <v>527</v>
      </c>
      <c r="E80" t="s">
        <v>527</v>
      </c>
      <c r="F80" s="15">
        <f t="shared" si="37"/>
        <v>0</v>
      </c>
      <c r="G80" s="6">
        <f t="shared" si="15"/>
        <v>0.40390486090350308</v>
      </c>
      <c r="H80" s="6">
        <f t="shared" si="16"/>
        <v>0</v>
      </c>
      <c r="I80" s="7">
        <f t="shared" si="17"/>
        <v>0</v>
      </c>
      <c r="N80" s="4" t="s">
        <v>61</v>
      </c>
      <c r="O80" s="4">
        <f t="shared" si="35"/>
        <v>2.920440396005216E-2</v>
      </c>
      <c r="P80" s="6">
        <f t="shared" si="36"/>
        <v>3</v>
      </c>
      <c r="Q80" s="6">
        <f t="shared" si="38"/>
        <v>0</v>
      </c>
      <c r="R80" s="6">
        <f t="shared" si="38"/>
        <v>0</v>
      </c>
      <c r="S80" s="6">
        <f t="shared" si="38"/>
        <v>0</v>
      </c>
      <c r="T80" s="6">
        <f t="shared" si="38"/>
        <v>0</v>
      </c>
      <c r="U80" s="6">
        <f t="shared" si="38"/>
        <v>0</v>
      </c>
      <c r="V80" s="6">
        <f t="shared" si="38"/>
        <v>0</v>
      </c>
      <c r="W80" s="6">
        <f t="shared" si="38"/>
        <v>0</v>
      </c>
      <c r="X80" s="6">
        <f t="shared" si="38"/>
        <v>0</v>
      </c>
      <c r="Y80" s="6">
        <f t="shared" si="38"/>
        <v>0</v>
      </c>
      <c r="Z80" s="6">
        <f t="shared" si="38"/>
        <v>0</v>
      </c>
      <c r="AA80" s="6">
        <f t="shared" si="39"/>
        <v>0</v>
      </c>
      <c r="AB80" s="6">
        <f t="shared" si="39"/>
        <v>0</v>
      </c>
      <c r="AC80" s="6">
        <f t="shared" si="39"/>
        <v>0.28242953648100017</v>
      </c>
      <c r="AD80" s="6">
        <f t="shared" si="39"/>
        <v>0.25418658283290019</v>
      </c>
      <c r="AE80" s="6">
        <f t="shared" si="39"/>
        <v>0</v>
      </c>
      <c r="AF80" s="6">
        <f t="shared" si="39"/>
        <v>0</v>
      </c>
      <c r="AG80" s="6">
        <f t="shared" si="39"/>
        <v>0</v>
      </c>
      <c r="AH80" s="6">
        <f t="shared" si="39"/>
        <v>0</v>
      </c>
      <c r="AI80" s="6">
        <f t="shared" si="39"/>
        <v>0</v>
      </c>
      <c r="AJ80" s="6">
        <f t="shared" si="39"/>
        <v>0.13508517176729934</v>
      </c>
      <c r="AK80" s="6">
        <f t="shared" si="40"/>
        <v>0</v>
      </c>
      <c r="AL80" s="6">
        <f t="shared" si="40"/>
        <v>0</v>
      </c>
      <c r="AM80" s="6">
        <f t="shared" si="40"/>
        <v>0</v>
      </c>
      <c r="AN80" s="6">
        <f t="shared" si="40"/>
        <v>0</v>
      </c>
      <c r="AO80" s="6">
        <f t="shared" si="40"/>
        <v>0</v>
      </c>
      <c r="AP80" s="6">
        <f t="shared" si="40"/>
        <v>0</v>
      </c>
      <c r="AQ80" s="6">
        <f t="shared" si="40"/>
        <v>0</v>
      </c>
      <c r="AR80" s="6">
        <f t="shared" si="40"/>
        <v>0</v>
      </c>
    </row>
    <row r="81" spans="1:44" x14ac:dyDescent="0.25">
      <c r="A81">
        <v>145</v>
      </c>
      <c r="B81">
        <v>0</v>
      </c>
      <c r="C81">
        <v>12</v>
      </c>
      <c r="D81" t="s">
        <v>585</v>
      </c>
      <c r="E81" t="s">
        <v>585</v>
      </c>
      <c r="F81" s="15">
        <f t="shared" si="37"/>
        <v>0</v>
      </c>
      <c r="G81" s="6">
        <f t="shared" si="15"/>
        <v>0.40390486090350308</v>
      </c>
      <c r="H81" s="6">
        <f t="shared" si="16"/>
        <v>0</v>
      </c>
      <c r="I81" s="7">
        <f t="shared" si="17"/>
        <v>0</v>
      </c>
      <c r="N81" s="4" t="s">
        <v>136</v>
      </c>
      <c r="O81" s="4">
        <f t="shared" si="35"/>
        <v>2.8852126908051497E-2</v>
      </c>
      <c r="P81" s="6">
        <f t="shared" si="36"/>
        <v>2</v>
      </c>
      <c r="Q81" s="6">
        <f t="shared" si="38"/>
        <v>0</v>
      </c>
      <c r="R81" s="6">
        <f t="shared" si="38"/>
        <v>0</v>
      </c>
      <c r="S81" s="6">
        <f t="shared" si="38"/>
        <v>0</v>
      </c>
      <c r="T81" s="6">
        <f t="shared" si="38"/>
        <v>0</v>
      </c>
      <c r="U81" s="6">
        <f t="shared" si="38"/>
        <v>0</v>
      </c>
      <c r="V81" s="6">
        <f t="shared" si="38"/>
        <v>0</v>
      </c>
      <c r="W81" s="6">
        <f t="shared" si="38"/>
        <v>0</v>
      </c>
      <c r="X81" s="6">
        <f t="shared" si="38"/>
        <v>0.47829690000000014</v>
      </c>
      <c r="Y81" s="6">
        <f t="shared" si="38"/>
        <v>0</v>
      </c>
      <c r="Z81" s="6">
        <f t="shared" si="38"/>
        <v>0</v>
      </c>
      <c r="AA81" s="6">
        <f t="shared" si="39"/>
        <v>0</v>
      </c>
      <c r="AB81" s="6">
        <f t="shared" si="39"/>
        <v>0</v>
      </c>
      <c r="AC81" s="6">
        <f t="shared" si="39"/>
        <v>0</v>
      </c>
      <c r="AD81" s="6">
        <f t="shared" si="39"/>
        <v>0</v>
      </c>
      <c r="AE81" s="6">
        <f t="shared" si="39"/>
        <v>0</v>
      </c>
      <c r="AF81" s="6">
        <f t="shared" si="39"/>
        <v>0</v>
      </c>
      <c r="AG81" s="6">
        <f t="shared" si="39"/>
        <v>0.18530201888518424</v>
      </c>
      <c r="AH81" s="6">
        <f t="shared" si="39"/>
        <v>0</v>
      </c>
      <c r="AI81" s="6">
        <f t="shared" si="39"/>
        <v>0</v>
      </c>
      <c r="AJ81" s="6">
        <f t="shared" si="39"/>
        <v>0</v>
      </c>
      <c r="AK81" s="6">
        <f t="shared" si="40"/>
        <v>0</v>
      </c>
      <c r="AL81" s="6">
        <f t="shared" si="40"/>
        <v>0</v>
      </c>
      <c r="AM81" s="6">
        <f t="shared" si="40"/>
        <v>0</v>
      </c>
      <c r="AN81" s="6">
        <f t="shared" si="40"/>
        <v>0</v>
      </c>
      <c r="AO81" s="6">
        <f t="shared" si="40"/>
        <v>0</v>
      </c>
      <c r="AP81" s="6">
        <f t="shared" si="40"/>
        <v>0</v>
      </c>
      <c r="AQ81" s="6">
        <f t="shared" si="40"/>
        <v>0</v>
      </c>
      <c r="AR81" s="6">
        <f t="shared" si="40"/>
        <v>0</v>
      </c>
    </row>
    <row r="82" spans="1:44" x14ac:dyDescent="0.25">
      <c r="A82">
        <v>145</v>
      </c>
      <c r="B82">
        <v>0</v>
      </c>
      <c r="C82">
        <v>13</v>
      </c>
      <c r="D82" t="s">
        <v>228</v>
      </c>
      <c r="E82" t="s">
        <v>228</v>
      </c>
      <c r="F82" s="15">
        <f t="shared" si="37"/>
        <v>0.12060287740013401</v>
      </c>
      <c r="G82" s="6">
        <f t="shared" si="15"/>
        <v>0.52450773830363706</v>
      </c>
      <c r="H82" s="6">
        <f t="shared" si="16"/>
        <v>0</v>
      </c>
      <c r="I82" s="7">
        <f t="shared" si="17"/>
        <v>0</v>
      </c>
      <c r="N82" s="4" t="s">
        <v>585</v>
      </c>
      <c r="O82" s="4">
        <f t="shared" si="35"/>
        <v>2.8803871138695668E-2</v>
      </c>
      <c r="P82" s="6">
        <f t="shared" si="36"/>
        <v>2</v>
      </c>
      <c r="Q82" s="6">
        <f t="shared" ref="Q82:Z91" si="41">COUNTIFS($C$2:$C$397,Q$1,$E$2:$E$397,$N82)*0.9^(Q$1-1)</f>
        <v>0</v>
      </c>
      <c r="R82" s="6">
        <f t="shared" si="41"/>
        <v>0</v>
      </c>
      <c r="S82" s="6">
        <f t="shared" si="41"/>
        <v>0</v>
      </c>
      <c r="T82" s="6">
        <f t="shared" si="41"/>
        <v>0</v>
      </c>
      <c r="U82" s="6">
        <f t="shared" si="41"/>
        <v>0</v>
      </c>
      <c r="V82" s="6">
        <f t="shared" si="41"/>
        <v>0</v>
      </c>
      <c r="W82" s="6">
        <f t="shared" si="41"/>
        <v>0</v>
      </c>
      <c r="X82" s="6">
        <f t="shared" si="41"/>
        <v>0</v>
      </c>
      <c r="Y82" s="6">
        <f t="shared" si="41"/>
        <v>0</v>
      </c>
      <c r="Z82" s="6">
        <f t="shared" si="41"/>
        <v>0</v>
      </c>
      <c r="AA82" s="6">
        <f t="shared" ref="AA82:AJ91" si="42">COUNTIFS($C$2:$C$397,AA$1,$E$2:$E$397,$N82)*0.9^(AA$1-1)</f>
        <v>0.34867844010000015</v>
      </c>
      <c r="AB82" s="6">
        <f t="shared" si="42"/>
        <v>0.31381059609000017</v>
      </c>
      <c r="AC82" s="6">
        <f t="shared" si="42"/>
        <v>0</v>
      </c>
      <c r="AD82" s="6">
        <f t="shared" si="42"/>
        <v>0</v>
      </c>
      <c r="AE82" s="6">
        <f t="shared" si="42"/>
        <v>0</v>
      </c>
      <c r="AF82" s="6">
        <f t="shared" si="42"/>
        <v>0</v>
      </c>
      <c r="AG82" s="6">
        <f t="shared" si="42"/>
        <v>0</v>
      </c>
      <c r="AH82" s="6">
        <f t="shared" si="42"/>
        <v>0</v>
      </c>
      <c r="AI82" s="6">
        <f t="shared" si="42"/>
        <v>0</v>
      </c>
      <c r="AJ82" s="6">
        <f t="shared" si="42"/>
        <v>0</v>
      </c>
      <c r="AK82" s="6">
        <f t="shared" ref="AK82:AR91" si="43">COUNTIFS($C$2:$C$397,AK$1,$E$2:$E$397,$N82)*0.9^(AK$1-1)</f>
        <v>0</v>
      </c>
      <c r="AL82" s="6">
        <f t="shared" si="43"/>
        <v>0</v>
      </c>
      <c r="AM82" s="6">
        <f t="shared" si="43"/>
        <v>0</v>
      </c>
      <c r="AN82" s="6">
        <f t="shared" si="43"/>
        <v>0</v>
      </c>
      <c r="AO82" s="6">
        <f t="shared" si="43"/>
        <v>0</v>
      </c>
      <c r="AP82" s="6">
        <f t="shared" si="43"/>
        <v>0</v>
      </c>
      <c r="AQ82" s="6">
        <f t="shared" si="43"/>
        <v>0</v>
      </c>
      <c r="AR82" s="6">
        <f t="shared" si="43"/>
        <v>0</v>
      </c>
    </row>
    <row r="83" spans="1:44" x14ac:dyDescent="0.25">
      <c r="A83">
        <v>145</v>
      </c>
      <c r="B83">
        <v>0</v>
      </c>
      <c r="C83">
        <v>14</v>
      </c>
      <c r="D83" t="s">
        <v>489</v>
      </c>
      <c r="E83" t="s">
        <v>490</v>
      </c>
      <c r="F83" s="15">
        <f t="shared" si="37"/>
        <v>0</v>
      </c>
      <c r="G83" s="6">
        <f t="shared" si="15"/>
        <v>0.52450773830363706</v>
      </c>
      <c r="H83" s="6">
        <f t="shared" si="16"/>
        <v>0</v>
      </c>
      <c r="I83" s="7">
        <f t="shared" si="17"/>
        <v>0</v>
      </c>
      <c r="N83" s="4" t="s">
        <v>570</v>
      </c>
      <c r="O83" s="4">
        <f t="shared" si="35"/>
        <v>2.8526086956521746E-2</v>
      </c>
      <c r="P83" s="6">
        <f t="shared" si="36"/>
        <v>1</v>
      </c>
      <c r="Q83" s="6">
        <f t="shared" si="41"/>
        <v>0</v>
      </c>
      <c r="R83" s="6">
        <f t="shared" si="41"/>
        <v>0</v>
      </c>
      <c r="S83" s="6">
        <f t="shared" si="41"/>
        <v>0</v>
      </c>
      <c r="T83" s="6">
        <f t="shared" si="41"/>
        <v>0</v>
      </c>
      <c r="U83" s="6">
        <f t="shared" si="41"/>
        <v>0.65610000000000013</v>
      </c>
      <c r="V83" s="6">
        <f t="shared" si="41"/>
        <v>0</v>
      </c>
      <c r="W83" s="6">
        <f t="shared" si="41"/>
        <v>0</v>
      </c>
      <c r="X83" s="6">
        <f t="shared" si="41"/>
        <v>0</v>
      </c>
      <c r="Y83" s="6">
        <f t="shared" si="41"/>
        <v>0</v>
      </c>
      <c r="Z83" s="6">
        <f t="shared" si="41"/>
        <v>0</v>
      </c>
      <c r="AA83" s="6">
        <f t="shared" si="42"/>
        <v>0</v>
      </c>
      <c r="AB83" s="6">
        <f t="shared" si="42"/>
        <v>0</v>
      </c>
      <c r="AC83" s="6">
        <f t="shared" si="42"/>
        <v>0</v>
      </c>
      <c r="AD83" s="6">
        <f t="shared" si="42"/>
        <v>0</v>
      </c>
      <c r="AE83" s="6">
        <f t="shared" si="42"/>
        <v>0</v>
      </c>
      <c r="AF83" s="6">
        <f t="shared" si="42"/>
        <v>0</v>
      </c>
      <c r="AG83" s="6">
        <f t="shared" si="42"/>
        <v>0</v>
      </c>
      <c r="AH83" s="6">
        <f t="shared" si="42"/>
        <v>0</v>
      </c>
      <c r="AI83" s="6">
        <f t="shared" si="42"/>
        <v>0</v>
      </c>
      <c r="AJ83" s="6">
        <f t="shared" si="42"/>
        <v>0</v>
      </c>
      <c r="AK83" s="6">
        <f t="shared" si="43"/>
        <v>0</v>
      </c>
      <c r="AL83" s="6">
        <f t="shared" si="43"/>
        <v>0</v>
      </c>
      <c r="AM83" s="6">
        <f t="shared" si="43"/>
        <v>0</v>
      </c>
      <c r="AN83" s="6">
        <f t="shared" si="43"/>
        <v>0</v>
      </c>
      <c r="AO83" s="6">
        <f t="shared" si="43"/>
        <v>0</v>
      </c>
      <c r="AP83" s="6">
        <f t="shared" si="43"/>
        <v>0</v>
      </c>
      <c r="AQ83" s="6">
        <f t="shared" si="43"/>
        <v>0</v>
      </c>
      <c r="AR83" s="6">
        <f t="shared" si="43"/>
        <v>0</v>
      </c>
    </row>
    <row r="84" spans="1:44" x14ac:dyDescent="0.25">
      <c r="A84">
        <v>145</v>
      </c>
      <c r="B84">
        <v>0</v>
      </c>
      <c r="C84">
        <v>15</v>
      </c>
      <c r="D84" t="s">
        <v>563</v>
      </c>
      <c r="E84" t="s">
        <v>563</v>
      </c>
      <c r="F84" s="15">
        <f t="shared" si="37"/>
        <v>0</v>
      </c>
      <c r="G84" s="6">
        <f t="shared" si="15"/>
        <v>0.52450773830363706</v>
      </c>
      <c r="H84" s="6">
        <f t="shared" si="16"/>
        <v>0</v>
      </c>
      <c r="I84" s="7">
        <f t="shared" si="17"/>
        <v>0</v>
      </c>
      <c r="N84" s="4" t="s">
        <v>534</v>
      </c>
      <c r="O84" s="4">
        <f t="shared" si="35"/>
        <v>2.8526086956521746E-2</v>
      </c>
      <c r="P84" s="6">
        <f t="shared" si="36"/>
        <v>1</v>
      </c>
      <c r="Q84" s="6">
        <f t="shared" si="41"/>
        <v>0</v>
      </c>
      <c r="R84" s="6">
        <f t="shared" si="41"/>
        <v>0</v>
      </c>
      <c r="S84" s="6">
        <f t="shared" si="41"/>
        <v>0</v>
      </c>
      <c r="T84" s="6">
        <f t="shared" si="41"/>
        <v>0</v>
      </c>
      <c r="U84" s="6">
        <f t="shared" si="41"/>
        <v>0.65610000000000013</v>
      </c>
      <c r="V84" s="6">
        <f t="shared" si="41"/>
        <v>0</v>
      </c>
      <c r="W84" s="6">
        <f t="shared" si="41"/>
        <v>0</v>
      </c>
      <c r="X84" s="6">
        <f t="shared" si="41"/>
        <v>0</v>
      </c>
      <c r="Y84" s="6">
        <f t="shared" si="41"/>
        <v>0</v>
      </c>
      <c r="Z84" s="6">
        <f t="shared" si="41"/>
        <v>0</v>
      </c>
      <c r="AA84" s="6">
        <f t="shared" si="42"/>
        <v>0</v>
      </c>
      <c r="AB84" s="6">
        <f t="shared" si="42"/>
        <v>0</v>
      </c>
      <c r="AC84" s="6">
        <f t="shared" si="42"/>
        <v>0</v>
      </c>
      <c r="AD84" s="6">
        <f t="shared" si="42"/>
        <v>0</v>
      </c>
      <c r="AE84" s="6">
        <f t="shared" si="42"/>
        <v>0</v>
      </c>
      <c r="AF84" s="6">
        <f t="shared" si="42"/>
        <v>0</v>
      </c>
      <c r="AG84" s="6">
        <f t="shared" si="42"/>
        <v>0</v>
      </c>
      <c r="AH84" s="6">
        <f t="shared" si="42"/>
        <v>0</v>
      </c>
      <c r="AI84" s="6">
        <f t="shared" si="42"/>
        <v>0</v>
      </c>
      <c r="AJ84" s="6">
        <f t="shared" si="42"/>
        <v>0</v>
      </c>
      <c r="AK84" s="6">
        <f t="shared" si="43"/>
        <v>0</v>
      </c>
      <c r="AL84" s="6">
        <f t="shared" si="43"/>
        <v>0</v>
      </c>
      <c r="AM84" s="6">
        <f t="shared" si="43"/>
        <v>0</v>
      </c>
      <c r="AN84" s="6">
        <f t="shared" si="43"/>
        <v>0</v>
      </c>
      <c r="AO84" s="6">
        <f t="shared" si="43"/>
        <v>0</v>
      </c>
      <c r="AP84" s="6">
        <f t="shared" si="43"/>
        <v>0</v>
      </c>
      <c r="AQ84" s="6">
        <f t="shared" si="43"/>
        <v>0</v>
      </c>
      <c r="AR84" s="6">
        <f t="shared" si="43"/>
        <v>0</v>
      </c>
    </row>
    <row r="85" spans="1:44" x14ac:dyDescent="0.25">
      <c r="A85">
        <v>145</v>
      </c>
      <c r="B85">
        <v>0</v>
      </c>
      <c r="C85">
        <v>16</v>
      </c>
      <c r="D85" t="s">
        <v>313</v>
      </c>
      <c r="E85" t="s">
        <v>313</v>
      </c>
      <c r="F85" s="15">
        <f t="shared" si="37"/>
        <v>0</v>
      </c>
      <c r="G85" s="6">
        <f t="shared" ref="G85:G148" si="44">IF(C85=1,F85,F85+G84)</f>
        <v>0.52450773830363706</v>
      </c>
      <c r="H85" s="6">
        <f t="shared" ref="H85:H148" si="45">IF(C86=1,G85,0)</f>
        <v>0</v>
      </c>
      <c r="I85" s="7">
        <f t="shared" ref="I85:I148" si="46">H85/$L$2</f>
        <v>0</v>
      </c>
      <c r="N85" s="4" t="s">
        <v>314</v>
      </c>
      <c r="O85" s="4">
        <f t="shared" si="35"/>
        <v>2.8526086956521746E-2</v>
      </c>
      <c r="P85" s="6">
        <f t="shared" si="36"/>
        <v>1</v>
      </c>
      <c r="Q85" s="6">
        <f t="shared" si="41"/>
        <v>0</v>
      </c>
      <c r="R85" s="6">
        <f t="shared" si="41"/>
        <v>0</v>
      </c>
      <c r="S85" s="6">
        <f t="shared" si="41"/>
        <v>0</v>
      </c>
      <c r="T85" s="6">
        <f t="shared" si="41"/>
        <v>0</v>
      </c>
      <c r="U85" s="6">
        <f t="shared" si="41"/>
        <v>0.65610000000000013</v>
      </c>
      <c r="V85" s="6">
        <f t="shared" si="41"/>
        <v>0</v>
      </c>
      <c r="W85" s="6">
        <f t="shared" si="41"/>
        <v>0</v>
      </c>
      <c r="X85" s="6">
        <f t="shared" si="41"/>
        <v>0</v>
      </c>
      <c r="Y85" s="6">
        <f t="shared" si="41"/>
        <v>0</v>
      </c>
      <c r="Z85" s="6">
        <f t="shared" si="41"/>
        <v>0</v>
      </c>
      <c r="AA85" s="6">
        <f t="shared" si="42"/>
        <v>0</v>
      </c>
      <c r="AB85" s="6">
        <f t="shared" si="42"/>
        <v>0</v>
      </c>
      <c r="AC85" s="6">
        <f t="shared" si="42"/>
        <v>0</v>
      </c>
      <c r="AD85" s="6">
        <f t="shared" si="42"/>
        <v>0</v>
      </c>
      <c r="AE85" s="6">
        <f t="shared" si="42"/>
        <v>0</v>
      </c>
      <c r="AF85" s="6">
        <f t="shared" si="42"/>
        <v>0</v>
      </c>
      <c r="AG85" s="6">
        <f t="shared" si="42"/>
        <v>0</v>
      </c>
      <c r="AH85" s="6">
        <f t="shared" si="42"/>
        <v>0</v>
      </c>
      <c r="AI85" s="6">
        <f t="shared" si="42"/>
        <v>0</v>
      </c>
      <c r="AJ85" s="6">
        <f t="shared" si="42"/>
        <v>0</v>
      </c>
      <c r="AK85" s="6">
        <f t="shared" si="43"/>
        <v>0</v>
      </c>
      <c r="AL85" s="6">
        <f t="shared" si="43"/>
        <v>0</v>
      </c>
      <c r="AM85" s="6">
        <f t="shared" si="43"/>
        <v>0</v>
      </c>
      <c r="AN85" s="6">
        <f t="shared" si="43"/>
        <v>0</v>
      </c>
      <c r="AO85" s="6">
        <f t="shared" si="43"/>
        <v>0</v>
      </c>
      <c r="AP85" s="6">
        <f t="shared" si="43"/>
        <v>0</v>
      </c>
      <c r="AQ85" s="6">
        <f t="shared" si="43"/>
        <v>0</v>
      </c>
      <c r="AR85" s="6">
        <f t="shared" si="43"/>
        <v>0</v>
      </c>
    </row>
    <row r="86" spans="1:44" x14ac:dyDescent="0.25">
      <c r="A86">
        <v>145</v>
      </c>
      <c r="B86">
        <v>0</v>
      </c>
      <c r="C86">
        <v>17</v>
      </c>
      <c r="D86" t="s">
        <v>496</v>
      </c>
      <c r="E86" t="s">
        <v>496</v>
      </c>
      <c r="F86" s="15">
        <f t="shared" si="37"/>
        <v>0</v>
      </c>
      <c r="G86" s="6">
        <f t="shared" si="44"/>
        <v>0.52450773830363706</v>
      </c>
      <c r="H86" s="6">
        <f t="shared" si="45"/>
        <v>0</v>
      </c>
      <c r="I86" s="7">
        <f t="shared" si="46"/>
        <v>0</v>
      </c>
      <c r="N86" s="4" t="s">
        <v>536</v>
      </c>
      <c r="O86" s="4">
        <f t="shared" si="35"/>
        <v>2.8526086956521746E-2</v>
      </c>
      <c r="P86" s="6">
        <f t="shared" si="36"/>
        <v>1</v>
      </c>
      <c r="Q86" s="6">
        <f t="shared" si="41"/>
        <v>0</v>
      </c>
      <c r="R86" s="6">
        <f t="shared" si="41"/>
        <v>0</v>
      </c>
      <c r="S86" s="6">
        <f t="shared" si="41"/>
        <v>0</v>
      </c>
      <c r="T86" s="6">
        <f t="shared" si="41"/>
        <v>0</v>
      </c>
      <c r="U86" s="6">
        <f t="shared" si="41"/>
        <v>0.65610000000000013</v>
      </c>
      <c r="V86" s="6">
        <f t="shared" si="41"/>
        <v>0</v>
      </c>
      <c r="W86" s="6">
        <f t="shared" si="41"/>
        <v>0</v>
      </c>
      <c r="X86" s="6">
        <f t="shared" si="41"/>
        <v>0</v>
      </c>
      <c r="Y86" s="6">
        <f t="shared" si="41"/>
        <v>0</v>
      </c>
      <c r="Z86" s="6">
        <f t="shared" si="41"/>
        <v>0</v>
      </c>
      <c r="AA86" s="6">
        <f t="shared" si="42"/>
        <v>0</v>
      </c>
      <c r="AB86" s="6">
        <f t="shared" si="42"/>
        <v>0</v>
      </c>
      <c r="AC86" s="6">
        <f t="shared" si="42"/>
        <v>0</v>
      </c>
      <c r="AD86" s="6">
        <f t="shared" si="42"/>
        <v>0</v>
      </c>
      <c r="AE86" s="6">
        <f t="shared" si="42"/>
        <v>0</v>
      </c>
      <c r="AF86" s="6">
        <f t="shared" si="42"/>
        <v>0</v>
      </c>
      <c r="AG86" s="6">
        <f t="shared" si="42"/>
        <v>0</v>
      </c>
      <c r="AH86" s="6">
        <f t="shared" si="42"/>
        <v>0</v>
      </c>
      <c r="AI86" s="6">
        <f t="shared" si="42"/>
        <v>0</v>
      </c>
      <c r="AJ86" s="6">
        <f t="shared" si="42"/>
        <v>0</v>
      </c>
      <c r="AK86" s="6">
        <f t="shared" si="43"/>
        <v>0</v>
      </c>
      <c r="AL86" s="6">
        <f t="shared" si="43"/>
        <v>0</v>
      </c>
      <c r="AM86" s="6">
        <f t="shared" si="43"/>
        <v>0</v>
      </c>
      <c r="AN86" s="6">
        <f t="shared" si="43"/>
        <v>0</v>
      </c>
      <c r="AO86" s="6">
        <f t="shared" si="43"/>
        <v>0</v>
      </c>
      <c r="AP86" s="6">
        <f t="shared" si="43"/>
        <v>0</v>
      </c>
      <c r="AQ86" s="6">
        <f t="shared" si="43"/>
        <v>0</v>
      </c>
      <c r="AR86" s="6">
        <f t="shared" si="43"/>
        <v>0</v>
      </c>
    </row>
    <row r="87" spans="1:44" x14ac:dyDescent="0.25">
      <c r="A87">
        <v>145</v>
      </c>
      <c r="B87">
        <v>0</v>
      </c>
      <c r="C87">
        <v>18</v>
      </c>
      <c r="D87" t="s">
        <v>586</v>
      </c>
      <c r="E87" t="s">
        <v>586</v>
      </c>
      <c r="F87" s="15">
        <f t="shared" si="37"/>
        <v>0</v>
      </c>
      <c r="G87" s="6">
        <f t="shared" si="44"/>
        <v>0.52450773830363706</v>
      </c>
      <c r="H87" s="6">
        <f t="shared" si="45"/>
        <v>0.52450773830363706</v>
      </c>
      <c r="I87" s="7">
        <f t="shared" si="46"/>
        <v>0.11820088930785538</v>
      </c>
      <c r="N87" s="4" t="s">
        <v>108</v>
      </c>
      <c r="O87" s="4">
        <f t="shared" si="35"/>
        <v>2.8526086956521746E-2</v>
      </c>
      <c r="P87" s="6">
        <f t="shared" si="36"/>
        <v>1</v>
      </c>
      <c r="Q87" s="6">
        <f t="shared" si="41"/>
        <v>0</v>
      </c>
      <c r="R87" s="6">
        <f t="shared" si="41"/>
        <v>0</v>
      </c>
      <c r="S87" s="6">
        <f t="shared" si="41"/>
        <v>0</v>
      </c>
      <c r="T87" s="6">
        <f t="shared" si="41"/>
        <v>0</v>
      </c>
      <c r="U87" s="6">
        <f t="shared" si="41"/>
        <v>0.65610000000000013</v>
      </c>
      <c r="V87" s="6">
        <f t="shared" si="41"/>
        <v>0</v>
      </c>
      <c r="W87" s="6">
        <f t="shared" si="41"/>
        <v>0</v>
      </c>
      <c r="X87" s="6">
        <f t="shared" si="41"/>
        <v>0</v>
      </c>
      <c r="Y87" s="6">
        <f t="shared" si="41"/>
        <v>0</v>
      </c>
      <c r="Z87" s="6">
        <f t="shared" si="41"/>
        <v>0</v>
      </c>
      <c r="AA87" s="6">
        <f t="shared" si="42"/>
        <v>0</v>
      </c>
      <c r="AB87" s="6">
        <f t="shared" si="42"/>
        <v>0</v>
      </c>
      <c r="AC87" s="6">
        <f t="shared" si="42"/>
        <v>0</v>
      </c>
      <c r="AD87" s="6">
        <f t="shared" si="42"/>
        <v>0</v>
      </c>
      <c r="AE87" s="6">
        <f t="shared" si="42"/>
        <v>0</v>
      </c>
      <c r="AF87" s="6">
        <f t="shared" si="42"/>
        <v>0</v>
      </c>
      <c r="AG87" s="6">
        <f t="shared" si="42"/>
        <v>0</v>
      </c>
      <c r="AH87" s="6">
        <f t="shared" si="42"/>
        <v>0</v>
      </c>
      <c r="AI87" s="6">
        <f t="shared" si="42"/>
        <v>0</v>
      </c>
      <c r="AJ87" s="6">
        <f t="shared" si="42"/>
        <v>0</v>
      </c>
      <c r="AK87" s="6">
        <f t="shared" si="43"/>
        <v>0</v>
      </c>
      <c r="AL87" s="6">
        <f t="shared" si="43"/>
        <v>0</v>
      </c>
      <c r="AM87" s="6">
        <f t="shared" si="43"/>
        <v>0</v>
      </c>
      <c r="AN87" s="6">
        <f t="shared" si="43"/>
        <v>0</v>
      </c>
      <c r="AO87" s="6">
        <f t="shared" si="43"/>
        <v>0</v>
      </c>
      <c r="AP87" s="6">
        <f t="shared" si="43"/>
        <v>0</v>
      </c>
      <c r="AQ87" s="6">
        <f t="shared" si="43"/>
        <v>0</v>
      </c>
      <c r="AR87" s="6">
        <f t="shared" si="43"/>
        <v>0</v>
      </c>
    </row>
    <row r="88" spans="1:44" x14ac:dyDescent="0.25">
      <c r="A88">
        <v>146</v>
      </c>
      <c r="B88">
        <v>0</v>
      </c>
      <c r="C88">
        <v>1</v>
      </c>
      <c r="D88" t="s">
        <v>53</v>
      </c>
      <c r="E88" t="s">
        <v>53</v>
      </c>
      <c r="F88" s="15">
        <f t="shared" si="37"/>
        <v>0.63153294809086957</v>
      </c>
      <c r="G88" s="6">
        <f t="shared" si="44"/>
        <v>0.63153294809086957</v>
      </c>
      <c r="H88" s="6">
        <f t="shared" si="45"/>
        <v>0</v>
      </c>
      <c r="I88" s="7">
        <f t="shared" si="46"/>
        <v>0</v>
      </c>
      <c r="N88" s="4" t="s">
        <v>504</v>
      </c>
      <c r="O88" s="4">
        <f t="shared" si="35"/>
        <v>2.8526086956521746E-2</v>
      </c>
      <c r="P88" s="6">
        <f t="shared" si="36"/>
        <v>1</v>
      </c>
      <c r="Q88" s="6">
        <f t="shared" si="41"/>
        <v>0</v>
      </c>
      <c r="R88" s="6">
        <f t="shared" si="41"/>
        <v>0</v>
      </c>
      <c r="S88" s="6">
        <f t="shared" si="41"/>
        <v>0</v>
      </c>
      <c r="T88" s="6">
        <f t="shared" si="41"/>
        <v>0</v>
      </c>
      <c r="U88" s="6">
        <f t="shared" si="41"/>
        <v>0.65610000000000013</v>
      </c>
      <c r="V88" s="6">
        <f t="shared" si="41"/>
        <v>0</v>
      </c>
      <c r="W88" s="6">
        <f t="shared" si="41"/>
        <v>0</v>
      </c>
      <c r="X88" s="6">
        <f t="shared" si="41"/>
        <v>0</v>
      </c>
      <c r="Y88" s="6">
        <f t="shared" si="41"/>
        <v>0</v>
      </c>
      <c r="Z88" s="6">
        <f t="shared" si="41"/>
        <v>0</v>
      </c>
      <c r="AA88" s="6">
        <f t="shared" si="42"/>
        <v>0</v>
      </c>
      <c r="AB88" s="6">
        <f t="shared" si="42"/>
        <v>0</v>
      </c>
      <c r="AC88" s="6">
        <f t="shared" si="42"/>
        <v>0</v>
      </c>
      <c r="AD88" s="6">
        <f t="shared" si="42"/>
        <v>0</v>
      </c>
      <c r="AE88" s="6">
        <f t="shared" si="42"/>
        <v>0</v>
      </c>
      <c r="AF88" s="6">
        <f t="shared" si="42"/>
        <v>0</v>
      </c>
      <c r="AG88" s="6">
        <f t="shared" si="42"/>
        <v>0</v>
      </c>
      <c r="AH88" s="6">
        <f t="shared" si="42"/>
        <v>0</v>
      </c>
      <c r="AI88" s="6">
        <f t="shared" si="42"/>
        <v>0</v>
      </c>
      <c r="AJ88" s="6">
        <f t="shared" si="42"/>
        <v>0</v>
      </c>
      <c r="AK88" s="6">
        <f t="shared" si="43"/>
        <v>0</v>
      </c>
      <c r="AL88" s="6">
        <f t="shared" si="43"/>
        <v>0</v>
      </c>
      <c r="AM88" s="6">
        <f t="shared" si="43"/>
        <v>0</v>
      </c>
      <c r="AN88" s="6">
        <f t="shared" si="43"/>
        <v>0</v>
      </c>
      <c r="AO88" s="6">
        <f t="shared" si="43"/>
        <v>0</v>
      </c>
      <c r="AP88" s="6">
        <f t="shared" si="43"/>
        <v>0</v>
      </c>
      <c r="AQ88" s="6">
        <f t="shared" si="43"/>
        <v>0</v>
      </c>
      <c r="AR88" s="6">
        <f t="shared" si="43"/>
        <v>0</v>
      </c>
    </row>
    <row r="89" spans="1:44" x14ac:dyDescent="0.25">
      <c r="A89">
        <v>146</v>
      </c>
      <c r="B89">
        <v>0</v>
      </c>
      <c r="C89">
        <v>2</v>
      </c>
      <c r="D89" t="s">
        <v>558</v>
      </c>
      <c r="E89" t="s">
        <v>558</v>
      </c>
      <c r="F89" s="15">
        <f t="shared" si="37"/>
        <v>0</v>
      </c>
      <c r="G89" s="6">
        <f t="shared" si="44"/>
        <v>0.63153294809086957</v>
      </c>
      <c r="H89" s="6">
        <f t="shared" si="45"/>
        <v>0</v>
      </c>
      <c r="I89" s="7">
        <f t="shared" si="46"/>
        <v>0</v>
      </c>
      <c r="N89" s="4" t="s">
        <v>71</v>
      </c>
      <c r="O89" s="4">
        <f t="shared" si="35"/>
        <v>2.5673478260869572E-2</v>
      </c>
      <c r="P89" s="6">
        <f t="shared" si="36"/>
        <v>1</v>
      </c>
      <c r="Q89" s="6">
        <f t="shared" si="41"/>
        <v>0</v>
      </c>
      <c r="R89" s="6">
        <f t="shared" si="41"/>
        <v>0</v>
      </c>
      <c r="S89" s="6">
        <f t="shared" si="41"/>
        <v>0</v>
      </c>
      <c r="T89" s="6">
        <f t="shared" si="41"/>
        <v>0</v>
      </c>
      <c r="U89" s="6">
        <f t="shared" si="41"/>
        <v>0</v>
      </c>
      <c r="V89" s="6">
        <f t="shared" si="41"/>
        <v>0.59049000000000018</v>
      </c>
      <c r="W89" s="6">
        <f t="shared" si="41"/>
        <v>0</v>
      </c>
      <c r="X89" s="6">
        <f t="shared" si="41"/>
        <v>0</v>
      </c>
      <c r="Y89" s="6">
        <f t="shared" si="41"/>
        <v>0</v>
      </c>
      <c r="Z89" s="6">
        <f t="shared" si="41"/>
        <v>0</v>
      </c>
      <c r="AA89" s="6">
        <f t="shared" si="42"/>
        <v>0</v>
      </c>
      <c r="AB89" s="6">
        <f t="shared" si="42"/>
        <v>0</v>
      </c>
      <c r="AC89" s="6">
        <f t="shared" si="42"/>
        <v>0</v>
      </c>
      <c r="AD89" s="6">
        <f t="shared" si="42"/>
        <v>0</v>
      </c>
      <c r="AE89" s="6">
        <f t="shared" si="42"/>
        <v>0</v>
      </c>
      <c r="AF89" s="6">
        <f t="shared" si="42"/>
        <v>0</v>
      </c>
      <c r="AG89" s="6">
        <f t="shared" si="42"/>
        <v>0</v>
      </c>
      <c r="AH89" s="6">
        <f t="shared" si="42"/>
        <v>0</v>
      </c>
      <c r="AI89" s="6">
        <f t="shared" si="42"/>
        <v>0</v>
      </c>
      <c r="AJ89" s="6">
        <f t="shared" si="42"/>
        <v>0</v>
      </c>
      <c r="AK89" s="6">
        <f t="shared" si="43"/>
        <v>0</v>
      </c>
      <c r="AL89" s="6">
        <f t="shared" si="43"/>
        <v>0</v>
      </c>
      <c r="AM89" s="6">
        <f t="shared" si="43"/>
        <v>0</v>
      </c>
      <c r="AN89" s="6">
        <f t="shared" si="43"/>
        <v>0</v>
      </c>
      <c r="AO89" s="6">
        <f t="shared" si="43"/>
        <v>0</v>
      </c>
      <c r="AP89" s="6">
        <f t="shared" si="43"/>
        <v>0</v>
      </c>
      <c r="AQ89" s="6">
        <f t="shared" si="43"/>
        <v>0</v>
      </c>
      <c r="AR89" s="6">
        <f t="shared" si="43"/>
        <v>0</v>
      </c>
    </row>
    <row r="90" spans="1:44" x14ac:dyDescent="0.25">
      <c r="A90">
        <v>146</v>
      </c>
      <c r="B90">
        <v>0</v>
      </c>
      <c r="C90">
        <v>3</v>
      </c>
      <c r="D90" t="s">
        <v>559</v>
      </c>
      <c r="E90" t="s">
        <v>559</v>
      </c>
      <c r="F90" s="15">
        <f t="shared" si="37"/>
        <v>0</v>
      </c>
      <c r="G90" s="6">
        <f t="shared" si="44"/>
        <v>0.63153294809086957</v>
      </c>
      <c r="H90" s="6">
        <f t="shared" si="45"/>
        <v>0</v>
      </c>
      <c r="I90" s="7">
        <f t="shared" si="46"/>
        <v>0</v>
      </c>
      <c r="N90" s="4" t="s">
        <v>574</v>
      </c>
      <c r="O90" s="4">
        <f t="shared" si="35"/>
        <v>2.5673478260869572E-2</v>
      </c>
      <c r="P90" s="6">
        <f t="shared" si="36"/>
        <v>1</v>
      </c>
      <c r="Q90" s="6">
        <f t="shared" si="41"/>
        <v>0</v>
      </c>
      <c r="R90" s="6">
        <f t="shared" si="41"/>
        <v>0</v>
      </c>
      <c r="S90" s="6">
        <f t="shared" si="41"/>
        <v>0</v>
      </c>
      <c r="T90" s="6">
        <f t="shared" si="41"/>
        <v>0</v>
      </c>
      <c r="U90" s="6">
        <f t="shared" si="41"/>
        <v>0</v>
      </c>
      <c r="V90" s="6">
        <f t="shared" si="41"/>
        <v>0.59049000000000018</v>
      </c>
      <c r="W90" s="6">
        <f t="shared" si="41"/>
        <v>0</v>
      </c>
      <c r="X90" s="6">
        <f t="shared" si="41"/>
        <v>0</v>
      </c>
      <c r="Y90" s="6">
        <f t="shared" si="41"/>
        <v>0</v>
      </c>
      <c r="Z90" s="6">
        <f t="shared" si="41"/>
        <v>0</v>
      </c>
      <c r="AA90" s="6">
        <f t="shared" si="42"/>
        <v>0</v>
      </c>
      <c r="AB90" s="6">
        <f t="shared" si="42"/>
        <v>0</v>
      </c>
      <c r="AC90" s="6">
        <f t="shared" si="42"/>
        <v>0</v>
      </c>
      <c r="AD90" s="6">
        <f t="shared" si="42"/>
        <v>0</v>
      </c>
      <c r="AE90" s="6">
        <f t="shared" si="42"/>
        <v>0</v>
      </c>
      <c r="AF90" s="6">
        <f t="shared" si="42"/>
        <v>0</v>
      </c>
      <c r="AG90" s="6">
        <f t="shared" si="42"/>
        <v>0</v>
      </c>
      <c r="AH90" s="6">
        <f t="shared" si="42"/>
        <v>0</v>
      </c>
      <c r="AI90" s="6">
        <f t="shared" si="42"/>
        <v>0</v>
      </c>
      <c r="AJ90" s="6">
        <f t="shared" si="42"/>
        <v>0</v>
      </c>
      <c r="AK90" s="6">
        <f t="shared" si="43"/>
        <v>0</v>
      </c>
      <c r="AL90" s="6">
        <f t="shared" si="43"/>
        <v>0</v>
      </c>
      <c r="AM90" s="6">
        <f t="shared" si="43"/>
        <v>0</v>
      </c>
      <c r="AN90" s="6">
        <f t="shared" si="43"/>
        <v>0</v>
      </c>
      <c r="AO90" s="6">
        <f t="shared" si="43"/>
        <v>0</v>
      </c>
      <c r="AP90" s="6">
        <f t="shared" si="43"/>
        <v>0</v>
      </c>
      <c r="AQ90" s="6">
        <f t="shared" si="43"/>
        <v>0</v>
      </c>
      <c r="AR90" s="6">
        <f t="shared" si="43"/>
        <v>0</v>
      </c>
    </row>
    <row r="91" spans="1:44" x14ac:dyDescent="0.25">
      <c r="A91">
        <v>146</v>
      </c>
      <c r="B91">
        <v>0</v>
      </c>
      <c r="C91">
        <v>4</v>
      </c>
      <c r="D91" t="s">
        <v>587</v>
      </c>
      <c r="E91" t="s">
        <v>587</v>
      </c>
      <c r="F91" s="15">
        <f t="shared" si="37"/>
        <v>0</v>
      </c>
      <c r="G91" s="6">
        <f t="shared" si="44"/>
        <v>0.63153294809086957</v>
      </c>
      <c r="H91" s="6">
        <f t="shared" si="45"/>
        <v>0</v>
      </c>
      <c r="I91" s="7">
        <f t="shared" si="46"/>
        <v>0</v>
      </c>
      <c r="N91" s="4" t="s">
        <v>621</v>
      </c>
      <c r="O91" s="4">
        <f t="shared" si="35"/>
        <v>2.5673478260869572E-2</v>
      </c>
      <c r="P91" s="6">
        <f t="shared" si="36"/>
        <v>1</v>
      </c>
      <c r="Q91" s="6">
        <f t="shared" si="41"/>
        <v>0</v>
      </c>
      <c r="R91" s="6">
        <f t="shared" si="41"/>
        <v>0</v>
      </c>
      <c r="S91" s="6">
        <f t="shared" si="41"/>
        <v>0</v>
      </c>
      <c r="T91" s="6">
        <f t="shared" si="41"/>
        <v>0</v>
      </c>
      <c r="U91" s="6">
        <f t="shared" si="41"/>
        <v>0</v>
      </c>
      <c r="V91" s="6">
        <f t="shared" si="41"/>
        <v>0.59049000000000018</v>
      </c>
      <c r="W91" s="6">
        <f t="shared" si="41"/>
        <v>0</v>
      </c>
      <c r="X91" s="6">
        <f t="shared" si="41"/>
        <v>0</v>
      </c>
      <c r="Y91" s="6">
        <f t="shared" si="41"/>
        <v>0</v>
      </c>
      <c r="Z91" s="6">
        <f t="shared" si="41"/>
        <v>0</v>
      </c>
      <c r="AA91" s="6">
        <f t="shared" si="42"/>
        <v>0</v>
      </c>
      <c r="AB91" s="6">
        <f t="shared" si="42"/>
        <v>0</v>
      </c>
      <c r="AC91" s="6">
        <f t="shared" si="42"/>
        <v>0</v>
      </c>
      <c r="AD91" s="6">
        <f t="shared" si="42"/>
        <v>0</v>
      </c>
      <c r="AE91" s="6">
        <f t="shared" si="42"/>
        <v>0</v>
      </c>
      <c r="AF91" s="6">
        <f t="shared" si="42"/>
        <v>0</v>
      </c>
      <c r="AG91" s="6">
        <f t="shared" si="42"/>
        <v>0</v>
      </c>
      <c r="AH91" s="6">
        <f t="shared" si="42"/>
        <v>0</v>
      </c>
      <c r="AI91" s="6">
        <f t="shared" si="42"/>
        <v>0</v>
      </c>
      <c r="AJ91" s="6">
        <f t="shared" si="42"/>
        <v>0</v>
      </c>
      <c r="AK91" s="6">
        <f t="shared" si="43"/>
        <v>0</v>
      </c>
      <c r="AL91" s="6">
        <f t="shared" si="43"/>
        <v>0</v>
      </c>
      <c r="AM91" s="6">
        <f t="shared" si="43"/>
        <v>0</v>
      </c>
      <c r="AN91" s="6">
        <f t="shared" si="43"/>
        <v>0</v>
      </c>
      <c r="AO91" s="6">
        <f t="shared" si="43"/>
        <v>0</v>
      </c>
      <c r="AP91" s="6">
        <f t="shared" si="43"/>
        <v>0</v>
      </c>
      <c r="AQ91" s="6">
        <f t="shared" si="43"/>
        <v>0</v>
      </c>
      <c r="AR91" s="6">
        <f t="shared" si="43"/>
        <v>0</v>
      </c>
    </row>
    <row r="92" spans="1:44" x14ac:dyDescent="0.25">
      <c r="A92">
        <v>146</v>
      </c>
      <c r="B92">
        <v>0</v>
      </c>
      <c r="C92">
        <v>5</v>
      </c>
      <c r="D92" t="s">
        <v>271</v>
      </c>
      <c r="E92" t="s">
        <v>271</v>
      </c>
      <c r="F92" s="15">
        <f t="shared" si="37"/>
        <v>8.7512310797752152E-2</v>
      </c>
      <c r="G92" s="6">
        <f t="shared" si="44"/>
        <v>0.7190452588886217</v>
      </c>
      <c r="H92" s="6">
        <f t="shared" si="45"/>
        <v>0</v>
      </c>
      <c r="I92" s="7">
        <f t="shared" si="46"/>
        <v>0</v>
      </c>
      <c r="N92" s="4" t="s">
        <v>499</v>
      </c>
      <c r="O92" s="4">
        <f t="shared" si="35"/>
        <v>2.5673478260869572E-2</v>
      </c>
      <c r="P92" s="6">
        <f t="shared" si="36"/>
        <v>1</v>
      </c>
      <c r="Q92" s="6">
        <f t="shared" ref="Q92:Z101" si="47">COUNTIFS($C$2:$C$397,Q$1,$E$2:$E$397,$N92)*0.9^(Q$1-1)</f>
        <v>0</v>
      </c>
      <c r="R92" s="6">
        <f t="shared" si="47"/>
        <v>0</v>
      </c>
      <c r="S92" s="6">
        <f t="shared" si="47"/>
        <v>0</v>
      </c>
      <c r="T92" s="6">
        <f t="shared" si="47"/>
        <v>0</v>
      </c>
      <c r="U92" s="6">
        <f t="shared" si="47"/>
        <v>0</v>
      </c>
      <c r="V92" s="6">
        <f t="shared" si="47"/>
        <v>0.59049000000000018</v>
      </c>
      <c r="W92" s="6">
        <f t="shared" si="47"/>
        <v>0</v>
      </c>
      <c r="X92" s="6">
        <f t="shared" si="47"/>
        <v>0</v>
      </c>
      <c r="Y92" s="6">
        <f t="shared" si="47"/>
        <v>0</v>
      </c>
      <c r="Z92" s="6">
        <f t="shared" si="47"/>
        <v>0</v>
      </c>
      <c r="AA92" s="6">
        <f t="shared" ref="AA92:AJ101" si="48">COUNTIFS($C$2:$C$397,AA$1,$E$2:$E$397,$N92)*0.9^(AA$1-1)</f>
        <v>0</v>
      </c>
      <c r="AB92" s="6">
        <f t="shared" si="48"/>
        <v>0</v>
      </c>
      <c r="AC92" s="6">
        <f t="shared" si="48"/>
        <v>0</v>
      </c>
      <c r="AD92" s="6">
        <f t="shared" si="48"/>
        <v>0</v>
      </c>
      <c r="AE92" s="6">
        <f t="shared" si="48"/>
        <v>0</v>
      </c>
      <c r="AF92" s="6">
        <f t="shared" si="48"/>
        <v>0</v>
      </c>
      <c r="AG92" s="6">
        <f t="shared" si="48"/>
        <v>0</v>
      </c>
      <c r="AH92" s="6">
        <f t="shared" si="48"/>
        <v>0</v>
      </c>
      <c r="AI92" s="6">
        <f t="shared" si="48"/>
        <v>0</v>
      </c>
      <c r="AJ92" s="6">
        <f t="shared" si="48"/>
        <v>0</v>
      </c>
      <c r="AK92" s="6">
        <f t="shared" ref="AK92:AR101" si="49">COUNTIFS($C$2:$C$397,AK$1,$E$2:$E$397,$N92)*0.9^(AK$1-1)</f>
        <v>0</v>
      </c>
      <c r="AL92" s="6">
        <f t="shared" si="49"/>
        <v>0</v>
      </c>
      <c r="AM92" s="6">
        <f t="shared" si="49"/>
        <v>0</v>
      </c>
      <c r="AN92" s="6">
        <f t="shared" si="49"/>
        <v>0</v>
      </c>
      <c r="AO92" s="6">
        <f t="shared" si="49"/>
        <v>0</v>
      </c>
      <c r="AP92" s="6">
        <f t="shared" si="49"/>
        <v>0</v>
      </c>
      <c r="AQ92" s="6">
        <f t="shared" si="49"/>
        <v>0</v>
      </c>
      <c r="AR92" s="6">
        <f t="shared" si="49"/>
        <v>0</v>
      </c>
    </row>
    <row r="93" spans="1:44" x14ac:dyDescent="0.25">
      <c r="A93">
        <v>146</v>
      </c>
      <c r="B93">
        <v>0</v>
      </c>
      <c r="C93">
        <v>6</v>
      </c>
      <c r="D93" t="s">
        <v>204</v>
      </c>
      <c r="E93" t="s">
        <v>204</v>
      </c>
      <c r="F93" s="15">
        <f t="shared" si="37"/>
        <v>0</v>
      </c>
      <c r="G93" s="6">
        <f t="shared" si="44"/>
        <v>0.7190452588886217</v>
      </c>
      <c r="H93" s="6">
        <f t="shared" si="45"/>
        <v>0</v>
      </c>
      <c r="I93" s="7">
        <f t="shared" si="46"/>
        <v>0</v>
      </c>
      <c r="N93" s="4" t="s">
        <v>395</v>
      </c>
      <c r="O93" s="4">
        <f t="shared" si="35"/>
        <v>2.4263623612037946E-2</v>
      </c>
      <c r="P93" s="6">
        <f t="shared" si="36"/>
        <v>2</v>
      </c>
      <c r="Q93" s="6">
        <f t="shared" si="47"/>
        <v>0</v>
      </c>
      <c r="R93" s="6">
        <f t="shared" si="47"/>
        <v>0</v>
      </c>
      <c r="S93" s="6">
        <f t="shared" si="47"/>
        <v>0</v>
      </c>
      <c r="T93" s="6">
        <f t="shared" si="47"/>
        <v>0</v>
      </c>
      <c r="U93" s="6">
        <f t="shared" si="47"/>
        <v>0</v>
      </c>
      <c r="V93" s="6">
        <f t="shared" si="47"/>
        <v>0</v>
      </c>
      <c r="W93" s="6">
        <f t="shared" si="47"/>
        <v>0</v>
      </c>
      <c r="X93" s="6">
        <f t="shared" si="47"/>
        <v>0.47829690000000014</v>
      </c>
      <c r="Y93" s="6">
        <f t="shared" si="47"/>
        <v>0</v>
      </c>
      <c r="Z93" s="6">
        <f t="shared" si="47"/>
        <v>0</v>
      </c>
      <c r="AA93" s="6">
        <f t="shared" si="48"/>
        <v>0</v>
      </c>
      <c r="AB93" s="6">
        <f t="shared" si="48"/>
        <v>0</v>
      </c>
      <c r="AC93" s="6">
        <f t="shared" si="48"/>
        <v>0</v>
      </c>
      <c r="AD93" s="6">
        <f t="shared" si="48"/>
        <v>0</v>
      </c>
      <c r="AE93" s="6">
        <f t="shared" si="48"/>
        <v>0</v>
      </c>
      <c r="AF93" s="6">
        <f t="shared" si="48"/>
        <v>0</v>
      </c>
      <c r="AG93" s="6">
        <f t="shared" si="48"/>
        <v>0</v>
      </c>
      <c r="AH93" s="6">
        <f t="shared" si="48"/>
        <v>0</v>
      </c>
      <c r="AI93" s="6">
        <f t="shared" si="48"/>
        <v>0</v>
      </c>
      <c r="AJ93" s="6">
        <f t="shared" si="48"/>
        <v>0</v>
      </c>
      <c r="AK93" s="6">
        <f t="shared" si="49"/>
        <v>0</v>
      </c>
      <c r="AL93" s="6">
        <f t="shared" si="49"/>
        <v>0</v>
      </c>
      <c r="AM93" s="6">
        <f t="shared" si="49"/>
        <v>0</v>
      </c>
      <c r="AN93" s="6">
        <f t="shared" si="49"/>
        <v>0</v>
      </c>
      <c r="AO93" s="6">
        <f t="shared" si="49"/>
        <v>7.9766443076872598E-2</v>
      </c>
      <c r="AP93" s="6">
        <f t="shared" si="49"/>
        <v>0</v>
      </c>
      <c r="AQ93" s="6">
        <f t="shared" si="49"/>
        <v>0</v>
      </c>
      <c r="AR93" s="6">
        <f t="shared" si="49"/>
        <v>0</v>
      </c>
    </row>
    <row r="94" spans="1:44" x14ac:dyDescent="0.25">
      <c r="A94">
        <v>146</v>
      </c>
      <c r="B94">
        <v>0</v>
      </c>
      <c r="C94">
        <v>7</v>
      </c>
      <c r="D94" t="s">
        <v>80</v>
      </c>
      <c r="E94" t="s">
        <v>80</v>
      </c>
      <c r="F94" s="15">
        <f t="shared" si="37"/>
        <v>0.24270288946786966</v>
      </c>
      <c r="G94" s="6">
        <f t="shared" si="44"/>
        <v>0.96174814835649136</v>
      </c>
      <c r="H94" s="6">
        <f t="shared" si="45"/>
        <v>0</v>
      </c>
      <c r="I94" s="7">
        <f t="shared" si="46"/>
        <v>0</v>
      </c>
      <c r="N94" s="4" t="s">
        <v>575</v>
      </c>
      <c r="O94" s="4">
        <f t="shared" si="35"/>
        <v>2.3106130434782615E-2</v>
      </c>
      <c r="P94" s="6">
        <f t="shared" si="36"/>
        <v>1</v>
      </c>
      <c r="Q94" s="6">
        <f t="shared" si="47"/>
        <v>0</v>
      </c>
      <c r="R94" s="6">
        <f t="shared" si="47"/>
        <v>0</v>
      </c>
      <c r="S94" s="6">
        <f t="shared" si="47"/>
        <v>0</v>
      </c>
      <c r="T94" s="6">
        <f t="shared" si="47"/>
        <v>0</v>
      </c>
      <c r="U94" s="6">
        <f t="shared" si="47"/>
        <v>0</v>
      </c>
      <c r="V94" s="6">
        <f t="shared" si="47"/>
        <v>0</v>
      </c>
      <c r="W94" s="6">
        <f t="shared" si="47"/>
        <v>0.53144100000000016</v>
      </c>
      <c r="X94" s="6">
        <f t="shared" si="47"/>
        <v>0</v>
      </c>
      <c r="Y94" s="6">
        <f t="shared" si="47"/>
        <v>0</v>
      </c>
      <c r="Z94" s="6">
        <f t="shared" si="47"/>
        <v>0</v>
      </c>
      <c r="AA94" s="6">
        <f t="shared" si="48"/>
        <v>0</v>
      </c>
      <c r="AB94" s="6">
        <f t="shared" si="48"/>
        <v>0</v>
      </c>
      <c r="AC94" s="6">
        <f t="shared" si="48"/>
        <v>0</v>
      </c>
      <c r="AD94" s="6">
        <f t="shared" si="48"/>
        <v>0</v>
      </c>
      <c r="AE94" s="6">
        <f t="shared" si="48"/>
        <v>0</v>
      </c>
      <c r="AF94" s="6">
        <f t="shared" si="48"/>
        <v>0</v>
      </c>
      <c r="AG94" s="6">
        <f t="shared" si="48"/>
        <v>0</v>
      </c>
      <c r="AH94" s="6">
        <f t="shared" si="48"/>
        <v>0</v>
      </c>
      <c r="AI94" s="6">
        <f t="shared" si="48"/>
        <v>0</v>
      </c>
      <c r="AJ94" s="6">
        <f t="shared" si="48"/>
        <v>0</v>
      </c>
      <c r="AK94" s="6">
        <f t="shared" si="49"/>
        <v>0</v>
      </c>
      <c r="AL94" s="6">
        <f t="shared" si="49"/>
        <v>0</v>
      </c>
      <c r="AM94" s="6">
        <f t="shared" si="49"/>
        <v>0</v>
      </c>
      <c r="AN94" s="6">
        <f t="shared" si="49"/>
        <v>0</v>
      </c>
      <c r="AO94" s="6">
        <f t="shared" si="49"/>
        <v>0</v>
      </c>
      <c r="AP94" s="6">
        <f t="shared" si="49"/>
        <v>0</v>
      </c>
      <c r="AQ94" s="6">
        <f t="shared" si="49"/>
        <v>0</v>
      </c>
      <c r="AR94" s="6">
        <f t="shared" si="49"/>
        <v>0</v>
      </c>
    </row>
    <row r="95" spans="1:44" x14ac:dyDescent="0.25">
      <c r="A95">
        <v>146</v>
      </c>
      <c r="B95">
        <v>0</v>
      </c>
      <c r="C95">
        <v>8</v>
      </c>
      <c r="D95" t="s">
        <v>184</v>
      </c>
      <c r="E95" t="s">
        <v>184</v>
      </c>
      <c r="F95" s="15">
        <f t="shared" si="37"/>
        <v>0</v>
      </c>
      <c r="G95" s="6">
        <f t="shared" si="44"/>
        <v>0.96174814835649136</v>
      </c>
      <c r="H95" s="6">
        <f t="shared" si="45"/>
        <v>0</v>
      </c>
      <c r="I95" s="7">
        <f t="shared" si="46"/>
        <v>0</v>
      </c>
      <c r="N95" s="4" t="s">
        <v>476</v>
      </c>
      <c r="O95" s="4">
        <f t="shared" si="35"/>
        <v>2.3106130434782615E-2</v>
      </c>
      <c r="P95" s="6">
        <f t="shared" si="36"/>
        <v>1</v>
      </c>
      <c r="Q95" s="6">
        <f t="shared" si="47"/>
        <v>0</v>
      </c>
      <c r="R95" s="6">
        <f t="shared" si="47"/>
        <v>0</v>
      </c>
      <c r="S95" s="6">
        <f t="shared" si="47"/>
        <v>0</v>
      </c>
      <c r="T95" s="6">
        <f t="shared" si="47"/>
        <v>0</v>
      </c>
      <c r="U95" s="6">
        <f t="shared" si="47"/>
        <v>0</v>
      </c>
      <c r="V95" s="6">
        <f t="shared" si="47"/>
        <v>0</v>
      </c>
      <c r="W95" s="6">
        <f t="shared" si="47"/>
        <v>0.53144100000000016</v>
      </c>
      <c r="X95" s="6">
        <f t="shared" si="47"/>
        <v>0</v>
      </c>
      <c r="Y95" s="6">
        <f t="shared" si="47"/>
        <v>0</v>
      </c>
      <c r="Z95" s="6">
        <f t="shared" si="47"/>
        <v>0</v>
      </c>
      <c r="AA95" s="6">
        <f t="shared" si="48"/>
        <v>0</v>
      </c>
      <c r="AB95" s="6">
        <f t="shared" si="48"/>
        <v>0</v>
      </c>
      <c r="AC95" s="6">
        <f t="shared" si="48"/>
        <v>0</v>
      </c>
      <c r="AD95" s="6">
        <f t="shared" si="48"/>
        <v>0</v>
      </c>
      <c r="AE95" s="6">
        <f t="shared" si="48"/>
        <v>0</v>
      </c>
      <c r="AF95" s="6">
        <f t="shared" si="48"/>
        <v>0</v>
      </c>
      <c r="AG95" s="6">
        <f t="shared" si="48"/>
        <v>0</v>
      </c>
      <c r="AH95" s="6">
        <f t="shared" si="48"/>
        <v>0</v>
      </c>
      <c r="AI95" s="6">
        <f t="shared" si="48"/>
        <v>0</v>
      </c>
      <c r="AJ95" s="6">
        <f t="shared" si="48"/>
        <v>0</v>
      </c>
      <c r="AK95" s="6">
        <f t="shared" si="49"/>
        <v>0</v>
      </c>
      <c r="AL95" s="6">
        <f t="shared" si="49"/>
        <v>0</v>
      </c>
      <c r="AM95" s="6">
        <f t="shared" si="49"/>
        <v>0</v>
      </c>
      <c r="AN95" s="6">
        <f t="shared" si="49"/>
        <v>0</v>
      </c>
      <c r="AO95" s="6">
        <f t="shared" si="49"/>
        <v>0</v>
      </c>
      <c r="AP95" s="6">
        <f t="shared" si="49"/>
        <v>0</v>
      </c>
      <c r="AQ95" s="6">
        <f t="shared" si="49"/>
        <v>0</v>
      </c>
      <c r="AR95" s="6">
        <f t="shared" si="49"/>
        <v>0</v>
      </c>
    </row>
    <row r="96" spans="1:44" x14ac:dyDescent="0.25">
      <c r="A96">
        <v>146</v>
      </c>
      <c r="B96">
        <v>0</v>
      </c>
      <c r="C96">
        <v>9</v>
      </c>
      <c r="D96" t="s">
        <v>89</v>
      </c>
      <c r="E96" t="s">
        <v>89</v>
      </c>
      <c r="F96" s="15">
        <f t="shared" si="37"/>
        <v>0.14745931660143047</v>
      </c>
      <c r="G96" s="6">
        <f t="shared" si="44"/>
        <v>1.1092074649579218</v>
      </c>
      <c r="H96" s="6">
        <f t="shared" si="45"/>
        <v>0</v>
      </c>
      <c r="I96" s="7">
        <f t="shared" si="46"/>
        <v>0</v>
      </c>
      <c r="N96" s="4" t="s">
        <v>394</v>
      </c>
      <c r="O96" s="4">
        <f t="shared" si="35"/>
        <v>2.3106130434782615E-2</v>
      </c>
      <c r="P96" s="6">
        <f t="shared" si="36"/>
        <v>1</v>
      </c>
      <c r="Q96" s="6">
        <f t="shared" si="47"/>
        <v>0</v>
      </c>
      <c r="R96" s="6">
        <f t="shared" si="47"/>
        <v>0</v>
      </c>
      <c r="S96" s="6">
        <f t="shared" si="47"/>
        <v>0</v>
      </c>
      <c r="T96" s="6">
        <f t="shared" si="47"/>
        <v>0</v>
      </c>
      <c r="U96" s="6">
        <f t="shared" si="47"/>
        <v>0</v>
      </c>
      <c r="V96" s="6">
        <f t="shared" si="47"/>
        <v>0</v>
      </c>
      <c r="W96" s="6">
        <f t="shared" si="47"/>
        <v>0.53144100000000016</v>
      </c>
      <c r="X96" s="6">
        <f t="shared" si="47"/>
        <v>0</v>
      </c>
      <c r="Y96" s="6">
        <f t="shared" si="47"/>
        <v>0</v>
      </c>
      <c r="Z96" s="6">
        <f t="shared" si="47"/>
        <v>0</v>
      </c>
      <c r="AA96" s="6">
        <f t="shared" si="48"/>
        <v>0</v>
      </c>
      <c r="AB96" s="6">
        <f t="shared" si="48"/>
        <v>0</v>
      </c>
      <c r="AC96" s="6">
        <f t="shared" si="48"/>
        <v>0</v>
      </c>
      <c r="AD96" s="6">
        <f t="shared" si="48"/>
        <v>0</v>
      </c>
      <c r="AE96" s="6">
        <f t="shared" si="48"/>
        <v>0</v>
      </c>
      <c r="AF96" s="6">
        <f t="shared" si="48"/>
        <v>0</v>
      </c>
      <c r="AG96" s="6">
        <f t="shared" si="48"/>
        <v>0</v>
      </c>
      <c r="AH96" s="6">
        <f t="shared" si="48"/>
        <v>0</v>
      </c>
      <c r="AI96" s="6">
        <f t="shared" si="48"/>
        <v>0</v>
      </c>
      <c r="AJ96" s="6">
        <f t="shared" si="48"/>
        <v>0</v>
      </c>
      <c r="AK96" s="6">
        <f t="shared" si="49"/>
        <v>0</v>
      </c>
      <c r="AL96" s="6">
        <f t="shared" si="49"/>
        <v>0</v>
      </c>
      <c r="AM96" s="6">
        <f t="shared" si="49"/>
        <v>0</v>
      </c>
      <c r="AN96" s="6">
        <f t="shared" si="49"/>
        <v>0</v>
      </c>
      <c r="AO96" s="6">
        <f t="shared" si="49"/>
        <v>0</v>
      </c>
      <c r="AP96" s="6">
        <f t="shared" si="49"/>
        <v>0</v>
      </c>
      <c r="AQ96" s="6">
        <f t="shared" si="49"/>
        <v>0</v>
      </c>
      <c r="AR96" s="6">
        <f t="shared" si="49"/>
        <v>0</v>
      </c>
    </row>
    <row r="97" spans="1:44" x14ac:dyDescent="0.25">
      <c r="A97">
        <v>146</v>
      </c>
      <c r="B97">
        <v>0</v>
      </c>
      <c r="C97">
        <v>10</v>
      </c>
      <c r="D97" t="s">
        <v>220</v>
      </c>
      <c r="E97" t="s">
        <v>220</v>
      </c>
      <c r="F97" s="15">
        <f t="shared" si="37"/>
        <v>0</v>
      </c>
      <c r="G97" s="6">
        <f t="shared" si="44"/>
        <v>1.1092074649579218</v>
      </c>
      <c r="H97" s="6">
        <f t="shared" si="45"/>
        <v>0</v>
      </c>
      <c r="I97" s="7">
        <f t="shared" si="46"/>
        <v>0</v>
      </c>
      <c r="N97" s="4" t="s">
        <v>102</v>
      </c>
      <c r="O97" s="4">
        <f t="shared" si="35"/>
        <v>2.2410880743333302E-2</v>
      </c>
      <c r="P97" s="6">
        <f t="shared" si="36"/>
        <v>2</v>
      </c>
      <c r="Q97" s="6">
        <f t="shared" si="47"/>
        <v>0</v>
      </c>
      <c r="R97" s="6">
        <f t="shared" si="47"/>
        <v>0</v>
      </c>
      <c r="S97" s="6">
        <f t="shared" si="47"/>
        <v>0</v>
      </c>
      <c r="T97" s="6">
        <f t="shared" si="47"/>
        <v>0</v>
      </c>
      <c r="U97" s="6">
        <f t="shared" si="47"/>
        <v>0</v>
      </c>
      <c r="V97" s="6">
        <f t="shared" si="47"/>
        <v>0</v>
      </c>
      <c r="W97" s="6">
        <f t="shared" si="47"/>
        <v>0</v>
      </c>
      <c r="X97" s="6">
        <f t="shared" si="47"/>
        <v>0</v>
      </c>
      <c r="Y97" s="6">
        <f t="shared" si="47"/>
        <v>0</v>
      </c>
      <c r="Z97" s="6">
        <f t="shared" si="47"/>
        <v>0</v>
      </c>
      <c r="AA97" s="6">
        <f t="shared" si="48"/>
        <v>0.34867844010000015</v>
      </c>
      <c r="AB97" s="6">
        <f t="shared" si="48"/>
        <v>0</v>
      </c>
      <c r="AC97" s="6">
        <f t="shared" si="48"/>
        <v>0</v>
      </c>
      <c r="AD97" s="6">
        <f t="shared" si="48"/>
        <v>0</v>
      </c>
      <c r="AE97" s="6">
        <f t="shared" si="48"/>
        <v>0</v>
      </c>
      <c r="AF97" s="6">
        <f t="shared" si="48"/>
        <v>0</v>
      </c>
      <c r="AG97" s="6">
        <f t="shared" si="48"/>
        <v>0</v>
      </c>
      <c r="AH97" s="6">
        <f t="shared" si="48"/>
        <v>0.16677181699666582</v>
      </c>
      <c r="AI97" s="6">
        <f t="shared" si="48"/>
        <v>0</v>
      </c>
      <c r="AJ97" s="6">
        <f t="shared" si="48"/>
        <v>0</v>
      </c>
      <c r="AK97" s="6">
        <f t="shared" si="49"/>
        <v>0</v>
      </c>
      <c r="AL97" s="6">
        <f t="shared" si="49"/>
        <v>0</v>
      </c>
      <c r="AM97" s="6">
        <f t="shared" si="49"/>
        <v>0</v>
      </c>
      <c r="AN97" s="6">
        <f t="shared" si="49"/>
        <v>0</v>
      </c>
      <c r="AO97" s="6">
        <f t="shared" si="49"/>
        <v>0</v>
      </c>
      <c r="AP97" s="6">
        <f t="shared" si="49"/>
        <v>0</v>
      </c>
      <c r="AQ97" s="6">
        <f t="shared" si="49"/>
        <v>0</v>
      </c>
      <c r="AR97" s="6">
        <f t="shared" si="49"/>
        <v>0</v>
      </c>
    </row>
    <row r="98" spans="1:44" x14ac:dyDescent="0.25">
      <c r="A98">
        <v>146</v>
      </c>
      <c r="B98">
        <v>0</v>
      </c>
      <c r="C98">
        <v>11</v>
      </c>
      <c r="D98" t="s">
        <v>88</v>
      </c>
      <c r="E98" t="s">
        <v>88</v>
      </c>
      <c r="F98" s="15">
        <f t="shared" si="37"/>
        <v>0</v>
      </c>
      <c r="G98" s="6">
        <f t="shared" si="44"/>
        <v>1.1092074649579218</v>
      </c>
      <c r="H98" s="6">
        <f t="shared" si="45"/>
        <v>0</v>
      </c>
      <c r="I98" s="7">
        <f t="shared" si="46"/>
        <v>0</v>
      </c>
      <c r="N98" s="4" t="s">
        <v>610</v>
      </c>
      <c r="O98" s="4">
        <f t="shared" ref="O98:O129" si="50">SUM(Q98:AR98)/23</f>
        <v>2.1231333416332578E-2</v>
      </c>
      <c r="P98" s="6">
        <f t="shared" ref="P98:P129" si="51">COUNTIF($E$2:$E$397,N98)</f>
        <v>2</v>
      </c>
      <c r="Q98" s="6">
        <f t="shared" si="47"/>
        <v>0</v>
      </c>
      <c r="R98" s="6">
        <f t="shared" si="47"/>
        <v>0</v>
      </c>
      <c r="S98" s="6">
        <f t="shared" si="47"/>
        <v>0</v>
      </c>
      <c r="T98" s="6">
        <f t="shared" si="47"/>
        <v>0</v>
      </c>
      <c r="U98" s="6">
        <f t="shared" si="47"/>
        <v>0</v>
      </c>
      <c r="V98" s="6">
        <f t="shared" si="47"/>
        <v>0</v>
      </c>
      <c r="W98" s="6">
        <f t="shared" si="47"/>
        <v>0</v>
      </c>
      <c r="X98" s="6">
        <f t="shared" si="47"/>
        <v>0</v>
      </c>
      <c r="Y98" s="6">
        <f t="shared" si="47"/>
        <v>0</v>
      </c>
      <c r="Z98" s="6">
        <f t="shared" si="47"/>
        <v>0</v>
      </c>
      <c r="AA98" s="6">
        <f t="shared" si="48"/>
        <v>0</v>
      </c>
      <c r="AB98" s="6">
        <f t="shared" si="48"/>
        <v>0</v>
      </c>
      <c r="AC98" s="6">
        <f t="shared" si="48"/>
        <v>0.28242953648100017</v>
      </c>
      <c r="AD98" s="6">
        <f t="shared" si="48"/>
        <v>0</v>
      </c>
      <c r="AE98" s="6">
        <f t="shared" si="48"/>
        <v>0</v>
      </c>
      <c r="AF98" s="6">
        <f t="shared" si="48"/>
        <v>0.20589113209464913</v>
      </c>
      <c r="AG98" s="6">
        <f t="shared" si="48"/>
        <v>0</v>
      </c>
      <c r="AH98" s="6">
        <f t="shared" si="48"/>
        <v>0</v>
      </c>
      <c r="AI98" s="6">
        <f t="shared" si="48"/>
        <v>0</v>
      </c>
      <c r="AJ98" s="6">
        <f t="shared" si="48"/>
        <v>0</v>
      </c>
      <c r="AK98" s="6">
        <f t="shared" si="49"/>
        <v>0</v>
      </c>
      <c r="AL98" s="6">
        <f t="shared" si="49"/>
        <v>0</v>
      </c>
      <c r="AM98" s="6">
        <f t="shared" si="49"/>
        <v>0</v>
      </c>
      <c r="AN98" s="6">
        <f t="shared" si="49"/>
        <v>0</v>
      </c>
      <c r="AO98" s="6">
        <f t="shared" si="49"/>
        <v>0</v>
      </c>
      <c r="AP98" s="6">
        <f t="shared" si="49"/>
        <v>0</v>
      </c>
      <c r="AQ98" s="6">
        <f t="shared" si="49"/>
        <v>0</v>
      </c>
      <c r="AR98" s="6">
        <f t="shared" si="49"/>
        <v>0</v>
      </c>
    </row>
    <row r="99" spans="1:44" x14ac:dyDescent="0.25">
      <c r="A99">
        <v>146</v>
      </c>
      <c r="B99">
        <v>0</v>
      </c>
      <c r="C99">
        <v>12</v>
      </c>
      <c r="D99" t="s">
        <v>588</v>
      </c>
      <c r="E99" t="s">
        <v>588</v>
      </c>
      <c r="F99" s="15">
        <f t="shared" si="37"/>
        <v>0</v>
      </c>
      <c r="G99" s="6">
        <f t="shared" si="44"/>
        <v>1.1092074649579218</v>
      </c>
      <c r="H99" s="6">
        <f t="shared" si="45"/>
        <v>0</v>
      </c>
      <c r="I99" s="7">
        <f t="shared" si="46"/>
        <v>0</v>
      </c>
      <c r="N99" s="4" t="s">
        <v>611</v>
      </c>
      <c r="O99" s="4">
        <f t="shared" si="50"/>
        <v>2.0998022060109145E-2</v>
      </c>
      <c r="P99" s="6">
        <f t="shared" si="51"/>
        <v>2</v>
      </c>
      <c r="Q99" s="6">
        <f t="shared" si="47"/>
        <v>0</v>
      </c>
      <c r="R99" s="6">
        <f t="shared" si="47"/>
        <v>0</v>
      </c>
      <c r="S99" s="6">
        <f t="shared" si="47"/>
        <v>0</v>
      </c>
      <c r="T99" s="6">
        <f t="shared" si="47"/>
        <v>0</v>
      </c>
      <c r="U99" s="6">
        <f t="shared" si="47"/>
        <v>0</v>
      </c>
      <c r="V99" s="6">
        <f t="shared" si="47"/>
        <v>0</v>
      </c>
      <c r="W99" s="6">
        <f t="shared" si="47"/>
        <v>0</v>
      </c>
      <c r="X99" s="6">
        <f t="shared" si="47"/>
        <v>0</v>
      </c>
      <c r="Y99" s="6">
        <f t="shared" si="47"/>
        <v>0</v>
      </c>
      <c r="Z99" s="6">
        <f t="shared" si="47"/>
        <v>0</v>
      </c>
      <c r="AA99" s="6">
        <f t="shared" si="48"/>
        <v>0</v>
      </c>
      <c r="AB99" s="6">
        <f t="shared" si="48"/>
        <v>0</v>
      </c>
      <c r="AC99" s="6">
        <f t="shared" si="48"/>
        <v>0</v>
      </c>
      <c r="AD99" s="6">
        <f t="shared" si="48"/>
        <v>0.25418658283290019</v>
      </c>
      <c r="AE99" s="6">
        <f t="shared" si="48"/>
        <v>0.22876792454961015</v>
      </c>
      <c r="AF99" s="6">
        <f t="shared" si="48"/>
        <v>0</v>
      </c>
      <c r="AG99" s="6">
        <f t="shared" si="48"/>
        <v>0</v>
      </c>
      <c r="AH99" s="6">
        <f t="shared" si="48"/>
        <v>0</v>
      </c>
      <c r="AI99" s="6">
        <f t="shared" si="48"/>
        <v>0</v>
      </c>
      <c r="AJ99" s="6">
        <f t="shared" si="48"/>
        <v>0</v>
      </c>
      <c r="AK99" s="6">
        <f t="shared" si="49"/>
        <v>0</v>
      </c>
      <c r="AL99" s="6">
        <f t="shared" si="49"/>
        <v>0</v>
      </c>
      <c r="AM99" s="6">
        <f t="shared" si="49"/>
        <v>0</v>
      </c>
      <c r="AN99" s="6">
        <f t="shared" si="49"/>
        <v>0</v>
      </c>
      <c r="AO99" s="6">
        <f t="shared" si="49"/>
        <v>0</v>
      </c>
      <c r="AP99" s="6">
        <f t="shared" si="49"/>
        <v>0</v>
      </c>
      <c r="AQ99" s="6">
        <f t="shared" si="49"/>
        <v>0</v>
      </c>
      <c r="AR99" s="6">
        <f t="shared" si="49"/>
        <v>0</v>
      </c>
    </row>
    <row r="100" spans="1:44" x14ac:dyDescent="0.25">
      <c r="A100">
        <v>146</v>
      </c>
      <c r="B100">
        <v>0</v>
      </c>
      <c r="C100">
        <v>13</v>
      </c>
      <c r="D100" t="s">
        <v>285</v>
      </c>
      <c r="E100" t="s">
        <v>285</v>
      </c>
      <c r="F100" s="15">
        <f t="shared" si="37"/>
        <v>0</v>
      </c>
      <c r="G100" s="6">
        <f t="shared" si="44"/>
        <v>1.1092074649579218</v>
      </c>
      <c r="H100" s="6">
        <f t="shared" si="45"/>
        <v>0</v>
      </c>
      <c r="I100" s="7">
        <f t="shared" si="46"/>
        <v>0</v>
      </c>
      <c r="N100" s="4" t="s">
        <v>612</v>
      </c>
      <c r="O100" s="4">
        <f t="shared" si="50"/>
        <v>2.0998022060109145E-2</v>
      </c>
      <c r="P100" s="6">
        <f t="shared" si="51"/>
        <v>2</v>
      </c>
      <c r="Q100" s="6">
        <f t="shared" si="47"/>
        <v>0</v>
      </c>
      <c r="R100" s="6">
        <f t="shared" si="47"/>
        <v>0</v>
      </c>
      <c r="S100" s="6">
        <f t="shared" si="47"/>
        <v>0</v>
      </c>
      <c r="T100" s="6">
        <f t="shared" si="47"/>
        <v>0</v>
      </c>
      <c r="U100" s="6">
        <f t="shared" si="47"/>
        <v>0</v>
      </c>
      <c r="V100" s="6">
        <f t="shared" si="47"/>
        <v>0</v>
      </c>
      <c r="W100" s="6">
        <f t="shared" si="47"/>
        <v>0</v>
      </c>
      <c r="X100" s="6">
        <f t="shared" si="47"/>
        <v>0</v>
      </c>
      <c r="Y100" s="6">
        <f t="shared" si="47"/>
        <v>0</v>
      </c>
      <c r="Z100" s="6">
        <f t="shared" si="47"/>
        <v>0</v>
      </c>
      <c r="AA100" s="6">
        <f t="shared" si="48"/>
        <v>0</v>
      </c>
      <c r="AB100" s="6">
        <f t="shared" si="48"/>
        <v>0</v>
      </c>
      <c r="AC100" s="6">
        <f t="shared" si="48"/>
        <v>0</v>
      </c>
      <c r="AD100" s="6">
        <f t="shared" si="48"/>
        <v>0.25418658283290019</v>
      </c>
      <c r="AE100" s="6">
        <f t="shared" si="48"/>
        <v>0.22876792454961015</v>
      </c>
      <c r="AF100" s="6">
        <f t="shared" si="48"/>
        <v>0</v>
      </c>
      <c r="AG100" s="6">
        <f t="shared" si="48"/>
        <v>0</v>
      </c>
      <c r="AH100" s="6">
        <f t="shared" si="48"/>
        <v>0</v>
      </c>
      <c r="AI100" s="6">
        <f t="shared" si="48"/>
        <v>0</v>
      </c>
      <c r="AJ100" s="6">
        <f t="shared" si="48"/>
        <v>0</v>
      </c>
      <c r="AK100" s="6">
        <f t="shared" si="49"/>
        <v>0</v>
      </c>
      <c r="AL100" s="6">
        <f t="shared" si="49"/>
        <v>0</v>
      </c>
      <c r="AM100" s="6">
        <f t="shared" si="49"/>
        <v>0</v>
      </c>
      <c r="AN100" s="6">
        <f t="shared" si="49"/>
        <v>0</v>
      </c>
      <c r="AO100" s="6">
        <f t="shared" si="49"/>
        <v>0</v>
      </c>
      <c r="AP100" s="6">
        <f t="shared" si="49"/>
        <v>0</v>
      </c>
      <c r="AQ100" s="6">
        <f t="shared" si="49"/>
        <v>0</v>
      </c>
      <c r="AR100" s="6">
        <f t="shared" si="49"/>
        <v>0</v>
      </c>
    </row>
    <row r="101" spans="1:44" x14ac:dyDescent="0.25">
      <c r="A101">
        <v>146</v>
      </c>
      <c r="B101">
        <v>0</v>
      </c>
      <c r="C101">
        <v>14</v>
      </c>
      <c r="D101" t="s">
        <v>528</v>
      </c>
      <c r="E101" t="s">
        <v>528</v>
      </c>
      <c r="F101" s="15">
        <f t="shared" si="37"/>
        <v>8.6046673166647852E-2</v>
      </c>
      <c r="G101" s="6">
        <f t="shared" si="44"/>
        <v>1.1952541381245696</v>
      </c>
      <c r="H101" s="6">
        <f t="shared" si="45"/>
        <v>0</v>
      </c>
      <c r="I101" s="7">
        <f t="shared" si="46"/>
        <v>0</v>
      </c>
      <c r="N101" s="4" t="s">
        <v>492</v>
      </c>
      <c r="O101" s="4">
        <f t="shared" si="50"/>
        <v>2.0795517391304353E-2</v>
      </c>
      <c r="P101" s="6">
        <f t="shared" si="51"/>
        <v>1</v>
      </c>
      <c r="Q101" s="6">
        <f t="shared" si="47"/>
        <v>0</v>
      </c>
      <c r="R101" s="6">
        <f t="shared" si="47"/>
        <v>0</v>
      </c>
      <c r="S101" s="6">
        <f t="shared" si="47"/>
        <v>0</v>
      </c>
      <c r="T101" s="6">
        <f t="shared" si="47"/>
        <v>0</v>
      </c>
      <c r="U101" s="6">
        <f t="shared" si="47"/>
        <v>0</v>
      </c>
      <c r="V101" s="6">
        <f t="shared" si="47"/>
        <v>0</v>
      </c>
      <c r="W101" s="6">
        <f t="shared" si="47"/>
        <v>0</v>
      </c>
      <c r="X101" s="6">
        <f t="shared" si="47"/>
        <v>0.47829690000000014</v>
      </c>
      <c r="Y101" s="6">
        <f t="shared" si="47"/>
        <v>0</v>
      </c>
      <c r="Z101" s="6">
        <f t="shared" si="47"/>
        <v>0</v>
      </c>
      <c r="AA101" s="6">
        <f t="shared" si="48"/>
        <v>0</v>
      </c>
      <c r="AB101" s="6">
        <f t="shared" si="48"/>
        <v>0</v>
      </c>
      <c r="AC101" s="6">
        <f t="shared" si="48"/>
        <v>0</v>
      </c>
      <c r="AD101" s="6">
        <f t="shared" si="48"/>
        <v>0</v>
      </c>
      <c r="AE101" s="6">
        <f t="shared" si="48"/>
        <v>0</v>
      </c>
      <c r="AF101" s="6">
        <f t="shared" si="48"/>
        <v>0</v>
      </c>
      <c r="AG101" s="6">
        <f t="shared" si="48"/>
        <v>0</v>
      </c>
      <c r="AH101" s="6">
        <f t="shared" si="48"/>
        <v>0</v>
      </c>
      <c r="AI101" s="6">
        <f t="shared" si="48"/>
        <v>0</v>
      </c>
      <c r="AJ101" s="6">
        <f t="shared" si="48"/>
        <v>0</v>
      </c>
      <c r="AK101" s="6">
        <f t="shared" si="49"/>
        <v>0</v>
      </c>
      <c r="AL101" s="6">
        <f t="shared" si="49"/>
        <v>0</v>
      </c>
      <c r="AM101" s="6">
        <f t="shared" si="49"/>
        <v>0</v>
      </c>
      <c r="AN101" s="6">
        <f t="shared" si="49"/>
        <v>0</v>
      </c>
      <c r="AO101" s="6">
        <f t="shared" si="49"/>
        <v>0</v>
      </c>
      <c r="AP101" s="6">
        <f t="shared" si="49"/>
        <v>0</v>
      </c>
      <c r="AQ101" s="6">
        <f t="shared" si="49"/>
        <v>0</v>
      </c>
      <c r="AR101" s="6">
        <f t="shared" si="49"/>
        <v>0</v>
      </c>
    </row>
    <row r="102" spans="1:44" x14ac:dyDescent="0.25">
      <c r="A102">
        <v>146</v>
      </c>
      <c r="B102">
        <v>0</v>
      </c>
      <c r="C102">
        <v>15</v>
      </c>
      <c r="D102" t="s">
        <v>562</v>
      </c>
      <c r="E102" t="s">
        <v>562</v>
      </c>
      <c r="F102" s="15">
        <f t="shared" si="37"/>
        <v>0</v>
      </c>
      <c r="G102" s="6">
        <f t="shared" si="44"/>
        <v>1.1952541381245696</v>
      </c>
      <c r="H102" s="6">
        <f t="shared" si="45"/>
        <v>0</v>
      </c>
      <c r="I102" s="7">
        <f t="shared" si="46"/>
        <v>0</v>
      </c>
      <c r="N102" s="4" t="s">
        <v>409</v>
      </c>
      <c r="O102" s="4">
        <f t="shared" si="50"/>
        <v>2.0795517391304353E-2</v>
      </c>
      <c r="P102" s="6">
        <f t="shared" si="51"/>
        <v>1</v>
      </c>
      <c r="Q102" s="6">
        <f t="shared" ref="Q102:Z111" si="52">COUNTIFS($C$2:$C$397,Q$1,$E$2:$E$397,$N102)*0.9^(Q$1-1)</f>
        <v>0</v>
      </c>
      <c r="R102" s="6">
        <f t="shared" si="52"/>
        <v>0</v>
      </c>
      <c r="S102" s="6">
        <f t="shared" si="52"/>
        <v>0</v>
      </c>
      <c r="T102" s="6">
        <f t="shared" si="52"/>
        <v>0</v>
      </c>
      <c r="U102" s="6">
        <f t="shared" si="52"/>
        <v>0</v>
      </c>
      <c r="V102" s="6">
        <f t="shared" si="52"/>
        <v>0</v>
      </c>
      <c r="W102" s="6">
        <f t="shared" si="52"/>
        <v>0</v>
      </c>
      <c r="X102" s="6">
        <f t="shared" si="52"/>
        <v>0.47829690000000014</v>
      </c>
      <c r="Y102" s="6">
        <f t="shared" si="52"/>
        <v>0</v>
      </c>
      <c r="Z102" s="6">
        <f t="shared" si="52"/>
        <v>0</v>
      </c>
      <c r="AA102" s="6">
        <f t="shared" ref="AA102:AJ111" si="53">COUNTIFS($C$2:$C$397,AA$1,$E$2:$E$397,$N102)*0.9^(AA$1-1)</f>
        <v>0</v>
      </c>
      <c r="AB102" s="6">
        <f t="shared" si="53"/>
        <v>0</v>
      </c>
      <c r="AC102" s="6">
        <f t="shared" si="53"/>
        <v>0</v>
      </c>
      <c r="AD102" s="6">
        <f t="shared" si="53"/>
        <v>0</v>
      </c>
      <c r="AE102" s="6">
        <f t="shared" si="53"/>
        <v>0</v>
      </c>
      <c r="AF102" s="6">
        <f t="shared" si="53"/>
        <v>0</v>
      </c>
      <c r="AG102" s="6">
        <f t="shared" si="53"/>
        <v>0</v>
      </c>
      <c r="AH102" s="6">
        <f t="shared" si="53"/>
        <v>0</v>
      </c>
      <c r="AI102" s="6">
        <f t="shared" si="53"/>
        <v>0</v>
      </c>
      <c r="AJ102" s="6">
        <f t="shared" si="53"/>
        <v>0</v>
      </c>
      <c r="AK102" s="6">
        <f t="shared" ref="AK102:AR111" si="54">COUNTIFS($C$2:$C$397,AK$1,$E$2:$E$397,$N102)*0.9^(AK$1-1)</f>
        <v>0</v>
      </c>
      <c r="AL102" s="6">
        <f t="shared" si="54"/>
        <v>0</v>
      </c>
      <c r="AM102" s="6">
        <f t="shared" si="54"/>
        <v>0</v>
      </c>
      <c r="AN102" s="6">
        <f t="shared" si="54"/>
        <v>0</v>
      </c>
      <c r="AO102" s="6">
        <f t="shared" si="54"/>
        <v>0</v>
      </c>
      <c r="AP102" s="6">
        <f t="shared" si="54"/>
        <v>0</v>
      </c>
      <c r="AQ102" s="6">
        <f t="shared" si="54"/>
        <v>0</v>
      </c>
      <c r="AR102" s="6">
        <f t="shared" si="54"/>
        <v>0</v>
      </c>
    </row>
    <row r="103" spans="1:44" x14ac:dyDescent="0.25">
      <c r="A103">
        <v>146</v>
      </c>
      <c r="B103">
        <v>0</v>
      </c>
      <c r="C103">
        <v>16</v>
      </c>
      <c r="D103" t="s">
        <v>361</v>
      </c>
      <c r="E103" t="s">
        <v>361</v>
      </c>
      <c r="F103" s="15">
        <f t="shared" si="37"/>
        <v>0.14944922313454997</v>
      </c>
      <c r="G103" s="6">
        <f t="shared" si="44"/>
        <v>1.3447033612591195</v>
      </c>
      <c r="H103" s="6">
        <f t="shared" si="45"/>
        <v>1.3447033612591195</v>
      </c>
      <c r="I103" s="7">
        <f t="shared" si="46"/>
        <v>0.30303677438611415</v>
      </c>
      <c r="N103" s="4" t="s">
        <v>561</v>
      </c>
      <c r="O103" s="4">
        <f t="shared" si="50"/>
        <v>2.0795517391304353E-2</v>
      </c>
      <c r="P103" s="6">
        <f t="shared" si="51"/>
        <v>1</v>
      </c>
      <c r="Q103" s="6">
        <f t="shared" si="52"/>
        <v>0</v>
      </c>
      <c r="R103" s="6">
        <f t="shared" si="52"/>
        <v>0</v>
      </c>
      <c r="S103" s="6">
        <f t="shared" si="52"/>
        <v>0</v>
      </c>
      <c r="T103" s="6">
        <f t="shared" si="52"/>
        <v>0</v>
      </c>
      <c r="U103" s="6">
        <f t="shared" si="52"/>
        <v>0</v>
      </c>
      <c r="V103" s="6">
        <f t="shared" si="52"/>
        <v>0</v>
      </c>
      <c r="W103" s="6">
        <f t="shared" si="52"/>
        <v>0</v>
      </c>
      <c r="X103" s="6">
        <f t="shared" si="52"/>
        <v>0.47829690000000014</v>
      </c>
      <c r="Y103" s="6">
        <f t="shared" si="52"/>
        <v>0</v>
      </c>
      <c r="Z103" s="6">
        <f t="shared" si="52"/>
        <v>0</v>
      </c>
      <c r="AA103" s="6">
        <f t="shared" si="53"/>
        <v>0</v>
      </c>
      <c r="AB103" s="6">
        <f t="shared" si="53"/>
        <v>0</v>
      </c>
      <c r="AC103" s="6">
        <f t="shared" si="53"/>
        <v>0</v>
      </c>
      <c r="AD103" s="6">
        <f t="shared" si="53"/>
        <v>0</v>
      </c>
      <c r="AE103" s="6">
        <f t="shared" si="53"/>
        <v>0</v>
      </c>
      <c r="AF103" s="6">
        <f t="shared" si="53"/>
        <v>0</v>
      </c>
      <c r="AG103" s="6">
        <f t="shared" si="53"/>
        <v>0</v>
      </c>
      <c r="AH103" s="6">
        <f t="shared" si="53"/>
        <v>0</v>
      </c>
      <c r="AI103" s="6">
        <f t="shared" si="53"/>
        <v>0</v>
      </c>
      <c r="AJ103" s="6">
        <f t="shared" si="53"/>
        <v>0</v>
      </c>
      <c r="AK103" s="6">
        <f t="shared" si="54"/>
        <v>0</v>
      </c>
      <c r="AL103" s="6">
        <f t="shared" si="54"/>
        <v>0</v>
      </c>
      <c r="AM103" s="6">
        <f t="shared" si="54"/>
        <v>0</v>
      </c>
      <c r="AN103" s="6">
        <f t="shared" si="54"/>
        <v>0</v>
      </c>
      <c r="AO103" s="6">
        <f t="shared" si="54"/>
        <v>0</v>
      </c>
      <c r="AP103" s="6">
        <f t="shared" si="54"/>
        <v>0</v>
      </c>
      <c r="AQ103" s="6">
        <f t="shared" si="54"/>
        <v>0</v>
      </c>
      <c r="AR103" s="6">
        <f t="shared" si="54"/>
        <v>0</v>
      </c>
    </row>
    <row r="104" spans="1:44" x14ac:dyDescent="0.25">
      <c r="A104">
        <v>147</v>
      </c>
      <c r="B104">
        <v>1</v>
      </c>
      <c r="C104">
        <v>1</v>
      </c>
      <c r="D104" t="s">
        <v>173</v>
      </c>
      <c r="E104" t="s">
        <v>173</v>
      </c>
      <c r="F104" s="15">
        <f t="shared" si="37"/>
        <v>9.7768627830434787E-2</v>
      </c>
      <c r="G104" s="6">
        <f t="shared" si="44"/>
        <v>9.7768627830434787E-2</v>
      </c>
      <c r="H104" s="6">
        <f t="shared" si="45"/>
        <v>0</v>
      </c>
      <c r="I104" s="7">
        <f t="shared" si="46"/>
        <v>0</v>
      </c>
      <c r="N104" s="4" t="s">
        <v>92</v>
      </c>
      <c r="O104" s="4">
        <f t="shared" si="50"/>
        <v>1.871596565217392E-2</v>
      </c>
      <c r="P104" s="6">
        <f t="shared" si="51"/>
        <v>1</v>
      </c>
      <c r="Q104" s="6">
        <f t="shared" si="52"/>
        <v>0</v>
      </c>
      <c r="R104" s="6">
        <f t="shared" si="52"/>
        <v>0</v>
      </c>
      <c r="S104" s="6">
        <f t="shared" si="52"/>
        <v>0</v>
      </c>
      <c r="T104" s="6">
        <f t="shared" si="52"/>
        <v>0</v>
      </c>
      <c r="U104" s="6">
        <f t="shared" si="52"/>
        <v>0</v>
      </c>
      <c r="V104" s="6">
        <f t="shared" si="52"/>
        <v>0</v>
      </c>
      <c r="W104" s="6">
        <f t="shared" si="52"/>
        <v>0</v>
      </c>
      <c r="X104" s="6">
        <f t="shared" si="52"/>
        <v>0</v>
      </c>
      <c r="Y104" s="6">
        <f t="shared" si="52"/>
        <v>0.43046721000000016</v>
      </c>
      <c r="Z104" s="6">
        <f t="shared" si="52"/>
        <v>0</v>
      </c>
      <c r="AA104" s="6">
        <f t="shared" si="53"/>
        <v>0</v>
      </c>
      <c r="AB104" s="6">
        <f t="shared" si="53"/>
        <v>0</v>
      </c>
      <c r="AC104" s="6">
        <f t="shared" si="53"/>
        <v>0</v>
      </c>
      <c r="AD104" s="6">
        <f t="shared" si="53"/>
        <v>0</v>
      </c>
      <c r="AE104" s="6">
        <f t="shared" si="53"/>
        <v>0</v>
      </c>
      <c r="AF104" s="6">
        <f t="shared" si="53"/>
        <v>0</v>
      </c>
      <c r="AG104" s="6">
        <f t="shared" si="53"/>
        <v>0</v>
      </c>
      <c r="AH104" s="6">
        <f t="shared" si="53"/>
        <v>0</v>
      </c>
      <c r="AI104" s="6">
        <f t="shared" si="53"/>
        <v>0</v>
      </c>
      <c r="AJ104" s="6">
        <f t="shared" si="53"/>
        <v>0</v>
      </c>
      <c r="AK104" s="6">
        <f t="shared" si="54"/>
        <v>0</v>
      </c>
      <c r="AL104" s="6">
        <f t="shared" si="54"/>
        <v>0</v>
      </c>
      <c r="AM104" s="6">
        <f t="shared" si="54"/>
        <v>0</v>
      </c>
      <c r="AN104" s="6">
        <f t="shared" si="54"/>
        <v>0</v>
      </c>
      <c r="AO104" s="6">
        <f t="shared" si="54"/>
        <v>0</v>
      </c>
      <c r="AP104" s="6">
        <f t="shared" si="54"/>
        <v>0</v>
      </c>
      <c r="AQ104" s="6">
        <f t="shared" si="54"/>
        <v>0</v>
      </c>
      <c r="AR104" s="6">
        <f t="shared" si="54"/>
        <v>0</v>
      </c>
    </row>
    <row r="105" spans="1:44" x14ac:dyDescent="0.25">
      <c r="A105">
        <v>147</v>
      </c>
      <c r="B105">
        <v>1</v>
      </c>
      <c r="C105">
        <v>2</v>
      </c>
      <c r="D105" t="s">
        <v>52</v>
      </c>
      <c r="E105" t="s">
        <v>53</v>
      </c>
      <c r="F105" s="15">
        <f t="shared" si="37"/>
        <v>0.63153294809086957</v>
      </c>
      <c r="G105" s="6">
        <f t="shared" si="44"/>
        <v>0.7293015759213044</v>
      </c>
      <c r="H105" s="6">
        <f t="shared" si="45"/>
        <v>0</v>
      </c>
      <c r="I105" s="7">
        <f t="shared" si="46"/>
        <v>0</v>
      </c>
      <c r="N105" s="4" t="s">
        <v>152</v>
      </c>
      <c r="O105" s="4">
        <f t="shared" si="50"/>
        <v>1.871596565217392E-2</v>
      </c>
      <c r="P105" s="6">
        <f t="shared" si="51"/>
        <v>1</v>
      </c>
      <c r="Q105" s="6">
        <f t="shared" si="52"/>
        <v>0</v>
      </c>
      <c r="R105" s="6">
        <f t="shared" si="52"/>
        <v>0</v>
      </c>
      <c r="S105" s="6">
        <f t="shared" si="52"/>
        <v>0</v>
      </c>
      <c r="T105" s="6">
        <f t="shared" si="52"/>
        <v>0</v>
      </c>
      <c r="U105" s="6">
        <f t="shared" si="52"/>
        <v>0</v>
      </c>
      <c r="V105" s="6">
        <f t="shared" si="52"/>
        <v>0</v>
      </c>
      <c r="W105" s="6">
        <f t="shared" si="52"/>
        <v>0</v>
      </c>
      <c r="X105" s="6">
        <f t="shared" si="52"/>
        <v>0</v>
      </c>
      <c r="Y105" s="6">
        <f t="shared" si="52"/>
        <v>0.43046721000000016</v>
      </c>
      <c r="Z105" s="6">
        <f t="shared" si="52"/>
        <v>0</v>
      </c>
      <c r="AA105" s="6">
        <f t="shared" si="53"/>
        <v>0</v>
      </c>
      <c r="AB105" s="6">
        <f t="shared" si="53"/>
        <v>0</v>
      </c>
      <c r="AC105" s="6">
        <f t="shared" si="53"/>
        <v>0</v>
      </c>
      <c r="AD105" s="6">
        <f t="shared" si="53"/>
        <v>0</v>
      </c>
      <c r="AE105" s="6">
        <f t="shared" si="53"/>
        <v>0</v>
      </c>
      <c r="AF105" s="6">
        <f t="shared" si="53"/>
        <v>0</v>
      </c>
      <c r="AG105" s="6">
        <f t="shared" si="53"/>
        <v>0</v>
      </c>
      <c r="AH105" s="6">
        <f t="shared" si="53"/>
        <v>0</v>
      </c>
      <c r="AI105" s="6">
        <f t="shared" si="53"/>
        <v>0</v>
      </c>
      <c r="AJ105" s="6">
        <f t="shared" si="53"/>
        <v>0</v>
      </c>
      <c r="AK105" s="6">
        <f t="shared" si="54"/>
        <v>0</v>
      </c>
      <c r="AL105" s="6">
        <f t="shared" si="54"/>
        <v>0</v>
      </c>
      <c r="AM105" s="6">
        <f t="shared" si="54"/>
        <v>0</v>
      </c>
      <c r="AN105" s="6">
        <f t="shared" si="54"/>
        <v>0</v>
      </c>
      <c r="AO105" s="6">
        <f t="shared" si="54"/>
        <v>0</v>
      </c>
      <c r="AP105" s="6">
        <f t="shared" si="54"/>
        <v>0</v>
      </c>
      <c r="AQ105" s="6">
        <f t="shared" si="54"/>
        <v>0</v>
      </c>
      <c r="AR105" s="6">
        <f t="shared" si="54"/>
        <v>0</v>
      </c>
    </row>
    <row r="106" spans="1:44" x14ac:dyDescent="0.25">
      <c r="A106">
        <v>147</v>
      </c>
      <c r="B106">
        <v>1</v>
      </c>
      <c r="C106">
        <v>3</v>
      </c>
      <c r="D106" t="s">
        <v>190</v>
      </c>
      <c r="E106" t="s">
        <v>110</v>
      </c>
      <c r="F106" s="15">
        <f t="shared" si="37"/>
        <v>0.15739130434782608</v>
      </c>
      <c r="G106" s="6">
        <f t="shared" si="44"/>
        <v>0.88669288026913051</v>
      </c>
      <c r="H106" s="6">
        <f t="shared" si="45"/>
        <v>0</v>
      </c>
      <c r="I106" s="7">
        <f t="shared" si="46"/>
        <v>0</v>
      </c>
      <c r="N106" s="4" t="s">
        <v>202</v>
      </c>
      <c r="O106" s="4">
        <f t="shared" si="50"/>
        <v>1.871596565217392E-2</v>
      </c>
      <c r="P106" s="6">
        <f t="shared" si="51"/>
        <v>1</v>
      </c>
      <c r="Q106" s="6">
        <f t="shared" si="52"/>
        <v>0</v>
      </c>
      <c r="R106" s="6">
        <f t="shared" si="52"/>
        <v>0</v>
      </c>
      <c r="S106" s="6">
        <f t="shared" si="52"/>
        <v>0</v>
      </c>
      <c r="T106" s="6">
        <f t="shared" si="52"/>
        <v>0</v>
      </c>
      <c r="U106" s="6">
        <f t="shared" si="52"/>
        <v>0</v>
      </c>
      <c r="V106" s="6">
        <f t="shared" si="52"/>
        <v>0</v>
      </c>
      <c r="W106" s="6">
        <f t="shared" si="52"/>
        <v>0</v>
      </c>
      <c r="X106" s="6">
        <f t="shared" si="52"/>
        <v>0</v>
      </c>
      <c r="Y106" s="6">
        <f t="shared" si="52"/>
        <v>0.43046721000000016</v>
      </c>
      <c r="Z106" s="6">
        <f t="shared" si="52"/>
        <v>0</v>
      </c>
      <c r="AA106" s="6">
        <f t="shared" si="53"/>
        <v>0</v>
      </c>
      <c r="AB106" s="6">
        <f t="shared" si="53"/>
        <v>0</v>
      </c>
      <c r="AC106" s="6">
        <f t="shared" si="53"/>
        <v>0</v>
      </c>
      <c r="AD106" s="6">
        <f t="shared" si="53"/>
        <v>0</v>
      </c>
      <c r="AE106" s="6">
        <f t="shared" si="53"/>
        <v>0</v>
      </c>
      <c r="AF106" s="6">
        <f t="shared" si="53"/>
        <v>0</v>
      </c>
      <c r="AG106" s="6">
        <f t="shared" si="53"/>
        <v>0</v>
      </c>
      <c r="AH106" s="6">
        <f t="shared" si="53"/>
        <v>0</v>
      </c>
      <c r="AI106" s="6">
        <f t="shared" si="53"/>
        <v>0</v>
      </c>
      <c r="AJ106" s="6">
        <f t="shared" si="53"/>
        <v>0</v>
      </c>
      <c r="AK106" s="6">
        <f t="shared" si="54"/>
        <v>0</v>
      </c>
      <c r="AL106" s="6">
        <f t="shared" si="54"/>
        <v>0</v>
      </c>
      <c r="AM106" s="6">
        <f t="shared" si="54"/>
        <v>0</v>
      </c>
      <c r="AN106" s="6">
        <f t="shared" si="54"/>
        <v>0</v>
      </c>
      <c r="AO106" s="6">
        <f t="shared" si="54"/>
        <v>0</v>
      </c>
      <c r="AP106" s="6">
        <f t="shared" si="54"/>
        <v>0</v>
      </c>
      <c r="AQ106" s="6">
        <f t="shared" si="54"/>
        <v>0</v>
      </c>
      <c r="AR106" s="6">
        <f t="shared" si="54"/>
        <v>0</v>
      </c>
    </row>
    <row r="107" spans="1:44" x14ac:dyDescent="0.25">
      <c r="A107">
        <v>147</v>
      </c>
      <c r="B107">
        <v>1</v>
      </c>
      <c r="C107">
        <v>4</v>
      </c>
      <c r="D107" t="s">
        <v>589</v>
      </c>
      <c r="E107" t="s">
        <v>589</v>
      </c>
      <c r="F107" s="15">
        <f t="shared" si="37"/>
        <v>0</v>
      </c>
      <c r="G107" s="6">
        <f t="shared" si="44"/>
        <v>0.88669288026913051</v>
      </c>
      <c r="H107" s="6">
        <f t="shared" si="45"/>
        <v>0</v>
      </c>
      <c r="I107" s="7">
        <f t="shared" si="46"/>
        <v>0</v>
      </c>
      <c r="N107" s="4" t="s">
        <v>580</v>
      </c>
      <c r="O107" s="4">
        <f t="shared" si="50"/>
        <v>1.8401286313978811E-2</v>
      </c>
      <c r="P107" s="6">
        <f t="shared" si="51"/>
        <v>2</v>
      </c>
      <c r="Q107" s="6">
        <f t="shared" si="52"/>
        <v>0</v>
      </c>
      <c r="R107" s="6">
        <f t="shared" si="52"/>
        <v>0</v>
      </c>
      <c r="S107" s="6">
        <f t="shared" si="52"/>
        <v>0</v>
      </c>
      <c r="T107" s="6">
        <f t="shared" si="52"/>
        <v>0</v>
      </c>
      <c r="U107" s="6">
        <f t="shared" si="52"/>
        <v>0</v>
      </c>
      <c r="V107" s="6">
        <f t="shared" si="52"/>
        <v>0</v>
      </c>
      <c r="W107" s="6">
        <f t="shared" si="52"/>
        <v>0</v>
      </c>
      <c r="X107" s="6">
        <f t="shared" si="52"/>
        <v>0</v>
      </c>
      <c r="Y107" s="6">
        <f t="shared" si="52"/>
        <v>0</v>
      </c>
      <c r="Z107" s="6">
        <f t="shared" si="52"/>
        <v>0</v>
      </c>
      <c r="AA107" s="6">
        <f t="shared" si="53"/>
        <v>0</v>
      </c>
      <c r="AB107" s="6">
        <f t="shared" si="53"/>
        <v>0.31381059609000017</v>
      </c>
      <c r="AC107" s="6">
        <f t="shared" si="53"/>
        <v>0</v>
      </c>
      <c r="AD107" s="6">
        <f t="shared" si="53"/>
        <v>0</v>
      </c>
      <c r="AE107" s="6">
        <f t="shared" si="53"/>
        <v>0</v>
      </c>
      <c r="AF107" s="6">
        <f t="shared" si="53"/>
        <v>0</v>
      </c>
      <c r="AG107" s="6">
        <f t="shared" si="53"/>
        <v>0</v>
      </c>
      <c r="AH107" s="6">
        <f t="shared" si="53"/>
        <v>0</v>
      </c>
      <c r="AI107" s="6">
        <f t="shared" si="53"/>
        <v>0</v>
      </c>
      <c r="AJ107" s="6">
        <f t="shared" si="53"/>
        <v>0</v>
      </c>
      <c r="AK107" s="6">
        <f t="shared" si="54"/>
        <v>0</v>
      </c>
      <c r="AL107" s="6">
        <f t="shared" si="54"/>
        <v>0.10941898913151248</v>
      </c>
      <c r="AM107" s="6">
        <f t="shared" si="54"/>
        <v>0</v>
      </c>
      <c r="AN107" s="6">
        <f t="shared" si="54"/>
        <v>0</v>
      </c>
      <c r="AO107" s="6">
        <f t="shared" si="54"/>
        <v>0</v>
      </c>
      <c r="AP107" s="6">
        <f t="shared" si="54"/>
        <v>0</v>
      </c>
      <c r="AQ107" s="6">
        <f t="shared" si="54"/>
        <v>0</v>
      </c>
      <c r="AR107" s="6">
        <f t="shared" si="54"/>
        <v>0</v>
      </c>
    </row>
    <row r="108" spans="1:44" x14ac:dyDescent="0.25">
      <c r="A108">
        <v>147</v>
      </c>
      <c r="B108">
        <v>1</v>
      </c>
      <c r="C108">
        <v>5</v>
      </c>
      <c r="D108" t="s">
        <v>63</v>
      </c>
      <c r="E108" t="s">
        <v>63</v>
      </c>
      <c r="F108" s="15">
        <f t="shared" si="37"/>
        <v>0.2625309720506217</v>
      </c>
      <c r="G108" s="6">
        <f t="shared" si="44"/>
        <v>1.1492238523197522</v>
      </c>
      <c r="H108" s="6">
        <f t="shared" si="45"/>
        <v>0</v>
      </c>
      <c r="I108" s="7">
        <f t="shared" si="46"/>
        <v>0</v>
      </c>
      <c r="N108" s="4" t="s">
        <v>399</v>
      </c>
      <c r="O108" s="4">
        <f t="shared" si="50"/>
        <v>1.6844369086956527E-2</v>
      </c>
      <c r="P108" s="6">
        <f t="shared" si="51"/>
        <v>1</v>
      </c>
      <c r="Q108" s="6">
        <f t="shared" si="52"/>
        <v>0</v>
      </c>
      <c r="R108" s="6">
        <f t="shared" si="52"/>
        <v>0</v>
      </c>
      <c r="S108" s="6">
        <f t="shared" si="52"/>
        <v>0</v>
      </c>
      <c r="T108" s="6">
        <f t="shared" si="52"/>
        <v>0</v>
      </c>
      <c r="U108" s="6">
        <f t="shared" si="52"/>
        <v>0</v>
      </c>
      <c r="V108" s="6">
        <f t="shared" si="52"/>
        <v>0</v>
      </c>
      <c r="W108" s="6">
        <f t="shared" si="52"/>
        <v>0</v>
      </c>
      <c r="X108" s="6">
        <f t="shared" si="52"/>
        <v>0</v>
      </c>
      <c r="Y108" s="6">
        <f t="shared" si="52"/>
        <v>0</v>
      </c>
      <c r="Z108" s="6">
        <f t="shared" si="52"/>
        <v>0.38742048900000015</v>
      </c>
      <c r="AA108" s="6">
        <f t="shared" si="53"/>
        <v>0</v>
      </c>
      <c r="AB108" s="6">
        <f t="shared" si="53"/>
        <v>0</v>
      </c>
      <c r="AC108" s="6">
        <f t="shared" si="53"/>
        <v>0</v>
      </c>
      <c r="AD108" s="6">
        <f t="shared" si="53"/>
        <v>0</v>
      </c>
      <c r="AE108" s="6">
        <f t="shared" si="53"/>
        <v>0</v>
      </c>
      <c r="AF108" s="6">
        <f t="shared" si="53"/>
        <v>0</v>
      </c>
      <c r="AG108" s="6">
        <f t="shared" si="53"/>
        <v>0</v>
      </c>
      <c r="AH108" s="6">
        <f t="shared" si="53"/>
        <v>0</v>
      </c>
      <c r="AI108" s="6">
        <f t="shared" si="53"/>
        <v>0</v>
      </c>
      <c r="AJ108" s="6">
        <f t="shared" si="53"/>
        <v>0</v>
      </c>
      <c r="AK108" s="6">
        <f t="shared" si="54"/>
        <v>0</v>
      </c>
      <c r="AL108" s="6">
        <f t="shared" si="54"/>
        <v>0</v>
      </c>
      <c r="AM108" s="6">
        <f t="shared" si="54"/>
        <v>0</v>
      </c>
      <c r="AN108" s="6">
        <f t="shared" si="54"/>
        <v>0</v>
      </c>
      <c r="AO108" s="6">
        <f t="shared" si="54"/>
        <v>0</v>
      </c>
      <c r="AP108" s="6">
        <f t="shared" si="54"/>
        <v>0</v>
      </c>
      <c r="AQ108" s="6">
        <f t="shared" si="54"/>
        <v>0</v>
      </c>
      <c r="AR108" s="6">
        <f t="shared" si="54"/>
        <v>0</v>
      </c>
    </row>
    <row r="109" spans="1:44" x14ac:dyDescent="0.25">
      <c r="A109">
        <v>147</v>
      </c>
      <c r="B109">
        <v>1</v>
      </c>
      <c r="C109">
        <v>6</v>
      </c>
      <c r="D109" t="s">
        <v>122</v>
      </c>
      <c r="E109" t="s">
        <v>122</v>
      </c>
      <c r="F109" s="15">
        <f t="shared" si="37"/>
        <v>0</v>
      </c>
      <c r="G109" s="6">
        <f t="shared" si="44"/>
        <v>1.1492238523197522</v>
      </c>
      <c r="H109" s="6">
        <f t="shared" si="45"/>
        <v>0</v>
      </c>
      <c r="I109" s="7">
        <f t="shared" si="46"/>
        <v>0</v>
      </c>
      <c r="N109" s="4" t="s">
        <v>505</v>
      </c>
      <c r="O109" s="4">
        <f t="shared" si="50"/>
        <v>1.6844369086956527E-2</v>
      </c>
      <c r="P109" s="6">
        <f t="shared" si="51"/>
        <v>1</v>
      </c>
      <c r="Q109" s="6">
        <f t="shared" si="52"/>
        <v>0</v>
      </c>
      <c r="R109" s="6">
        <f t="shared" si="52"/>
        <v>0</v>
      </c>
      <c r="S109" s="6">
        <f t="shared" si="52"/>
        <v>0</v>
      </c>
      <c r="T109" s="6">
        <f t="shared" si="52"/>
        <v>0</v>
      </c>
      <c r="U109" s="6">
        <f t="shared" si="52"/>
        <v>0</v>
      </c>
      <c r="V109" s="6">
        <f t="shared" si="52"/>
        <v>0</v>
      </c>
      <c r="W109" s="6">
        <f t="shared" si="52"/>
        <v>0</v>
      </c>
      <c r="X109" s="6">
        <f t="shared" si="52"/>
        <v>0</v>
      </c>
      <c r="Y109" s="6">
        <f t="shared" si="52"/>
        <v>0</v>
      </c>
      <c r="Z109" s="6">
        <f t="shared" si="52"/>
        <v>0.38742048900000015</v>
      </c>
      <c r="AA109" s="6">
        <f t="shared" si="53"/>
        <v>0</v>
      </c>
      <c r="AB109" s="6">
        <f t="shared" si="53"/>
        <v>0</v>
      </c>
      <c r="AC109" s="6">
        <f t="shared" si="53"/>
        <v>0</v>
      </c>
      <c r="AD109" s="6">
        <f t="shared" si="53"/>
        <v>0</v>
      </c>
      <c r="AE109" s="6">
        <f t="shared" si="53"/>
        <v>0</v>
      </c>
      <c r="AF109" s="6">
        <f t="shared" si="53"/>
        <v>0</v>
      </c>
      <c r="AG109" s="6">
        <f t="shared" si="53"/>
        <v>0</v>
      </c>
      <c r="AH109" s="6">
        <f t="shared" si="53"/>
        <v>0</v>
      </c>
      <c r="AI109" s="6">
        <f t="shared" si="53"/>
        <v>0</v>
      </c>
      <c r="AJ109" s="6">
        <f t="shared" si="53"/>
        <v>0</v>
      </c>
      <c r="AK109" s="6">
        <f t="shared" si="54"/>
        <v>0</v>
      </c>
      <c r="AL109" s="6">
        <f t="shared" si="54"/>
        <v>0</v>
      </c>
      <c r="AM109" s="6">
        <f t="shared" si="54"/>
        <v>0</v>
      </c>
      <c r="AN109" s="6">
        <f t="shared" si="54"/>
        <v>0</v>
      </c>
      <c r="AO109" s="6">
        <f t="shared" si="54"/>
        <v>0</v>
      </c>
      <c r="AP109" s="6">
        <f t="shared" si="54"/>
        <v>0</v>
      </c>
      <c r="AQ109" s="6">
        <f t="shared" si="54"/>
        <v>0</v>
      </c>
      <c r="AR109" s="6">
        <f t="shared" si="54"/>
        <v>0</v>
      </c>
    </row>
    <row r="110" spans="1:44" x14ac:dyDescent="0.25">
      <c r="A110">
        <v>147</v>
      </c>
      <c r="B110">
        <v>1</v>
      </c>
      <c r="C110">
        <v>7</v>
      </c>
      <c r="D110" t="s">
        <v>123</v>
      </c>
      <c r="E110" t="s">
        <v>123</v>
      </c>
      <c r="F110" s="15">
        <f t="shared" si="37"/>
        <v>0</v>
      </c>
      <c r="G110" s="6">
        <f t="shared" si="44"/>
        <v>1.1492238523197522</v>
      </c>
      <c r="H110" s="6">
        <f t="shared" si="45"/>
        <v>0</v>
      </c>
      <c r="I110" s="7">
        <f t="shared" si="46"/>
        <v>0</v>
      </c>
      <c r="N110" s="4" t="s">
        <v>552</v>
      </c>
      <c r="O110" s="4">
        <f t="shared" si="50"/>
        <v>1.6844369086956527E-2</v>
      </c>
      <c r="P110" s="6">
        <f t="shared" si="51"/>
        <v>1</v>
      </c>
      <c r="Q110" s="6">
        <f t="shared" si="52"/>
        <v>0</v>
      </c>
      <c r="R110" s="6">
        <f t="shared" si="52"/>
        <v>0</v>
      </c>
      <c r="S110" s="6">
        <f t="shared" si="52"/>
        <v>0</v>
      </c>
      <c r="T110" s="6">
        <f t="shared" si="52"/>
        <v>0</v>
      </c>
      <c r="U110" s="6">
        <f t="shared" si="52"/>
        <v>0</v>
      </c>
      <c r="V110" s="6">
        <f t="shared" si="52"/>
        <v>0</v>
      </c>
      <c r="W110" s="6">
        <f t="shared" si="52"/>
        <v>0</v>
      </c>
      <c r="X110" s="6">
        <f t="shared" si="52"/>
        <v>0</v>
      </c>
      <c r="Y110" s="6">
        <f t="shared" si="52"/>
        <v>0</v>
      </c>
      <c r="Z110" s="6">
        <f t="shared" si="52"/>
        <v>0.38742048900000015</v>
      </c>
      <c r="AA110" s="6">
        <f t="shared" si="53"/>
        <v>0</v>
      </c>
      <c r="AB110" s="6">
        <f t="shared" si="53"/>
        <v>0</v>
      </c>
      <c r="AC110" s="6">
        <f t="shared" si="53"/>
        <v>0</v>
      </c>
      <c r="AD110" s="6">
        <f t="shared" si="53"/>
        <v>0</v>
      </c>
      <c r="AE110" s="6">
        <f t="shared" si="53"/>
        <v>0</v>
      </c>
      <c r="AF110" s="6">
        <f t="shared" si="53"/>
        <v>0</v>
      </c>
      <c r="AG110" s="6">
        <f t="shared" si="53"/>
        <v>0</v>
      </c>
      <c r="AH110" s="6">
        <f t="shared" si="53"/>
        <v>0</v>
      </c>
      <c r="AI110" s="6">
        <f t="shared" si="53"/>
        <v>0</v>
      </c>
      <c r="AJ110" s="6">
        <f t="shared" si="53"/>
        <v>0</v>
      </c>
      <c r="AK110" s="6">
        <f t="shared" si="54"/>
        <v>0</v>
      </c>
      <c r="AL110" s="6">
        <f t="shared" si="54"/>
        <v>0</v>
      </c>
      <c r="AM110" s="6">
        <f t="shared" si="54"/>
        <v>0</v>
      </c>
      <c r="AN110" s="6">
        <f t="shared" si="54"/>
        <v>0</v>
      </c>
      <c r="AO110" s="6">
        <f t="shared" si="54"/>
        <v>0</v>
      </c>
      <c r="AP110" s="6">
        <f t="shared" si="54"/>
        <v>0</v>
      </c>
      <c r="AQ110" s="6">
        <f t="shared" si="54"/>
        <v>0</v>
      </c>
      <c r="AR110" s="6">
        <f t="shared" si="54"/>
        <v>0</v>
      </c>
    </row>
    <row r="111" spans="1:44" x14ac:dyDescent="0.25">
      <c r="A111">
        <v>147</v>
      </c>
      <c r="B111">
        <v>1</v>
      </c>
      <c r="C111">
        <v>8</v>
      </c>
      <c r="D111" t="s">
        <v>506</v>
      </c>
      <c r="E111" t="s">
        <v>506</v>
      </c>
      <c r="F111" s="15">
        <f t="shared" si="37"/>
        <v>0</v>
      </c>
      <c r="G111" s="6">
        <f t="shared" si="44"/>
        <v>1.1492238523197522</v>
      </c>
      <c r="H111" s="6">
        <f t="shared" si="45"/>
        <v>0</v>
      </c>
      <c r="I111" s="7">
        <f t="shared" si="46"/>
        <v>0</v>
      </c>
      <c r="N111" s="4" t="s">
        <v>581</v>
      </c>
      <c r="O111" s="4">
        <f t="shared" si="50"/>
        <v>1.6561157682580929E-2</v>
      </c>
      <c r="P111" s="6">
        <f t="shared" si="51"/>
        <v>2</v>
      </c>
      <c r="Q111" s="6">
        <f t="shared" si="52"/>
        <v>0</v>
      </c>
      <c r="R111" s="6">
        <f t="shared" si="52"/>
        <v>0</v>
      </c>
      <c r="S111" s="6">
        <f t="shared" si="52"/>
        <v>0</v>
      </c>
      <c r="T111" s="6">
        <f t="shared" si="52"/>
        <v>0</v>
      </c>
      <c r="U111" s="6">
        <f t="shared" si="52"/>
        <v>0</v>
      </c>
      <c r="V111" s="6">
        <f t="shared" si="52"/>
        <v>0</v>
      </c>
      <c r="W111" s="6">
        <f t="shared" si="52"/>
        <v>0</v>
      </c>
      <c r="X111" s="6">
        <f t="shared" si="52"/>
        <v>0</v>
      </c>
      <c r="Y111" s="6">
        <f t="shared" si="52"/>
        <v>0</v>
      </c>
      <c r="Z111" s="6">
        <f t="shared" si="52"/>
        <v>0</v>
      </c>
      <c r="AA111" s="6">
        <f t="shared" si="53"/>
        <v>0</v>
      </c>
      <c r="AB111" s="6">
        <f t="shared" si="53"/>
        <v>0</v>
      </c>
      <c r="AC111" s="6">
        <f t="shared" si="53"/>
        <v>0.28242953648100017</v>
      </c>
      <c r="AD111" s="6">
        <f t="shared" si="53"/>
        <v>0</v>
      </c>
      <c r="AE111" s="6">
        <f t="shared" si="53"/>
        <v>0</v>
      </c>
      <c r="AF111" s="6">
        <f t="shared" si="53"/>
        <v>0</v>
      </c>
      <c r="AG111" s="6">
        <f t="shared" si="53"/>
        <v>0</v>
      </c>
      <c r="AH111" s="6">
        <f t="shared" si="53"/>
        <v>0</v>
      </c>
      <c r="AI111" s="6">
        <f t="shared" si="53"/>
        <v>0</v>
      </c>
      <c r="AJ111" s="6">
        <f t="shared" si="53"/>
        <v>0</v>
      </c>
      <c r="AK111" s="6">
        <f t="shared" si="54"/>
        <v>0</v>
      </c>
      <c r="AL111" s="6">
        <f t="shared" si="54"/>
        <v>0</v>
      </c>
      <c r="AM111" s="6">
        <f t="shared" si="54"/>
        <v>9.8477090218361235E-2</v>
      </c>
      <c r="AN111" s="6">
        <f t="shared" si="54"/>
        <v>0</v>
      </c>
      <c r="AO111" s="6">
        <f t="shared" si="54"/>
        <v>0</v>
      </c>
      <c r="AP111" s="6">
        <f t="shared" si="54"/>
        <v>0</v>
      </c>
      <c r="AQ111" s="6">
        <f t="shared" si="54"/>
        <v>0</v>
      </c>
      <c r="AR111" s="6">
        <f t="shared" si="54"/>
        <v>0</v>
      </c>
    </row>
    <row r="112" spans="1:44" x14ac:dyDescent="0.25">
      <c r="A112">
        <v>147</v>
      </c>
      <c r="B112">
        <v>1</v>
      </c>
      <c r="C112">
        <v>9</v>
      </c>
      <c r="D112" t="s">
        <v>507</v>
      </c>
      <c r="E112" t="s">
        <v>507</v>
      </c>
      <c r="F112" s="15">
        <f t="shared" si="37"/>
        <v>0</v>
      </c>
      <c r="G112" s="6">
        <f t="shared" si="44"/>
        <v>1.1492238523197522</v>
      </c>
      <c r="H112" s="6">
        <f t="shared" si="45"/>
        <v>0</v>
      </c>
      <c r="I112" s="7">
        <f t="shared" si="46"/>
        <v>0</v>
      </c>
      <c r="N112" s="4" t="s">
        <v>572</v>
      </c>
      <c r="O112" s="4">
        <f t="shared" si="50"/>
        <v>1.5159932178260876E-2</v>
      </c>
      <c r="P112" s="6">
        <f t="shared" si="51"/>
        <v>1</v>
      </c>
      <c r="Q112" s="6">
        <f t="shared" ref="Q112:Z121" si="55">COUNTIFS($C$2:$C$397,Q$1,$E$2:$E$397,$N112)*0.9^(Q$1-1)</f>
        <v>0</v>
      </c>
      <c r="R112" s="6">
        <f t="shared" si="55"/>
        <v>0</v>
      </c>
      <c r="S112" s="6">
        <f t="shared" si="55"/>
        <v>0</v>
      </c>
      <c r="T112" s="6">
        <f t="shared" si="55"/>
        <v>0</v>
      </c>
      <c r="U112" s="6">
        <f t="shared" si="55"/>
        <v>0</v>
      </c>
      <c r="V112" s="6">
        <f t="shared" si="55"/>
        <v>0</v>
      </c>
      <c r="W112" s="6">
        <f t="shared" si="55"/>
        <v>0</v>
      </c>
      <c r="X112" s="6">
        <f t="shared" si="55"/>
        <v>0</v>
      </c>
      <c r="Y112" s="6">
        <f t="shared" si="55"/>
        <v>0</v>
      </c>
      <c r="Z112" s="6">
        <f t="shared" si="55"/>
        <v>0</v>
      </c>
      <c r="AA112" s="6">
        <f t="shared" ref="AA112:AJ121" si="56">COUNTIFS($C$2:$C$397,AA$1,$E$2:$E$397,$N112)*0.9^(AA$1-1)</f>
        <v>0.34867844010000015</v>
      </c>
      <c r="AB112" s="6">
        <f t="shared" si="56"/>
        <v>0</v>
      </c>
      <c r="AC112" s="6">
        <f t="shared" si="56"/>
        <v>0</v>
      </c>
      <c r="AD112" s="6">
        <f t="shared" si="56"/>
        <v>0</v>
      </c>
      <c r="AE112" s="6">
        <f t="shared" si="56"/>
        <v>0</v>
      </c>
      <c r="AF112" s="6">
        <f t="shared" si="56"/>
        <v>0</v>
      </c>
      <c r="AG112" s="6">
        <f t="shared" si="56"/>
        <v>0</v>
      </c>
      <c r="AH112" s="6">
        <f t="shared" si="56"/>
        <v>0</v>
      </c>
      <c r="AI112" s="6">
        <f t="shared" si="56"/>
        <v>0</v>
      </c>
      <c r="AJ112" s="6">
        <f t="shared" si="56"/>
        <v>0</v>
      </c>
      <c r="AK112" s="6">
        <f t="shared" ref="AK112:AR121" si="57">COUNTIFS($C$2:$C$397,AK$1,$E$2:$E$397,$N112)*0.9^(AK$1-1)</f>
        <v>0</v>
      </c>
      <c r="AL112" s="6">
        <f t="shared" si="57"/>
        <v>0</v>
      </c>
      <c r="AM112" s="6">
        <f t="shared" si="57"/>
        <v>0</v>
      </c>
      <c r="AN112" s="6">
        <f t="shared" si="57"/>
        <v>0</v>
      </c>
      <c r="AO112" s="6">
        <f t="shared" si="57"/>
        <v>0</v>
      </c>
      <c r="AP112" s="6">
        <f t="shared" si="57"/>
        <v>0</v>
      </c>
      <c r="AQ112" s="6">
        <f t="shared" si="57"/>
        <v>0</v>
      </c>
      <c r="AR112" s="6">
        <f t="shared" si="57"/>
        <v>0</v>
      </c>
    </row>
    <row r="113" spans="1:44" x14ac:dyDescent="0.25">
      <c r="A113">
        <v>147</v>
      </c>
      <c r="B113">
        <v>1</v>
      </c>
      <c r="C113">
        <v>10</v>
      </c>
      <c r="D113" t="s">
        <v>67</v>
      </c>
      <c r="E113" t="s">
        <v>67</v>
      </c>
      <c r="F113" s="15">
        <f t="shared" si="37"/>
        <v>0.25702404532007356</v>
      </c>
      <c r="G113" s="6">
        <f t="shared" si="44"/>
        <v>1.4062478976398258</v>
      </c>
      <c r="H113" s="6">
        <f t="shared" si="45"/>
        <v>0</v>
      </c>
      <c r="I113" s="7">
        <f t="shared" si="46"/>
        <v>0</v>
      </c>
      <c r="N113" s="4" t="s">
        <v>547</v>
      </c>
      <c r="O113" s="4">
        <f t="shared" si="50"/>
        <v>1.5159932178260876E-2</v>
      </c>
      <c r="P113" s="6">
        <f t="shared" si="51"/>
        <v>1</v>
      </c>
      <c r="Q113" s="6">
        <f t="shared" si="55"/>
        <v>0</v>
      </c>
      <c r="R113" s="6">
        <f t="shared" si="55"/>
        <v>0</v>
      </c>
      <c r="S113" s="6">
        <f t="shared" si="55"/>
        <v>0</v>
      </c>
      <c r="T113" s="6">
        <f t="shared" si="55"/>
        <v>0</v>
      </c>
      <c r="U113" s="6">
        <f t="shared" si="55"/>
        <v>0</v>
      </c>
      <c r="V113" s="6">
        <f t="shared" si="55"/>
        <v>0</v>
      </c>
      <c r="W113" s="6">
        <f t="shared" si="55"/>
        <v>0</v>
      </c>
      <c r="X113" s="6">
        <f t="shared" si="55"/>
        <v>0</v>
      </c>
      <c r="Y113" s="6">
        <f t="shared" si="55"/>
        <v>0</v>
      </c>
      <c r="Z113" s="6">
        <f t="shared" si="55"/>
        <v>0</v>
      </c>
      <c r="AA113" s="6">
        <f t="shared" si="56"/>
        <v>0.34867844010000015</v>
      </c>
      <c r="AB113" s="6">
        <f t="shared" si="56"/>
        <v>0</v>
      </c>
      <c r="AC113" s="6">
        <f t="shared" si="56"/>
        <v>0</v>
      </c>
      <c r="AD113" s="6">
        <f t="shared" si="56"/>
        <v>0</v>
      </c>
      <c r="AE113" s="6">
        <f t="shared" si="56"/>
        <v>0</v>
      </c>
      <c r="AF113" s="6">
        <f t="shared" si="56"/>
        <v>0</v>
      </c>
      <c r="AG113" s="6">
        <f t="shared" si="56"/>
        <v>0</v>
      </c>
      <c r="AH113" s="6">
        <f t="shared" si="56"/>
        <v>0</v>
      </c>
      <c r="AI113" s="6">
        <f t="shared" si="56"/>
        <v>0</v>
      </c>
      <c r="AJ113" s="6">
        <f t="shared" si="56"/>
        <v>0</v>
      </c>
      <c r="AK113" s="6">
        <f t="shared" si="57"/>
        <v>0</v>
      </c>
      <c r="AL113" s="6">
        <f t="shared" si="57"/>
        <v>0</v>
      </c>
      <c r="AM113" s="6">
        <f t="shared" si="57"/>
        <v>0</v>
      </c>
      <c r="AN113" s="6">
        <f t="shared" si="57"/>
        <v>0</v>
      </c>
      <c r="AO113" s="6">
        <f t="shared" si="57"/>
        <v>0</v>
      </c>
      <c r="AP113" s="6">
        <f t="shared" si="57"/>
        <v>0</v>
      </c>
      <c r="AQ113" s="6">
        <f t="shared" si="57"/>
        <v>0</v>
      </c>
      <c r="AR113" s="6">
        <f t="shared" si="57"/>
        <v>0</v>
      </c>
    </row>
    <row r="114" spans="1:44" x14ac:dyDescent="0.25">
      <c r="A114">
        <v>147</v>
      </c>
      <c r="B114">
        <v>1</v>
      </c>
      <c r="C114">
        <v>11</v>
      </c>
      <c r="D114" t="s">
        <v>192</v>
      </c>
      <c r="E114" t="s">
        <v>66</v>
      </c>
      <c r="F114" s="15">
        <f t="shared" si="37"/>
        <v>0.1946905448584576</v>
      </c>
      <c r="G114" s="6">
        <f t="shared" si="44"/>
        <v>1.6009384424982835</v>
      </c>
      <c r="H114" s="6">
        <f t="shared" si="45"/>
        <v>0</v>
      </c>
      <c r="I114" s="7">
        <f t="shared" si="46"/>
        <v>0</v>
      </c>
      <c r="N114" s="4" t="s">
        <v>533</v>
      </c>
      <c r="O114" s="4">
        <f t="shared" si="50"/>
        <v>1.5159932178260876E-2</v>
      </c>
      <c r="P114" s="6">
        <f t="shared" si="51"/>
        <v>1</v>
      </c>
      <c r="Q114" s="6">
        <f t="shared" si="55"/>
        <v>0</v>
      </c>
      <c r="R114" s="6">
        <f t="shared" si="55"/>
        <v>0</v>
      </c>
      <c r="S114" s="6">
        <f t="shared" si="55"/>
        <v>0</v>
      </c>
      <c r="T114" s="6">
        <f t="shared" si="55"/>
        <v>0</v>
      </c>
      <c r="U114" s="6">
        <f t="shared" si="55"/>
        <v>0</v>
      </c>
      <c r="V114" s="6">
        <f t="shared" si="55"/>
        <v>0</v>
      </c>
      <c r="W114" s="6">
        <f t="shared" si="55"/>
        <v>0</v>
      </c>
      <c r="X114" s="6">
        <f t="shared" si="55"/>
        <v>0</v>
      </c>
      <c r="Y114" s="6">
        <f t="shared" si="55"/>
        <v>0</v>
      </c>
      <c r="Z114" s="6">
        <f t="shared" si="55"/>
        <v>0</v>
      </c>
      <c r="AA114" s="6">
        <f t="shared" si="56"/>
        <v>0.34867844010000015</v>
      </c>
      <c r="AB114" s="6">
        <f t="shared" si="56"/>
        <v>0</v>
      </c>
      <c r="AC114" s="6">
        <f t="shared" si="56"/>
        <v>0</v>
      </c>
      <c r="AD114" s="6">
        <f t="shared" si="56"/>
        <v>0</v>
      </c>
      <c r="AE114" s="6">
        <f t="shared" si="56"/>
        <v>0</v>
      </c>
      <c r="AF114" s="6">
        <f t="shared" si="56"/>
        <v>0</v>
      </c>
      <c r="AG114" s="6">
        <f t="shared" si="56"/>
        <v>0</v>
      </c>
      <c r="AH114" s="6">
        <f t="shared" si="56"/>
        <v>0</v>
      </c>
      <c r="AI114" s="6">
        <f t="shared" si="56"/>
        <v>0</v>
      </c>
      <c r="AJ114" s="6">
        <f t="shared" si="56"/>
        <v>0</v>
      </c>
      <c r="AK114" s="6">
        <f t="shared" si="57"/>
        <v>0</v>
      </c>
      <c r="AL114" s="6">
        <f t="shared" si="57"/>
        <v>0</v>
      </c>
      <c r="AM114" s="6">
        <f t="shared" si="57"/>
        <v>0</v>
      </c>
      <c r="AN114" s="6">
        <f t="shared" si="57"/>
        <v>0</v>
      </c>
      <c r="AO114" s="6">
        <f t="shared" si="57"/>
        <v>0</v>
      </c>
      <c r="AP114" s="6">
        <f t="shared" si="57"/>
        <v>0</v>
      </c>
      <c r="AQ114" s="6">
        <f t="shared" si="57"/>
        <v>0</v>
      </c>
      <c r="AR114" s="6">
        <f t="shared" si="57"/>
        <v>0</v>
      </c>
    </row>
    <row r="115" spans="1:44" x14ac:dyDescent="0.25">
      <c r="A115">
        <v>147</v>
      </c>
      <c r="B115">
        <v>1</v>
      </c>
      <c r="C115">
        <v>12</v>
      </c>
      <c r="D115" t="s">
        <v>74</v>
      </c>
      <c r="E115" t="s">
        <v>75</v>
      </c>
      <c r="F115" s="15">
        <f t="shared" si="37"/>
        <v>0.13228556505951519</v>
      </c>
      <c r="G115" s="6">
        <f t="shared" si="44"/>
        <v>1.7332240075577987</v>
      </c>
      <c r="H115" s="6">
        <f t="shared" si="45"/>
        <v>0</v>
      </c>
      <c r="I115" s="7">
        <f t="shared" si="46"/>
        <v>0</v>
      </c>
      <c r="N115" s="4" t="s">
        <v>588</v>
      </c>
      <c r="O115" s="4">
        <f t="shared" si="50"/>
        <v>1.364393896043479E-2</v>
      </c>
      <c r="P115" s="6">
        <f t="shared" si="51"/>
        <v>1</v>
      </c>
      <c r="Q115" s="6">
        <f t="shared" si="55"/>
        <v>0</v>
      </c>
      <c r="R115" s="6">
        <f t="shared" si="55"/>
        <v>0</v>
      </c>
      <c r="S115" s="6">
        <f t="shared" si="55"/>
        <v>0</v>
      </c>
      <c r="T115" s="6">
        <f t="shared" si="55"/>
        <v>0</v>
      </c>
      <c r="U115" s="6">
        <f t="shared" si="55"/>
        <v>0</v>
      </c>
      <c r="V115" s="6">
        <f t="shared" si="55"/>
        <v>0</v>
      </c>
      <c r="W115" s="6">
        <f t="shared" si="55"/>
        <v>0</v>
      </c>
      <c r="X115" s="6">
        <f t="shared" si="55"/>
        <v>0</v>
      </c>
      <c r="Y115" s="6">
        <f t="shared" si="55"/>
        <v>0</v>
      </c>
      <c r="Z115" s="6">
        <f t="shared" si="55"/>
        <v>0</v>
      </c>
      <c r="AA115" s="6">
        <f t="shared" si="56"/>
        <v>0</v>
      </c>
      <c r="AB115" s="6">
        <f t="shared" si="56"/>
        <v>0.31381059609000017</v>
      </c>
      <c r="AC115" s="6">
        <f t="shared" si="56"/>
        <v>0</v>
      </c>
      <c r="AD115" s="6">
        <f t="shared" si="56"/>
        <v>0</v>
      </c>
      <c r="AE115" s="6">
        <f t="shared" si="56"/>
        <v>0</v>
      </c>
      <c r="AF115" s="6">
        <f t="shared" si="56"/>
        <v>0</v>
      </c>
      <c r="AG115" s="6">
        <f t="shared" si="56"/>
        <v>0</v>
      </c>
      <c r="AH115" s="6">
        <f t="shared" si="56"/>
        <v>0</v>
      </c>
      <c r="AI115" s="6">
        <f t="shared" si="56"/>
        <v>0</v>
      </c>
      <c r="AJ115" s="6">
        <f t="shared" si="56"/>
        <v>0</v>
      </c>
      <c r="AK115" s="6">
        <f t="shared" si="57"/>
        <v>0</v>
      </c>
      <c r="AL115" s="6">
        <f t="shared" si="57"/>
        <v>0</v>
      </c>
      <c r="AM115" s="6">
        <f t="shared" si="57"/>
        <v>0</v>
      </c>
      <c r="AN115" s="6">
        <f t="shared" si="57"/>
        <v>0</v>
      </c>
      <c r="AO115" s="6">
        <f t="shared" si="57"/>
        <v>0</v>
      </c>
      <c r="AP115" s="6">
        <f t="shared" si="57"/>
        <v>0</v>
      </c>
      <c r="AQ115" s="6">
        <f t="shared" si="57"/>
        <v>0</v>
      </c>
      <c r="AR115" s="6">
        <f t="shared" si="57"/>
        <v>0</v>
      </c>
    </row>
    <row r="116" spans="1:44" x14ac:dyDescent="0.25">
      <c r="A116">
        <v>147</v>
      </c>
      <c r="B116">
        <v>1</v>
      </c>
      <c r="C116">
        <v>13</v>
      </c>
      <c r="D116" t="s">
        <v>111</v>
      </c>
      <c r="E116" t="s">
        <v>111</v>
      </c>
      <c r="F116" s="15">
        <f t="shared" si="37"/>
        <v>0</v>
      </c>
      <c r="G116" s="6">
        <f t="shared" si="44"/>
        <v>1.7332240075577987</v>
      </c>
      <c r="H116" s="6">
        <f t="shared" si="45"/>
        <v>0</v>
      </c>
      <c r="I116" s="7">
        <f t="shared" si="46"/>
        <v>0</v>
      </c>
      <c r="N116" s="4" t="s">
        <v>126</v>
      </c>
      <c r="O116" s="4">
        <f t="shared" si="50"/>
        <v>1.364393896043479E-2</v>
      </c>
      <c r="P116" s="6">
        <f t="shared" si="51"/>
        <v>1</v>
      </c>
      <c r="Q116" s="6">
        <f t="shared" si="55"/>
        <v>0</v>
      </c>
      <c r="R116" s="6">
        <f t="shared" si="55"/>
        <v>0</v>
      </c>
      <c r="S116" s="6">
        <f t="shared" si="55"/>
        <v>0</v>
      </c>
      <c r="T116" s="6">
        <f t="shared" si="55"/>
        <v>0</v>
      </c>
      <c r="U116" s="6">
        <f t="shared" si="55"/>
        <v>0</v>
      </c>
      <c r="V116" s="6">
        <f t="shared" si="55"/>
        <v>0</v>
      </c>
      <c r="W116" s="6">
        <f t="shared" si="55"/>
        <v>0</v>
      </c>
      <c r="X116" s="6">
        <f t="shared" si="55"/>
        <v>0</v>
      </c>
      <c r="Y116" s="6">
        <f t="shared" si="55"/>
        <v>0</v>
      </c>
      <c r="Z116" s="6">
        <f t="shared" si="55"/>
        <v>0</v>
      </c>
      <c r="AA116" s="6">
        <f t="shared" si="56"/>
        <v>0</v>
      </c>
      <c r="AB116" s="6">
        <f t="shared" si="56"/>
        <v>0.31381059609000017</v>
      </c>
      <c r="AC116" s="6">
        <f t="shared" si="56"/>
        <v>0</v>
      </c>
      <c r="AD116" s="6">
        <f t="shared" si="56"/>
        <v>0</v>
      </c>
      <c r="AE116" s="6">
        <f t="shared" si="56"/>
        <v>0</v>
      </c>
      <c r="AF116" s="6">
        <f t="shared" si="56"/>
        <v>0</v>
      </c>
      <c r="AG116" s="6">
        <f t="shared" si="56"/>
        <v>0</v>
      </c>
      <c r="AH116" s="6">
        <f t="shared" si="56"/>
        <v>0</v>
      </c>
      <c r="AI116" s="6">
        <f t="shared" si="56"/>
        <v>0</v>
      </c>
      <c r="AJ116" s="6">
        <f t="shared" si="56"/>
        <v>0</v>
      </c>
      <c r="AK116" s="6">
        <f t="shared" si="57"/>
        <v>0</v>
      </c>
      <c r="AL116" s="6">
        <f t="shared" si="57"/>
        <v>0</v>
      </c>
      <c r="AM116" s="6">
        <f t="shared" si="57"/>
        <v>0</v>
      </c>
      <c r="AN116" s="6">
        <f t="shared" si="57"/>
        <v>0</v>
      </c>
      <c r="AO116" s="6">
        <f t="shared" si="57"/>
        <v>0</v>
      </c>
      <c r="AP116" s="6">
        <f t="shared" si="57"/>
        <v>0</v>
      </c>
      <c r="AQ116" s="6">
        <f t="shared" si="57"/>
        <v>0</v>
      </c>
      <c r="AR116" s="6">
        <f t="shared" si="57"/>
        <v>0</v>
      </c>
    </row>
    <row r="117" spans="1:44" x14ac:dyDescent="0.25">
      <c r="A117">
        <v>147</v>
      </c>
      <c r="B117">
        <v>1</v>
      </c>
      <c r="C117">
        <v>14</v>
      </c>
      <c r="D117" t="s">
        <v>364</v>
      </c>
      <c r="E117" t="s">
        <v>364</v>
      </c>
      <c r="F117" s="15">
        <f t="shared" si="37"/>
        <v>0</v>
      </c>
      <c r="G117" s="6">
        <f t="shared" si="44"/>
        <v>1.7332240075577987</v>
      </c>
      <c r="H117" s="6">
        <f t="shared" si="45"/>
        <v>0</v>
      </c>
      <c r="I117" s="7">
        <f t="shared" si="46"/>
        <v>0</v>
      </c>
      <c r="N117" s="4" t="s">
        <v>607</v>
      </c>
      <c r="O117" s="4">
        <f t="shared" si="50"/>
        <v>1.364393896043479E-2</v>
      </c>
      <c r="P117" s="6">
        <f t="shared" si="51"/>
        <v>1</v>
      </c>
      <c r="Q117" s="6">
        <f t="shared" si="55"/>
        <v>0</v>
      </c>
      <c r="R117" s="6">
        <f t="shared" si="55"/>
        <v>0</v>
      </c>
      <c r="S117" s="6">
        <f t="shared" si="55"/>
        <v>0</v>
      </c>
      <c r="T117" s="6">
        <f t="shared" si="55"/>
        <v>0</v>
      </c>
      <c r="U117" s="6">
        <f t="shared" si="55"/>
        <v>0</v>
      </c>
      <c r="V117" s="6">
        <f t="shared" si="55"/>
        <v>0</v>
      </c>
      <c r="W117" s="6">
        <f t="shared" si="55"/>
        <v>0</v>
      </c>
      <c r="X117" s="6">
        <f t="shared" si="55"/>
        <v>0</v>
      </c>
      <c r="Y117" s="6">
        <f t="shared" si="55"/>
        <v>0</v>
      </c>
      <c r="Z117" s="6">
        <f t="shared" si="55"/>
        <v>0</v>
      </c>
      <c r="AA117" s="6">
        <f t="shared" si="56"/>
        <v>0</v>
      </c>
      <c r="AB117" s="6">
        <f t="shared" si="56"/>
        <v>0.31381059609000017</v>
      </c>
      <c r="AC117" s="6">
        <f t="shared" si="56"/>
        <v>0</v>
      </c>
      <c r="AD117" s="6">
        <f t="shared" si="56"/>
        <v>0</v>
      </c>
      <c r="AE117" s="6">
        <f t="shared" si="56"/>
        <v>0</v>
      </c>
      <c r="AF117" s="6">
        <f t="shared" si="56"/>
        <v>0</v>
      </c>
      <c r="AG117" s="6">
        <f t="shared" si="56"/>
        <v>0</v>
      </c>
      <c r="AH117" s="6">
        <f t="shared" si="56"/>
        <v>0</v>
      </c>
      <c r="AI117" s="6">
        <f t="shared" si="56"/>
        <v>0</v>
      </c>
      <c r="AJ117" s="6">
        <f t="shared" si="56"/>
        <v>0</v>
      </c>
      <c r="AK117" s="6">
        <f t="shared" si="57"/>
        <v>0</v>
      </c>
      <c r="AL117" s="6">
        <f t="shared" si="57"/>
        <v>0</v>
      </c>
      <c r="AM117" s="6">
        <f t="shared" si="57"/>
        <v>0</v>
      </c>
      <c r="AN117" s="6">
        <f t="shared" si="57"/>
        <v>0</v>
      </c>
      <c r="AO117" s="6">
        <f t="shared" si="57"/>
        <v>0</v>
      </c>
      <c r="AP117" s="6">
        <f t="shared" si="57"/>
        <v>0</v>
      </c>
      <c r="AQ117" s="6">
        <f t="shared" si="57"/>
        <v>0</v>
      </c>
      <c r="AR117" s="6">
        <f t="shared" si="57"/>
        <v>0</v>
      </c>
    </row>
    <row r="118" spans="1:44" x14ac:dyDescent="0.25">
      <c r="A118">
        <v>147</v>
      </c>
      <c r="B118">
        <v>1</v>
      </c>
      <c r="C118">
        <v>15</v>
      </c>
      <c r="D118" t="s">
        <v>590</v>
      </c>
      <c r="E118" t="s">
        <v>302</v>
      </c>
      <c r="F118" s="15">
        <f t="shared" si="37"/>
        <v>0</v>
      </c>
      <c r="G118" s="6">
        <f t="shared" si="44"/>
        <v>1.7332240075577987</v>
      </c>
      <c r="H118" s="6">
        <f t="shared" si="45"/>
        <v>0</v>
      </c>
      <c r="I118" s="7">
        <f t="shared" si="46"/>
        <v>0</v>
      </c>
      <c r="N118" s="4" t="s">
        <v>285</v>
      </c>
      <c r="O118" s="4">
        <f t="shared" si="50"/>
        <v>1.2279545064391311E-2</v>
      </c>
      <c r="P118" s="6">
        <f t="shared" si="51"/>
        <v>1</v>
      </c>
      <c r="Q118" s="6">
        <f t="shared" si="55"/>
        <v>0</v>
      </c>
      <c r="R118" s="6">
        <f t="shared" si="55"/>
        <v>0</v>
      </c>
      <c r="S118" s="6">
        <f t="shared" si="55"/>
        <v>0</v>
      </c>
      <c r="T118" s="6">
        <f t="shared" si="55"/>
        <v>0</v>
      </c>
      <c r="U118" s="6">
        <f t="shared" si="55"/>
        <v>0</v>
      </c>
      <c r="V118" s="6">
        <f t="shared" si="55"/>
        <v>0</v>
      </c>
      <c r="W118" s="6">
        <f t="shared" si="55"/>
        <v>0</v>
      </c>
      <c r="X118" s="6">
        <f t="shared" si="55"/>
        <v>0</v>
      </c>
      <c r="Y118" s="6">
        <f t="shared" si="55"/>
        <v>0</v>
      </c>
      <c r="Z118" s="6">
        <f t="shared" si="55"/>
        <v>0</v>
      </c>
      <c r="AA118" s="6">
        <f t="shared" si="56"/>
        <v>0</v>
      </c>
      <c r="AB118" s="6">
        <f t="shared" si="56"/>
        <v>0</v>
      </c>
      <c r="AC118" s="6">
        <f t="shared" si="56"/>
        <v>0.28242953648100017</v>
      </c>
      <c r="AD118" s="6">
        <f t="shared" si="56"/>
        <v>0</v>
      </c>
      <c r="AE118" s="6">
        <f t="shared" si="56"/>
        <v>0</v>
      </c>
      <c r="AF118" s="6">
        <f t="shared" si="56"/>
        <v>0</v>
      </c>
      <c r="AG118" s="6">
        <f t="shared" si="56"/>
        <v>0</v>
      </c>
      <c r="AH118" s="6">
        <f t="shared" si="56"/>
        <v>0</v>
      </c>
      <c r="AI118" s="6">
        <f t="shared" si="56"/>
        <v>0</v>
      </c>
      <c r="AJ118" s="6">
        <f t="shared" si="56"/>
        <v>0</v>
      </c>
      <c r="AK118" s="6">
        <f t="shared" si="57"/>
        <v>0</v>
      </c>
      <c r="AL118" s="6">
        <f t="shared" si="57"/>
        <v>0</v>
      </c>
      <c r="AM118" s="6">
        <f t="shared" si="57"/>
        <v>0</v>
      </c>
      <c r="AN118" s="6">
        <f t="shared" si="57"/>
        <v>0</v>
      </c>
      <c r="AO118" s="6">
        <f t="shared" si="57"/>
        <v>0</v>
      </c>
      <c r="AP118" s="6">
        <f t="shared" si="57"/>
        <v>0</v>
      </c>
      <c r="AQ118" s="6">
        <f t="shared" si="57"/>
        <v>0</v>
      </c>
      <c r="AR118" s="6">
        <f t="shared" si="57"/>
        <v>0</v>
      </c>
    </row>
    <row r="119" spans="1:44" x14ac:dyDescent="0.25">
      <c r="A119">
        <v>147</v>
      </c>
      <c r="B119">
        <v>1</v>
      </c>
      <c r="C119">
        <v>16</v>
      </c>
      <c r="D119" t="s">
        <v>410</v>
      </c>
      <c r="E119" t="s">
        <v>410</v>
      </c>
      <c r="F119" s="15">
        <f t="shared" si="37"/>
        <v>0</v>
      </c>
      <c r="G119" s="6">
        <f t="shared" si="44"/>
        <v>1.7332240075577987</v>
      </c>
      <c r="H119" s="6">
        <f t="shared" si="45"/>
        <v>0</v>
      </c>
      <c r="I119" s="7">
        <f t="shared" si="46"/>
        <v>0</v>
      </c>
      <c r="N119" s="4" t="s">
        <v>140</v>
      </c>
      <c r="O119" s="4">
        <f t="shared" si="50"/>
        <v>1.2279545064391311E-2</v>
      </c>
      <c r="P119" s="6">
        <f t="shared" si="51"/>
        <v>1</v>
      </c>
      <c r="Q119" s="6">
        <f t="shared" si="55"/>
        <v>0</v>
      </c>
      <c r="R119" s="6">
        <f t="shared" si="55"/>
        <v>0</v>
      </c>
      <c r="S119" s="6">
        <f t="shared" si="55"/>
        <v>0</v>
      </c>
      <c r="T119" s="6">
        <f t="shared" si="55"/>
        <v>0</v>
      </c>
      <c r="U119" s="6">
        <f t="shared" si="55"/>
        <v>0</v>
      </c>
      <c r="V119" s="6">
        <f t="shared" si="55"/>
        <v>0</v>
      </c>
      <c r="W119" s="6">
        <f t="shared" si="55"/>
        <v>0</v>
      </c>
      <c r="X119" s="6">
        <f t="shared" si="55"/>
        <v>0</v>
      </c>
      <c r="Y119" s="6">
        <f t="shared" si="55"/>
        <v>0</v>
      </c>
      <c r="Z119" s="6">
        <f t="shared" si="55"/>
        <v>0</v>
      </c>
      <c r="AA119" s="6">
        <f t="shared" si="56"/>
        <v>0</v>
      </c>
      <c r="AB119" s="6">
        <f t="shared" si="56"/>
        <v>0</v>
      </c>
      <c r="AC119" s="6">
        <f t="shared" si="56"/>
        <v>0.28242953648100017</v>
      </c>
      <c r="AD119" s="6">
        <f t="shared" si="56"/>
        <v>0</v>
      </c>
      <c r="AE119" s="6">
        <f t="shared" si="56"/>
        <v>0</v>
      </c>
      <c r="AF119" s="6">
        <f t="shared" si="56"/>
        <v>0</v>
      </c>
      <c r="AG119" s="6">
        <f t="shared" si="56"/>
        <v>0</v>
      </c>
      <c r="AH119" s="6">
        <f t="shared" si="56"/>
        <v>0</v>
      </c>
      <c r="AI119" s="6">
        <f t="shared" si="56"/>
        <v>0</v>
      </c>
      <c r="AJ119" s="6">
        <f t="shared" si="56"/>
        <v>0</v>
      </c>
      <c r="AK119" s="6">
        <f t="shared" si="57"/>
        <v>0</v>
      </c>
      <c r="AL119" s="6">
        <f t="shared" si="57"/>
        <v>0</v>
      </c>
      <c r="AM119" s="6">
        <f t="shared" si="57"/>
        <v>0</v>
      </c>
      <c r="AN119" s="6">
        <f t="shared" si="57"/>
        <v>0</v>
      </c>
      <c r="AO119" s="6">
        <f t="shared" si="57"/>
        <v>0</v>
      </c>
      <c r="AP119" s="6">
        <f t="shared" si="57"/>
        <v>0</v>
      </c>
      <c r="AQ119" s="6">
        <f t="shared" si="57"/>
        <v>0</v>
      </c>
      <c r="AR119" s="6">
        <f t="shared" si="57"/>
        <v>0</v>
      </c>
    </row>
    <row r="120" spans="1:44" x14ac:dyDescent="0.25">
      <c r="A120">
        <v>147</v>
      </c>
      <c r="B120">
        <v>1</v>
      </c>
      <c r="C120">
        <v>17</v>
      </c>
      <c r="D120" t="s">
        <v>116</v>
      </c>
      <c r="E120" t="s">
        <v>117</v>
      </c>
      <c r="F120" s="15">
        <f t="shared" si="37"/>
        <v>0</v>
      </c>
      <c r="G120" s="6">
        <f t="shared" si="44"/>
        <v>1.7332240075577987</v>
      </c>
      <c r="H120" s="6">
        <f t="shared" si="45"/>
        <v>0</v>
      </c>
      <c r="I120" s="7">
        <f t="shared" si="46"/>
        <v>0</v>
      </c>
      <c r="N120" s="4" t="s">
        <v>549</v>
      </c>
      <c r="O120" s="4">
        <f t="shared" si="50"/>
        <v>1.2279545064391311E-2</v>
      </c>
      <c r="P120" s="6">
        <f t="shared" si="51"/>
        <v>1</v>
      </c>
      <c r="Q120" s="6">
        <f t="shared" si="55"/>
        <v>0</v>
      </c>
      <c r="R120" s="6">
        <f t="shared" si="55"/>
        <v>0</v>
      </c>
      <c r="S120" s="6">
        <f t="shared" si="55"/>
        <v>0</v>
      </c>
      <c r="T120" s="6">
        <f t="shared" si="55"/>
        <v>0</v>
      </c>
      <c r="U120" s="6">
        <f t="shared" si="55"/>
        <v>0</v>
      </c>
      <c r="V120" s="6">
        <f t="shared" si="55"/>
        <v>0</v>
      </c>
      <c r="W120" s="6">
        <f t="shared" si="55"/>
        <v>0</v>
      </c>
      <c r="X120" s="6">
        <f t="shared" si="55"/>
        <v>0</v>
      </c>
      <c r="Y120" s="6">
        <f t="shared" si="55"/>
        <v>0</v>
      </c>
      <c r="Z120" s="6">
        <f t="shared" si="55"/>
        <v>0</v>
      </c>
      <c r="AA120" s="6">
        <f t="shared" si="56"/>
        <v>0</v>
      </c>
      <c r="AB120" s="6">
        <f t="shared" si="56"/>
        <v>0</v>
      </c>
      <c r="AC120" s="6">
        <f t="shared" si="56"/>
        <v>0.28242953648100017</v>
      </c>
      <c r="AD120" s="6">
        <f t="shared" si="56"/>
        <v>0</v>
      </c>
      <c r="AE120" s="6">
        <f t="shared" si="56"/>
        <v>0</v>
      </c>
      <c r="AF120" s="6">
        <f t="shared" si="56"/>
        <v>0</v>
      </c>
      <c r="AG120" s="6">
        <f t="shared" si="56"/>
        <v>0</v>
      </c>
      <c r="AH120" s="6">
        <f t="shared" si="56"/>
        <v>0</v>
      </c>
      <c r="AI120" s="6">
        <f t="shared" si="56"/>
        <v>0</v>
      </c>
      <c r="AJ120" s="6">
        <f t="shared" si="56"/>
        <v>0</v>
      </c>
      <c r="AK120" s="6">
        <f t="shared" si="57"/>
        <v>0</v>
      </c>
      <c r="AL120" s="6">
        <f t="shared" si="57"/>
        <v>0</v>
      </c>
      <c r="AM120" s="6">
        <f t="shared" si="57"/>
        <v>0</v>
      </c>
      <c r="AN120" s="6">
        <f t="shared" si="57"/>
        <v>0</v>
      </c>
      <c r="AO120" s="6">
        <f t="shared" si="57"/>
        <v>0</v>
      </c>
      <c r="AP120" s="6">
        <f t="shared" si="57"/>
        <v>0</v>
      </c>
      <c r="AQ120" s="6">
        <f t="shared" si="57"/>
        <v>0</v>
      </c>
      <c r="AR120" s="6">
        <f t="shared" si="57"/>
        <v>0</v>
      </c>
    </row>
    <row r="121" spans="1:44" x14ac:dyDescent="0.25">
      <c r="A121">
        <v>147</v>
      </c>
      <c r="B121">
        <v>1</v>
      </c>
      <c r="C121">
        <v>18</v>
      </c>
      <c r="D121" t="s">
        <v>519</v>
      </c>
      <c r="E121" t="s">
        <v>519</v>
      </c>
      <c r="F121" s="15">
        <f t="shared" si="37"/>
        <v>0</v>
      </c>
      <c r="G121" s="6">
        <f t="shared" si="44"/>
        <v>1.7332240075577987</v>
      </c>
      <c r="H121" s="6">
        <f t="shared" si="45"/>
        <v>0</v>
      </c>
      <c r="I121" s="7">
        <f t="shared" si="46"/>
        <v>0</v>
      </c>
      <c r="N121" s="4" t="s">
        <v>212</v>
      </c>
      <c r="O121" s="4">
        <f t="shared" si="50"/>
        <v>1.1051590557952183E-2</v>
      </c>
      <c r="P121" s="6">
        <f t="shared" si="51"/>
        <v>1</v>
      </c>
      <c r="Q121" s="6">
        <f t="shared" si="55"/>
        <v>0</v>
      </c>
      <c r="R121" s="6">
        <f t="shared" si="55"/>
        <v>0</v>
      </c>
      <c r="S121" s="6">
        <f t="shared" si="55"/>
        <v>0</v>
      </c>
      <c r="T121" s="6">
        <f t="shared" si="55"/>
        <v>0</v>
      </c>
      <c r="U121" s="6">
        <f t="shared" si="55"/>
        <v>0</v>
      </c>
      <c r="V121" s="6">
        <f t="shared" si="55"/>
        <v>0</v>
      </c>
      <c r="W121" s="6">
        <f t="shared" si="55"/>
        <v>0</v>
      </c>
      <c r="X121" s="6">
        <f t="shared" si="55"/>
        <v>0</v>
      </c>
      <c r="Y121" s="6">
        <f t="shared" si="55"/>
        <v>0</v>
      </c>
      <c r="Z121" s="6">
        <f t="shared" si="55"/>
        <v>0</v>
      </c>
      <c r="AA121" s="6">
        <f t="shared" si="56"/>
        <v>0</v>
      </c>
      <c r="AB121" s="6">
        <f t="shared" si="56"/>
        <v>0</v>
      </c>
      <c r="AC121" s="6">
        <f t="shared" si="56"/>
        <v>0</v>
      </c>
      <c r="AD121" s="6">
        <f t="shared" si="56"/>
        <v>0.25418658283290019</v>
      </c>
      <c r="AE121" s="6">
        <f t="shared" si="56"/>
        <v>0</v>
      </c>
      <c r="AF121" s="6">
        <f t="shared" si="56"/>
        <v>0</v>
      </c>
      <c r="AG121" s="6">
        <f t="shared" si="56"/>
        <v>0</v>
      </c>
      <c r="AH121" s="6">
        <f t="shared" si="56"/>
        <v>0</v>
      </c>
      <c r="AI121" s="6">
        <f t="shared" si="56"/>
        <v>0</v>
      </c>
      <c r="AJ121" s="6">
        <f t="shared" si="56"/>
        <v>0</v>
      </c>
      <c r="AK121" s="6">
        <f t="shared" si="57"/>
        <v>0</v>
      </c>
      <c r="AL121" s="6">
        <f t="shared" si="57"/>
        <v>0</v>
      </c>
      <c r="AM121" s="6">
        <f t="shared" si="57"/>
        <v>0</v>
      </c>
      <c r="AN121" s="6">
        <f t="shared" si="57"/>
        <v>0</v>
      </c>
      <c r="AO121" s="6">
        <f t="shared" si="57"/>
        <v>0</v>
      </c>
      <c r="AP121" s="6">
        <f t="shared" si="57"/>
        <v>0</v>
      </c>
      <c r="AQ121" s="6">
        <f t="shared" si="57"/>
        <v>0</v>
      </c>
      <c r="AR121" s="6">
        <f t="shared" si="57"/>
        <v>0</v>
      </c>
    </row>
    <row r="122" spans="1:44" x14ac:dyDescent="0.25">
      <c r="A122">
        <v>147</v>
      </c>
      <c r="B122">
        <v>1</v>
      </c>
      <c r="C122">
        <v>19</v>
      </c>
      <c r="D122" t="s">
        <v>193</v>
      </c>
      <c r="E122" t="s">
        <v>193</v>
      </c>
      <c r="F122" s="15">
        <f t="shared" si="37"/>
        <v>0</v>
      </c>
      <c r="G122" s="6">
        <f t="shared" si="44"/>
        <v>1.7332240075577987</v>
      </c>
      <c r="H122" s="6">
        <f t="shared" si="45"/>
        <v>0</v>
      </c>
      <c r="I122" s="7">
        <f t="shared" si="46"/>
        <v>0</v>
      </c>
      <c r="N122" s="4" t="s">
        <v>609</v>
      </c>
      <c r="O122" s="4">
        <f t="shared" si="50"/>
        <v>1.1051590557952183E-2</v>
      </c>
      <c r="P122" s="6">
        <f t="shared" si="51"/>
        <v>1</v>
      </c>
      <c r="Q122" s="6">
        <f t="shared" ref="Q122:Z131" si="58">COUNTIFS($C$2:$C$397,Q$1,$E$2:$E$397,$N122)*0.9^(Q$1-1)</f>
        <v>0</v>
      </c>
      <c r="R122" s="6">
        <f t="shared" si="58"/>
        <v>0</v>
      </c>
      <c r="S122" s="6">
        <f t="shared" si="58"/>
        <v>0</v>
      </c>
      <c r="T122" s="6">
        <f t="shared" si="58"/>
        <v>0</v>
      </c>
      <c r="U122" s="6">
        <f t="shared" si="58"/>
        <v>0</v>
      </c>
      <c r="V122" s="6">
        <f t="shared" si="58"/>
        <v>0</v>
      </c>
      <c r="W122" s="6">
        <f t="shared" si="58"/>
        <v>0</v>
      </c>
      <c r="X122" s="6">
        <f t="shared" si="58"/>
        <v>0</v>
      </c>
      <c r="Y122" s="6">
        <f t="shared" si="58"/>
        <v>0</v>
      </c>
      <c r="Z122" s="6">
        <f t="shared" si="58"/>
        <v>0</v>
      </c>
      <c r="AA122" s="6">
        <f t="shared" ref="AA122:AJ131" si="59">COUNTIFS($C$2:$C$397,AA$1,$E$2:$E$397,$N122)*0.9^(AA$1-1)</f>
        <v>0</v>
      </c>
      <c r="AB122" s="6">
        <f t="shared" si="59"/>
        <v>0</v>
      </c>
      <c r="AC122" s="6">
        <f t="shared" si="59"/>
        <v>0</v>
      </c>
      <c r="AD122" s="6">
        <f t="shared" si="59"/>
        <v>0.25418658283290019</v>
      </c>
      <c r="AE122" s="6">
        <f t="shared" si="59"/>
        <v>0</v>
      </c>
      <c r="AF122" s="6">
        <f t="shared" si="59"/>
        <v>0</v>
      </c>
      <c r="AG122" s="6">
        <f t="shared" si="59"/>
        <v>0</v>
      </c>
      <c r="AH122" s="6">
        <f t="shared" si="59"/>
        <v>0</v>
      </c>
      <c r="AI122" s="6">
        <f t="shared" si="59"/>
        <v>0</v>
      </c>
      <c r="AJ122" s="6">
        <f t="shared" si="59"/>
        <v>0</v>
      </c>
      <c r="AK122" s="6">
        <f t="shared" ref="AK122:AR131" si="60">COUNTIFS($C$2:$C$397,AK$1,$E$2:$E$397,$N122)*0.9^(AK$1-1)</f>
        <v>0</v>
      </c>
      <c r="AL122" s="6">
        <f t="shared" si="60"/>
        <v>0</v>
      </c>
      <c r="AM122" s="6">
        <f t="shared" si="60"/>
        <v>0</v>
      </c>
      <c r="AN122" s="6">
        <f t="shared" si="60"/>
        <v>0</v>
      </c>
      <c r="AO122" s="6">
        <f t="shared" si="60"/>
        <v>0</v>
      </c>
      <c r="AP122" s="6">
        <f t="shared" si="60"/>
        <v>0</v>
      </c>
      <c r="AQ122" s="6">
        <f t="shared" si="60"/>
        <v>0</v>
      </c>
      <c r="AR122" s="6">
        <f t="shared" si="60"/>
        <v>0</v>
      </c>
    </row>
    <row r="123" spans="1:44" x14ac:dyDescent="0.25">
      <c r="A123">
        <v>147</v>
      </c>
      <c r="B123">
        <v>1</v>
      </c>
      <c r="C123">
        <v>20</v>
      </c>
      <c r="D123" t="s">
        <v>520</v>
      </c>
      <c r="E123" t="s">
        <v>520</v>
      </c>
      <c r="F123" s="15">
        <f t="shared" si="37"/>
        <v>0</v>
      </c>
      <c r="G123" s="6">
        <f t="shared" si="44"/>
        <v>1.7332240075577987</v>
      </c>
      <c r="H123" s="6">
        <f t="shared" si="45"/>
        <v>0</v>
      </c>
      <c r="I123" s="7">
        <f t="shared" si="46"/>
        <v>0</v>
      </c>
      <c r="N123" s="4" t="s">
        <v>563</v>
      </c>
      <c r="O123" s="4">
        <f t="shared" si="50"/>
        <v>9.9464315021569622E-3</v>
      </c>
      <c r="P123" s="6">
        <f t="shared" si="51"/>
        <v>1</v>
      </c>
      <c r="Q123" s="6">
        <f t="shared" si="58"/>
        <v>0</v>
      </c>
      <c r="R123" s="6">
        <f t="shared" si="58"/>
        <v>0</v>
      </c>
      <c r="S123" s="6">
        <f t="shared" si="58"/>
        <v>0</v>
      </c>
      <c r="T123" s="6">
        <f t="shared" si="58"/>
        <v>0</v>
      </c>
      <c r="U123" s="6">
        <f t="shared" si="58"/>
        <v>0</v>
      </c>
      <c r="V123" s="6">
        <f t="shared" si="58"/>
        <v>0</v>
      </c>
      <c r="W123" s="6">
        <f t="shared" si="58"/>
        <v>0</v>
      </c>
      <c r="X123" s="6">
        <f t="shared" si="58"/>
        <v>0</v>
      </c>
      <c r="Y123" s="6">
        <f t="shared" si="58"/>
        <v>0</v>
      </c>
      <c r="Z123" s="6">
        <f t="shared" si="58"/>
        <v>0</v>
      </c>
      <c r="AA123" s="6">
        <f t="shared" si="59"/>
        <v>0</v>
      </c>
      <c r="AB123" s="6">
        <f t="shared" si="59"/>
        <v>0</v>
      </c>
      <c r="AC123" s="6">
        <f t="shared" si="59"/>
        <v>0</v>
      </c>
      <c r="AD123" s="6">
        <f t="shared" si="59"/>
        <v>0</v>
      </c>
      <c r="AE123" s="6">
        <f t="shared" si="59"/>
        <v>0.22876792454961015</v>
      </c>
      <c r="AF123" s="6">
        <f t="shared" si="59"/>
        <v>0</v>
      </c>
      <c r="AG123" s="6">
        <f t="shared" si="59"/>
        <v>0</v>
      </c>
      <c r="AH123" s="6">
        <f t="shared" si="59"/>
        <v>0</v>
      </c>
      <c r="AI123" s="6">
        <f t="shared" si="59"/>
        <v>0</v>
      </c>
      <c r="AJ123" s="6">
        <f t="shared" si="59"/>
        <v>0</v>
      </c>
      <c r="AK123" s="6">
        <f t="shared" si="60"/>
        <v>0</v>
      </c>
      <c r="AL123" s="6">
        <f t="shared" si="60"/>
        <v>0</v>
      </c>
      <c r="AM123" s="6">
        <f t="shared" si="60"/>
        <v>0</v>
      </c>
      <c r="AN123" s="6">
        <f t="shared" si="60"/>
        <v>0</v>
      </c>
      <c r="AO123" s="6">
        <f t="shared" si="60"/>
        <v>0</v>
      </c>
      <c r="AP123" s="6">
        <f t="shared" si="60"/>
        <v>0</v>
      </c>
      <c r="AQ123" s="6">
        <f t="shared" si="60"/>
        <v>0</v>
      </c>
      <c r="AR123" s="6">
        <f t="shared" si="60"/>
        <v>0</v>
      </c>
    </row>
    <row r="124" spans="1:44" x14ac:dyDescent="0.25">
      <c r="A124">
        <v>147</v>
      </c>
      <c r="B124">
        <v>1</v>
      </c>
      <c r="C124">
        <v>21</v>
      </c>
      <c r="D124" t="s">
        <v>591</v>
      </c>
      <c r="E124" t="s">
        <v>591</v>
      </c>
      <c r="F124" s="15">
        <f t="shared" si="37"/>
        <v>0</v>
      </c>
      <c r="G124" s="6">
        <f t="shared" si="44"/>
        <v>1.7332240075577987</v>
      </c>
      <c r="H124" s="6">
        <f t="shared" si="45"/>
        <v>0</v>
      </c>
      <c r="I124" s="7">
        <f t="shared" si="46"/>
        <v>0</v>
      </c>
      <c r="N124" s="4" t="s">
        <v>302</v>
      </c>
      <c r="O124" s="4">
        <f t="shared" si="50"/>
        <v>9.9464315021569622E-3</v>
      </c>
      <c r="P124" s="6">
        <f t="shared" si="51"/>
        <v>1</v>
      </c>
      <c r="Q124" s="6">
        <f t="shared" si="58"/>
        <v>0</v>
      </c>
      <c r="R124" s="6">
        <f t="shared" si="58"/>
        <v>0</v>
      </c>
      <c r="S124" s="6">
        <f t="shared" si="58"/>
        <v>0</v>
      </c>
      <c r="T124" s="6">
        <f t="shared" si="58"/>
        <v>0</v>
      </c>
      <c r="U124" s="6">
        <f t="shared" si="58"/>
        <v>0</v>
      </c>
      <c r="V124" s="6">
        <f t="shared" si="58"/>
        <v>0</v>
      </c>
      <c r="W124" s="6">
        <f t="shared" si="58"/>
        <v>0</v>
      </c>
      <c r="X124" s="6">
        <f t="shared" si="58"/>
        <v>0</v>
      </c>
      <c r="Y124" s="6">
        <f t="shared" si="58"/>
        <v>0</v>
      </c>
      <c r="Z124" s="6">
        <f t="shared" si="58"/>
        <v>0</v>
      </c>
      <c r="AA124" s="6">
        <f t="shared" si="59"/>
        <v>0</v>
      </c>
      <c r="AB124" s="6">
        <f t="shared" si="59"/>
        <v>0</v>
      </c>
      <c r="AC124" s="6">
        <f t="shared" si="59"/>
        <v>0</v>
      </c>
      <c r="AD124" s="6">
        <f t="shared" si="59"/>
        <v>0</v>
      </c>
      <c r="AE124" s="6">
        <f t="shared" si="59"/>
        <v>0.22876792454961015</v>
      </c>
      <c r="AF124" s="6">
        <f t="shared" si="59"/>
        <v>0</v>
      </c>
      <c r="AG124" s="6">
        <f t="shared" si="59"/>
        <v>0</v>
      </c>
      <c r="AH124" s="6">
        <f t="shared" si="59"/>
        <v>0</v>
      </c>
      <c r="AI124" s="6">
        <f t="shared" si="59"/>
        <v>0</v>
      </c>
      <c r="AJ124" s="6">
        <f t="shared" si="59"/>
        <v>0</v>
      </c>
      <c r="AK124" s="6">
        <f t="shared" si="60"/>
        <v>0</v>
      </c>
      <c r="AL124" s="6">
        <f t="shared" si="60"/>
        <v>0</v>
      </c>
      <c r="AM124" s="6">
        <f t="shared" si="60"/>
        <v>0</v>
      </c>
      <c r="AN124" s="6">
        <f t="shared" si="60"/>
        <v>0</v>
      </c>
      <c r="AO124" s="6">
        <f t="shared" si="60"/>
        <v>0</v>
      </c>
      <c r="AP124" s="6">
        <f t="shared" si="60"/>
        <v>0</v>
      </c>
      <c r="AQ124" s="6">
        <f t="shared" si="60"/>
        <v>0</v>
      </c>
      <c r="AR124" s="6">
        <f t="shared" si="60"/>
        <v>0</v>
      </c>
    </row>
    <row r="125" spans="1:44" x14ac:dyDescent="0.25">
      <c r="A125">
        <v>147</v>
      </c>
      <c r="B125">
        <v>1</v>
      </c>
      <c r="C125">
        <v>22</v>
      </c>
      <c r="D125" t="s">
        <v>592</v>
      </c>
      <c r="E125" t="s">
        <v>593</v>
      </c>
      <c r="F125" s="15">
        <f t="shared" si="37"/>
        <v>0</v>
      </c>
      <c r="G125" s="6">
        <f t="shared" si="44"/>
        <v>1.7332240075577987</v>
      </c>
      <c r="H125" s="6">
        <f t="shared" si="45"/>
        <v>0</v>
      </c>
      <c r="I125" s="7">
        <f t="shared" si="46"/>
        <v>0</v>
      </c>
      <c r="N125" s="4" t="s">
        <v>404</v>
      </c>
      <c r="O125" s="4">
        <f t="shared" si="50"/>
        <v>9.9464315021569622E-3</v>
      </c>
      <c r="P125" s="6">
        <f t="shared" si="51"/>
        <v>1</v>
      </c>
      <c r="Q125" s="6">
        <f t="shared" si="58"/>
        <v>0</v>
      </c>
      <c r="R125" s="6">
        <f t="shared" si="58"/>
        <v>0</v>
      </c>
      <c r="S125" s="6">
        <f t="shared" si="58"/>
        <v>0</v>
      </c>
      <c r="T125" s="6">
        <f t="shared" si="58"/>
        <v>0</v>
      </c>
      <c r="U125" s="6">
        <f t="shared" si="58"/>
        <v>0</v>
      </c>
      <c r="V125" s="6">
        <f t="shared" si="58"/>
        <v>0</v>
      </c>
      <c r="W125" s="6">
        <f t="shared" si="58"/>
        <v>0</v>
      </c>
      <c r="X125" s="6">
        <f t="shared" si="58"/>
        <v>0</v>
      </c>
      <c r="Y125" s="6">
        <f t="shared" si="58"/>
        <v>0</v>
      </c>
      <c r="Z125" s="6">
        <f t="shared" si="58"/>
        <v>0</v>
      </c>
      <c r="AA125" s="6">
        <f t="shared" si="59"/>
        <v>0</v>
      </c>
      <c r="AB125" s="6">
        <f t="shared" si="59"/>
        <v>0</v>
      </c>
      <c r="AC125" s="6">
        <f t="shared" si="59"/>
        <v>0</v>
      </c>
      <c r="AD125" s="6">
        <f t="shared" si="59"/>
        <v>0</v>
      </c>
      <c r="AE125" s="6">
        <f t="shared" si="59"/>
        <v>0.22876792454961015</v>
      </c>
      <c r="AF125" s="6">
        <f t="shared" si="59"/>
        <v>0</v>
      </c>
      <c r="AG125" s="6">
        <f t="shared" si="59"/>
        <v>0</v>
      </c>
      <c r="AH125" s="6">
        <f t="shared" si="59"/>
        <v>0</v>
      </c>
      <c r="AI125" s="6">
        <f t="shared" si="59"/>
        <v>0</v>
      </c>
      <c r="AJ125" s="6">
        <f t="shared" si="59"/>
        <v>0</v>
      </c>
      <c r="AK125" s="6">
        <f t="shared" si="60"/>
        <v>0</v>
      </c>
      <c r="AL125" s="6">
        <f t="shared" si="60"/>
        <v>0</v>
      </c>
      <c r="AM125" s="6">
        <f t="shared" si="60"/>
        <v>0</v>
      </c>
      <c r="AN125" s="6">
        <f t="shared" si="60"/>
        <v>0</v>
      </c>
      <c r="AO125" s="6">
        <f t="shared" si="60"/>
        <v>0</v>
      </c>
      <c r="AP125" s="6">
        <f t="shared" si="60"/>
        <v>0</v>
      </c>
      <c r="AQ125" s="6">
        <f t="shared" si="60"/>
        <v>0</v>
      </c>
      <c r="AR125" s="6">
        <f t="shared" si="60"/>
        <v>0</v>
      </c>
    </row>
    <row r="126" spans="1:44" x14ac:dyDescent="0.25">
      <c r="A126">
        <v>147</v>
      </c>
      <c r="B126">
        <v>1</v>
      </c>
      <c r="C126">
        <v>23</v>
      </c>
      <c r="D126" t="s">
        <v>594</v>
      </c>
      <c r="E126" t="s">
        <v>595</v>
      </c>
      <c r="F126" s="15">
        <f t="shared" si="37"/>
        <v>0</v>
      </c>
      <c r="G126" s="6">
        <f t="shared" si="44"/>
        <v>1.7332240075577987</v>
      </c>
      <c r="H126" s="6">
        <f t="shared" si="45"/>
        <v>0</v>
      </c>
      <c r="I126" s="7">
        <f t="shared" si="46"/>
        <v>0</v>
      </c>
      <c r="N126" s="4" t="s">
        <v>121</v>
      </c>
      <c r="O126" s="4">
        <f t="shared" si="50"/>
        <v>9.9464315021569622E-3</v>
      </c>
      <c r="P126" s="6">
        <f t="shared" si="51"/>
        <v>1</v>
      </c>
      <c r="Q126" s="6">
        <f t="shared" si="58"/>
        <v>0</v>
      </c>
      <c r="R126" s="6">
        <f t="shared" si="58"/>
        <v>0</v>
      </c>
      <c r="S126" s="6">
        <f t="shared" si="58"/>
        <v>0</v>
      </c>
      <c r="T126" s="6">
        <f t="shared" si="58"/>
        <v>0</v>
      </c>
      <c r="U126" s="6">
        <f t="shared" si="58"/>
        <v>0</v>
      </c>
      <c r="V126" s="6">
        <f t="shared" si="58"/>
        <v>0</v>
      </c>
      <c r="W126" s="6">
        <f t="shared" si="58"/>
        <v>0</v>
      </c>
      <c r="X126" s="6">
        <f t="shared" si="58"/>
        <v>0</v>
      </c>
      <c r="Y126" s="6">
        <f t="shared" si="58"/>
        <v>0</v>
      </c>
      <c r="Z126" s="6">
        <f t="shared" si="58"/>
        <v>0</v>
      </c>
      <c r="AA126" s="6">
        <f t="shared" si="59"/>
        <v>0</v>
      </c>
      <c r="AB126" s="6">
        <f t="shared" si="59"/>
        <v>0</v>
      </c>
      <c r="AC126" s="6">
        <f t="shared" si="59"/>
        <v>0</v>
      </c>
      <c r="AD126" s="6">
        <f t="shared" si="59"/>
        <v>0</v>
      </c>
      <c r="AE126" s="6">
        <f t="shared" si="59"/>
        <v>0.22876792454961015</v>
      </c>
      <c r="AF126" s="6">
        <f t="shared" si="59"/>
        <v>0</v>
      </c>
      <c r="AG126" s="6">
        <f t="shared" si="59"/>
        <v>0</v>
      </c>
      <c r="AH126" s="6">
        <f t="shared" si="59"/>
        <v>0</v>
      </c>
      <c r="AI126" s="6">
        <f t="shared" si="59"/>
        <v>0</v>
      </c>
      <c r="AJ126" s="6">
        <f t="shared" si="59"/>
        <v>0</v>
      </c>
      <c r="AK126" s="6">
        <f t="shared" si="60"/>
        <v>0</v>
      </c>
      <c r="AL126" s="6">
        <f t="shared" si="60"/>
        <v>0</v>
      </c>
      <c r="AM126" s="6">
        <f t="shared" si="60"/>
        <v>0</v>
      </c>
      <c r="AN126" s="6">
        <f t="shared" si="60"/>
        <v>0</v>
      </c>
      <c r="AO126" s="6">
        <f t="shared" si="60"/>
        <v>0</v>
      </c>
      <c r="AP126" s="6">
        <f t="shared" si="60"/>
        <v>0</v>
      </c>
      <c r="AQ126" s="6">
        <f t="shared" si="60"/>
        <v>0</v>
      </c>
      <c r="AR126" s="6">
        <f t="shared" si="60"/>
        <v>0</v>
      </c>
    </row>
    <row r="127" spans="1:44" x14ac:dyDescent="0.25">
      <c r="A127">
        <v>147</v>
      </c>
      <c r="B127">
        <v>1</v>
      </c>
      <c r="C127">
        <v>24</v>
      </c>
      <c r="D127" t="s">
        <v>596</v>
      </c>
      <c r="E127" t="s">
        <v>596</v>
      </c>
      <c r="F127" s="15">
        <f t="shared" si="37"/>
        <v>0</v>
      </c>
      <c r="G127" s="6">
        <f t="shared" si="44"/>
        <v>1.7332240075577987</v>
      </c>
      <c r="H127" s="6">
        <f t="shared" si="45"/>
        <v>1.7332240075577987</v>
      </c>
      <c r="I127" s="7">
        <f t="shared" si="46"/>
        <v>0.3905921764388891</v>
      </c>
      <c r="N127" s="4" t="s">
        <v>486</v>
      </c>
      <c r="O127" s="4">
        <f t="shared" si="50"/>
        <v>9.9464315021569622E-3</v>
      </c>
      <c r="P127" s="6">
        <f t="shared" si="51"/>
        <v>1</v>
      </c>
      <c r="Q127" s="6">
        <f t="shared" si="58"/>
        <v>0</v>
      </c>
      <c r="R127" s="6">
        <f t="shared" si="58"/>
        <v>0</v>
      </c>
      <c r="S127" s="6">
        <f t="shared" si="58"/>
        <v>0</v>
      </c>
      <c r="T127" s="6">
        <f t="shared" si="58"/>
        <v>0</v>
      </c>
      <c r="U127" s="6">
        <f t="shared" si="58"/>
        <v>0</v>
      </c>
      <c r="V127" s="6">
        <f t="shared" si="58"/>
        <v>0</v>
      </c>
      <c r="W127" s="6">
        <f t="shared" si="58"/>
        <v>0</v>
      </c>
      <c r="X127" s="6">
        <f t="shared" si="58"/>
        <v>0</v>
      </c>
      <c r="Y127" s="6">
        <f t="shared" si="58"/>
        <v>0</v>
      </c>
      <c r="Z127" s="6">
        <f t="shared" si="58"/>
        <v>0</v>
      </c>
      <c r="AA127" s="6">
        <f t="shared" si="59"/>
        <v>0</v>
      </c>
      <c r="AB127" s="6">
        <f t="shared" si="59"/>
        <v>0</v>
      </c>
      <c r="AC127" s="6">
        <f t="shared" si="59"/>
        <v>0</v>
      </c>
      <c r="AD127" s="6">
        <f t="shared" si="59"/>
        <v>0</v>
      </c>
      <c r="AE127" s="6">
        <f t="shared" si="59"/>
        <v>0.22876792454961015</v>
      </c>
      <c r="AF127" s="6">
        <f t="shared" si="59"/>
        <v>0</v>
      </c>
      <c r="AG127" s="6">
        <f t="shared" si="59"/>
        <v>0</v>
      </c>
      <c r="AH127" s="6">
        <f t="shared" si="59"/>
        <v>0</v>
      </c>
      <c r="AI127" s="6">
        <f t="shared" si="59"/>
        <v>0</v>
      </c>
      <c r="AJ127" s="6">
        <f t="shared" si="59"/>
        <v>0</v>
      </c>
      <c r="AK127" s="6">
        <f t="shared" si="60"/>
        <v>0</v>
      </c>
      <c r="AL127" s="6">
        <f t="shared" si="60"/>
        <v>0</v>
      </c>
      <c r="AM127" s="6">
        <f t="shared" si="60"/>
        <v>0</v>
      </c>
      <c r="AN127" s="6">
        <f t="shared" si="60"/>
        <v>0</v>
      </c>
      <c r="AO127" s="6">
        <f t="shared" si="60"/>
        <v>0</v>
      </c>
      <c r="AP127" s="6">
        <f t="shared" si="60"/>
        <v>0</v>
      </c>
      <c r="AQ127" s="6">
        <f t="shared" si="60"/>
        <v>0</v>
      </c>
      <c r="AR127" s="6">
        <f t="shared" si="60"/>
        <v>0</v>
      </c>
    </row>
    <row r="128" spans="1:44" x14ac:dyDescent="0.25">
      <c r="A128">
        <v>148</v>
      </c>
      <c r="B128">
        <v>1</v>
      </c>
      <c r="C128">
        <v>1</v>
      </c>
      <c r="D128" t="s">
        <v>52</v>
      </c>
      <c r="E128" t="s">
        <v>53</v>
      </c>
      <c r="F128" s="15">
        <f t="shared" si="37"/>
        <v>0.63153294809086957</v>
      </c>
      <c r="G128" s="6">
        <f t="shared" si="44"/>
        <v>0.63153294809086957</v>
      </c>
      <c r="H128" s="6">
        <f t="shared" si="45"/>
        <v>0</v>
      </c>
      <c r="I128" s="7">
        <f t="shared" si="46"/>
        <v>0</v>
      </c>
      <c r="N128" s="4" t="s">
        <v>410</v>
      </c>
      <c r="O128" s="4">
        <f t="shared" si="50"/>
        <v>8.9517883519412665E-3</v>
      </c>
      <c r="P128" s="6">
        <f t="shared" si="51"/>
        <v>1</v>
      </c>
      <c r="Q128" s="6">
        <f t="shared" si="58"/>
        <v>0</v>
      </c>
      <c r="R128" s="6">
        <f t="shared" si="58"/>
        <v>0</v>
      </c>
      <c r="S128" s="6">
        <f t="shared" si="58"/>
        <v>0</v>
      </c>
      <c r="T128" s="6">
        <f t="shared" si="58"/>
        <v>0</v>
      </c>
      <c r="U128" s="6">
        <f t="shared" si="58"/>
        <v>0</v>
      </c>
      <c r="V128" s="6">
        <f t="shared" si="58"/>
        <v>0</v>
      </c>
      <c r="W128" s="6">
        <f t="shared" si="58"/>
        <v>0</v>
      </c>
      <c r="X128" s="6">
        <f t="shared" si="58"/>
        <v>0</v>
      </c>
      <c r="Y128" s="6">
        <f t="shared" si="58"/>
        <v>0</v>
      </c>
      <c r="Z128" s="6">
        <f t="shared" si="58"/>
        <v>0</v>
      </c>
      <c r="AA128" s="6">
        <f t="shared" si="59"/>
        <v>0</v>
      </c>
      <c r="AB128" s="6">
        <f t="shared" si="59"/>
        <v>0</v>
      </c>
      <c r="AC128" s="6">
        <f t="shared" si="59"/>
        <v>0</v>
      </c>
      <c r="AD128" s="6">
        <f t="shared" si="59"/>
        <v>0</v>
      </c>
      <c r="AE128" s="6">
        <f t="shared" si="59"/>
        <v>0</v>
      </c>
      <c r="AF128" s="6">
        <f t="shared" si="59"/>
        <v>0.20589113209464913</v>
      </c>
      <c r="AG128" s="6">
        <f t="shared" si="59"/>
        <v>0</v>
      </c>
      <c r="AH128" s="6">
        <f t="shared" si="59"/>
        <v>0</v>
      </c>
      <c r="AI128" s="6">
        <f t="shared" si="59"/>
        <v>0</v>
      </c>
      <c r="AJ128" s="6">
        <f t="shared" si="59"/>
        <v>0</v>
      </c>
      <c r="AK128" s="6">
        <f t="shared" si="60"/>
        <v>0</v>
      </c>
      <c r="AL128" s="6">
        <f t="shared" si="60"/>
        <v>0</v>
      </c>
      <c r="AM128" s="6">
        <f t="shared" si="60"/>
        <v>0</v>
      </c>
      <c r="AN128" s="6">
        <f t="shared" si="60"/>
        <v>0</v>
      </c>
      <c r="AO128" s="6">
        <f t="shared" si="60"/>
        <v>0</v>
      </c>
      <c r="AP128" s="6">
        <f t="shared" si="60"/>
        <v>0</v>
      </c>
      <c r="AQ128" s="6">
        <f t="shared" si="60"/>
        <v>0</v>
      </c>
      <c r="AR128" s="6">
        <f t="shared" si="60"/>
        <v>0</v>
      </c>
    </row>
    <row r="129" spans="1:44" x14ac:dyDescent="0.25">
      <c r="A129">
        <v>148</v>
      </c>
      <c r="B129">
        <v>1</v>
      </c>
      <c r="C129">
        <v>2</v>
      </c>
      <c r="D129" t="s">
        <v>172</v>
      </c>
      <c r="E129" t="s">
        <v>173</v>
      </c>
      <c r="F129" s="15">
        <f t="shared" si="37"/>
        <v>9.7768627830434787E-2</v>
      </c>
      <c r="G129" s="6">
        <f t="shared" si="44"/>
        <v>0.7293015759213044</v>
      </c>
      <c r="H129" s="6">
        <f t="shared" si="45"/>
        <v>0</v>
      </c>
      <c r="I129" s="7">
        <f t="shared" si="46"/>
        <v>0</v>
      </c>
      <c r="N129" s="4" t="s">
        <v>196</v>
      </c>
      <c r="O129" s="4">
        <f t="shared" si="50"/>
        <v>8.9517883519412665E-3</v>
      </c>
      <c r="P129" s="6">
        <f t="shared" si="51"/>
        <v>1</v>
      </c>
      <c r="Q129" s="6">
        <f t="shared" si="58"/>
        <v>0</v>
      </c>
      <c r="R129" s="6">
        <f t="shared" si="58"/>
        <v>0</v>
      </c>
      <c r="S129" s="6">
        <f t="shared" si="58"/>
        <v>0</v>
      </c>
      <c r="T129" s="6">
        <f t="shared" si="58"/>
        <v>0</v>
      </c>
      <c r="U129" s="6">
        <f t="shared" si="58"/>
        <v>0</v>
      </c>
      <c r="V129" s="6">
        <f t="shared" si="58"/>
        <v>0</v>
      </c>
      <c r="W129" s="6">
        <f t="shared" si="58"/>
        <v>0</v>
      </c>
      <c r="X129" s="6">
        <f t="shared" si="58"/>
        <v>0</v>
      </c>
      <c r="Y129" s="6">
        <f t="shared" si="58"/>
        <v>0</v>
      </c>
      <c r="Z129" s="6">
        <f t="shared" si="58"/>
        <v>0</v>
      </c>
      <c r="AA129" s="6">
        <f t="shared" si="59"/>
        <v>0</v>
      </c>
      <c r="AB129" s="6">
        <f t="shared" si="59"/>
        <v>0</v>
      </c>
      <c r="AC129" s="6">
        <f t="shared" si="59"/>
        <v>0</v>
      </c>
      <c r="AD129" s="6">
        <f t="shared" si="59"/>
        <v>0</v>
      </c>
      <c r="AE129" s="6">
        <f t="shared" si="59"/>
        <v>0</v>
      </c>
      <c r="AF129" s="6">
        <f t="shared" si="59"/>
        <v>0.20589113209464913</v>
      </c>
      <c r="AG129" s="6">
        <f t="shared" si="59"/>
        <v>0</v>
      </c>
      <c r="AH129" s="6">
        <f t="shared" si="59"/>
        <v>0</v>
      </c>
      <c r="AI129" s="6">
        <f t="shared" si="59"/>
        <v>0</v>
      </c>
      <c r="AJ129" s="6">
        <f t="shared" si="59"/>
        <v>0</v>
      </c>
      <c r="AK129" s="6">
        <f t="shared" si="60"/>
        <v>0</v>
      </c>
      <c r="AL129" s="6">
        <f t="shared" si="60"/>
        <v>0</v>
      </c>
      <c r="AM129" s="6">
        <f t="shared" si="60"/>
        <v>0</v>
      </c>
      <c r="AN129" s="6">
        <f t="shared" si="60"/>
        <v>0</v>
      </c>
      <c r="AO129" s="6">
        <f t="shared" si="60"/>
        <v>0</v>
      </c>
      <c r="AP129" s="6">
        <f t="shared" si="60"/>
        <v>0</v>
      </c>
      <c r="AQ129" s="6">
        <f t="shared" si="60"/>
        <v>0</v>
      </c>
      <c r="AR129" s="6">
        <f t="shared" si="60"/>
        <v>0</v>
      </c>
    </row>
    <row r="130" spans="1:44" x14ac:dyDescent="0.25">
      <c r="A130">
        <v>148</v>
      </c>
      <c r="B130">
        <v>1</v>
      </c>
      <c r="C130">
        <v>3</v>
      </c>
      <c r="D130" t="s">
        <v>501</v>
      </c>
      <c r="E130" t="s">
        <v>510</v>
      </c>
      <c r="F130" s="15">
        <f t="shared" si="37"/>
        <v>0.13887611398134786</v>
      </c>
      <c r="G130" s="6">
        <f t="shared" si="44"/>
        <v>0.86817768990265232</v>
      </c>
      <c r="H130" s="6">
        <f t="shared" si="45"/>
        <v>0</v>
      </c>
      <c r="I130" s="7">
        <f t="shared" si="46"/>
        <v>0</v>
      </c>
      <c r="N130" s="4" t="s">
        <v>179</v>
      </c>
      <c r="O130" s="4">
        <f t="shared" ref="O130:O156" si="61">SUM(Q130:AR130)/23</f>
        <v>8.9517883519412665E-3</v>
      </c>
      <c r="P130" s="6">
        <f t="shared" ref="P130:P156" si="62">COUNTIF($E$2:$E$397,N130)</f>
        <v>1</v>
      </c>
      <c r="Q130" s="6">
        <f t="shared" si="58"/>
        <v>0</v>
      </c>
      <c r="R130" s="6">
        <f t="shared" si="58"/>
        <v>0</v>
      </c>
      <c r="S130" s="6">
        <f t="shared" si="58"/>
        <v>0</v>
      </c>
      <c r="T130" s="6">
        <f t="shared" si="58"/>
        <v>0</v>
      </c>
      <c r="U130" s="6">
        <f t="shared" si="58"/>
        <v>0</v>
      </c>
      <c r="V130" s="6">
        <f t="shared" si="58"/>
        <v>0</v>
      </c>
      <c r="W130" s="6">
        <f t="shared" si="58"/>
        <v>0</v>
      </c>
      <c r="X130" s="6">
        <f t="shared" si="58"/>
        <v>0</v>
      </c>
      <c r="Y130" s="6">
        <f t="shared" si="58"/>
        <v>0</v>
      </c>
      <c r="Z130" s="6">
        <f t="shared" si="58"/>
        <v>0</v>
      </c>
      <c r="AA130" s="6">
        <f t="shared" si="59"/>
        <v>0</v>
      </c>
      <c r="AB130" s="6">
        <f t="shared" si="59"/>
        <v>0</v>
      </c>
      <c r="AC130" s="6">
        <f t="shared" si="59"/>
        <v>0</v>
      </c>
      <c r="AD130" s="6">
        <f t="shared" si="59"/>
        <v>0</v>
      </c>
      <c r="AE130" s="6">
        <f t="shared" si="59"/>
        <v>0</v>
      </c>
      <c r="AF130" s="6">
        <f t="shared" si="59"/>
        <v>0.20589113209464913</v>
      </c>
      <c r="AG130" s="6">
        <f t="shared" si="59"/>
        <v>0</v>
      </c>
      <c r="AH130" s="6">
        <f t="shared" si="59"/>
        <v>0</v>
      </c>
      <c r="AI130" s="6">
        <f t="shared" si="59"/>
        <v>0</v>
      </c>
      <c r="AJ130" s="6">
        <f t="shared" si="59"/>
        <v>0</v>
      </c>
      <c r="AK130" s="6">
        <f t="shared" si="60"/>
        <v>0</v>
      </c>
      <c r="AL130" s="6">
        <f t="shared" si="60"/>
        <v>0</v>
      </c>
      <c r="AM130" s="6">
        <f t="shared" si="60"/>
        <v>0</v>
      </c>
      <c r="AN130" s="6">
        <f t="shared" si="60"/>
        <v>0</v>
      </c>
      <c r="AO130" s="6">
        <f t="shared" si="60"/>
        <v>0</v>
      </c>
      <c r="AP130" s="6">
        <f t="shared" si="60"/>
        <v>0</v>
      </c>
      <c r="AQ130" s="6">
        <f t="shared" si="60"/>
        <v>0</v>
      </c>
      <c r="AR130" s="6">
        <f t="shared" si="60"/>
        <v>0</v>
      </c>
    </row>
    <row r="131" spans="1:44" x14ac:dyDescent="0.25">
      <c r="A131">
        <v>148</v>
      </c>
      <c r="B131">
        <v>1</v>
      </c>
      <c r="C131">
        <v>4</v>
      </c>
      <c r="D131" t="s">
        <v>577</v>
      </c>
      <c r="E131" t="s">
        <v>1000</v>
      </c>
      <c r="F131" s="15">
        <f t="shared" si="37"/>
        <v>0.12018617295652176</v>
      </c>
      <c r="G131" s="6">
        <f t="shared" si="44"/>
        <v>0.9883638628591741</v>
      </c>
      <c r="H131" s="6">
        <f t="shared" si="45"/>
        <v>0</v>
      </c>
      <c r="I131" s="7">
        <f t="shared" si="46"/>
        <v>0</v>
      </c>
      <c r="N131" s="4" t="s">
        <v>583</v>
      </c>
      <c r="O131" s="4">
        <f t="shared" si="61"/>
        <v>8.0566095167471409E-3</v>
      </c>
      <c r="P131" s="6">
        <f t="shared" si="62"/>
        <v>1</v>
      </c>
      <c r="Q131" s="6">
        <f t="shared" si="58"/>
        <v>0</v>
      </c>
      <c r="R131" s="6">
        <f t="shared" si="58"/>
        <v>0</v>
      </c>
      <c r="S131" s="6">
        <f t="shared" si="58"/>
        <v>0</v>
      </c>
      <c r="T131" s="6">
        <f t="shared" si="58"/>
        <v>0</v>
      </c>
      <c r="U131" s="6">
        <f t="shared" si="58"/>
        <v>0</v>
      </c>
      <c r="V131" s="6">
        <f t="shared" si="58"/>
        <v>0</v>
      </c>
      <c r="W131" s="6">
        <f t="shared" si="58"/>
        <v>0</v>
      </c>
      <c r="X131" s="6">
        <f t="shared" si="58"/>
        <v>0</v>
      </c>
      <c r="Y131" s="6">
        <f t="shared" si="58"/>
        <v>0</v>
      </c>
      <c r="Z131" s="6">
        <f t="shared" si="58"/>
        <v>0</v>
      </c>
      <c r="AA131" s="6">
        <f t="shared" si="59"/>
        <v>0</v>
      </c>
      <c r="AB131" s="6">
        <f t="shared" si="59"/>
        <v>0</v>
      </c>
      <c r="AC131" s="6">
        <f t="shared" si="59"/>
        <v>0</v>
      </c>
      <c r="AD131" s="6">
        <f t="shared" si="59"/>
        <v>0</v>
      </c>
      <c r="AE131" s="6">
        <f t="shared" si="59"/>
        <v>0</v>
      </c>
      <c r="AF131" s="6">
        <f t="shared" si="59"/>
        <v>0</v>
      </c>
      <c r="AG131" s="6">
        <f t="shared" si="59"/>
        <v>0.18530201888518424</v>
      </c>
      <c r="AH131" s="6">
        <f t="shared" si="59"/>
        <v>0</v>
      </c>
      <c r="AI131" s="6">
        <f t="shared" si="59"/>
        <v>0</v>
      </c>
      <c r="AJ131" s="6">
        <f t="shared" si="59"/>
        <v>0</v>
      </c>
      <c r="AK131" s="6">
        <f t="shared" si="60"/>
        <v>0</v>
      </c>
      <c r="AL131" s="6">
        <f t="shared" si="60"/>
        <v>0</v>
      </c>
      <c r="AM131" s="6">
        <f t="shared" si="60"/>
        <v>0</v>
      </c>
      <c r="AN131" s="6">
        <f t="shared" si="60"/>
        <v>0</v>
      </c>
      <c r="AO131" s="6">
        <f t="shared" si="60"/>
        <v>0</v>
      </c>
      <c r="AP131" s="6">
        <f t="shared" si="60"/>
        <v>0</v>
      </c>
      <c r="AQ131" s="6">
        <f t="shared" si="60"/>
        <v>0</v>
      </c>
      <c r="AR131" s="6">
        <f t="shared" si="60"/>
        <v>0</v>
      </c>
    </row>
    <row r="132" spans="1:44" x14ac:dyDescent="0.25">
      <c r="A132">
        <v>148</v>
      </c>
      <c r="B132">
        <v>1</v>
      </c>
      <c r="C132">
        <v>5</v>
      </c>
      <c r="D132" t="s">
        <v>99</v>
      </c>
      <c r="E132" t="s">
        <v>100</v>
      </c>
      <c r="F132" s="15">
        <f t="shared" ref="F132:F195" si="63">IF(ISERROR(VLOOKUP(E132,$N$2:$O$29,2,FALSE)),0,VLOOKUP(E132,$N$2:$O$29,2,FALSE))</f>
        <v>0.14543406739565221</v>
      </c>
      <c r="G132" s="6">
        <f t="shared" si="44"/>
        <v>1.1337979302548262</v>
      </c>
      <c r="H132" s="6">
        <f t="shared" si="45"/>
        <v>0</v>
      </c>
      <c r="I132" s="7">
        <f t="shared" si="46"/>
        <v>0</v>
      </c>
      <c r="N132" s="4" t="s">
        <v>496</v>
      </c>
      <c r="O132" s="4">
        <f t="shared" si="61"/>
        <v>8.0566095167471409E-3</v>
      </c>
      <c r="P132" s="6">
        <f t="shared" si="62"/>
        <v>1</v>
      </c>
      <c r="Q132" s="6">
        <f t="shared" ref="Q132:Z141" si="64">COUNTIFS($C$2:$C$397,Q$1,$E$2:$E$397,$N132)*0.9^(Q$1-1)</f>
        <v>0</v>
      </c>
      <c r="R132" s="6">
        <f t="shared" si="64"/>
        <v>0</v>
      </c>
      <c r="S132" s="6">
        <f t="shared" si="64"/>
        <v>0</v>
      </c>
      <c r="T132" s="6">
        <f t="shared" si="64"/>
        <v>0</v>
      </c>
      <c r="U132" s="6">
        <f t="shared" si="64"/>
        <v>0</v>
      </c>
      <c r="V132" s="6">
        <f t="shared" si="64"/>
        <v>0</v>
      </c>
      <c r="W132" s="6">
        <f t="shared" si="64"/>
        <v>0</v>
      </c>
      <c r="X132" s="6">
        <f t="shared" si="64"/>
        <v>0</v>
      </c>
      <c r="Y132" s="6">
        <f t="shared" si="64"/>
        <v>0</v>
      </c>
      <c r="Z132" s="6">
        <f t="shared" si="64"/>
        <v>0</v>
      </c>
      <c r="AA132" s="6">
        <f t="shared" ref="AA132:AJ141" si="65">COUNTIFS($C$2:$C$397,AA$1,$E$2:$E$397,$N132)*0.9^(AA$1-1)</f>
        <v>0</v>
      </c>
      <c r="AB132" s="6">
        <f t="shared" si="65"/>
        <v>0</v>
      </c>
      <c r="AC132" s="6">
        <f t="shared" si="65"/>
        <v>0</v>
      </c>
      <c r="AD132" s="6">
        <f t="shared" si="65"/>
        <v>0</v>
      </c>
      <c r="AE132" s="6">
        <f t="shared" si="65"/>
        <v>0</v>
      </c>
      <c r="AF132" s="6">
        <f t="shared" si="65"/>
        <v>0</v>
      </c>
      <c r="AG132" s="6">
        <f t="shared" si="65"/>
        <v>0.18530201888518424</v>
      </c>
      <c r="AH132" s="6">
        <f t="shared" si="65"/>
        <v>0</v>
      </c>
      <c r="AI132" s="6">
        <f t="shared" si="65"/>
        <v>0</v>
      </c>
      <c r="AJ132" s="6">
        <f t="shared" si="65"/>
        <v>0</v>
      </c>
      <c r="AK132" s="6">
        <f t="shared" ref="AK132:AR141" si="66">COUNTIFS($C$2:$C$397,AK$1,$E$2:$E$397,$N132)*0.9^(AK$1-1)</f>
        <v>0</v>
      </c>
      <c r="AL132" s="6">
        <f t="shared" si="66"/>
        <v>0</v>
      </c>
      <c r="AM132" s="6">
        <f t="shared" si="66"/>
        <v>0</v>
      </c>
      <c r="AN132" s="6">
        <f t="shared" si="66"/>
        <v>0</v>
      </c>
      <c r="AO132" s="6">
        <f t="shared" si="66"/>
        <v>0</v>
      </c>
      <c r="AP132" s="6">
        <f t="shared" si="66"/>
        <v>0</v>
      </c>
      <c r="AQ132" s="6">
        <f t="shared" si="66"/>
        <v>0</v>
      </c>
      <c r="AR132" s="6">
        <f t="shared" si="66"/>
        <v>0</v>
      </c>
    </row>
    <row r="133" spans="1:44" x14ac:dyDescent="0.25">
      <c r="A133">
        <v>148</v>
      </c>
      <c r="B133">
        <v>1</v>
      </c>
      <c r="C133">
        <v>6</v>
      </c>
      <c r="D133" t="s">
        <v>309</v>
      </c>
      <c r="E133" t="s">
        <v>405</v>
      </c>
      <c r="F133" s="15">
        <f t="shared" si="63"/>
        <v>0.12634022324128741</v>
      </c>
      <c r="G133" s="6">
        <f t="shared" si="44"/>
        <v>1.2601381534961136</v>
      </c>
      <c r="H133" s="6">
        <f t="shared" si="45"/>
        <v>0</v>
      </c>
      <c r="I133" s="7">
        <f t="shared" si="46"/>
        <v>0</v>
      </c>
      <c r="N133" s="4" t="s">
        <v>117</v>
      </c>
      <c r="O133" s="4">
        <f t="shared" si="61"/>
        <v>8.0566095167471409E-3</v>
      </c>
      <c r="P133" s="6">
        <f t="shared" si="62"/>
        <v>1</v>
      </c>
      <c r="Q133" s="6">
        <f t="shared" si="64"/>
        <v>0</v>
      </c>
      <c r="R133" s="6">
        <f t="shared" si="64"/>
        <v>0</v>
      </c>
      <c r="S133" s="6">
        <f t="shared" si="64"/>
        <v>0</v>
      </c>
      <c r="T133" s="6">
        <f t="shared" si="64"/>
        <v>0</v>
      </c>
      <c r="U133" s="6">
        <f t="shared" si="64"/>
        <v>0</v>
      </c>
      <c r="V133" s="6">
        <f t="shared" si="64"/>
        <v>0</v>
      </c>
      <c r="W133" s="6">
        <f t="shared" si="64"/>
        <v>0</v>
      </c>
      <c r="X133" s="6">
        <f t="shared" si="64"/>
        <v>0</v>
      </c>
      <c r="Y133" s="6">
        <f t="shared" si="64"/>
        <v>0</v>
      </c>
      <c r="Z133" s="6">
        <f t="shared" si="64"/>
        <v>0</v>
      </c>
      <c r="AA133" s="6">
        <f t="shared" si="65"/>
        <v>0</v>
      </c>
      <c r="AB133" s="6">
        <f t="shared" si="65"/>
        <v>0</v>
      </c>
      <c r="AC133" s="6">
        <f t="shared" si="65"/>
        <v>0</v>
      </c>
      <c r="AD133" s="6">
        <f t="shared" si="65"/>
        <v>0</v>
      </c>
      <c r="AE133" s="6">
        <f t="shared" si="65"/>
        <v>0</v>
      </c>
      <c r="AF133" s="6">
        <f t="shared" si="65"/>
        <v>0</v>
      </c>
      <c r="AG133" s="6">
        <f t="shared" si="65"/>
        <v>0.18530201888518424</v>
      </c>
      <c r="AH133" s="6">
        <f t="shared" si="65"/>
        <v>0</v>
      </c>
      <c r="AI133" s="6">
        <f t="shared" si="65"/>
        <v>0</v>
      </c>
      <c r="AJ133" s="6">
        <f t="shared" si="65"/>
        <v>0</v>
      </c>
      <c r="AK133" s="6">
        <f t="shared" si="66"/>
        <v>0</v>
      </c>
      <c r="AL133" s="6">
        <f t="shared" si="66"/>
        <v>0</v>
      </c>
      <c r="AM133" s="6">
        <f t="shared" si="66"/>
        <v>0</v>
      </c>
      <c r="AN133" s="6">
        <f t="shared" si="66"/>
        <v>0</v>
      </c>
      <c r="AO133" s="6">
        <f t="shared" si="66"/>
        <v>0</v>
      </c>
      <c r="AP133" s="6">
        <f t="shared" si="66"/>
        <v>0</v>
      </c>
      <c r="AQ133" s="6">
        <f t="shared" si="66"/>
        <v>0</v>
      </c>
      <c r="AR133" s="6">
        <f t="shared" si="66"/>
        <v>0</v>
      </c>
    </row>
    <row r="134" spans="1:44" x14ac:dyDescent="0.25">
      <c r="A134">
        <v>148</v>
      </c>
      <c r="B134">
        <v>1</v>
      </c>
      <c r="C134">
        <v>7</v>
      </c>
      <c r="D134" t="s">
        <v>78</v>
      </c>
      <c r="E134" t="s">
        <v>98</v>
      </c>
      <c r="F134" s="15">
        <f t="shared" si="63"/>
        <v>9.2877485111984764E-2</v>
      </c>
      <c r="G134" s="6">
        <f t="shared" si="44"/>
        <v>1.3530156386080983</v>
      </c>
      <c r="H134" s="6">
        <f t="shared" si="45"/>
        <v>0</v>
      </c>
      <c r="I134" s="7">
        <f t="shared" si="46"/>
        <v>0</v>
      </c>
      <c r="N134" s="4" t="s">
        <v>454</v>
      </c>
      <c r="O134" s="4">
        <f t="shared" si="61"/>
        <v>8.0566095167471409E-3</v>
      </c>
      <c r="P134" s="6">
        <f t="shared" si="62"/>
        <v>1</v>
      </c>
      <c r="Q134" s="6">
        <f t="shared" si="64"/>
        <v>0</v>
      </c>
      <c r="R134" s="6">
        <f t="shared" si="64"/>
        <v>0</v>
      </c>
      <c r="S134" s="6">
        <f t="shared" si="64"/>
        <v>0</v>
      </c>
      <c r="T134" s="6">
        <f t="shared" si="64"/>
        <v>0</v>
      </c>
      <c r="U134" s="6">
        <f t="shared" si="64"/>
        <v>0</v>
      </c>
      <c r="V134" s="6">
        <f t="shared" si="64"/>
        <v>0</v>
      </c>
      <c r="W134" s="6">
        <f t="shared" si="64"/>
        <v>0</v>
      </c>
      <c r="X134" s="6">
        <f t="shared" si="64"/>
        <v>0</v>
      </c>
      <c r="Y134" s="6">
        <f t="shared" si="64"/>
        <v>0</v>
      </c>
      <c r="Z134" s="6">
        <f t="shared" si="64"/>
        <v>0</v>
      </c>
      <c r="AA134" s="6">
        <f t="shared" si="65"/>
        <v>0</v>
      </c>
      <c r="AB134" s="6">
        <f t="shared" si="65"/>
        <v>0</v>
      </c>
      <c r="AC134" s="6">
        <f t="shared" si="65"/>
        <v>0</v>
      </c>
      <c r="AD134" s="6">
        <f t="shared" si="65"/>
        <v>0</v>
      </c>
      <c r="AE134" s="6">
        <f t="shared" si="65"/>
        <v>0</v>
      </c>
      <c r="AF134" s="6">
        <f t="shared" si="65"/>
        <v>0</v>
      </c>
      <c r="AG134" s="6">
        <f t="shared" si="65"/>
        <v>0.18530201888518424</v>
      </c>
      <c r="AH134" s="6">
        <f t="shared" si="65"/>
        <v>0</v>
      </c>
      <c r="AI134" s="6">
        <f t="shared" si="65"/>
        <v>0</v>
      </c>
      <c r="AJ134" s="6">
        <f t="shared" si="65"/>
        <v>0</v>
      </c>
      <c r="AK134" s="6">
        <f t="shared" si="66"/>
        <v>0</v>
      </c>
      <c r="AL134" s="6">
        <f t="shared" si="66"/>
        <v>0</v>
      </c>
      <c r="AM134" s="6">
        <f t="shared" si="66"/>
        <v>0</v>
      </c>
      <c r="AN134" s="6">
        <f t="shared" si="66"/>
        <v>0</v>
      </c>
      <c r="AO134" s="6">
        <f t="shared" si="66"/>
        <v>0</v>
      </c>
      <c r="AP134" s="6">
        <f t="shared" si="66"/>
        <v>0</v>
      </c>
      <c r="AQ134" s="6">
        <f t="shared" si="66"/>
        <v>0</v>
      </c>
      <c r="AR134" s="6">
        <f t="shared" si="66"/>
        <v>0</v>
      </c>
    </row>
    <row r="135" spans="1:44" x14ac:dyDescent="0.25">
      <c r="A135">
        <v>148</v>
      </c>
      <c r="B135">
        <v>1</v>
      </c>
      <c r="C135">
        <v>8</v>
      </c>
      <c r="D135" t="s">
        <v>313</v>
      </c>
      <c r="E135" t="s">
        <v>313</v>
      </c>
      <c r="F135" s="15">
        <f t="shared" si="63"/>
        <v>0</v>
      </c>
      <c r="G135" s="6">
        <f t="shared" si="44"/>
        <v>1.3530156386080983</v>
      </c>
      <c r="H135" s="6">
        <f t="shared" si="45"/>
        <v>0</v>
      </c>
      <c r="I135" s="7">
        <f t="shared" si="46"/>
        <v>0</v>
      </c>
      <c r="N135" s="4" t="s">
        <v>210</v>
      </c>
      <c r="O135" s="4">
        <f t="shared" si="61"/>
        <v>8.0566095167471409E-3</v>
      </c>
      <c r="P135" s="6">
        <f t="shared" si="62"/>
        <v>1</v>
      </c>
      <c r="Q135" s="6">
        <f t="shared" si="64"/>
        <v>0</v>
      </c>
      <c r="R135" s="6">
        <f t="shared" si="64"/>
        <v>0</v>
      </c>
      <c r="S135" s="6">
        <f t="shared" si="64"/>
        <v>0</v>
      </c>
      <c r="T135" s="6">
        <f t="shared" si="64"/>
        <v>0</v>
      </c>
      <c r="U135" s="6">
        <f t="shared" si="64"/>
        <v>0</v>
      </c>
      <c r="V135" s="6">
        <f t="shared" si="64"/>
        <v>0</v>
      </c>
      <c r="W135" s="6">
        <f t="shared" si="64"/>
        <v>0</v>
      </c>
      <c r="X135" s="6">
        <f t="shared" si="64"/>
        <v>0</v>
      </c>
      <c r="Y135" s="6">
        <f t="shared" si="64"/>
        <v>0</v>
      </c>
      <c r="Z135" s="6">
        <f t="shared" si="64"/>
        <v>0</v>
      </c>
      <c r="AA135" s="6">
        <f t="shared" si="65"/>
        <v>0</v>
      </c>
      <c r="AB135" s="6">
        <f t="shared" si="65"/>
        <v>0</v>
      </c>
      <c r="AC135" s="6">
        <f t="shared" si="65"/>
        <v>0</v>
      </c>
      <c r="AD135" s="6">
        <f t="shared" si="65"/>
        <v>0</v>
      </c>
      <c r="AE135" s="6">
        <f t="shared" si="65"/>
        <v>0</v>
      </c>
      <c r="AF135" s="6">
        <f t="shared" si="65"/>
        <v>0</v>
      </c>
      <c r="AG135" s="6">
        <f t="shared" si="65"/>
        <v>0.18530201888518424</v>
      </c>
      <c r="AH135" s="6">
        <f t="shared" si="65"/>
        <v>0</v>
      </c>
      <c r="AI135" s="6">
        <f t="shared" si="65"/>
        <v>0</v>
      </c>
      <c r="AJ135" s="6">
        <f t="shared" si="65"/>
        <v>0</v>
      </c>
      <c r="AK135" s="6">
        <f t="shared" si="66"/>
        <v>0</v>
      </c>
      <c r="AL135" s="6">
        <f t="shared" si="66"/>
        <v>0</v>
      </c>
      <c r="AM135" s="6">
        <f t="shared" si="66"/>
        <v>0</v>
      </c>
      <c r="AN135" s="6">
        <f t="shared" si="66"/>
        <v>0</v>
      </c>
      <c r="AO135" s="6">
        <f t="shared" si="66"/>
        <v>0</v>
      </c>
      <c r="AP135" s="6">
        <f t="shared" si="66"/>
        <v>0</v>
      </c>
      <c r="AQ135" s="6">
        <f t="shared" si="66"/>
        <v>0</v>
      </c>
      <c r="AR135" s="6">
        <f t="shared" si="66"/>
        <v>0</v>
      </c>
    </row>
    <row r="136" spans="1:44" x14ac:dyDescent="0.25">
      <c r="A136">
        <v>148</v>
      </c>
      <c r="B136">
        <v>1</v>
      </c>
      <c r="C136">
        <v>9</v>
      </c>
      <c r="D136" t="s">
        <v>550</v>
      </c>
      <c r="E136" t="s">
        <v>550</v>
      </c>
      <c r="F136" s="15">
        <f t="shared" si="63"/>
        <v>0.17842887434782609</v>
      </c>
      <c r="G136" s="6">
        <f t="shared" si="44"/>
        <v>1.5314445129559244</v>
      </c>
      <c r="H136" s="6">
        <f t="shared" si="45"/>
        <v>0</v>
      </c>
      <c r="I136" s="7">
        <f t="shared" si="46"/>
        <v>0</v>
      </c>
      <c r="N136" s="4" t="s">
        <v>120</v>
      </c>
      <c r="O136" s="4">
        <f t="shared" si="61"/>
        <v>7.4029082168498512E-3</v>
      </c>
      <c r="P136" s="6">
        <f t="shared" si="62"/>
        <v>2</v>
      </c>
      <c r="Q136" s="6">
        <f t="shared" si="64"/>
        <v>0</v>
      </c>
      <c r="R136" s="6">
        <f t="shared" si="64"/>
        <v>0</v>
      </c>
      <c r="S136" s="6">
        <f t="shared" si="64"/>
        <v>0</v>
      </c>
      <c r="T136" s="6">
        <f t="shared" si="64"/>
        <v>0</v>
      </c>
      <c r="U136" s="6">
        <f t="shared" si="64"/>
        <v>0</v>
      </c>
      <c r="V136" s="6">
        <f t="shared" si="64"/>
        <v>0</v>
      </c>
      <c r="W136" s="6">
        <f t="shared" si="64"/>
        <v>0</v>
      </c>
      <c r="X136" s="6">
        <f t="shared" si="64"/>
        <v>0</v>
      </c>
      <c r="Y136" s="6">
        <f t="shared" si="64"/>
        <v>0</v>
      </c>
      <c r="Z136" s="6">
        <f t="shared" si="64"/>
        <v>0</v>
      </c>
      <c r="AA136" s="6">
        <f t="shared" si="65"/>
        <v>0</v>
      </c>
      <c r="AB136" s="6">
        <f t="shared" si="65"/>
        <v>0</v>
      </c>
      <c r="AC136" s="6">
        <f t="shared" si="65"/>
        <v>0</v>
      </c>
      <c r="AD136" s="6">
        <f t="shared" si="65"/>
        <v>0</v>
      </c>
      <c r="AE136" s="6">
        <f t="shared" si="65"/>
        <v>0</v>
      </c>
      <c r="AF136" s="6">
        <f t="shared" si="65"/>
        <v>0</v>
      </c>
      <c r="AG136" s="6">
        <f t="shared" si="65"/>
        <v>0</v>
      </c>
      <c r="AH136" s="6">
        <f t="shared" si="65"/>
        <v>0</v>
      </c>
      <c r="AI136" s="6">
        <f t="shared" si="65"/>
        <v>0</v>
      </c>
      <c r="AJ136" s="6">
        <f t="shared" si="65"/>
        <v>0</v>
      </c>
      <c r="AK136" s="6">
        <f t="shared" si="66"/>
        <v>0</v>
      </c>
      <c r="AL136" s="6">
        <f t="shared" si="66"/>
        <v>0</v>
      </c>
      <c r="AM136" s="6">
        <f t="shared" si="66"/>
        <v>9.8477090218361235E-2</v>
      </c>
      <c r="AN136" s="6">
        <f t="shared" si="66"/>
        <v>0</v>
      </c>
      <c r="AO136" s="6">
        <f t="shared" si="66"/>
        <v>0</v>
      </c>
      <c r="AP136" s="6">
        <f t="shared" si="66"/>
        <v>7.1789798769185342E-2</v>
      </c>
      <c r="AQ136" s="6">
        <f t="shared" si="66"/>
        <v>0</v>
      </c>
      <c r="AR136" s="6">
        <f t="shared" si="66"/>
        <v>0</v>
      </c>
    </row>
    <row r="137" spans="1:44" x14ac:dyDescent="0.25">
      <c r="A137">
        <v>148</v>
      </c>
      <c r="B137">
        <v>1</v>
      </c>
      <c r="C137">
        <v>10</v>
      </c>
      <c r="D137" t="s">
        <v>597</v>
      </c>
      <c r="E137" t="s">
        <v>598</v>
      </c>
      <c r="F137" s="15">
        <f t="shared" si="63"/>
        <v>0</v>
      </c>
      <c r="G137" s="6">
        <f t="shared" si="44"/>
        <v>1.5314445129559244</v>
      </c>
      <c r="H137" s="6">
        <f t="shared" si="45"/>
        <v>0</v>
      </c>
      <c r="I137" s="7">
        <f t="shared" si="46"/>
        <v>0</v>
      </c>
      <c r="N137" s="4" t="s">
        <v>586</v>
      </c>
      <c r="O137" s="4">
        <f t="shared" si="61"/>
        <v>7.2509485650724273E-3</v>
      </c>
      <c r="P137" s="6">
        <f t="shared" si="62"/>
        <v>1</v>
      </c>
      <c r="Q137" s="6">
        <f t="shared" si="64"/>
        <v>0</v>
      </c>
      <c r="R137" s="6">
        <f t="shared" si="64"/>
        <v>0</v>
      </c>
      <c r="S137" s="6">
        <f t="shared" si="64"/>
        <v>0</v>
      </c>
      <c r="T137" s="6">
        <f t="shared" si="64"/>
        <v>0</v>
      </c>
      <c r="U137" s="6">
        <f t="shared" si="64"/>
        <v>0</v>
      </c>
      <c r="V137" s="6">
        <f t="shared" si="64"/>
        <v>0</v>
      </c>
      <c r="W137" s="6">
        <f t="shared" si="64"/>
        <v>0</v>
      </c>
      <c r="X137" s="6">
        <f t="shared" si="64"/>
        <v>0</v>
      </c>
      <c r="Y137" s="6">
        <f t="shared" si="64"/>
        <v>0</v>
      </c>
      <c r="Z137" s="6">
        <f t="shared" si="64"/>
        <v>0</v>
      </c>
      <c r="AA137" s="6">
        <f t="shared" si="65"/>
        <v>0</v>
      </c>
      <c r="AB137" s="6">
        <f t="shared" si="65"/>
        <v>0</v>
      </c>
      <c r="AC137" s="6">
        <f t="shared" si="65"/>
        <v>0</v>
      </c>
      <c r="AD137" s="6">
        <f t="shared" si="65"/>
        <v>0</v>
      </c>
      <c r="AE137" s="6">
        <f t="shared" si="65"/>
        <v>0</v>
      </c>
      <c r="AF137" s="6">
        <f t="shared" si="65"/>
        <v>0</v>
      </c>
      <c r="AG137" s="6">
        <f t="shared" si="65"/>
        <v>0</v>
      </c>
      <c r="AH137" s="6">
        <f t="shared" si="65"/>
        <v>0.16677181699666582</v>
      </c>
      <c r="AI137" s="6">
        <f t="shared" si="65"/>
        <v>0</v>
      </c>
      <c r="AJ137" s="6">
        <f t="shared" si="65"/>
        <v>0</v>
      </c>
      <c r="AK137" s="6">
        <f t="shared" si="66"/>
        <v>0</v>
      </c>
      <c r="AL137" s="6">
        <f t="shared" si="66"/>
        <v>0</v>
      </c>
      <c r="AM137" s="6">
        <f t="shared" si="66"/>
        <v>0</v>
      </c>
      <c r="AN137" s="6">
        <f t="shared" si="66"/>
        <v>0</v>
      </c>
      <c r="AO137" s="6">
        <f t="shared" si="66"/>
        <v>0</v>
      </c>
      <c r="AP137" s="6">
        <f t="shared" si="66"/>
        <v>0</v>
      </c>
      <c r="AQ137" s="6">
        <f t="shared" si="66"/>
        <v>0</v>
      </c>
      <c r="AR137" s="6">
        <f t="shared" si="66"/>
        <v>0</v>
      </c>
    </row>
    <row r="138" spans="1:44" x14ac:dyDescent="0.25">
      <c r="A138">
        <v>148</v>
      </c>
      <c r="B138">
        <v>1</v>
      </c>
      <c r="C138">
        <v>11</v>
      </c>
      <c r="D138" t="s">
        <v>79</v>
      </c>
      <c r="E138" t="s">
        <v>80</v>
      </c>
      <c r="F138" s="15">
        <f t="shared" si="63"/>
        <v>0.24270288946786966</v>
      </c>
      <c r="G138" s="6">
        <f t="shared" si="44"/>
        <v>1.774147402423794</v>
      </c>
      <c r="H138" s="6">
        <f t="shared" si="45"/>
        <v>1.774147402423794</v>
      </c>
      <c r="I138" s="7">
        <f t="shared" si="46"/>
        <v>0.39981450303849575</v>
      </c>
      <c r="N138" s="4" t="s">
        <v>519</v>
      </c>
      <c r="O138" s="4">
        <f t="shared" si="61"/>
        <v>7.2509485650724273E-3</v>
      </c>
      <c r="P138" s="6">
        <f t="shared" si="62"/>
        <v>1</v>
      </c>
      <c r="Q138" s="6">
        <f t="shared" si="64"/>
        <v>0</v>
      </c>
      <c r="R138" s="6">
        <f t="shared" si="64"/>
        <v>0</v>
      </c>
      <c r="S138" s="6">
        <f t="shared" si="64"/>
        <v>0</v>
      </c>
      <c r="T138" s="6">
        <f t="shared" si="64"/>
        <v>0</v>
      </c>
      <c r="U138" s="6">
        <f t="shared" si="64"/>
        <v>0</v>
      </c>
      <c r="V138" s="6">
        <f t="shared" si="64"/>
        <v>0</v>
      </c>
      <c r="W138" s="6">
        <f t="shared" si="64"/>
        <v>0</v>
      </c>
      <c r="X138" s="6">
        <f t="shared" si="64"/>
        <v>0</v>
      </c>
      <c r="Y138" s="6">
        <f t="shared" si="64"/>
        <v>0</v>
      </c>
      <c r="Z138" s="6">
        <f t="shared" si="64"/>
        <v>0</v>
      </c>
      <c r="AA138" s="6">
        <f t="shared" si="65"/>
        <v>0</v>
      </c>
      <c r="AB138" s="6">
        <f t="shared" si="65"/>
        <v>0</v>
      </c>
      <c r="AC138" s="6">
        <f t="shared" si="65"/>
        <v>0</v>
      </c>
      <c r="AD138" s="6">
        <f t="shared" si="65"/>
        <v>0</v>
      </c>
      <c r="AE138" s="6">
        <f t="shared" si="65"/>
        <v>0</v>
      </c>
      <c r="AF138" s="6">
        <f t="shared" si="65"/>
        <v>0</v>
      </c>
      <c r="AG138" s="6">
        <f t="shared" si="65"/>
        <v>0</v>
      </c>
      <c r="AH138" s="6">
        <f t="shared" si="65"/>
        <v>0.16677181699666582</v>
      </c>
      <c r="AI138" s="6">
        <f t="shared" si="65"/>
        <v>0</v>
      </c>
      <c r="AJ138" s="6">
        <f t="shared" si="65"/>
        <v>0</v>
      </c>
      <c r="AK138" s="6">
        <f t="shared" si="66"/>
        <v>0</v>
      </c>
      <c r="AL138" s="6">
        <f t="shared" si="66"/>
        <v>0</v>
      </c>
      <c r="AM138" s="6">
        <f t="shared" si="66"/>
        <v>0</v>
      </c>
      <c r="AN138" s="6">
        <f t="shared" si="66"/>
        <v>0</v>
      </c>
      <c r="AO138" s="6">
        <f t="shared" si="66"/>
        <v>0</v>
      </c>
      <c r="AP138" s="6">
        <f t="shared" si="66"/>
        <v>0</v>
      </c>
      <c r="AQ138" s="6">
        <f t="shared" si="66"/>
        <v>0</v>
      </c>
      <c r="AR138" s="6">
        <f t="shared" si="66"/>
        <v>0</v>
      </c>
    </row>
    <row r="139" spans="1:44" x14ac:dyDescent="0.25">
      <c r="A139">
        <v>149</v>
      </c>
      <c r="B139">
        <v>1</v>
      </c>
      <c r="C139">
        <v>1</v>
      </c>
      <c r="D139" t="s">
        <v>228</v>
      </c>
      <c r="E139" t="s">
        <v>228</v>
      </c>
      <c r="F139" s="15">
        <f t="shared" si="63"/>
        <v>0.12060287740013401</v>
      </c>
      <c r="G139" s="6">
        <f t="shared" si="44"/>
        <v>0.12060287740013401</v>
      </c>
      <c r="H139" s="6">
        <f t="shared" si="45"/>
        <v>0</v>
      </c>
      <c r="I139" s="7">
        <f t="shared" si="46"/>
        <v>0</v>
      </c>
      <c r="N139" s="4" t="s">
        <v>630</v>
      </c>
      <c r="O139" s="4">
        <f t="shared" si="61"/>
        <v>7.2509485650724273E-3</v>
      </c>
      <c r="P139" s="6">
        <f t="shared" si="62"/>
        <v>1</v>
      </c>
      <c r="Q139" s="6">
        <f t="shared" si="64"/>
        <v>0</v>
      </c>
      <c r="R139" s="6">
        <f t="shared" si="64"/>
        <v>0</v>
      </c>
      <c r="S139" s="6">
        <f t="shared" si="64"/>
        <v>0</v>
      </c>
      <c r="T139" s="6">
        <f t="shared" si="64"/>
        <v>0</v>
      </c>
      <c r="U139" s="6">
        <f t="shared" si="64"/>
        <v>0</v>
      </c>
      <c r="V139" s="6">
        <f t="shared" si="64"/>
        <v>0</v>
      </c>
      <c r="W139" s="6">
        <f t="shared" si="64"/>
        <v>0</v>
      </c>
      <c r="X139" s="6">
        <f t="shared" si="64"/>
        <v>0</v>
      </c>
      <c r="Y139" s="6">
        <f t="shared" si="64"/>
        <v>0</v>
      </c>
      <c r="Z139" s="6">
        <f t="shared" si="64"/>
        <v>0</v>
      </c>
      <c r="AA139" s="6">
        <f t="shared" si="65"/>
        <v>0</v>
      </c>
      <c r="AB139" s="6">
        <f t="shared" si="65"/>
        <v>0</v>
      </c>
      <c r="AC139" s="6">
        <f t="shared" si="65"/>
        <v>0</v>
      </c>
      <c r="AD139" s="6">
        <f t="shared" si="65"/>
        <v>0</v>
      </c>
      <c r="AE139" s="6">
        <f t="shared" si="65"/>
        <v>0</v>
      </c>
      <c r="AF139" s="6">
        <f t="shared" si="65"/>
        <v>0</v>
      </c>
      <c r="AG139" s="6">
        <f t="shared" si="65"/>
        <v>0</v>
      </c>
      <c r="AH139" s="6">
        <f t="shared" si="65"/>
        <v>0.16677181699666582</v>
      </c>
      <c r="AI139" s="6">
        <f t="shared" si="65"/>
        <v>0</v>
      </c>
      <c r="AJ139" s="6">
        <f t="shared" si="65"/>
        <v>0</v>
      </c>
      <c r="AK139" s="6">
        <f t="shared" si="66"/>
        <v>0</v>
      </c>
      <c r="AL139" s="6">
        <f t="shared" si="66"/>
        <v>0</v>
      </c>
      <c r="AM139" s="6">
        <f t="shared" si="66"/>
        <v>0</v>
      </c>
      <c r="AN139" s="6">
        <f t="shared" si="66"/>
        <v>0</v>
      </c>
      <c r="AO139" s="6">
        <f t="shared" si="66"/>
        <v>0</v>
      </c>
      <c r="AP139" s="6">
        <f t="shared" si="66"/>
        <v>0</v>
      </c>
      <c r="AQ139" s="6">
        <f t="shared" si="66"/>
        <v>0</v>
      </c>
      <c r="AR139" s="6">
        <f t="shared" si="66"/>
        <v>0</v>
      </c>
    </row>
    <row r="140" spans="1:44" x14ac:dyDescent="0.25">
      <c r="A140">
        <v>149</v>
      </c>
      <c r="B140">
        <v>1</v>
      </c>
      <c r="C140">
        <v>2</v>
      </c>
      <c r="D140" t="s">
        <v>361</v>
      </c>
      <c r="E140" t="s">
        <v>361</v>
      </c>
      <c r="F140" s="15">
        <f t="shared" si="63"/>
        <v>0.14944922313454997</v>
      </c>
      <c r="G140" s="6">
        <f t="shared" si="44"/>
        <v>0.27005210053468398</v>
      </c>
      <c r="H140" s="6">
        <f t="shared" si="45"/>
        <v>0</v>
      </c>
      <c r="I140" s="7">
        <f t="shared" si="46"/>
        <v>0</v>
      </c>
      <c r="N140" s="4" t="s">
        <v>208</v>
      </c>
      <c r="O140" s="4">
        <f t="shared" si="61"/>
        <v>6.5258537085651838E-3</v>
      </c>
      <c r="P140" s="6">
        <f t="shared" si="62"/>
        <v>1</v>
      </c>
      <c r="Q140" s="6">
        <f t="shared" si="64"/>
        <v>0</v>
      </c>
      <c r="R140" s="6">
        <f t="shared" si="64"/>
        <v>0</v>
      </c>
      <c r="S140" s="6">
        <f t="shared" si="64"/>
        <v>0</v>
      </c>
      <c r="T140" s="6">
        <f t="shared" si="64"/>
        <v>0</v>
      </c>
      <c r="U140" s="6">
        <f t="shared" si="64"/>
        <v>0</v>
      </c>
      <c r="V140" s="6">
        <f t="shared" si="64"/>
        <v>0</v>
      </c>
      <c r="W140" s="6">
        <f t="shared" si="64"/>
        <v>0</v>
      </c>
      <c r="X140" s="6">
        <f t="shared" si="64"/>
        <v>0</v>
      </c>
      <c r="Y140" s="6">
        <f t="shared" si="64"/>
        <v>0</v>
      </c>
      <c r="Z140" s="6">
        <f t="shared" si="64"/>
        <v>0</v>
      </c>
      <c r="AA140" s="6">
        <f t="shared" si="65"/>
        <v>0</v>
      </c>
      <c r="AB140" s="6">
        <f t="shared" si="65"/>
        <v>0</v>
      </c>
      <c r="AC140" s="6">
        <f t="shared" si="65"/>
        <v>0</v>
      </c>
      <c r="AD140" s="6">
        <f t="shared" si="65"/>
        <v>0</v>
      </c>
      <c r="AE140" s="6">
        <f t="shared" si="65"/>
        <v>0</v>
      </c>
      <c r="AF140" s="6">
        <f t="shared" si="65"/>
        <v>0</v>
      </c>
      <c r="AG140" s="6">
        <f t="shared" si="65"/>
        <v>0</v>
      </c>
      <c r="AH140" s="6">
        <f t="shared" si="65"/>
        <v>0</v>
      </c>
      <c r="AI140" s="6">
        <f t="shared" si="65"/>
        <v>0.15009463529699923</v>
      </c>
      <c r="AJ140" s="6">
        <f t="shared" si="65"/>
        <v>0</v>
      </c>
      <c r="AK140" s="6">
        <f t="shared" si="66"/>
        <v>0</v>
      </c>
      <c r="AL140" s="6">
        <f t="shared" si="66"/>
        <v>0</v>
      </c>
      <c r="AM140" s="6">
        <f t="shared" si="66"/>
        <v>0</v>
      </c>
      <c r="AN140" s="6">
        <f t="shared" si="66"/>
        <v>0</v>
      </c>
      <c r="AO140" s="6">
        <f t="shared" si="66"/>
        <v>0</v>
      </c>
      <c r="AP140" s="6">
        <f t="shared" si="66"/>
        <v>0</v>
      </c>
      <c r="AQ140" s="6">
        <f t="shared" si="66"/>
        <v>0</v>
      </c>
      <c r="AR140" s="6">
        <f t="shared" si="66"/>
        <v>0</v>
      </c>
    </row>
    <row r="141" spans="1:44" x14ac:dyDescent="0.25">
      <c r="A141">
        <v>149</v>
      </c>
      <c r="B141">
        <v>1</v>
      </c>
      <c r="C141">
        <v>3</v>
      </c>
      <c r="D141" t="s">
        <v>263</v>
      </c>
      <c r="E141" t="s">
        <v>263</v>
      </c>
      <c r="F141" s="15">
        <f t="shared" si="63"/>
        <v>0</v>
      </c>
      <c r="G141" s="6">
        <f t="shared" si="44"/>
        <v>0.27005210053468398</v>
      </c>
      <c r="H141" s="6">
        <f t="shared" si="45"/>
        <v>0</v>
      </c>
      <c r="I141" s="7">
        <f t="shared" si="46"/>
        <v>0</v>
      </c>
      <c r="N141" s="4" t="s">
        <v>520</v>
      </c>
      <c r="O141" s="4">
        <f t="shared" si="61"/>
        <v>5.8732683377086667E-3</v>
      </c>
      <c r="P141" s="6">
        <f t="shared" si="62"/>
        <v>1</v>
      </c>
      <c r="Q141" s="6">
        <f t="shared" si="64"/>
        <v>0</v>
      </c>
      <c r="R141" s="6">
        <f t="shared" si="64"/>
        <v>0</v>
      </c>
      <c r="S141" s="6">
        <f t="shared" si="64"/>
        <v>0</v>
      </c>
      <c r="T141" s="6">
        <f t="shared" si="64"/>
        <v>0</v>
      </c>
      <c r="U141" s="6">
        <f t="shared" si="64"/>
        <v>0</v>
      </c>
      <c r="V141" s="6">
        <f t="shared" si="64"/>
        <v>0</v>
      </c>
      <c r="W141" s="6">
        <f t="shared" si="64"/>
        <v>0</v>
      </c>
      <c r="X141" s="6">
        <f t="shared" si="64"/>
        <v>0</v>
      </c>
      <c r="Y141" s="6">
        <f t="shared" si="64"/>
        <v>0</v>
      </c>
      <c r="Z141" s="6">
        <f t="shared" si="64"/>
        <v>0</v>
      </c>
      <c r="AA141" s="6">
        <f t="shared" si="65"/>
        <v>0</v>
      </c>
      <c r="AB141" s="6">
        <f t="shared" si="65"/>
        <v>0</v>
      </c>
      <c r="AC141" s="6">
        <f t="shared" si="65"/>
        <v>0</v>
      </c>
      <c r="AD141" s="6">
        <f t="shared" si="65"/>
        <v>0</v>
      </c>
      <c r="AE141" s="6">
        <f t="shared" si="65"/>
        <v>0</v>
      </c>
      <c r="AF141" s="6">
        <f t="shared" si="65"/>
        <v>0</v>
      </c>
      <c r="AG141" s="6">
        <f t="shared" si="65"/>
        <v>0</v>
      </c>
      <c r="AH141" s="6">
        <f t="shared" si="65"/>
        <v>0</v>
      </c>
      <c r="AI141" s="6">
        <f t="shared" si="65"/>
        <v>0</v>
      </c>
      <c r="AJ141" s="6">
        <f t="shared" si="65"/>
        <v>0.13508517176729934</v>
      </c>
      <c r="AK141" s="6">
        <f t="shared" si="66"/>
        <v>0</v>
      </c>
      <c r="AL141" s="6">
        <f t="shared" si="66"/>
        <v>0</v>
      </c>
      <c r="AM141" s="6">
        <f t="shared" si="66"/>
        <v>0</v>
      </c>
      <c r="AN141" s="6">
        <f t="shared" si="66"/>
        <v>0</v>
      </c>
      <c r="AO141" s="6">
        <f t="shared" si="66"/>
        <v>0</v>
      </c>
      <c r="AP141" s="6">
        <f t="shared" si="66"/>
        <v>0</v>
      </c>
      <c r="AQ141" s="6">
        <f t="shared" si="66"/>
        <v>0</v>
      </c>
      <c r="AR141" s="6">
        <f t="shared" si="66"/>
        <v>0</v>
      </c>
    </row>
    <row r="142" spans="1:44" x14ac:dyDescent="0.25">
      <c r="A142">
        <v>149</v>
      </c>
      <c r="B142">
        <v>1</v>
      </c>
      <c r="C142">
        <v>4</v>
      </c>
      <c r="D142" t="s">
        <v>89</v>
      </c>
      <c r="E142" t="s">
        <v>89</v>
      </c>
      <c r="F142" s="15">
        <f t="shared" si="63"/>
        <v>0.14745931660143047</v>
      </c>
      <c r="G142" s="6">
        <f t="shared" si="44"/>
        <v>0.41751141713611445</v>
      </c>
      <c r="H142" s="6">
        <f t="shared" si="45"/>
        <v>0</v>
      </c>
      <c r="I142" s="7">
        <f t="shared" si="46"/>
        <v>0</v>
      </c>
      <c r="N142" s="4" t="s">
        <v>632</v>
      </c>
      <c r="O142" s="4">
        <f t="shared" si="61"/>
        <v>5.8732683377086667E-3</v>
      </c>
      <c r="P142" s="6">
        <f t="shared" si="62"/>
        <v>1</v>
      </c>
      <c r="Q142" s="6">
        <f t="shared" ref="Q142:Z156" si="67">COUNTIFS($C$2:$C$397,Q$1,$E$2:$E$397,$N142)*0.9^(Q$1-1)</f>
        <v>0</v>
      </c>
      <c r="R142" s="6">
        <f t="shared" si="67"/>
        <v>0</v>
      </c>
      <c r="S142" s="6">
        <f t="shared" si="67"/>
        <v>0</v>
      </c>
      <c r="T142" s="6">
        <f t="shared" si="67"/>
        <v>0</v>
      </c>
      <c r="U142" s="6">
        <f t="shared" si="67"/>
        <v>0</v>
      </c>
      <c r="V142" s="6">
        <f t="shared" si="67"/>
        <v>0</v>
      </c>
      <c r="W142" s="6">
        <f t="shared" si="67"/>
        <v>0</v>
      </c>
      <c r="X142" s="6">
        <f t="shared" si="67"/>
        <v>0</v>
      </c>
      <c r="Y142" s="6">
        <f t="shared" si="67"/>
        <v>0</v>
      </c>
      <c r="Z142" s="6">
        <f t="shared" si="67"/>
        <v>0</v>
      </c>
      <c r="AA142" s="6">
        <f t="shared" ref="AA142:AJ156" si="68">COUNTIFS($C$2:$C$397,AA$1,$E$2:$E$397,$N142)*0.9^(AA$1-1)</f>
        <v>0</v>
      </c>
      <c r="AB142" s="6">
        <f t="shared" si="68"/>
        <v>0</v>
      </c>
      <c r="AC142" s="6">
        <f t="shared" si="68"/>
        <v>0</v>
      </c>
      <c r="AD142" s="6">
        <f t="shared" si="68"/>
        <v>0</v>
      </c>
      <c r="AE142" s="6">
        <f t="shared" si="68"/>
        <v>0</v>
      </c>
      <c r="AF142" s="6">
        <f t="shared" si="68"/>
        <v>0</v>
      </c>
      <c r="AG142" s="6">
        <f t="shared" si="68"/>
        <v>0</v>
      </c>
      <c r="AH142" s="6">
        <f t="shared" si="68"/>
        <v>0</v>
      </c>
      <c r="AI142" s="6">
        <f t="shared" si="68"/>
        <v>0</v>
      </c>
      <c r="AJ142" s="6">
        <f t="shared" si="68"/>
        <v>0.13508517176729934</v>
      </c>
      <c r="AK142" s="6">
        <f t="shared" ref="AK142:AR156" si="69">COUNTIFS($C$2:$C$397,AK$1,$E$2:$E$397,$N142)*0.9^(AK$1-1)</f>
        <v>0</v>
      </c>
      <c r="AL142" s="6">
        <f t="shared" si="69"/>
        <v>0</v>
      </c>
      <c r="AM142" s="6">
        <f t="shared" si="69"/>
        <v>0</v>
      </c>
      <c r="AN142" s="6">
        <f t="shared" si="69"/>
        <v>0</v>
      </c>
      <c r="AO142" s="6">
        <f t="shared" si="69"/>
        <v>0</v>
      </c>
      <c r="AP142" s="6">
        <f t="shared" si="69"/>
        <v>0</v>
      </c>
      <c r="AQ142" s="6">
        <f t="shared" si="69"/>
        <v>0</v>
      </c>
      <c r="AR142" s="6">
        <f t="shared" si="69"/>
        <v>0</v>
      </c>
    </row>
    <row r="143" spans="1:44" x14ac:dyDescent="0.25">
      <c r="A143">
        <v>149</v>
      </c>
      <c r="B143">
        <v>1</v>
      </c>
      <c r="C143">
        <v>5</v>
      </c>
      <c r="D143" t="s">
        <v>80</v>
      </c>
      <c r="E143" t="s">
        <v>80</v>
      </c>
      <c r="F143" s="15">
        <f t="shared" si="63"/>
        <v>0.24270288946786966</v>
      </c>
      <c r="G143" s="6">
        <f t="shared" si="44"/>
        <v>0.66021430660398406</v>
      </c>
      <c r="H143" s="6">
        <f t="shared" si="45"/>
        <v>0</v>
      </c>
      <c r="I143" s="7">
        <f t="shared" si="46"/>
        <v>0</v>
      </c>
      <c r="N143" s="4" t="s">
        <v>591</v>
      </c>
      <c r="O143" s="4">
        <f t="shared" si="61"/>
        <v>5.2859415039378001E-3</v>
      </c>
      <c r="P143" s="6">
        <f t="shared" si="62"/>
        <v>1</v>
      </c>
      <c r="Q143" s="6">
        <f t="shared" si="67"/>
        <v>0</v>
      </c>
      <c r="R143" s="6">
        <f t="shared" si="67"/>
        <v>0</v>
      </c>
      <c r="S143" s="6">
        <f t="shared" si="67"/>
        <v>0</v>
      </c>
      <c r="T143" s="6">
        <f t="shared" si="67"/>
        <v>0</v>
      </c>
      <c r="U143" s="6">
        <f t="shared" si="67"/>
        <v>0</v>
      </c>
      <c r="V143" s="6">
        <f t="shared" si="67"/>
        <v>0</v>
      </c>
      <c r="W143" s="6">
        <f t="shared" si="67"/>
        <v>0</v>
      </c>
      <c r="X143" s="6">
        <f t="shared" si="67"/>
        <v>0</v>
      </c>
      <c r="Y143" s="6">
        <f t="shared" si="67"/>
        <v>0</v>
      </c>
      <c r="Z143" s="6">
        <f t="shared" si="67"/>
        <v>0</v>
      </c>
      <c r="AA143" s="6">
        <f t="shared" si="68"/>
        <v>0</v>
      </c>
      <c r="AB143" s="6">
        <f t="shared" si="68"/>
        <v>0</v>
      </c>
      <c r="AC143" s="6">
        <f t="shared" si="68"/>
        <v>0</v>
      </c>
      <c r="AD143" s="6">
        <f t="shared" si="68"/>
        <v>0</v>
      </c>
      <c r="AE143" s="6">
        <f t="shared" si="68"/>
        <v>0</v>
      </c>
      <c r="AF143" s="6">
        <f t="shared" si="68"/>
        <v>0</v>
      </c>
      <c r="AG143" s="6">
        <f t="shared" si="68"/>
        <v>0</v>
      </c>
      <c r="AH143" s="6">
        <f t="shared" si="68"/>
        <v>0</v>
      </c>
      <c r="AI143" s="6">
        <f t="shared" si="68"/>
        <v>0</v>
      </c>
      <c r="AJ143" s="6">
        <f t="shared" si="68"/>
        <v>0</v>
      </c>
      <c r="AK143" s="6">
        <f t="shared" si="69"/>
        <v>0.12157665459056941</v>
      </c>
      <c r="AL143" s="6">
        <f t="shared" si="69"/>
        <v>0</v>
      </c>
      <c r="AM143" s="6">
        <f t="shared" si="69"/>
        <v>0</v>
      </c>
      <c r="AN143" s="6">
        <f t="shared" si="69"/>
        <v>0</v>
      </c>
      <c r="AO143" s="6">
        <f t="shared" si="69"/>
        <v>0</v>
      </c>
      <c r="AP143" s="6">
        <f t="shared" si="69"/>
        <v>0</v>
      </c>
      <c r="AQ143" s="6">
        <f t="shared" si="69"/>
        <v>0</v>
      </c>
      <c r="AR143" s="6">
        <f t="shared" si="69"/>
        <v>0</v>
      </c>
    </row>
    <row r="144" spans="1:44" x14ac:dyDescent="0.25">
      <c r="A144">
        <v>149</v>
      </c>
      <c r="B144">
        <v>1</v>
      </c>
      <c r="C144">
        <v>6</v>
      </c>
      <c r="D144" t="s">
        <v>271</v>
      </c>
      <c r="E144" t="s">
        <v>271</v>
      </c>
      <c r="F144" s="15">
        <f t="shared" si="63"/>
        <v>8.7512310797752152E-2</v>
      </c>
      <c r="G144" s="6">
        <f t="shared" si="44"/>
        <v>0.74772661740173618</v>
      </c>
      <c r="H144" s="6">
        <f t="shared" si="45"/>
        <v>0</v>
      </c>
      <c r="I144" s="7">
        <f t="shared" si="46"/>
        <v>0</v>
      </c>
      <c r="N144" s="4" t="s">
        <v>83</v>
      </c>
      <c r="O144" s="4">
        <f t="shared" si="61"/>
        <v>5.2859415039378001E-3</v>
      </c>
      <c r="P144" s="6">
        <f t="shared" si="62"/>
        <v>1</v>
      </c>
      <c r="Q144" s="6">
        <f t="shared" si="67"/>
        <v>0</v>
      </c>
      <c r="R144" s="6">
        <f t="shared" si="67"/>
        <v>0</v>
      </c>
      <c r="S144" s="6">
        <f t="shared" si="67"/>
        <v>0</v>
      </c>
      <c r="T144" s="6">
        <f t="shared" si="67"/>
        <v>0</v>
      </c>
      <c r="U144" s="6">
        <f t="shared" si="67"/>
        <v>0</v>
      </c>
      <c r="V144" s="6">
        <f t="shared" si="67"/>
        <v>0</v>
      </c>
      <c r="W144" s="6">
        <f t="shared" si="67"/>
        <v>0</v>
      </c>
      <c r="X144" s="6">
        <f t="shared" si="67"/>
        <v>0</v>
      </c>
      <c r="Y144" s="6">
        <f t="shared" si="67"/>
        <v>0</v>
      </c>
      <c r="Z144" s="6">
        <f t="shared" si="67"/>
        <v>0</v>
      </c>
      <c r="AA144" s="6">
        <f t="shared" si="68"/>
        <v>0</v>
      </c>
      <c r="AB144" s="6">
        <f t="shared" si="68"/>
        <v>0</v>
      </c>
      <c r="AC144" s="6">
        <f t="shared" si="68"/>
        <v>0</v>
      </c>
      <c r="AD144" s="6">
        <f t="shared" si="68"/>
        <v>0</v>
      </c>
      <c r="AE144" s="6">
        <f t="shared" si="68"/>
        <v>0</v>
      </c>
      <c r="AF144" s="6">
        <f t="shared" si="68"/>
        <v>0</v>
      </c>
      <c r="AG144" s="6">
        <f t="shared" si="68"/>
        <v>0</v>
      </c>
      <c r="AH144" s="6">
        <f t="shared" si="68"/>
        <v>0</v>
      </c>
      <c r="AI144" s="6">
        <f t="shared" si="68"/>
        <v>0</v>
      </c>
      <c r="AJ144" s="6">
        <f t="shared" si="68"/>
        <v>0</v>
      </c>
      <c r="AK144" s="6">
        <f t="shared" si="69"/>
        <v>0.12157665459056941</v>
      </c>
      <c r="AL144" s="6">
        <f t="shared" si="69"/>
        <v>0</v>
      </c>
      <c r="AM144" s="6">
        <f t="shared" si="69"/>
        <v>0</v>
      </c>
      <c r="AN144" s="6">
        <f t="shared" si="69"/>
        <v>0</v>
      </c>
      <c r="AO144" s="6">
        <f t="shared" si="69"/>
        <v>0</v>
      </c>
      <c r="AP144" s="6">
        <f t="shared" si="69"/>
        <v>0</v>
      </c>
      <c r="AQ144" s="6">
        <f t="shared" si="69"/>
        <v>0</v>
      </c>
      <c r="AR144" s="6">
        <f t="shared" si="69"/>
        <v>0</v>
      </c>
    </row>
    <row r="145" spans="1:46" x14ac:dyDescent="0.25">
      <c r="A145">
        <v>149</v>
      </c>
      <c r="B145">
        <v>1</v>
      </c>
      <c r="C145">
        <v>7</v>
      </c>
      <c r="D145" t="s">
        <v>476</v>
      </c>
      <c r="E145" t="s">
        <v>476</v>
      </c>
      <c r="F145" s="15">
        <f t="shared" si="63"/>
        <v>0</v>
      </c>
      <c r="G145" s="6">
        <f t="shared" si="44"/>
        <v>0.74772661740173618</v>
      </c>
      <c r="H145" s="6">
        <f t="shared" si="45"/>
        <v>0</v>
      </c>
      <c r="I145" s="7">
        <f t="shared" si="46"/>
        <v>0</v>
      </c>
      <c r="N145" s="4" t="s">
        <v>548</v>
      </c>
      <c r="O145" s="4">
        <f t="shared" si="61"/>
        <v>5.2859415039378001E-3</v>
      </c>
      <c r="P145" s="6">
        <f t="shared" si="62"/>
        <v>1</v>
      </c>
      <c r="Q145" s="6">
        <f t="shared" si="67"/>
        <v>0</v>
      </c>
      <c r="R145" s="6">
        <f t="shared" si="67"/>
        <v>0</v>
      </c>
      <c r="S145" s="6">
        <f t="shared" si="67"/>
        <v>0</v>
      </c>
      <c r="T145" s="6">
        <f t="shared" si="67"/>
        <v>0</v>
      </c>
      <c r="U145" s="6">
        <f t="shared" si="67"/>
        <v>0</v>
      </c>
      <c r="V145" s="6">
        <f t="shared" si="67"/>
        <v>0</v>
      </c>
      <c r="W145" s="6">
        <f t="shared" si="67"/>
        <v>0</v>
      </c>
      <c r="X145" s="6">
        <f t="shared" si="67"/>
        <v>0</v>
      </c>
      <c r="Y145" s="6">
        <f t="shared" si="67"/>
        <v>0</v>
      </c>
      <c r="Z145" s="6">
        <f t="shared" si="67"/>
        <v>0</v>
      </c>
      <c r="AA145" s="6">
        <f t="shared" si="68"/>
        <v>0</v>
      </c>
      <c r="AB145" s="6">
        <f t="shared" si="68"/>
        <v>0</v>
      </c>
      <c r="AC145" s="6">
        <f t="shared" si="68"/>
        <v>0</v>
      </c>
      <c r="AD145" s="6">
        <f t="shared" si="68"/>
        <v>0</v>
      </c>
      <c r="AE145" s="6">
        <f t="shared" si="68"/>
        <v>0</v>
      </c>
      <c r="AF145" s="6">
        <f t="shared" si="68"/>
        <v>0</v>
      </c>
      <c r="AG145" s="6">
        <f t="shared" si="68"/>
        <v>0</v>
      </c>
      <c r="AH145" s="6">
        <f t="shared" si="68"/>
        <v>0</v>
      </c>
      <c r="AI145" s="6">
        <f t="shared" si="68"/>
        <v>0</v>
      </c>
      <c r="AJ145" s="6">
        <f t="shared" si="68"/>
        <v>0</v>
      </c>
      <c r="AK145" s="6">
        <f t="shared" si="69"/>
        <v>0.12157665459056941</v>
      </c>
      <c r="AL145" s="6">
        <f t="shared" si="69"/>
        <v>0</v>
      </c>
      <c r="AM145" s="6">
        <f t="shared" si="69"/>
        <v>0</v>
      </c>
      <c r="AN145" s="6">
        <f t="shared" si="69"/>
        <v>0</v>
      </c>
      <c r="AO145" s="6">
        <f t="shared" si="69"/>
        <v>0</v>
      </c>
      <c r="AP145" s="6">
        <f t="shared" si="69"/>
        <v>0</v>
      </c>
      <c r="AQ145" s="6">
        <f t="shared" si="69"/>
        <v>0</v>
      </c>
      <c r="AR145" s="6">
        <f t="shared" si="69"/>
        <v>0</v>
      </c>
    </row>
    <row r="146" spans="1:46" x14ac:dyDescent="0.25">
      <c r="A146">
        <v>149</v>
      </c>
      <c r="B146">
        <v>1</v>
      </c>
      <c r="C146">
        <v>8</v>
      </c>
      <c r="D146" t="s">
        <v>395</v>
      </c>
      <c r="E146" t="s">
        <v>395</v>
      </c>
      <c r="F146" s="15">
        <f t="shared" si="63"/>
        <v>0</v>
      </c>
      <c r="G146" s="6">
        <f t="shared" si="44"/>
        <v>0.74772661740173618</v>
      </c>
      <c r="H146" s="6">
        <f t="shared" si="45"/>
        <v>0</v>
      </c>
      <c r="I146" s="7">
        <f t="shared" si="46"/>
        <v>0</v>
      </c>
      <c r="N146" s="4" t="s">
        <v>593</v>
      </c>
      <c r="O146" s="4">
        <f t="shared" si="61"/>
        <v>4.7573473535440208E-3</v>
      </c>
      <c r="P146" s="6">
        <f t="shared" si="62"/>
        <v>1</v>
      </c>
      <c r="Q146" s="6">
        <f t="shared" si="67"/>
        <v>0</v>
      </c>
      <c r="R146" s="6">
        <f t="shared" si="67"/>
        <v>0</v>
      </c>
      <c r="S146" s="6">
        <f t="shared" si="67"/>
        <v>0</v>
      </c>
      <c r="T146" s="6">
        <f t="shared" si="67"/>
        <v>0</v>
      </c>
      <c r="U146" s="6">
        <f t="shared" si="67"/>
        <v>0</v>
      </c>
      <c r="V146" s="6">
        <f t="shared" si="67"/>
        <v>0</v>
      </c>
      <c r="W146" s="6">
        <f t="shared" si="67"/>
        <v>0</v>
      </c>
      <c r="X146" s="6">
        <f t="shared" si="67"/>
        <v>0</v>
      </c>
      <c r="Y146" s="6">
        <f t="shared" si="67"/>
        <v>0</v>
      </c>
      <c r="Z146" s="6">
        <f t="shared" si="67"/>
        <v>0</v>
      </c>
      <c r="AA146" s="6">
        <f t="shared" si="68"/>
        <v>0</v>
      </c>
      <c r="AB146" s="6">
        <f t="shared" si="68"/>
        <v>0</v>
      </c>
      <c r="AC146" s="6">
        <f t="shared" si="68"/>
        <v>0</v>
      </c>
      <c r="AD146" s="6">
        <f t="shared" si="68"/>
        <v>0</v>
      </c>
      <c r="AE146" s="6">
        <f t="shared" si="68"/>
        <v>0</v>
      </c>
      <c r="AF146" s="6">
        <f t="shared" si="68"/>
        <v>0</v>
      </c>
      <c r="AG146" s="6">
        <f t="shared" si="68"/>
        <v>0</v>
      </c>
      <c r="AH146" s="6">
        <f t="shared" si="68"/>
        <v>0</v>
      </c>
      <c r="AI146" s="6">
        <f t="shared" si="68"/>
        <v>0</v>
      </c>
      <c r="AJ146" s="6">
        <f t="shared" si="68"/>
        <v>0</v>
      </c>
      <c r="AK146" s="6">
        <f t="shared" si="69"/>
        <v>0</v>
      </c>
      <c r="AL146" s="6">
        <f t="shared" si="69"/>
        <v>0.10941898913151248</v>
      </c>
      <c r="AM146" s="6">
        <f t="shared" si="69"/>
        <v>0</v>
      </c>
      <c r="AN146" s="6">
        <f t="shared" si="69"/>
        <v>0</v>
      </c>
      <c r="AO146" s="6">
        <f t="shared" si="69"/>
        <v>0</v>
      </c>
      <c r="AP146" s="6">
        <f t="shared" si="69"/>
        <v>0</v>
      </c>
      <c r="AQ146" s="6">
        <f t="shared" si="69"/>
        <v>0</v>
      </c>
      <c r="AR146" s="6">
        <f t="shared" si="69"/>
        <v>0</v>
      </c>
    </row>
    <row r="147" spans="1:46" x14ac:dyDescent="0.25">
      <c r="A147">
        <v>149</v>
      </c>
      <c r="B147">
        <v>1</v>
      </c>
      <c r="C147">
        <v>9</v>
      </c>
      <c r="D147" t="s">
        <v>485</v>
      </c>
      <c r="E147" t="s">
        <v>485</v>
      </c>
      <c r="F147" s="15">
        <f t="shared" si="63"/>
        <v>0</v>
      </c>
      <c r="G147" s="6">
        <f t="shared" si="44"/>
        <v>0.74772661740173618</v>
      </c>
      <c r="H147" s="6">
        <f t="shared" si="45"/>
        <v>0</v>
      </c>
      <c r="I147" s="7">
        <f t="shared" si="46"/>
        <v>0</v>
      </c>
      <c r="N147" s="4" t="s">
        <v>114</v>
      </c>
      <c r="O147" s="4">
        <f t="shared" si="61"/>
        <v>4.281612618189619E-3</v>
      </c>
      <c r="P147" s="6">
        <f t="shared" si="62"/>
        <v>1</v>
      </c>
      <c r="Q147" s="6">
        <f t="shared" si="67"/>
        <v>0</v>
      </c>
      <c r="R147" s="6">
        <f t="shared" si="67"/>
        <v>0</v>
      </c>
      <c r="S147" s="6">
        <f t="shared" si="67"/>
        <v>0</v>
      </c>
      <c r="T147" s="6">
        <f t="shared" si="67"/>
        <v>0</v>
      </c>
      <c r="U147" s="6">
        <f t="shared" si="67"/>
        <v>0</v>
      </c>
      <c r="V147" s="6">
        <f t="shared" si="67"/>
        <v>0</v>
      </c>
      <c r="W147" s="6">
        <f t="shared" si="67"/>
        <v>0</v>
      </c>
      <c r="X147" s="6">
        <f t="shared" si="67"/>
        <v>0</v>
      </c>
      <c r="Y147" s="6">
        <f t="shared" si="67"/>
        <v>0</v>
      </c>
      <c r="Z147" s="6">
        <f t="shared" si="67"/>
        <v>0</v>
      </c>
      <c r="AA147" s="6">
        <f t="shared" si="68"/>
        <v>0</v>
      </c>
      <c r="AB147" s="6">
        <f t="shared" si="68"/>
        <v>0</v>
      </c>
      <c r="AC147" s="6">
        <f t="shared" si="68"/>
        <v>0</v>
      </c>
      <c r="AD147" s="6">
        <f t="shared" si="68"/>
        <v>0</v>
      </c>
      <c r="AE147" s="6">
        <f t="shared" si="68"/>
        <v>0</v>
      </c>
      <c r="AF147" s="6">
        <f t="shared" si="68"/>
        <v>0</v>
      </c>
      <c r="AG147" s="6">
        <f t="shared" si="68"/>
        <v>0</v>
      </c>
      <c r="AH147" s="6">
        <f t="shared" si="68"/>
        <v>0</v>
      </c>
      <c r="AI147" s="6">
        <f t="shared" si="68"/>
        <v>0</v>
      </c>
      <c r="AJ147" s="6">
        <f t="shared" si="68"/>
        <v>0</v>
      </c>
      <c r="AK147" s="6">
        <f t="shared" si="69"/>
        <v>0</v>
      </c>
      <c r="AL147" s="6">
        <f t="shared" si="69"/>
        <v>0</v>
      </c>
      <c r="AM147" s="6">
        <f t="shared" si="69"/>
        <v>9.8477090218361235E-2</v>
      </c>
      <c r="AN147" s="6">
        <f t="shared" si="69"/>
        <v>0</v>
      </c>
      <c r="AO147" s="6">
        <f t="shared" si="69"/>
        <v>0</v>
      </c>
      <c r="AP147" s="6">
        <f t="shared" si="69"/>
        <v>0</v>
      </c>
      <c r="AQ147" s="6">
        <f t="shared" si="69"/>
        <v>0</v>
      </c>
      <c r="AR147" s="6">
        <f t="shared" si="69"/>
        <v>0</v>
      </c>
    </row>
    <row r="148" spans="1:46" x14ac:dyDescent="0.25">
      <c r="A148">
        <v>149</v>
      </c>
      <c r="B148">
        <v>1</v>
      </c>
      <c r="C148">
        <v>10</v>
      </c>
      <c r="D148" t="s">
        <v>598</v>
      </c>
      <c r="E148" t="s">
        <v>598</v>
      </c>
      <c r="F148" s="15">
        <f t="shared" si="63"/>
        <v>0</v>
      </c>
      <c r="G148" s="6">
        <f t="shared" si="44"/>
        <v>0.74772661740173618</v>
      </c>
      <c r="H148" s="6">
        <f t="shared" si="45"/>
        <v>0</v>
      </c>
      <c r="I148" s="7">
        <f t="shared" si="46"/>
        <v>0</v>
      </c>
      <c r="N148" s="4" t="s">
        <v>345</v>
      </c>
      <c r="O148" s="4">
        <f t="shared" si="61"/>
        <v>3.8534513563706569E-3</v>
      </c>
      <c r="P148" s="6">
        <f t="shared" si="62"/>
        <v>1</v>
      </c>
      <c r="Q148" s="6">
        <f t="shared" si="67"/>
        <v>0</v>
      </c>
      <c r="R148" s="6">
        <f t="shared" si="67"/>
        <v>0</v>
      </c>
      <c r="S148" s="6">
        <f t="shared" si="67"/>
        <v>0</v>
      </c>
      <c r="T148" s="6">
        <f t="shared" si="67"/>
        <v>0</v>
      </c>
      <c r="U148" s="6">
        <f t="shared" si="67"/>
        <v>0</v>
      </c>
      <c r="V148" s="6">
        <f t="shared" si="67"/>
        <v>0</v>
      </c>
      <c r="W148" s="6">
        <f t="shared" si="67"/>
        <v>0</v>
      </c>
      <c r="X148" s="6">
        <f t="shared" si="67"/>
        <v>0</v>
      </c>
      <c r="Y148" s="6">
        <f t="shared" si="67"/>
        <v>0</v>
      </c>
      <c r="Z148" s="6">
        <f t="shared" si="67"/>
        <v>0</v>
      </c>
      <c r="AA148" s="6">
        <f t="shared" si="68"/>
        <v>0</v>
      </c>
      <c r="AB148" s="6">
        <f t="shared" si="68"/>
        <v>0</v>
      </c>
      <c r="AC148" s="6">
        <f t="shared" si="68"/>
        <v>0</v>
      </c>
      <c r="AD148" s="6">
        <f t="shared" si="68"/>
        <v>0</v>
      </c>
      <c r="AE148" s="6">
        <f t="shared" si="68"/>
        <v>0</v>
      </c>
      <c r="AF148" s="6">
        <f t="shared" si="68"/>
        <v>0</v>
      </c>
      <c r="AG148" s="6">
        <f t="shared" si="68"/>
        <v>0</v>
      </c>
      <c r="AH148" s="6">
        <f t="shared" si="68"/>
        <v>0</v>
      </c>
      <c r="AI148" s="6">
        <f t="shared" si="68"/>
        <v>0</v>
      </c>
      <c r="AJ148" s="6">
        <f t="shared" si="68"/>
        <v>0</v>
      </c>
      <c r="AK148" s="6">
        <f t="shared" si="69"/>
        <v>0</v>
      </c>
      <c r="AL148" s="6">
        <f t="shared" si="69"/>
        <v>0</v>
      </c>
      <c r="AM148" s="6">
        <f t="shared" si="69"/>
        <v>0</v>
      </c>
      <c r="AN148" s="6">
        <f t="shared" si="69"/>
        <v>8.8629381196525109E-2</v>
      </c>
      <c r="AO148" s="6">
        <f t="shared" si="69"/>
        <v>0</v>
      </c>
      <c r="AP148" s="6">
        <f t="shared" si="69"/>
        <v>0</v>
      </c>
      <c r="AQ148" s="6">
        <f t="shared" si="69"/>
        <v>0</v>
      </c>
      <c r="AR148" s="6">
        <f t="shared" si="69"/>
        <v>0</v>
      </c>
    </row>
    <row r="149" spans="1:46" x14ac:dyDescent="0.25">
      <c r="A149">
        <v>149</v>
      </c>
      <c r="B149">
        <v>1</v>
      </c>
      <c r="C149">
        <v>11</v>
      </c>
      <c r="D149" t="s">
        <v>585</v>
      </c>
      <c r="E149" t="s">
        <v>585</v>
      </c>
      <c r="F149" s="15">
        <f t="shared" si="63"/>
        <v>0</v>
      </c>
      <c r="G149" s="6">
        <f t="shared" ref="G149:G212" si="70">IF(C149=1,F149,F149+G148)</f>
        <v>0.74772661740173618</v>
      </c>
      <c r="H149" s="6">
        <f t="shared" ref="H149:H212" si="71">IF(C150=1,G149,0)</f>
        <v>0</v>
      </c>
      <c r="I149" s="7">
        <f t="shared" ref="I149:I212" si="72">H149/$L$2</f>
        <v>0</v>
      </c>
      <c r="N149" s="4" t="s">
        <v>211</v>
      </c>
      <c r="O149" s="4">
        <f t="shared" si="61"/>
        <v>3.8534513563706569E-3</v>
      </c>
      <c r="P149" s="6">
        <f t="shared" si="62"/>
        <v>1</v>
      </c>
      <c r="Q149" s="6">
        <f t="shared" si="67"/>
        <v>0</v>
      </c>
      <c r="R149" s="6">
        <f t="shared" si="67"/>
        <v>0</v>
      </c>
      <c r="S149" s="6">
        <f t="shared" si="67"/>
        <v>0</v>
      </c>
      <c r="T149" s="6">
        <f t="shared" si="67"/>
        <v>0</v>
      </c>
      <c r="U149" s="6">
        <f t="shared" si="67"/>
        <v>0</v>
      </c>
      <c r="V149" s="6">
        <f t="shared" si="67"/>
        <v>0</v>
      </c>
      <c r="W149" s="6">
        <f t="shared" si="67"/>
        <v>0</v>
      </c>
      <c r="X149" s="6">
        <f t="shared" si="67"/>
        <v>0</v>
      </c>
      <c r="Y149" s="6">
        <f t="shared" si="67"/>
        <v>0</v>
      </c>
      <c r="Z149" s="6">
        <f t="shared" si="67"/>
        <v>0</v>
      </c>
      <c r="AA149" s="6">
        <f t="shared" si="68"/>
        <v>0</v>
      </c>
      <c r="AB149" s="6">
        <f t="shared" si="68"/>
        <v>0</v>
      </c>
      <c r="AC149" s="6">
        <f t="shared" si="68"/>
        <v>0</v>
      </c>
      <c r="AD149" s="6">
        <f t="shared" si="68"/>
        <v>0</v>
      </c>
      <c r="AE149" s="6">
        <f t="shared" si="68"/>
        <v>0</v>
      </c>
      <c r="AF149" s="6">
        <f t="shared" si="68"/>
        <v>0</v>
      </c>
      <c r="AG149" s="6">
        <f t="shared" si="68"/>
        <v>0</v>
      </c>
      <c r="AH149" s="6">
        <f t="shared" si="68"/>
        <v>0</v>
      </c>
      <c r="AI149" s="6">
        <f t="shared" si="68"/>
        <v>0</v>
      </c>
      <c r="AJ149" s="6">
        <f t="shared" si="68"/>
        <v>0</v>
      </c>
      <c r="AK149" s="6">
        <f t="shared" si="69"/>
        <v>0</v>
      </c>
      <c r="AL149" s="6">
        <f t="shared" si="69"/>
        <v>0</v>
      </c>
      <c r="AM149" s="6">
        <f t="shared" si="69"/>
        <v>0</v>
      </c>
      <c r="AN149" s="6">
        <f t="shared" si="69"/>
        <v>8.8629381196525109E-2</v>
      </c>
      <c r="AO149" s="6">
        <f t="shared" si="69"/>
        <v>0</v>
      </c>
      <c r="AP149" s="6">
        <f t="shared" si="69"/>
        <v>0</v>
      </c>
      <c r="AQ149" s="6">
        <f t="shared" si="69"/>
        <v>0</v>
      </c>
      <c r="AR149" s="6">
        <f t="shared" si="69"/>
        <v>0</v>
      </c>
    </row>
    <row r="150" spans="1:46" x14ac:dyDescent="0.25">
      <c r="A150">
        <v>149</v>
      </c>
      <c r="B150">
        <v>1</v>
      </c>
      <c r="C150">
        <v>12</v>
      </c>
      <c r="D150" t="s">
        <v>545</v>
      </c>
      <c r="E150" t="s">
        <v>545</v>
      </c>
      <c r="F150" s="15">
        <f t="shared" si="63"/>
        <v>0</v>
      </c>
      <c r="G150" s="6">
        <f t="shared" si="70"/>
        <v>0.74772661740173618</v>
      </c>
      <c r="H150" s="6">
        <f t="shared" si="71"/>
        <v>0</v>
      </c>
      <c r="I150" s="7">
        <f t="shared" si="72"/>
        <v>0</v>
      </c>
      <c r="N150" s="4" t="s">
        <v>601</v>
      </c>
      <c r="O150" s="4">
        <f t="shared" si="61"/>
        <v>3.8534513563706569E-3</v>
      </c>
      <c r="P150" s="6">
        <f t="shared" si="62"/>
        <v>1</v>
      </c>
      <c r="Q150" s="6">
        <f t="shared" si="67"/>
        <v>0</v>
      </c>
      <c r="R150" s="6">
        <f t="shared" si="67"/>
        <v>0</v>
      </c>
      <c r="S150" s="6">
        <f t="shared" si="67"/>
        <v>0</v>
      </c>
      <c r="T150" s="6">
        <f t="shared" si="67"/>
        <v>0</v>
      </c>
      <c r="U150" s="6">
        <f t="shared" si="67"/>
        <v>0</v>
      </c>
      <c r="V150" s="6">
        <f t="shared" si="67"/>
        <v>0</v>
      </c>
      <c r="W150" s="6">
        <f t="shared" si="67"/>
        <v>0</v>
      </c>
      <c r="X150" s="6">
        <f t="shared" si="67"/>
        <v>0</v>
      </c>
      <c r="Y150" s="6">
        <f t="shared" si="67"/>
        <v>0</v>
      </c>
      <c r="Z150" s="6">
        <f t="shared" si="67"/>
        <v>0</v>
      </c>
      <c r="AA150" s="6">
        <f t="shared" si="68"/>
        <v>0</v>
      </c>
      <c r="AB150" s="6">
        <f t="shared" si="68"/>
        <v>0</v>
      </c>
      <c r="AC150" s="6">
        <f t="shared" si="68"/>
        <v>0</v>
      </c>
      <c r="AD150" s="6">
        <f t="shared" si="68"/>
        <v>0</v>
      </c>
      <c r="AE150" s="6">
        <f t="shared" si="68"/>
        <v>0</v>
      </c>
      <c r="AF150" s="6">
        <f t="shared" si="68"/>
        <v>0</v>
      </c>
      <c r="AG150" s="6">
        <f t="shared" si="68"/>
        <v>0</v>
      </c>
      <c r="AH150" s="6">
        <f t="shared" si="68"/>
        <v>0</v>
      </c>
      <c r="AI150" s="6">
        <f t="shared" si="68"/>
        <v>0</v>
      </c>
      <c r="AJ150" s="6">
        <f t="shared" si="68"/>
        <v>0</v>
      </c>
      <c r="AK150" s="6">
        <f t="shared" si="69"/>
        <v>0</v>
      </c>
      <c r="AL150" s="6">
        <f t="shared" si="69"/>
        <v>0</v>
      </c>
      <c r="AM150" s="6">
        <f t="shared" si="69"/>
        <v>0</v>
      </c>
      <c r="AN150" s="6">
        <f t="shared" si="69"/>
        <v>8.8629381196525109E-2</v>
      </c>
      <c r="AO150" s="6">
        <f t="shared" si="69"/>
        <v>0</v>
      </c>
      <c r="AP150" s="6">
        <f t="shared" si="69"/>
        <v>0</v>
      </c>
      <c r="AQ150" s="6">
        <f t="shared" si="69"/>
        <v>0</v>
      </c>
      <c r="AR150" s="6">
        <f t="shared" si="69"/>
        <v>0</v>
      </c>
    </row>
    <row r="151" spans="1:46" x14ac:dyDescent="0.25">
      <c r="A151">
        <v>149</v>
      </c>
      <c r="B151">
        <v>1</v>
      </c>
      <c r="C151">
        <v>13</v>
      </c>
      <c r="D151" t="s">
        <v>541</v>
      </c>
      <c r="E151" t="s">
        <v>541</v>
      </c>
      <c r="F151" s="15">
        <f t="shared" si="63"/>
        <v>0</v>
      </c>
      <c r="G151" s="6">
        <f t="shared" si="70"/>
        <v>0.74772661740173618</v>
      </c>
      <c r="H151" s="6">
        <f t="shared" si="71"/>
        <v>0.74772661740173618</v>
      </c>
      <c r="I151" s="7">
        <f t="shared" si="72"/>
        <v>0.16850457044139075</v>
      </c>
      <c r="N151" s="4" t="s">
        <v>391</v>
      </c>
      <c r="O151" s="4">
        <f t="shared" si="61"/>
        <v>3.468106220733591E-3</v>
      </c>
      <c r="P151" s="6">
        <f t="shared" si="62"/>
        <v>1</v>
      </c>
      <c r="Q151" s="6">
        <f t="shared" si="67"/>
        <v>0</v>
      </c>
      <c r="R151" s="6">
        <f t="shared" si="67"/>
        <v>0</v>
      </c>
      <c r="S151" s="6">
        <f t="shared" si="67"/>
        <v>0</v>
      </c>
      <c r="T151" s="6">
        <f t="shared" si="67"/>
        <v>0</v>
      </c>
      <c r="U151" s="6">
        <f t="shared" si="67"/>
        <v>0</v>
      </c>
      <c r="V151" s="6">
        <f t="shared" si="67"/>
        <v>0</v>
      </c>
      <c r="W151" s="6">
        <f t="shared" si="67"/>
        <v>0</v>
      </c>
      <c r="X151" s="6">
        <f t="shared" si="67"/>
        <v>0</v>
      </c>
      <c r="Y151" s="6">
        <f t="shared" si="67"/>
        <v>0</v>
      </c>
      <c r="Z151" s="6">
        <f t="shared" si="67"/>
        <v>0</v>
      </c>
      <c r="AA151" s="6">
        <f t="shared" si="68"/>
        <v>0</v>
      </c>
      <c r="AB151" s="6">
        <f t="shared" si="68"/>
        <v>0</v>
      </c>
      <c r="AC151" s="6">
        <f t="shared" si="68"/>
        <v>0</v>
      </c>
      <c r="AD151" s="6">
        <f t="shared" si="68"/>
        <v>0</v>
      </c>
      <c r="AE151" s="6">
        <f t="shared" si="68"/>
        <v>0</v>
      </c>
      <c r="AF151" s="6">
        <f t="shared" si="68"/>
        <v>0</v>
      </c>
      <c r="AG151" s="6">
        <f t="shared" si="68"/>
        <v>0</v>
      </c>
      <c r="AH151" s="6">
        <f t="shared" si="68"/>
        <v>0</v>
      </c>
      <c r="AI151" s="6">
        <f t="shared" si="68"/>
        <v>0</v>
      </c>
      <c r="AJ151" s="6">
        <f t="shared" si="68"/>
        <v>0</v>
      </c>
      <c r="AK151" s="6">
        <f t="shared" si="69"/>
        <v>0</v>
      </c>
      <c r="AL151" s="6">
        <f t="shared" si="69"/>
        <v>0</v>
      </c>
      <c r="AM151" s="6">
        <f t="shared" si="69"/>
        <v>0</v>
      </c>
      <c r="AN151" s="6">
        <f t="shared" si="69"/>
        <v>0</v>
      </c>
      <c r="AO151" s="6">
        <f t="shared" si="69"/>
        <v>7.9766443076872598E-2</v>
      </c>
      <c r="AP151" s="6">
        <f t="shared" si="69"/>
        <v>0</v>
      </c>
      <c r="AQ151" s="6">
        <f t="shared" si="69"/>
        <v>0</v>
      </c>
      <c r="AR151" s="6">
        <f t="shared" si="69"/>
        <v>0</v>
      </c>
    </row>
    <row r="152" spans="1:46" x14ac:dyDescent="0.25">
      <c r="A152">
        <v>150</v>
      </c>
      <c r="B152">
        <v>1</v>
      </c>
      <c r="C152">
        <v>1</v>
      </c>
      <c r="D152" t="s">
        <v>110</v>
      </c>
      <c r="E152" t="s">
        <v>110</v>
      </c>
      <c r="F152" s="15">
        <f t="shared" si="63"/>
        <v>0.15739130434782608</v>
      </c>
      <c r="G152" s="6">
        <f t="shared" si="70"/>
        <v>0.15739130434782608</v>
      </c>
      <c r="H152" s="6">
        <f t="shared" si="71"/>
        <v>0</v>
      </c>
      <c r="I152" s="7">
        <f t="shared" si="72"/>
        <v>0</v>
      </c>
      <c r="N152" s="4" t="s">
        <v>551</v>
      </c>
      <c r="O152" s="4">
        <f t="shared" si="61"/>
        <v>3.468106220733591E-3</v>
      </c>
      <c r="P152" s="6">
        <f t="shared" si="62"/>
        <v>1</v>
      </c>
      <c r="Q152" s="6">
        <f t="shared" si="67"/>
        <v>0</v>
      </c>
      <c r="R152" s="6">
        <f t="shared" si="67"/>
        <v>0</v>
      </c>
      <c r="S152" s="6">
        <f t="shared" si="67"/>
        <v>0</v>
      </c>
      <c r="T152" s="6">
        <f t="shared" si="67"/>
        <v>0</v>
      </c>
      <c r="U152" s="6">
        <f t="shared" si="67"/>
        <v>0</v>
      </c>
      <c r="V152" s="6">
        <f t="shared" si="67"/>
        <v>0</v>
      </c>
      <c r="W152" s="6">
        <f t="shared" si="67"/>
        <v>0</v>
      </c>
      <c r="X152" s="6">
        <f t="shared" si="67"/>
        <v>0</v>
      </c>
      <c r="Y152" s="6">
        <f t="shared" si="67"/>
        <v>0</v>
      </c>
      <c r="Z152" s="6">
        <f t="shared" si="67"/>
        <v>0</v>
      </c>
      <c r="AA152" s="6">
        <f t="shared" si="68"/>
        <v>0</v>
      </c>
      <c r="AB152" s="6">
        <f t="shared" si="68"/>
        <v>0</v>
      </c>
      <c r="AC152" s="6">
        <f t="shared" si="68"/>
        <v>0</v>
      </c>
      <c r="AD152" s="6">
        <f t="shared" si="68"/>
        <v>0</v>
      </c>
      <c r="AE152" s="6">
        <f t="shared" si="68"/>
        <v>0</v>
      </c>
      <c r="AF152" s="6">
        <f t="shared" si="68"/>
        <v>0</v>
      </c>
      <c r="AG152" s="6">
        <f t="shared" si="68"/>
        <v>0</v>
      </c>
      <c r="AH152" s="6">
        <f t="shared" si="68"/>
        <v>0</v>
      </c>
      <c r="AI152" s="6">
        <f t="shared" si="68"/>
        <v>0</v>
      </c>
      <c r="AJ152" s="6">
        <f t="shared" si="68"/>
        <v>0</v>
      </c>
      <c r="AK152" s="6">
        <f t="shared" si="69"/>
        <v>0</v>
      </c>
      <c r="AL152" s="6">
        <f t="shared" si="69"/>
        <v>0</v>
      </c>
      <c r="AM152" s="6">
        <f t="shared" si="69"/>
        <v>0</v>
      </c>
      <c r="AN152" s="6">
        <f t="shared" si="69"/>
        <v>0</v>
      </c>
      <c r="AO152" s="6">
        <f t="shared" si="69"/>
        <v>7.9766443076872598E-2</v>
      </c>
      <c r="AP152" s="6">
        <f t="shared" si="69"/>
        <v>0</v>
      </c>
      <c r="AQ152" s="6">
        <f t="shared" si="69"/>
        <v>0</v>
      </c>
      <c r="AR152" s="6">
        <f t="shared" si="69"/>
        <v>0</v>
      </c>
    </row>
    <row r="153" spans="1:46" x14ac:dyDescent="0.25">
      <c r="A153">
        <v>150</v>
      </c>
      <c r="B153">
        <v>1</v>
      </c>
      <c r="C153">
        <v>2</v>
      </c>
      <c r="D153" t="s">
        <v>53</v>
      </c>
      <c r="E153" t="s">
        <v>53</v>
      </c>
      <c r="F153" s="15">
        <f t="shared" si="63"/>
        <v>0.63153294809086957</v>
      </c>
      <c r="G153" s="6">
        <f t="shared" si="70"/>
        <v>0.78892425243869568</v>
      </c>
      <c r="H153" s="6">
        <f t="shared" si="71"/>
        <v>0</v>
      </c>
      <c r="I153" s="7">
        <f t="shared" si="72"/>
        <v>0</v>
      </c>
      <c r="N153" s="4" t="s">
        <v>237</v>
      </c>
      <c r="O153" s="4">
        <f t="shared" si="61"/>
        <v>3.468106220733591E-3</v>
      </c>
      <c r="P153" s="6">
        <f t="shared" si="62"/>
        <v>1</v>
      </c>
      <c r="Q153" s="6">
        <f t="shared" si="67"/>
        <v>0</v>
      </c>
      <c r="R153" s="6">
        <f t="shared" si="67"/>
        <v>0</v>
      </c>
      <c r="S153" s="6">
        <f t="shared" si="67"/>
        <v>0</v>
      </c>
      <c r="T153" s="6">
        <f t="shared" si="67"/>
        <v>0</v>
      </c>
      <c r="U153" s="6">
        <f t="shared" si="67"/>
        <v>0</v>
      </c>
      <c r="V153" s="6">
        <f t="shared" si="67"/>
        <v>0</v>
      </c>
      <c r="W153" s="6">
        <f t="shared" si="67"/>
        <v>0</v>
      </c>
      <c r="X153" s="6">
        <f t="shared" si="67"/>
        <v>0</v>
      </c>
      <c r="Y153" s="6">
        <f t="shared" si="67"/>
        <v>0</v>
      </c>
      <c r="Z153" s="6">
        <f t="shared" si="67"/>
        <v>0</v>
      </c>
      <c r="AA153" s="6">
        <f t="shared" si="68"/>
        <v>0</v>
      </c>
      <c r="AB153" s="6">
        <f t="shared" si="68"/>
        <v>0</v>
      </c>
      <c r="AC153" s="6">
        <f t="shared" si="68"/>
        <v>0</v>
      </c>
      <c r="AD153" s="6">
        <f t="shared" si="68"/>
        <v>0</v>
      </c>
      <c r="AE153" s="6">
        <f t="shared" si="68"/>
        <v>0</v>
      </c>
      <c r="AF153" s="6">
        <f t="shared" si="68"/>
        <v>0</v>
      </c>
      <c r="AG153" s="6">
        <f t="shared" si="68"/>
        <v>0</v>
      </c>
      <c r="AH153" s="6">
        <f t="shared" si="68"/>
        <v>0</v>
      </c>
      <c r="AI153" s="6">
        <f t="shared" si="68"/>
        <v>0</v>
      </c>
      <c r="AJ153" s="6">
        <f t="shared" si="68"/>
        <v>0</v>
      </c>
      <c r="AK153" s="6">
        <f t="shared" si="69"/>
        <v>0</v>
      </c>
      <c r="AL153" s="6">
        <f t="shared" si="69"/>
        <v>0</v>
      </c>
      <c r="AM153" s="6">
        <f t="shared" si="69"/>
        <v>0</v>
      </c>
      <c r="AN153" s="6">
        <f t="shared" si="69"/>
        <v>0</v>
      </c>
      <c r="AO153" s="6">
        <f t="shared" si="69"/>
        <v>7.9766443076872598E-2</v>
      </c>
      <c r="AP153" s="6">
        <f t="shared" si="69"/>
        <v>0</v>
      </c>
      <c r="AQ153" s="6">
        <f t="shared" si="69"/>
        <v>0</v>
      </c>
      <c r="AR153" s="6">
        <f t="shared" si="69"/>
        <v>0</v>
      </c>
    </row>
    <row r="154" spans="1:46" x14ac:dyDescent="0.25">
      <c r="A154">
        <v>150</v>
      </c>
      <c r="B154">
        <v>1</v>
      </c>
      <c r="C154">
        <v>3</v>
      </c>
      <c r="D154" t="s">
        <v>573</v>
      </c>
      <c r="E154" t="s">
        <v>550</v>
      </c>
      <c r="F154" s="15">
        <f t="shared" si="63"/>
        <v>0.17842887434782609</v>
      </c>
      <c r="G154" s="6">
        <f t="shared" si="70"/>
        <v>0.96735312678652174</v>
      </c>
      <c r="H154" s="6">
        <f t="shared" si="71"/>
        <v>0</v>
      </c>
      <c r="I154" s="7">
        <f t="shared" si="72"/>
        <v>0</v>
      </c>
      <c r="N154" s="4" t="s">
        <v>600</v>
      </c>
      <c r="O154" s="4">
        <f t="shared" si="61"/>
        <v>3.1212955986602321E-3</v>
      </c>
      <c r="P154" s="6">
        <f t="shared" si="62"/>
        <v>1</v>
      </c>
      <c r="Q154" s="6">
        <f t="shared" si="67"/>
        <v>0</v>
      </c>
      <c r="R154" s="6">
        <f t="shared" si="67"/>
        <v>0</v>
      </c>
      <c r="S154" s="6">
        <f t="shared" si="67"/>
        <v>0</v>
      </c>
      <c r="T154" s="6">
        <f t="shared" si="67"/>
        <v>0</v>
      </c>
      <c r="U154" s="6">
        <f t="shared" si="67"/>
        <v>0</v>
      </c>
      <c r="V154" s="6">
        <f t="shared" si="67"/>
        <v>0</v>
      </c>
      <c r="W154" s="6">
        <f t="shared" si="67"/>
        <v>0</v>
      </c>
      <c r="X154" s="6">
        <f t="shared" si="67"/>
        <v>0</v>
      </c>
      <c r="Y154" s="6">
        <f t="shared" si="67"/>
        <v>0</v>
      </c>
      <c r="Z154" s="6">
        <f t="shared" si="67"/>
        <v>0</v>
      </c>
      <c r="AA154" s="6">
        <f t="shared" si="68"/>
        <v>0</v>
      </c>
      <c r="AB154" s="6">
        <f t="shared" si="68"/>
        <v>0</v>
      </c>
      <c r="AC154" s="6">
        <f t="shared" si="68"/>
        <v>0</v>
      </c>
      <c r="AD154" s="6">
        <f t="shared" si="68"/>
        <v>0</v>
      </c>
      <c r="AE154" s="6">
        <f t="shared" si="68"/>
        <v>0</v>
      </c>
      <c r="AF154" s="6">
        <f t="shared" si="68"/>
        <v>0</v>
      </c>
      <c r="AG154" s="6">
        <f t="shared" si="68"/>
        <v>0</v>
      </c>
      <c r="AH154" s="6">
        <f t="shared" si="68"/>
        <v>0</v>
      </c>
      <c r="AI154" s="6">
        <f t="shared" si="68"/>
        <v>0</v>
      </c>
      <c r="AJ154" s="6">
        <f t="shared" si="68"/>
        <v>0</v>
      </c>
      <c r="AK154" s="6">
        <f t="shared" si="69"/>
        <v>0</v>
      </c>
      <c r="AL154" s="6">
        <f t="shared" si="69"/>
        <v>0</v>
      </c>
      <c r="AM154" s="6">
        <f t="shared" si="69"/>
        <v>0</v>
      </c>
      <c r="AN154" s="6">
        <f t="shared" si="69"/>
        <v>0</v>
      </c>
      <c r="AO154" s="6">
        <f t="shared" si="69"/>
        <v>0</v>
      </c>
      <c r="AP154" s="6">
        <f t="shared" si="69"/>
        <v>7.1789798769185342E-2</v>
      </c>
      <c r="AQ154" s="6">
        <f t="shared" si="69"/>
        <v>0</v>
      </c>
      <c r="AR154" s="6">
        <f t="shared" si="69"/>
        <v>0</v>
      </c>
    </row>
    <row r="155" spans="1:46" x14ac:dyDescent="0.25">
      <c r="A155">
        <v>150</v>
      </c>
      <c r="B155">
        <v>1</v>
      </c>
      <c r="C155">
        <v>4</v>
      </c>
      <c r="D155" t="s">
        <v>599</v>
      </c>
      <c r="E155" t="s">
        <v>584</v>
      </c>
      <c r="F155" s="15">
        <f t="shared" si="63"/>
        <v>0.12676924330826092</v>
      </c>
      <c r="G155" s="6">
        <f t="shared" si="70"/>
        <v>1.0941223700947826</v>
      </c>
      <c r="H155" s="6">
        <f t="shared" si="71"/>
        <v>0</v>
      </c>
      <c r="I155" s="7">
        <f t="shared" si="72"/>
        <v>0</v>
      </c>
      <c r="N155" s="4" t="s">
        <v>201</v>
      </c>
      <c r="O155" s="4">
        <f t="shared" si="61"/>
        <v>2.8091660387942093E-3</v>
      </c>
      <c r="P155" s="6">
        <f t="shared" si="62"/>
        <v>1</v>
      </c>
      <c r="Q155" s="6">
        <f t="shared" si="67"/>
        <v>0</v>
      </c>
      <c r="R155" s="6">
        <f t="shared" si="67"/>
        <v>0</v>
      </c>
      <c r="S155" s="6">
        <f t="shared" si="67"/>
        <v>0</v>
      </c>
      <c r="T155" s="6">
        <f t="shared" si="67"/>
        <v>0</v>
      </c>
      <c r="U155" s="6">
        <f t="shared" si="67"/>
        <v>0</v>
      </c>
      <c r="V155" s="6">
        <f t="shared" si="67"/>
        <v>0</v>
      </c>
      <c r="W155" s="6">
        <f t="shared" si="67"/>
        <v>0</v>
      </c>
      <c r="X155" s="6">
        <f t="shared" si="67"/>
        <v>0</v>
      </c>
      <c r="Y155" s="6">
        <f t="shared" si="67"/>
        <v>0</v>
      </c>
      <c r="Z155" s="6">
        <f t="shared" si="67"/>
        <v>0</v>
      </c>
      <c r="AA155" s="6">
        <f t="shared" si="68"/>
        <v>0</v>
      </c>
      <c r="AB155" s="6">
        <f t="shared" si="68"/>
        <v>0</v>
      </c>
      <c r="AC155" s="6">
        <f t="shared" si="68"/>
        <v>0</v>
      </c>
      <c r="AD155" s="6">
        <f t="shared" si="68"/>
        <v>0</v>
      </c>
      <c r="AE155" s="6">
        <f t="shared" si="68"/>
        <v>0</v>
      </c>
      <c r="AF155" s="6">
        <f t="shared" si="68"/>
        <v>0</v>
      </c>
      <c r="AG155" s="6">
        <f t="shared" si="68"/>
        <v>0</v>
      </c>
      <c r="AH155" s="6">
        <f t="shared" si="68"/>
        <v>0</v>
      </c>
      <c r="AI155" s="6">
        <f t="shared" si="68"/>
        <v>0</v>
      </c>
      <c r="AJ155" s="6">
        <f t="shared" si="68"/>
        <v>0</v>
      </c>
      <c r="AK155" s="6">
        <f t="shared" si="69"/>
        <v>0</v>
      </c>
      <c r="AL155" s="6">
        <f t="shared" si="69"/>
        <v>0</v>
      </c>
      <c r="AM155" s="6">
        <f t="shared" si="69"/>
        <v>0</v>
      </c>
      <c r="AN155" s="6">
        <f t="shared" si="69"/>
        <v>0</v>
      </c>
      <c r="AO155" s="6">
        <f t="shared" si="69"/>
        <v>0</v>
      </c>
      <c r="AP155" s="6">
        <f t="shared" si="69"/>
        <v>0</v>
      </c>
      <c r="AQ155" s="6">
        <f t="shared" si="69"/>
        <v>6.4610818892266816E-2</v>
      </c>
      <c r="AR155" s="6">
        <f t="shared" si="69"/>
        <v>0</v>
      </c>
    </row>
    <row r="156" spans="1:46" x14ac:dyDescent="0.25">
      <c r="A156">
        <v>150</v>
      </c>
      <c r="B156">
        <v>1</v>
      </c>
      <c r="C156">
        <v>5</v>
      </c>
      <c r="D156" t="s">
        <v>314</v>
      </c>
      <c r="E156" t="s">
        <v>314</v>
      </c>
      <c r="F156" s="15">
        <f t="shared" si="63"/>
        <v>0</v>
      </c>
      <c r="G156" s="6">
        <f t="shared" si="70"/>
        <v>1.0941223700947826</v>
      </c>
      <c r="H156" s="6">
        <f t="shared" si="71"/>
        <v>0</v>
      </c>
      <c r="I156" s="7">
        <f t="shared" si="72"/>
        <v>0</v>
      </c>
      <c r="N156" s="4" t="s">
        <v>560</v>
      </c>
      <c r="O156" s="4">
        <f t="shared" si="61"/>
        <v>2.5282494349147884E-3</v>
      </c>
      <c r="P156" s="6">
        <f t="shared" si="62"/>
        <v>1</v>
      </c>
      <c r="Q156" s="6">
        <f t="shared" si="67"/>
        <v>0</v>
      </c>
      <c r="R156" s="6">
        <f t="shared" si="67"/>
        <v>0</v>
      </c>
      <c r="S156" s="6">
        <f t="shared" si="67"/>
        <v>0</v>
      </c>
      <c r="T156" s="6">
        <f t="shared" si="67"/>
        <v>0</v>
      </c>
      <c r="U156" s="6">
        <f t="shared" si="67"/>
        <v>0</v>
      </c>
      <c r="V156" s="6">
        <f t="shared" si="67"/>
        <v>0</v>
      </c>
      <c r="W156" s="6">
        <f t="shared" si="67"/>
        <v>0</v>
      </c>
      <c r="X156" s="6">
        <f t="shared" si="67"/>
        <v>0</v>
      </c>
      <c r="Y156" s="6">
        <f t="shared" si="67"/>
        <v>0</v>
      </c>
      <c r="Z156" s="6">
        <f t="shared" si="67"/>
        <v>0</v>
      </c>
      <c r="AA156" s="6">
        <f t="shared" si="68"/>
        <v>0</v>
      </c>
      <c r="AB156" s="6">
        <f t="shared" si="68"/>
        <v>0</v>
      </c>
      <c r="AC156" s="6">
        <f t="shared" si="68"/>
        <v>0</v>
      </c>
      <c r="AD156" s="6">
        <f t="shared" si="68"/>
        <v>0</v>
      </c>
      <c r="AE156" s="6">
        <f t="shared" si="68"/>
        <v>0</v>
      </c>
      <c r="AF156" s="6">
        <f t="shared" si="68"/>
        <v>0</v>
      </c>
      <c r="AG156" s="6">
        <f t="shared" si="68"/>
        <v>0</v>
      </c>
      <c r="AH156" s="6">
        <f t="shared" si="68"/>
        <v>0</v>
      </c>
      <c r="AI156" s="6">
        <f t="shared" si="68"/>
        <v>0</v>
      </c>
      <c r="AJ156" s="6">
        <f t="shared" si="68"/>
        <v>0</v>
      </c>
      <c r="AK156" s="6">
        <f t="shared" si="69"/>
        <v>0</v>
      </c>
      <c r="AL156" s="6">
        <f t="shared" si="69"/>
        <v>0</v>
      </c>
      <c r="AM156" s="6">
        <f t="shared" si="69"/>
        <v>0</v>
      </c>
      <c r="AN156" s="6">
        <f t="shared" si="69"/>
        <v>0</v>
      </c>
      <c r="AO156" s="6">
        <f t="shared" si="69"/>
        <v>0</v>
      </c>
      <c r="AP156" s="6">
        <f t="shared" si="69"/>
        <v>0</v>
      </c>
      <c r="AQ156" s="6">
        <f t="shared" si="69"/>
        <v>0</v>
      </c>
      <c r="AR156" s="6">
        <f t="shared" si="69"/>
        <v>5.8149737003040138E-2</v>
      </c>
      <c r="AS156" s="12"/>
      <c r="AT156" s="12"/>
    </row>
    <row r="157" spans="1:46" x14ac:dyDescent="0.25">
      <c r="A157">
        <v>150</v>
      </c>
      <c r="B157">
        <v>1</v>
      </c>
      <c r="C157">
        <v>6</v>
      </c>
      <c r="D157" t="s">
        <v>541</v>
      </c>
      <c r="E157" t="s">
        <v>541</v>
      </c>
      <c r="F157" s="15">
        <f t="shared" si="63"/>
        <v>0</v>
      </c>
      <c r="G157" s="6">
        <f t="shared" si="70"/>
        <v>1.0941223700947826</v>
      </c>
      <c r="H157" s="6">
        <f t="shared" si="71"/>
        <v>0</v>
      </c>
      <c r="I157" s="7">
        <f t="shared" si="72"/>
        <v>0</v>
      </c>
    </row>
    <row r="158" spans="1:46" x14ac:dyDescent="0.25">
      <c r="A158">
        <v>150</v>
      </c>
      <c r="B158">
        <v>1</v>
      </c>
      <c r="C158">
        <v>7</v>
      </c>
      <c r="D158" t="s">
        <v>392</v>
      </c>
      <c r="E158" t="s">
        <v>394</v>
      </c>
      <c r="F158" s="15">
        <f t="shared" si="63"/>
        <v>0</v>
      </c>
      <c r="G158" s="6">
        <f t="shared" si="70"/>
        <v>1.0941223700947826</v>
      </c>
      <c r="H158" s="6">
        <f t="shared" si="71"/>
        <v>0</v>
      </c>
      <c r="I158" s="7">
        <f t="shared" si="72"/>
        <v>0</v>
      </c>
    </row>
    <row r="159" spans="1:46" x14ac:dyDescent="0.25">
      <c r="A159">
        <v>150</v>
      </c>
      <c r="B159">
        <v>1</v>
      </c>
      <c r="C159">
        <v>8</v>
      </c>
      <c r="D159" t="s">
        <v>63</v>
      </c>
      <c r="E159" t="s">
        <v>63</v>
      </c>
      <c r="F159" s="15">
        <f t="shared" si="63"/>
        <v>0.2625309720506217</v>
      </c>
      <c r="G159" s="6">
        <f t="shared" si="70"/>
        <v>1.3566533421454043</v>
      </c>
      <c r="H159" s="6">
        <f t="shared" si="71"/>
        <v>0</v>
      </c>
      <c r="I159" s="7">
        <f t="shared" si="72"/>
        <v>0</v>
      </c>
    </row>
    <row r="160" spans="1:46" x14ac:dyDescent="0.25">
      <c r="A160">
        <v>150</v>
      </c>
      <c r="B160">
        <v>1</v>
      </c>
      <c r="C160">
        <v>9</v>
      </c>
      <c r="D160" t="s">
        <v>64</v>
      </c>
      <c r="E160" t="s">
        <v>64</v>
      </c>
      <c r="F160" s="15">
        <f t="shared" si="63"/>
        <v>0.21593130703647259</v>
      </c>
      <c r="G160" s="6">
        <f t="shared" si="70"/>
        <v>1.5725846491818769</v>
      </c>
      <c r="H160" s="6">
        <f t="shared" si="71"/>
        <v>0</v>
      </c>
      <c r="I160" s="7">
        <f t="shared" si="72"/>
        <v>0</v>
      </c>
    </row>
    <row r="161" spans="1:9" x14ac:dyDescent="0.25">
      <c r="A161">
        <v>150</v>
      </c>
      <c r="B161">
        <v>1</v>
      </c>
      <c r="C161">
        <v>10</v>
      </c>
      <c r="D161" t="s">
        <v>67</v>
      </c>
      <c r="E161" t="s">
        <v>67</v>
      </c>
      <c r="F161" s="15">
        <f t="shared" si="63"/>
        <v>0.25702404532007356</v>
      </c>
      <c r="G161" s="6">
        <f t="shared" si="70"/>
        <v>1.8296086945019505</v>
      </c>
      <c r="H161" s="6">
        <f t="shared" si="71"/>
        <v>0</v>
      </c>
      <c r="I161" s="7">
        <f t="shared" si="72"/>
        <v>0</v>
      </c>
    </row>
    <row r="162" spans="1:9" x14ac:dyDescent="0.25">
      <c r="A162">
        <v>150</v>
      </c>
      <c r="B162">
        <v>1</v>
      </c>
      <c r="C162">
        <v>11</v>
      </c>
      <c r="D162" t="s">
        <v>66</v>
      </c>
      <c r="E162" t="s">
        <v>66</v>
      </c>
      <c r="F162" s="15">
        <f t="shared" si="63"/>
        <v>0.1946905448584576</v>
      </c>
      <c r="G162" s="6">
        <f t="shared" si="70"/>
        <v>2.024299239360408</v>
      </c>
      <c r="H162" s="6">
        <f t="shared" si="71"/>
        <v>0</v>
      </c>
      <c r="I162" s="7">
        <f t="shared" si="72"/>
        <v>0</v>
      </c>
    </row>
    <row r="163" spans="1:9" x14ac:dyDescent="0.25">
      <c r="A163">
        <v>150</v>
      </c>
      <c r="B163">
        <v>1</v>
      </c>
      <c r="C163">
        <v>12</v>
      </c>
      <c r="D163" t="s">
        <v>80</v>
      </c>
      <c r="E163" t="s">
        <v>80</v>
      </c>
      <c r="F163" s="15">
        <f t="shared" si="63"/>
        <v>0.24270288946786966</v>
      </c>
      <c r="G163" s="6">
        <f t="shared" si="70"/>
        <v>2.2670021288282776</v>
      </c>
      <c r="H163" s="6">
        <f t="shared" si="71"/>
        <v>0</v>
      </c>
      <c r="I163" s="7">
        <f t="shared" si="72"/>
        <v>0</v>
      </c>
    </row>
    <row r="164" spans="1:9" x14ac:dyDescent="0.25">
      <c r="A164">
        <v>150</v>
      </c>
      <c r="B164">
        <v>1</v>
      </c>
      <c r="C164">
        <v>13</v>
      </c>
      <c r="D164" t="s">
        <v>271</v>
      </c>
      <c r="E164" t="s">
        <v>271</v>
      </c>
      <c r="F164" s="15">
        <f t="shared" si="63"/>
        <v>8.7512310797752152E-2</v>
      </c>
      <c r="G164" s="6">
        <f t="shared" si="70"/>
        <v>2.3545144396260298</v>
      </c>
      <c r="H164" s="6">
        <f t="shared" si="71"/>
        <v>0</v>
      </c>
      <c r="I164" s="7">
        <f t="shared" si="72"/>
        <v>0</v>
      </c>
    </row>
    <row r="165" spans="1:9" x14ac:dyDescent="0.25">
      <c r="A165">
        <v>150</v>
      </c>
      <c r="B165">
        <v>1</v>
      </c>
      <c r="C165">
        <v>14</v>
      </c>
      <c r="D165" t="s">
        <v>545</v>
      </c>
      <c r="E165" t="s">
        <v>545</v>
      </c>
      <c r="F165" s="15">
        <f t="shared" si="63"/>
        <v>0</v>
      </c>
      <c r="G165" s="6">
        <f t="shared" si="70"/>
        <v>2.3545144396260298</v>
      </c>
      <c r="H165" s="6">
        <f t="shared" si="71"/>
        <v>0</v>
      </c>
      <c r="I165" s="7">
        <f t="shared" si="72"/>
        <v>0</v>
      </c>
    </row>
    <row r="166" spans="1:9" x14ac:dyDescent="0.25">
      <c r="A166">
        <v>150</v>
      </c>
      <c r="B166">
        <v>1</v>
      </c>
      <c r="C166">
        <v>15</v>
      </c>
      <c r="D166" t="s">
        <v>404</v>
      </c>
      <c r="E166" t="s">
        <v>404</v>
      </c>
      <c r="F166" s="15">
        <f t="shared" si="63"/>
        <v>0</v>
      </c>
      <c r="G166" s="6">
        <f t="shared" si="70"/>
        <v>2.3545144396260298</v>
      </c>
      <c r="H166" s="6">
        <f t="shared" si="71"/>
        <v>0</v>
      </c>
      <c r="I166" s="7">
        <f t="shared" si="72"/>
        <v>0</v>
      </c>
    </row>
    <row r="167" spans="1:9" x14ac:dyDescent="0.25">
      <c r="A167">
        <v>150</v>
      </c>
      <c r="B167">
        <v>1</v>
      </c>
      <c r="C167">
        <v>16</v>
      </c>
      <c r="D167" t="s">
        <v>562</v>
      </c>
      <c r="E167" t="s">
        <v>562</v>
      </c>
      <c r="F167" s="15">
        <f t="shared" si="63"/>
        <v>0</v>
      </c>
      <c r="G167" s="6">
        <f t="shared" si="70"/>
        <v>2.3545144396260298</v>
      </c>
      <c r="H167" s="6">
        <f t="shared" si="71"/>
        <v>0</v>
      </c>
      <c r="I167" s="7">
        <f t="shared" si="72"/>
        <v>0</v>
      </c>
    </row>
    <row r="168" spans="1:9" x14ac:dyDescent="0.25">
      <c r="A168">
        <v>150</v>
      </c>
      <c r="B168">
        <v>1</v>
      </c>
      <c r="C168">
        <v>17</v>
      </c>
      <c r="D168" t="s">
        <v>527</v>
      </c>
      <c r="E168" t="s">
        <v>527</v>
      </c>
      <c r="F168" s="15">
        <f t="shared" si="63"/>
        <v>0</v>
      </c>
      <c r="G168" s="6">
        <f t="shared" si="70"/>
        <v>2.3545144396260298</v>
      </c>
      <c r="H168" s="6">
        <f t="shared" si="71"/>
        <v>0</v>
      </c>
      <c r="I168" s="7">
        <f t="shared" si="72"/>
        <v>0</v>
      </c>
    </row>
    <row r="169" spans="1:9" x14ac:dyDescent="0.25">
      <c r="A169">
        <v>150</v>
      </c>
      <c r="B169">
        <v>1</v>
      </c>
      <c r="C169">
        <v>18</v>
      </c>
      <c r="D169" t="s">
        <v>482</v>
      </c>
      <c r="E169" t="s">
        <v>482</v>
      </c>
      <c r="F169" s="15">
        <f t="shared" si="63"/>
        <v>0</v>
      </c>
      <c r="G169" s="6">
        <f t="shared" si="70"/>
        <v>2.3545144396260298</v>
      </c>
      <c r="H169" s="6">
        <f t="shared" si="71"/>
        <v>0</v>
      </c>
      <c r="I169" s="7">
        <f t="shared" si="72"/>
        <v>0</v>
      </c>
    </row>
    <row r="170" spans="1:9" x14ac:dyDescent="0.25">
      <c r="A170">
        <v>150</v>
      </c>
      <c r="B170">
        <v>1</v>
      </c>
      <c r="C170">
        <v>19</v>
      </c>
      <c r="D170" t="s">
        <v>483</v>
      </c>
      <c r="E170" t="s">
        <v>483</v>
      </c>
      <c r="F170" s="15">
        <f t="shared" si="63"/>
        <v>0</v>
      </c>
      <c r="G170" s="6">
        <f t="shared" si="70"/>
        <v>2.3545144396260298</v>
      </c>
      <c r="H170" s="6">
        <f t="shared" si="71"/>
        <v>0</v>
      </c>
      <c r="I170" s="7">
        <f t="shared" si="72"/>
        <v>0</v>
      </c>
    </row>
    <row r="171" spans="1:9" x14ac:dyDescent="0.25">
      <c r="A171">
        <v>150</v>
      </c>
      <c r="B171">
        <v>1</v>
      </c>
      <c r="C171">
        <v>20</v>
      </c>
      <c r="D171" t="s">
        <v>158</v>
      </c>
      <c r="E171" t="s">
        <v>158</v>
      </c>
      <c r="F171" s="15">
        <f t="shared" si="63"/>
        <v>0</v>
      </c>
      <c r="G171" s="6">
        <f t="shared" si="70"/>
        <v>2.3545144396260298</v>
      </c>
      <c r="H171" s="6">
        <f t="shared" si="71"/>
        <v>0</v>
      </c>
      <c r="I171" s="7">
        <f t="shared" si="72"/>
        <v>0</v>
      </c>
    </row>
    <row r="172" spans="1:9" x14ac:dyDescent="0.25">
      <c r="A172">
        <v>150</v>
      </c>
      <c r="B172">
        <v>1</v>
      </c>
      <c r="C172">
        <v>21</v>
      </c>
      <c r="D172" t="s">
        <v>228</v>
      </c>
      <c r="E172" t="s">
        <v>228</v>
      </c>
      <c r="F172" s="15">
        <f t="shared" si="63"/>
        <v>0.12060287740013401</v>
      </c>
      <c r="G172" s="6">
        <f t="shared" si="70"/>
        <v>2.475117317026164</v>
      </c>
      <c r="H172" s="6">
        <f t="shared" si="71"/>
        <v>0</v>
      </c>
      <c r="I172" s="7">
        <f t="shared" si="72"/>
        <v>0</v>
      </c>
    </row>
    <row r="173" spans="1:9" x14ac:dyDescent="0.25">
      <c r="A173">
        <v>150</v>
      </c>
      <c r="B173">
        <v>1</v>
      </c>
      <c r="C173">
        <v>22</v>
      </c>
      <c r="D173" t="s">
        <v>84</v>
      </c>
      <c r="E173" t="s">
        <v>150</v>
      </c>
      <c r="F173" s="15">
        <f t="shared" si="63"/>
        <v>8.3452999527457064E-2</v>
      </c>
      <c r="G173" s="6">
        <f t="shared" si="70"/>
        <v>2.5585703165536211</v>
      </c>
      <c r="H173" s="6">
        <f t="shared" si="71"/>
        <v>0</v>
      </c>
      <c r="I173" s="7">
        <f t="shared" si="72"/>
        <v>0</v>
      </c>
    </row>
    <row r="174" spans="1:9" x14ac:dyDescent="0.25">
      <c r="A174">
        <v>150</v>
      </c>
      <c r="B174">
        <v>1</v>
      </c>
      <c r="C174">
        <v>23</v>
      </c>
      <c r="D174" t="s">
        <v>120</v>
      </c>
      <c r="E174" t="s">
        <v>120</v>
      </c>
      <c r="F174" s="15">
        <f t="shared" si="63"/>
        <v>0</v>
      </c>
      <c r="G174" s="6">
        <f t="shared" si="70"/>
        <v>2.5585703165536211</v>
      </c>
      <c r="H174" s="6">
        <f t="shared" si="71"/>
        <v>0</v>
      </c>
      <c r="I174" s="7">
        <f t="shared" si="72"/>
        <v>0</v>
      </c>
    </row>
    <row r="175" spans="1:9" x14ac:dyDescent="0.25">
      <c r="A175">
        <v>150</v>
      </c>
      <c r="B175">
        <v>1</v>
      </c>
      <c r="C175">
        <v>24</v>
      </c>
      <c r="D175" t="s">
        <v>211</v>
      </c>
      <c r="E175" t="s">
        <v>211</v>
      </c>
      <c r="F175" s="15">
        <f t="shared" si="63"/>
        <v>0</v>
      </c>
      <c r="G175" s="6">
        <f t="shared" si="70"/>
        <v>2.5585703165536211</v>
      </c>
      <c r="H175" s="6">
        <f t="shared" si="71"/>
        <v>0</v>
      </c>
      <c r="I175" s="7">
        <f t="shared" si="72"/>
        <v>0</v>
      </c>
    </row>
    <row r="176" spans="1:9" x14ac:dyDescent="0.25">
      <c r="A176">
        <v>150</v>
      </c>
      <c r="B176">
        <v>1</v>
      </c>
      <c r="C176">
        <v>25</v>
      </c>
      <c r="D176" t="s">
        <v>551</v>
      </c>
      <c r="E176" t="s">
        <v>551</v>
      </c>
      <c r="F176" s="15">
        <f t="shared" si="63"/>
        <v>0</v>
      </c>
      <c r="G176" s="6">
        <f t="shared" si="70"/>
        <v>2.5585703165536211</v>
      </c>
      <c r="H176" s="6">
        <f t="shared" si="71"/>
        <v>0</v>
      </c>
      <c r="I176" s="7">
        <f t="shared" si="72"/>
        <v>0</v>
      </c>
    </row>
    <row r="177" spans="1:9" x14ac:dyDescent="0.25">
      <c r="A177">
        <v>150</v>
      </c>
      <c r="B177">
        <v>1</v>
      </c>
      <c r="C177">
        <v>26</v>
      </c>
      <c r="D177" t="s">
        <v>600</v>
      </c>
      <c r="E177" t="s">
        <v>600</v>
      </c>
      <c r="F177" s="15">
        <f t="shared" si="63"/>
        <v>0</v>
      </c>
      <c r="G177" s="6">
        <f t="shared" si="70"/>
        <v>2.5585703165536211</v>
      </c>
      <c r="H177" s="6">
        <f t="shared" si="71"/>
        <v>2.5585703165536211</v>
      </c>
      <c r="I177" s="7">
        <f t="shared" si="72"/>
        <v>0.57658879876858049</v>
      </c>
    </row>
    <row r="178" spans="1:9" x14ac:dyDescent="0.25">
      <c r="A178" s="4">
        <v>152</v>
      </c>
      <c r="B178" s="4">
        <v>1</v>
      </c>
      <c r="C178" s="4">
        <v>1</v>
      </c>
      <c r="D178" s="4" t="s">
        <v>151</v>
      </c>
      <c r="E178" s="4" t="s">
        <v>151</v>
      </c>
      <c r="F178" s="15">
        <f t="shared" si="63"/>
        <v>0.14243913043478262</v>
      </c>
      <c r="G178" s="6">
        <f t="shared" si="70"/>
        <v>0.14243913043478262</v>
      </c>
      <c r="H178" s="6">
        <f t="shared" si="71"/>
        <v>0</v>
      </c>
      <c r="I178" s="7">
        <f t="shared" si="72"/>
        <v>0</v>
      </c>
    </row>
    <row r="179" spans="1:9" x14ac:dyDescent="0.25">
      <c r="A179" s="4">
        <v>152</v>
      </c>
      <c r="B179" s="4">
        <v>1</v>
      </c>
      <c r="C179" s="4">
        <v>2</v>
      </c>
      <c r="D179" s="4" t="s">
        <v>361</v>
      </c>
      <c r="E179" s="4" t="s">
        <v>361</v>
      </c>
      <c r="F179" s="15">
        <f t="shared" si="63"/>
        <v>0.14944922313454997</v>
      </c>
      <c r="G179" s="6">
        <f t="shared" si="70"/>
        <v>0.29188835356933263</v>
      </c>
      <c r="H179" s="6">
        <f t="shared" si="71"/>
        <v>0</v>
      </c>
      <c r="I179" s="7">
        <f t="shared" si="72"/>
        <v>0</v>
      </c>
    </row>
    <row r="180" spans="1:9" x14ac:dyDescent="0.25">
      <c r="A180" s="4">
        <v>152</v>
      </c>
      <c r="B180" s="4">
        <v>1</v>
      </c>
      <c r="C180" s="4">
        <v>3</v>
      </c>
      <c r="D180" s="4" t="s">
        <v>263</v>
      </c>
      <c r="E180" s="4" t="s">
        <v>263</v>
      </c>
      <c r="F180" s="15">
        <f t="shared" si="63"/>
        <v>0</v>
      </c>
      <c r="G180" s="6">
        <f t="shared" si="70"/>
        <v>0.29188835356933263</v>
      </c>
      <c r="H180" s="6">
        <f t="shared" si="71"/>
        <v>0</v>
      </c>
      <c r="I180" s="7">
        <f t="shared" si="72"/>
        <v>0</v>
      </c>
    </row>
    <row r="181" spans="1:9" x14ac:dyDescent="0.25">
      <c r="A181" s="4">
        <v>152</v>
      </c>
      <c r="B181" s="4">
        <v>1</v>
      </c>
      <c r="C181" s="4">
        <v>4</v>
      </c>
      <c r="D181" s="4" t="s">
        <v>527</v>
      </c>
      <c r="E181" s="4" t="s">
        <v>527</v>
      </c>
      <c r="F181" s="15">
        <f t="shared" si="63"/>
        <v>0</v>
      </c>
      <c r="G181" s="6">
        <f t="shared" si="70"/>
        <v>0.29188835356933263</v>
      </c>
      <c r="H181" s="6">
        <f t="shared" si="71"/>
        <v>0</v>
      </c>
      <c r="I181" s="7">
        <f t="shared" si="72"/>
        <v>0</v>
      </c>
    </row>
    <row r="182" spans="1:9" x14ac:dyDescent="0.25">
      <c r="A182" s="4">
        <v>152</v>
      </c>
      <c r="B182" s="4">
        <v>1</v>
      </c>
      <c r="C182" s="4">
        <v>5</v>
      </c>
      <c r="D182" s="4" t="s">
        <v>482</v>
      </c>
      <c r="E182" s="4" t="s">
        <v>482</v>
      </c>
      <c r="F182" s="15">
        <f t="shared" si="63"/>
        <v>0</v>
      </c>
      <c r="G182" s="6">
        <f t="shared" si="70"/>
        <v>0.29188835356933263</v>
      </c>
      <c r="H182" s="6">
        <f t="shared" si="71"/>
        <v>0</v>
      </c>
      <c r="I182" s="7">
        <f t="shared" si="72"/>
        <v>0</v>
      </c>
    </row>
    <row r="183" spans="1:9" x14ac:dyDescent="0.25">
      <c r="A183" s="4">
        <v>152</v>
      </c>
      <c r="B183" s="4">
        <v>1</v>
      </c>
      <c r="C183" s="4">
        <v>6</v>
      </c>
      <c r="D183" s="4" t="s">
        <v>158</v>
      </c>
      <c r="E183" s="4" t="s">
        <v>158</v>
      </c>
      <c r="F183" s="15">
        <f t="shared" si="63"/>
        <v>0</v>
      </c>
      <c r="G183" s="6">
        <f t="shared" si="70"/>
        <v>0.29188835356933263</v>
      </c>
      <c r="H183" s="6">
        <f t="shared" si="71"/>
        <v>0</v>
      </c>
      <c r="I183" s="7">
        <f t="shared" si="72"/>
        <v>0</v>
      </c>
    </row>
    <row r="184" spans="1:9" x14ac:dyDescent="0.25">
      <c r="A184" s="4">
        <v>152</v>
      </c>
      <c r="B184" s="4">
        <v>1</v>
      </c>
      <c r="C184" s="4">
        <v>7</v>
      </c>
      <c r="D184" s="4" t="s">
        <v>483</v>
      </c>
      <c r="E184" s="4" t="s">
        <v>483</v>
      </c>
      <c r="F184" s="15">
        <f t="shared" si="63"/>
        <v>0</v>
      </c>
      <c r="G184" s="6">
        <f t="shared" si="70"/>
        <v>0.29188835356933263</v>
      </c>
      <c r="H184" s="6">
        <f t="shared" si="71"/>
        <v>0</v>
      </c>
      <c r="I184" s="7">
        <f t="shared" si="72"/>
        <v>0</v>
      </c>
    </row>
    <row r="185" spans="1:9" x14ac:dyDescent="0.25">
      <c r="A185" s="4">
        <v>152</v>
      </c>
      <c r="B185" s="4">
        <v>1</v>
      </c>
      <c r="C185" s="4">
        <v>8</v>
      </c>
      <c r="D185" s="4" t="s">
        <v>80</v>
      </c>
      <c r="E185" s="4" t="s">
        <v>80</v>
      </c>
      <c r="F185" s="15">
        <f t="shared" si="63"/>
        <v>0.24270288946786966</v>
      </c>
      <c r="G185" s="6">
        <f t="shared" si="70"/>
        <v>0.53459124303720229</v>
      </c>
      <c r="H185" s="6">
        <f t="shared" si="71"/>
        <v>0</v>
      </c>
      <c r="I185" s="7">
        <f t="shared" si="72"/>
        <v>0</v>
      </c>
    </row>
    <row r="186" spans="1:9" x14ac:dyDescent="0.25">
      <c r="A186" s="4">
        <v>152</v>
      </c>
      <c r="B186" s="4">
        <v>1</v>
      </c>
      <c r="C186" s="4">
        <v>9</v>
      </c>
      <c r="D186" s="4" t="s">
        <v>53</v>
      </c>
      <c r="E186" s="4" t="s">
        <v>53</v>
      </c>
      <c r="F186" s="15">
        <f t="shared" si="63"/>
        <v>0.63153294809086957</v>
      </c>
      <c r="G186" s="6">
        <f t="shared" si="70"/>
        <v>1.166124191128072</v>
      </c>
      <c r="H186" s="6">
        <f t="shared" si="71"/>
        <v>0</v>
      </c>
      <c r="I186" s="7">
        <f t="shared" si="72"/>
        <v>0</v>
      </c>
    </row>
    <row r="187" spans="1:9" x14ac:dyDescent="0.25">
      <c r="A187" s="4">
        <v>152</v>
      </c>
      <c r="B187" s="4">
        <v>1</v>
      </c>
      <c r="C187" s="4">
        <v>10</v>
      </c>
      <c r="D187" s="4" t="s">
        <v>399</v>
      </c>
      <c r="E187" s="4" t="s">
        <v>399</v>
      </c>
      <c r="F187" s="15">
        <f t="shared" si="63"/>
        <v>0</v>
      </c>
      <c r="G187" s="6">
        <f t="shared" si="70"/>
        <v>1.166124191128072</v>
      </c>
      <c r="H187" s="6">
        <f t="shared" si="71"/>
        <v>0</v>
      </c>
      <c r="I187" s="7">
        <f t="shared" si="72"/>
        <v>0</v>
      </c>
    </row>
    <row r="188" spans="1:9" x14ac:dyDescent="0.25">
      <c r="A188" s="4">
        <v>152</v>
      </c>
      <c r="B188" s="4">
        <v>1</v>
      </c>
      <c r="C188" s="4">
        <v>11</v>
      </c>
      <c r="D188" s="4" t="s">
        <v>63</v>
      </c>
      <c r="E188" s="4" t="s">
        <v>63</v>
      </c>
      <c r="F188" s="15">
        <f t="shared" si="63"/>
        <v>0.2625309720506217</v>
      </c>
      <c r="G188" s="6">
        <f t="shared" si="70"/>
        <v>1.4286551631786937</v>
      </c>
      <c r="H188" s="6">
        <f t="shared" si="71"/>
        <v>0</v>
      </c>
      <c r="I188" s="7">
        <f t="shared" si="72"/>
        <v>0</v>
      </c>
    </row>
    <row r="189" spans="1:9" x14ac:dyDescent="0.25">
      <c r="A189" s="4">
        <v>152</v>
      </c>
      <c r="B189" s="4">
        <v>1</v>
      </c>
      <c r="C189" s="4">
        <v>12</v>
      </c>
      <c r="D189" s="4" t="s">
        <v>122</v>
      </c>
      <c r="E189" s="4" t="s">
        <v>122</v>
      </c>
      <c r="F189" s="15">
        <f t="shared" si="63"/>
        <v>0</v>
      </c>
      <c r="G189" s="6">
        <f t="shared" si="70"/>
        <v>1.4286551631786937</v>
      </c>
      <c r="H189" s="6">
        <f t="shared" si="71"/>
        <v>0</v>
      </c>
      <c r="I189" s="7">
        <f t="shared" si="72"/>
        <v>0</v>
      </c>
    </row>
    <row r="190" spans="1:9" x14ac:dyDescent="0.25">
      <c r="A190" s="4">
        <v>152</v>
      </c>
      <c r="B190" s="4">
        <v>1</v>
      </c>
      <c r="C190" s="4">
        <v>13</v>
      </c>
      <c r="D190" s="4" t="s">
        <v>64</v>
      </c>
      <c r="E190" s="4" t="s">
        <v>64</v>
      </c>
      <c r="F190" s="15">
        <f t="shared" si="63"/>
        <v>0.21593130703647259</v>
      </c>
      <c r="G190" s="6">
        <f t="shared" si="70"/>
        <v>1.6445864702151662</v>
      </c>
      <c r="H190" s="6">
        <f t="shared" si="71"/>
        <v>0</v>
      </c>
      <c r="I190" s="7">
        <f t="shared" si="72"/>
        <v>0</v>
      </c>
    </row>
    <row r="191" spans="1:9" x14ac:dyDescent="0.25">
      <c r="A191" s="4">
        <v>152</v>
      </c>
      <c r="B191" s="4">
        <v>1</v>
      </c>
      <c r="C191" s="4">
        <v>14</v>
      </c>
      <c r="D191" s="4" t="s">
        <v>123</v>
      </c>
      <c r="E191" s="4" t="s">
        <v>123</v>
      </c>
      <c r="F191" s="15">
        <f t="shared" si="63"/>
        <v>0</v>
      </c>
      <c r="G191" s="6">
        <f t="shared" si="70"/>
        <v>1.6445864702151662</v>
      </c>
      <c r="H191" s="6">
        <f t="shared" si="71"/>
        <v>0</v>
      </c>
      <c r="I191" s="7">
        <f t="shared" si="72"/>
        <v>0</v>
      </c>
    </row>
    <row r="192" spans="1:9" x14ac:dyDescent="0.25">
      <c r="A192" s="4">
        <v>152</v>
      </c>
      <c r="B192" s="4">
        <v>1</v>
      </c>
      <c r="C192" s="4">
        <v>15</v>
      </c>
      <c r="D192" s="4" t="s">
        <v>67</v>
      </c>
      <c r="E192" s="4" t="s">
        <v>67</v>
      </c>
      <c r="F192" s="15">
        <f t="shared" si="63"/>
        <v>0.25702404532007356</v>
      </c>
      <c r="G192" s="6">
        <f t="shared" si="70"/>
        <v>1.9016105155352399</v>
      </c>
      <c r="H192" s="6">
        <f t="shared" si="71"/>
        <v>0</v>
      </c>
      <c r="I192" s="7">
        <f t="shared" si="72"/>
        <v>0</v>
      </c>
    </row>
    <row r="193" spans="1:9" x14ac:dyDescent="0.25">
      <c r="A193" s="4">
        <v>152</v>
      </c>
      <c r="B193" s="4">
        <v>1</v>
      </c>
      <c r="C193" s="4">
        <v>16</v>
      </c>
      <c r="D193" s="4" t="s">
        <v>66</v>
      </c>
      <c r="E193" s="4" t="s">
        <v>66</v>
      </c>
      <c r="F193" s="15">
        <f t="shared" si="63"/>
        <v>0.1946905448584576</v>
      </c>
      <c r="G193" s="6">
        <f t="shared" si="70"/>
        <v>2.0963010603936976</v>
      </c>
      <c r="H193" s="6">
        <f t="shared" si="71"/>
        <v>0</v>
      </c>
      <c r="I193" s="7">
        <f t="shared" si="72"/>
        <v>0</v>
      </c>
    </row>
    <row r="194" spans="1:9" x14ac:dyDescent="0.25">
      <c r="A194" s="4">
        <v>152</v>
      </c>
      <c r="B194" s="4">
        <v>1</v>
      </c>
      <c r="C194" s="4">
        <v>17</v>
      </c>
      <c r="D194" s="4" t="s">
        <v>364</v>
      </c>
      <c r="E194" s="4" t="s">
        <v>364</v>
      </c>
      <c r="F194" s="15">
        <f t="shared" si="63"/>
        <v>0</v>
      </c>
      <c r="G194" s="6">
        <f t="shared" si="70"/>
        <v>2.0963010603936976</v>
      </c>
      <c r="H194" s="6">
        <f t="shared" si="71"/>
        <v>0</v>
      </c>
      <c r="I194" s="7">
        <f t="shared" si="72"/>
        <v>0</v>
      </c>
    </row>
    <row r="195" spans="1:9" x14ac:dyDescent="0.25">
      <c r="A195" s="4">
        <v>152</v>
      </c>
      <c r="B195" s="4">
        <v>1</v>
      </c>
      <c r="C195" s="4">
        <v>18</v>
      </c>
      <c r="D195" s="4" t="s">
        <v>111</v>
      </c>
      <c r="E195" s="4" t="s">
        <v>111</v>
      </c>
      <c r="F195" s="15">
        <f t="shared" si="63"/>
        <v>0</v>
      </c>
      <c r="G195" s="6">
        <f t="shared" si="70"/>
        <v>2.0963010603936976</v>
      </c>
      <c r="H195" s="6">
        <f t="shared" si="71"/>
        <v>0</v>
      </c>
      <c r="I195" s="7">
        <f t="shared" si="72"/>
        <v>0</v>
      </c>
    </row>
    <row r="196" spans="1:9" x14ac:dyDescent="0.25">
      <c r="A196" s="4">
        <v>152</v>
      </c>
      <c r="B196" s="4">
        <v>1</v>
      </c>
      <c r="C196" s="4">
        <v>19</v>
      </c>
      <c r="D196" s="4" t="s">
        <v>75</v>
      </c>
      <c r="E196" s="4" t="s">
        <v>75</v>
      </c>
      <c r="F196" s="15">
        <f t="shared" ref="F196:F259" si="73">IF(ISERROR(VLOOKUP(E196,$N$2:$O$29,2,FALSE)),0,VLOOKUP(E196,$N$2:$O$29,2,FALSE))</f>
        <v>0.13228556505951519</v>
      </c>
      <c r="G196" s="6">
        <f t="shared" si="70"/>
        <v>2.2285866254532127</v>
      </c>
      <c r="H196" s="6">
        <f t="shared" si="71"/>
        <v>0</v>
      </c>
      <c r="I196" s="7">
        <f t="shared" si="72"/>
        <v>0</v>
      </c>
    </row>
    <row r="197" spans="1:9" x14ac:dyDescent="0.25">
      <c r="A197" s="4">
        <v>152</v>
      </c>
      <c r="B197" s="4">
        <v>1</v>
      </c>
      <c r="C197" s="4">
        <v>20</v>
      </c>
      <c r="D197" s="4" t="s">
        <v>61</v>
      </c>
      <c r="E197" s="4" t="s">
        <v>61</v>
      </c>
      <c r="F197" s="15">
        <f t="shared" si="73"/>
        <v>0</v>
      </c>
      <c r="G197" s="6">
        <f t="shared" si="70"/>
        <v>2.2285866254532127</v>
      </c>
      <c r="H197" s="6">
        <f t="shared" si="71"/>
        <v>0</v>
      </c>
      <c r="I197" s="7">
        <f t="shared" si="72"/>
        <v>0</v>
      </c>
    </row>
    <row r="198" spans="1:9" x14ac:dyDescent="0.25">
      <c r="A198" s="4">
        <v>152</v>
      </c>
      <c r="B198" s="4">
        <v>1</v>
      </c>
      <c r="C198" s="4">
        <v>21</v>
      </c>
      <c r="D198" s="4" t="s">
        <v>83</v>
      </c>
      <c r="E198" s="4" t="s">
        <v>83</v>
      </c>
      <c r="F198" s="15">
        <f t="shared" si="73"/>
        <v>0</v>
      </c>
      <c r="G198" s="6">
        <f t="shared" si="70"/>
        <v>2.2285866254532127</v>
      </c>
      <c r="H198" s="6">
        <f t="shared" si="71"/>
        <v>0</v>
      </c>
      <c r="I198" s="7">
        <f t="shared" si="72"/>
        <v>0</v>
      </c>
    </row>
    <row r="199" spans="1:9" x14ac:dyDescent="0.25">
      <c r="A199" s="4">
        <v>152</v>
      </c>
      <c r="B199" s="4">
        <v>1</v>
      </c>
      <c r="C199" s="4">
        <v>22</v>
      </c>
      <c r="D199" s="4" t="s">
        <v>228</v>
      </c>
      <c r="E199" s="4" t="s">
        <v>228</v>
      </c>
      <c r="F199" s="15">
        <f t="shared" si="73"/>
        <v>0.12060287740013401</v>
      </c>
      <c r="G199" s="6">
        <f t="shared" si="70"/>
        <v>2.3491895028533469</v>
      </c>
      <c r="H199" s="6">
        <f t="shared" si="71"/>
        <v>0</v>
      </c>
      <c r="I199" s="7">
        <f t="shared" si="72"/>
        <v>0</v>
      </c>
    </row>
    <row r="200" spans="1:9" x14ac:dyDescent="0.25">
      <c r="A200" s="4">
        <v>152</v>
      </c>
      <c r="B200" s="4">
        <v>1</v>
      </c>
      <c r="C200" s="4">
        <v>23</v>
      </c>
      <c r="D200" s="4" t="s">
        <v>114</v>
      </c>
      <c r="E200" s="4" t="s">
        <v>114</v>
      </c>
      <c r="F200" s="15">
        <f t="shared" si="73"/>
        <v>0</v>
      </c>
      <c r="G200" s="6">
        <f t="shared" si="70"/>
        <v>2.3491895028533469</v>
      </c>
      <c r="H200" s="6">
        <f t="shared" si="71"/>
        <v>0</v>
      </c>
      <c r="I200" s="7">
        <f t="shared" si="72"/>
        <v>0</v>
      </c>
    </row>
    <row r="201" spans="1:9" x14ac:dyDescent="0.25">
      <c r="A201" s="4">
        <v>152</v>
      </c>
      <c r="B201" s="4">
        <v>1</v>
      </c>
      <c r="C201" s="4">
        <v>24</v>
      </c>
      <c r="D201" s="4" t="s">
        <v>601</v>
      </c>
      <c r="E201" s="4" t="s">
        <v>601</v>
      </c>
      <c r="F201" s="15">
        <f t="shared" si="73"/>
        <v>0</v>
      </c>
      <c r="G201" s="6">
        <f t="shared" si="70"/>
        <v>2.3491895028533469</v>
      </c>
      <c r="H201" s="6">
        <f t="shared" si="71"/>
        <v>0</v>
      </c>
      <c r="I201" s="7">
        <f t="shared" si="72"/>
        <v>0</v>
      </c>
    </row>
    <row r="202" spans="1:9" x14ac:dyDescent="0.25">
      <c r="A202" s="4">
        <v>152</v>
      </c>
      <c r="B202" s="4">
        <v>1</v>
      </c>
      <c r="C202" s="4">
        <v>25</v>
      </c>
      <c r="D202" s="4" t="s">
        <v>395</v>
      </c>
      <c r="E202" s="4" t="s">
        <v>395</v>
      </c>
      <c r="F202" s="15">
        <f t="shared" si="73"/>
        <v>0</v>
      </c>
      <c r="G202" s="6">
        <f t="shared" si="70"/>
        <v>2.3491895028533469</v>
      </c>
      <c r="H202" s="6">
        <f t="shared" si="71"/>
        <v>0</v>
      </c>
      <c r="I202" s="7">
        <f t="shared" si="72"/>
        <v>0</v>
      </c>
    </row>
    <row r="203" spans="1:9" x14ac:dyDescent="0.25">
      <c r="A203" s="4">
        <v>152</v>
      </c>
      <c r="B203" s="4">
        <v>1</v>
      </c>
      <c r="C203" s="4">
        <v>26</v>
      </c>
      <c r="D203" s="4" t="s">
        <v>120</v>
      </c>
      <c r="E203" s="4" t="s">
        <v>120</v>
      </c>
      <c r="F203" s="15">
        <f t="shared" si="73"/>
        <v>0</v>
      </c>
      <c r="G203" s="6">
        <f t="shared" si="70"/>
        <v>2.3491895028533469</v>
      </c>
      <c r="H203" s="6">
        <f t="shared" si="71"/>
        <v>0</v>
      </c>
      <c r="I203" s="7">
        <f t="shared" si="72"/>
        <v>0</v>
      </c>
    </row>
    <row r="204" spans="1:9" x14ac:dyDescent="0.25">
      <c r="A204" s="4">
        <v>152</v>
      </c>
      <c r="B204" s="4">
        <v>1</v>
      </c>
      <c r="C204" s="4">
        <v>27</v>
      </c>
      <c r="D204" s="4" t="s">
        <v>201</v>
      </c>
      <c r="E204" s="4" t="s">
        <v>201</v>
      </c>
      <c r="F204" s="15">
        <f t="shared" si="73"/>
        <v>0</v>
      </c>
      <c r="G204" s="6">
        <f t="shared" si="70"/>
        <v>2.3491895028533469</v>
      </c>
      <c r="H204" s="6">
        <f t="shared" si="71"/>
        <v>0</v>
      </c>
      <c r="I204" s="7">
        <f t="shared" si="72"/>
        <v>0</v>
      </c>
    </row>
    <row r="205" spans="1:9" x14ac:dyDescent="0.25">
      <c r="A205" s="4">
        <v>152</v>
      </c>
      <c r="B205" s="4">
        <v>1</v>
      </c>
      <c r="C205" s="4">
        <v>28</v>
      </c>
      <c r="D205" s="4" t="s">
        <v>560</v>
      </c>
      <c r="E205" s="4" t="s">
        <v>560</v>
      </c>
      <c r="F205" s="15">
        <f t="shared" si="73"/>
        <v>0</v>
      </c>
      <c r="G205" s="6">
        <f t="shared" si="70"/>
        <v>2.3491895028533469</v>
      </c>
      <c r="H205" s="6">
        <f t="shared" si="71"/>
        <v>2.3491895028533469</v>
      </c>
      <c r="I205" s="7">
        <f t="shared" si="72"/>
        <v>0.52940360668081843</v>
      </c>
    </row>
    <row r="206" spans="1:9" x14ac:dyDescent="0.25">
      <c r="A206">
        <v>225</v>
      </c>
      <c r="B206">
        <v>0</v>
      </c>
      <c r="C206">
        <v>1</v>
      </c>
      <c r="D206" t="s">
        <v>52</v>
      </c>
      <c r="E206" t="s">
        <v>53</v>
      </c>
      <c r="F206" s="15">
        <f t="shared" si="73"/>
        <v>0.63153294809086957</v>
      </c>
      <c r="G206" s="6">
        <f t="shared" si="70"/>
        <v>0.63153294809086957</v>
      </c>
      <c r="H206" s="6">
        <f t="shared" si="71"/>
        <v>0</v>
      </c>
      <c r="I206" s="7">
        <f t="shared" si="72"/>
        <v>0</v>
      </c>
    </row>
    <row r="207" spans="1:9" x14ac:dyDescent="0.25">
      <c r="A207">
        <v>225</v>
      </c>
      <c r="B207">
        <v>0</v>
      </c>
      <c r="C207">
        <v>2</v>
      </c>
      <c r="D207" t="s">
        <v>90</v>
      </c>
      <c r="E207" t="s">
        <v>90</v>
      </c>
      <c r="F207" s="15">
        <f t="shared" si="73"/>
        <v>0</v>
      </c>
      <c r="G207" s="6">
        <f t="shared" si="70"/>
        <v>0.63153294809086957</v>
      </c>
      <c r="H207" s="6">
        <f t="shared" si="71"/>
        <v>0</v>
      </c>
      <c r="I207" s="7">
        <f t="shared" si="72"/>
        <v>0</v>
      </c>
    </row>
    <row r="208" spans="1:9" x14ac:dyDescent="0.25">
      <c r="A208">
        <v>225</v>
      </c>
      <c r="B208">
        <v>0</v>
      </c>
      <c r="C208">
        <v>3</v>
      </c>
      <c r="D208" t="s">
        <v>68</v>
      </c>
      <c r="E208" t="s">
        <v>68</v>
      </c>
      <c r="F208" s="15">
        <f t="shared" si="73"/>
        <v>0</v>
      </c>
      <c r="G208" s="6">
        <f t="shared" si="70"/>
        <v>0.63153294809086957</v>
      </c>
      <c r="H208" s="6">
        <f t="shared" si="71"/>
        <v>0</v>
      </c>
      <c r="I208" s="7">
        <f t="shared" si="72"/>
        <v>0</v>
      </c>
    </row>
    <row r="209" spans="1:9" x14ac:dyDescent="0.25">
      <c r="A209">
        <v>225</v>
      </c>
      <c r="B209">
        <v>0</v>
      </c>
      <c r="C209">
        <v>4</v>
      </c>
      <c r="D209" t="s">
        <v>91</v>
      </c>
      <c r="E209" t="s">
        <v>91</v>
      </c>
      <c r="F209" s="15">
        <f t="shared" si="73"/>
        <v>0</v>
      </c>
      <c r="G209" s="6">
        <f t="shared" si="70"/>
        <v>0.63153294809086957</v>
      </c>
      <c r="H209" s="6">
        <f t="shared" si="71"/>
        <v>0</v>
      </c>
      <c r="I209" s="7">
        <f t="shared" si="72"/>
        <v>0</v>
      </c>
    </row>
    <row r="210" spans="1:9" x14ac:dyDescent="0.25">
      <c r="A210">
        <v>225</v>
      </c>
      <c r="B210">
        <v>0</v>
      </c>
      <c r="C210">
        <v>5</v>
      </c>
      <c r="D210" t="s">
        <v>67</v>
      </c>
      <c r="E210" t="s">
        <v>67</v>
      </c>
      <c r="F210" s="15">
        <f t="shared" si="73"/>
        <v>0.25702404532007356</v>
      </c>
      <c r="G210" s="6">
        <f t="shared" si="70"/>
        <v>0.88855699341094319</v>
      </c>
      <c r="H210" s="6">
        <f t="shared" si="71"/>
        <v>0</v>
      </c>
      <c r="I210" s="7">
        <f t="shared" si="72"/>
        <v>0</v>
      </c>
    </row>
    <row r="211" spans="1:9" x14ac:dyDescent="0.25">
      <c r="A211">
        <v>225</v>
      </c>
      <c r="B211">
        <v>0</v>
      </c>
      <c r="C211">
        <v>6</v>
      </c>
      <c r="D211" t="s">
        <v>66</v>
      </c>
      <c r="E211" t="s">
        <v>66</v>
      </c>
      <c r="F211" s="15">
        <f t="shared" si="73"/>
        <v>0.1946905448584576</v>
      </c>
      <c r="G211" s="6">
        <f t="shared" si="70"/>
        <v>1.0832475382694007</v>
      </c>
      <c r="H211" s="6">
        <f t="shared" si="71"/>
        <v>0</v>
      </c>
      <c r="I211" s="7">
        <f t="shared" si="72"/>
        <v>0</v>
      </c>
    </row>
    <row r="212" spans="1:9" x14ac:dyDescent="0.25">
      <c r="A212">
        <v>225</v>
      </c>
      <c r="B212">
        <v>0</v>
      </c>
      <c r="C212">
        <v>7</v>
      </c>
      <c r="D212" t="s">
        <v>193</v>
      </c>
      <c r="E212" t="s">
        <v>193</v>
      </c>
      <c r="F212" s="15">
        <f t="shared" si="73"/>
        <v>0</v>
      </c>
      <c r="G212" s="6">
        <f t="shared" si="70"/>
        <v>1.0832475382694007</v>
      </c>
      <c r="H212" s="6">
        <f t="shared" si="71"/>
        <v>0</v>
      </c>
      <c r="I212" s="7">
        <f t="shared" si="72"/>
        <v>0</v>
      </c>
    </row>
    <row r="213" spans="1:9" x14ac:dyDescent="0.25">
      <c r="A213">
        <v>225</v>
      </c>
      <c r="B213">
        <v>0</v>
      </c>
      <c r="C213">
        <v>8</v>
      </c>
      <c r="D213" t="s">
        <v>409</v>
      </c>
      <c r="E213" t="s">
        <v>409</v>
      </c>
      <c r="F213" s="15">
        <f t="shared" si="73"/>
        <v>0</v>
      </c>
      <c r="G213" s="6">
        <f t="shared" ref="G213:G276" si="74">IF(C213=1,F213,F213+G212)</f>
        <v>1.0832475382694007</v>
      </c>
      <c r="H213" s="6">
        <f t="shared" ref="H213:H276" si="75">IF(C214=1,G213,0)</f>
        <v>0</v>
      </c>
      <c r="I213" s="7">
        <f t="shared" ref="I213:I276" si="76">H213/$L$2</f>
        <v>0</v>
      </c>
    </row>
    <row r="214" spans="1:9" x14ac:dyDescent="0.25">
      <c r="A214">
        <v>225</v>
      </c>
      <c r="B214">
        <v>0</v>
      </c>
      <c r="C214">
        <v>9</v>
      </c>
      <c r="D214" t="s">
        <v>88</v>
      </c>
      <c r="E214" t="s">
        <v>88</v>
      </c>
      <c r="F214" s="15">
        <f t="shared" si="73"/>
        <v>0</v>
      </c>
      <c r="G214" s="6">
        <f t="shared" si="74"/>
        <v>1.0832475382694007</v>
      </c>
      <c r="H214" s="6">
        <f t="shared" si="75"/>
        <v>0</v>
      </c>
      <c r="I214" s="7">
        <f t="shared" si="76"/>
        <v>0</v>
      </c>
    </row>
    <row r="215" spans="1:9" x14ac:dyDescent="0.25">
      <c r="A215">
        <v>225</v>
      </c>
      <c r="B215">
        <v>0</v>
      </c>
      <c r="C215">
        <v>10</v>
      </c>
      <c r="D215" t="s">
        <v>89</v>
      </c>
      <c r="E215" t="s">
        <v>89</v>
      </c>
      <c r="F215" s="15">
        <f t="shared" si="73"/>
        <v>0.14745931660143047</v>
      </c>
      <c r="G215" s="6">
        <f t="shared" si="74"/>
        <v>1.2307068548708311</v>
      </c>
      <c r="H215" s="6">
        <f t="shared" si="75"/>
        <v>0</v>
      </c>
      <c r="I215" s="7">
        <f t="shared" si="76"/>
        <v>0</v>
      </c>
    </row>
    <row r="216" spans="1:9" x14ac:dyDescent="0.25">
      <c r="A216">
        <v>225</v>
      </c>
      <c r="B216">
        <v>0</v>
      </c>
      <c r="C216">
        <v>11</v>
      </c>
      <c r="D216" t="s">
        <v>271</v>
      </c>
      <c r="E216" t="s">
        <v>271</v>
      </c>
      <c r="F216" s="15">
        <f t="shared" si="73"/>
        <v>8.7512310797752152E-2</v>
      </c>
      <c r="G216" s="6">
        <f t="shared" si="74"/>
        <v>1.3182191656685833</v>
      </c>
      <c r="H216" s="6">
        <f t="shared" si="75"/>
        <v>1.3182191656685833</v>
      </c>
      <c r="I216" s="7">
        <f t="shared" si="76"/>
        <v>0.29706840587065797</v>
      </c>
    </row>
    <row r="217" spans="1:9" x14ac:dyDescent="0.25">
      <c r="A217">
        <v>226</v>
      </c>
      <c r="B217">
        <v>0</v>
      </c>
      <c r="C217">
        <v>1</v>
      </c>
      <c r="D217" t="s">
        <v>52</v>
      </c>
      <c r="E217" t="s">
        <v>53</v>
      </c>
      <c r="F217" s="15">
        <f t="shared" si="73"/>
        <v>0.63153294809086957</v>
      </c>
      <c r="G217" s="6">
        <f t="shared" si="74"/>
        <v>0.63153294809086957</v>
      </c>
      <c r="H217" s="6">
        <f t="shared" si="75"/>
        <v>0</v>
      </c>
      <c r="I217" s="7">
        <f t="shared" si="76"/>
        <v>0</v>
      </c>
    </row>
    <row r="218" spans="1:9" x14ac:dyDescent="0.25">
      <c r="A218">
        <v>226</v>
      </c>
      <c r="B218">
        <v>0</v>
      </c>
      <c r="C218">
        <v>2</v>
      </c>
      <c r="D218" t="s">
        <v>124</v>
      </c>
      <c r="E218" t="s">
        <v>124</v>
      </c>
      <c r="F218" s="15">
        <f t="shared" si="73"/>
        <v>0</v>
      </c>
      <c r="G218" s="6">
        <f t="shared" si="74"/>
        <v>0.63153294809086957</v>
      </c>
      <c r="H218" s="6">
        <f t="shared" si="75"/>
        <v>0</v>
      </c>
      <c r="I218" s="7">
        <f t="shared" si="76"/>
        <v>0</v>
      </c>
    </row>
    <row r="219" spans="1:9" x14ac:dyDescent="0.25">
      <c r="A219">
        <v>226</v>
      </c>
      <c r="B219">
        <v>0</v>
      </c>
      <c r="C219">
        <v>3</v>
      </c>
      <c r="D219" t="s">
        <v>63</v>
      </c>
      <c r="E219" t="s">
        <v>63</v>
      </c>
      <c r="F219" s="15">
        <f t="shared" si="73"/>
        <v>0.2625309720506217</v>
      </c>
      <c r="G219" s="6">
        <f t="shared" si="74"/>
        <v>0.89406392014149128</v>
      </c>
      <c r="H219" s="6">
        <f t="shared" si="75"/>
        <v>0</v>
      </c>
      <c r="I219" s="7">
        <f t="shared" si="76"/>
        <v>0</v>
      </c>
    </row>
    <row r="220" spans="1:9" x14ac:dyDescent="0.25">
      <c r="A220">
        <v>226</v>
      </c>
      <c r="B220">
        <v>0</v>
      </c>
      <c r="C220">
        <v>4</v>
      </c>
      <c r="D220" t="s">
        <v>64</v>
      </c>
      <c r="E220" t="s">
        <v>64</v>
      </c>
      <c r="F220" s="15">
        <f t="shared" si="73"/>
        <v>0.21593130703647259</v>
      </c>
      <c r="G220" s="6">
        <f t="shared" si="74"/>
        <v>1.1099952271779638</v>
      </c>
      <c r="H220" s="6">
        <f t="shared" si="75"/>
        <v>0</v>
      </c>
      <c r="I220" s="7">
        <f t="shared" si="76"/>
        <v>0</v>
      </c>
    </row>
    <row r="221" spans="1:9" x14ac:dyDescent="0.25">
      <c r="A221">
        <v>226</v>
      </c>
      <c r="B221">
        <v>0</v>
      </c>
      <c r="C221">
        <v>5</v>
      </c>
      <c r="D221" t="s">
        <v>67</v>
      </c>
      <c r="E221" t="s">
        <v>67</v>
      </c>
      <c r="F221" s="15">
        <f t="shared" si="73"/>
        <v>0.25702404532007356</v>
      </c>
      <c r="G221" s="6">
        <f t="shared" si="74"/>
        <v>1.3670192724980375</v>
      </c>
      <c r="H221" s="6">
        <f t="shared" si="75"/>
        <v>0</v>
      </c>
      <c r="I221" s="7">
        <f t="shared" si="76"/>
        <v>0</v>
      </c>
    </row>
    <row r="222" spans="1:9" x14ac:dyDescent="0.25">
      <c r="A222">
        <v>226</v>
      </c>
      <c r="B222">
        <v>0</v>
      </c>
      <c r="C222">
        <v>6</v>
      </c>
      <c r="D222" t="s">
        <v>66</v>
      </c>
      <c r="E222" t="s">
        <v>66</v>
      </c>
      <c r="F222" s="15">
        <f t="shared" si="73"/>
        <v>0.1946905448584576</v>
      </c>
      <c r="G222" s="6">
        <f t="shared" si="74"/>
        <v>1.5617098173564949</v>
      </c>
      <c r="H222" s="6">
        <f t="shared" si="75"/>
        <v>0</v>
      </c>
      <c r="I222" s="7">
        <f t="shared" si="76"/>
        <v>0</v>
      </c>
    </row>
    <row r="223" spans="1:9" x14ac:dyDescent="0.25">
      <c r="A223">
        <v>226</v>
      </c>
      <c r="B223">
        <v>0</v>
      </c>
      <c r="C223">
        <v>7</v>
      </c>
      <c r="D223" t="s">
        <v>80</v>
      </c>
      <c r="E223" t="s">
        <v>80</v>
      </c>
      <c r="F223" s="15">
        <f t="shared" si="73"/>
        <v>0.24270288946786966</v>
      </c>
      <c r="G223" s="6">
        <f t="shared" si="74"/>
        <v>1.8044127068243645</v>
      </c>
      <c r="H223" s="6">
        <f t="shared" si="75"/>
        <v>0</v>
      </c>
      <c r="I223" s="7">
        <f t="shared" si="76"/>
        <v>0</v>
      </c>
    </row>
    <row r="224" spans="1:9" x14ac:dyDescent="0.25">
      <c r="A224">
        <v>226</v>
      </c>
      <c r="B224">
        <v>0</v>
      </c>
      <c r="C224">
        <v>8</v>
      </c>
      <c r="D224" t="s">
        <v>135</v>
      </c>
      <c r="E224" t="s">
        <v>136</v>
      </c>
      <c r="F224" s="15">
        <f t="shared" si="73"/>
        <v>0</v>
      </c>
      <c r="G224" s="6">
        <f t="shared" si="74"/>
        <v>1.8044127068243645</v>
      </c>
      <c r="H224" s="6">
        <f t="shared" si="75"/>
        <v>0</v>
      </c>
      <c r="I224" s="7">
        <f t="shared" si="76"/>
        <v>0</v>
      </c>
    </row>
    <row r="225" spans="1:9" x14ac:dyDescent="0.25">
      <c r="A225">
        <v>226</v>
      </c>
      <c r="B225">
        <v>0</v>
      </c>
      <c r="C225">
        <v>9</v>
      </c>
      <c r="D225" t="s">
        <v>608</v>
      </c>
      <c r="E225" t="s">
        <v>94</v>
      </c>
      <c r="F225" s="15">
        <f t="shared" si="73"/>
        <v>0.11500633367519322</v>
      </c>
      <c r="G225" s="6">
        <f t="shared" si="74"/>
        <v>1.9194190404995577</v>
      </c>
      <c r="H225" s="6">
        <f t="shared" si="75"/>
        <v>0</v>
      </c>
      <c r="I225" s="7">
        <f t="shared" si="76"/>
        <v>0</v>
      </c>
    </row>
    <row r="226" spans="1:9" x14ac:dyDescent="0.25">
      <c r="A226">
        <v>226</v>
      </c>
      <c r="B226">
        <v>0</v>
      </c>
      <c r="C226">
        <v>10</v>
      </c>
      <c r="D226" t="s">
        <v>75</v>
      </c>
      <c r="E226" t="s">
        <v>75</v>
      </c>
      <c r="F226" s="15">
        <f t="shared" si="73"/>
        <v>0.13228556505951519</v>
      </c>
      <c r="G226" s="6">
        <f t="shared" si="74"/>
        <v>2.0517046055590731</v>
      </c>
      <c r="H226" s="6">
        <f t="shared" si="75"/>
        <v>0</v>
      </c>
      <c r="I226" s="7">
        <f t="shared" si="76"/>
        <v>0</v>
      </c>
    </row>
    <row r="227" spans="1:9" x14ac:dyDescent="0.25">
      <c r="A227">
        <v>226</v>
      </c>
      <c r="B227">
        <v>0</v>
      </c>
      <c r="C227">
        <v>11</v>
      </c>
      <c r="D227" t="s">
        <v>128</v>
      </c>
      <c r="E227" t="s">
        <v>112</v>
      </c>
      <c r="F227" s="15">
        <f t="shared" si="73"/>
        <v>0.11423709140842023</v>
      </c>
      <c r="G227" s="6">
        <f t="shared" si="74"/>
        <v>2.1659416969674932</v>
      </c>
      <c r="H227" s="6">
        <f t="shared" si="75"/>
        <v>0</v>
      </c>
      <c r="I227" s="7">
        <f t="shared" si="76"/>
        <v>0</v>
      </c>
    </row>
    <row r="228" spans="1:9" x14ac:dyDescent="0.25">
      <c r="A228">
        <v>226</v>
      </c>
      <c r="B228">
        <v>0</v>
      </c>
      <c r="C228">
        <v>12</v>
      </c>
      <c r="D228" t="s">
        <v>127</v>
      </c>
      <c r="E228" t="s">
        <v>127</v>
      </c>
      <c r="F228" s="15">
        <f t="shared" si="73"/>
        <v>0</v>
      </c>
      <c r="G228" s="6">
        <f t="shared" si="74"/>
        <v>2.1659416969674932</v>
      </c>
      <c r="H228" s="6">
        <f t="shared" si="75"/>
        <v>0</v>
      </c>
      <c r="I228" s="7">
        <f t="shared" si="76"/>
        <v>0</v>
      </c>
    </row>
    <row r="229" spans="1:9" x14ac:dyDescent="0.25">
      <c r="A229">
        <v>226</v>
      </c>
      <c r="B229">
        <v>0</v>
      </c>
      <c r="C229">
        <v>13</v>
      </c>
      <c r="D229" t="s">
        <v>140</v>
      </c>
      <c r="E229" t="s">
        <v>140</v>
      </c>
      <c r="F229" s="15">
        <f t="shared" si="73"/>
        <v>0</v>
      </c>
      <c r="G229" s="6">
        <f t="shared" si="74"/>
        <v>2.1659416969674932</v>
      </c>
      <c r="H229" s="6">
        <f t="shared" si="75"/>
        <v>0</v>
      </c>
      <c r="I229" s="7">
        <f t="shared" si="76"/>
        <v>0</v>
      </c>
    </row>
    <row r="230" spans="1:9" x14ac:dyDescent="0.25">
      <c r="A230">
        <v>226</v>
      </c>
      <c r="B230">
        <v>0</v>
      </c>
      <c r="C230">
        <v>14</v>
      </c>
      <c r="D230" t="s">
        <v>609</v>
      </c>
      <c r="E230" t="s">
        <v>609</v>
      </c>
      <c r="F230" s="15">
        <f t="shared" si="73"/>
        <v>0</v>
      </c>
      <c r="G230" s="6">
        <f t="shared" si="74"/>
        <v>2.1659416969674932</v>
      </c>
      <c r="H230" s="6">
        <f t="shared" si="75"/>
        <v>0</v>
      </c>
      <c r="I230" s="7">
        <f t="shared" si="76"/>
        <v>0</v>
      </c>
    </row>
    <row r="231" spans="1:9" x14ac:dyDescent="0.25">
      <c r="A231">
        <v>226</v>
      </c>
      <c r="B231">
        <v>0</v>
      </c>
      <c r="C231">
        <v>15</v>
      </c>
      <c r="D231" t="s">
        <v>121</v>
      </c>
      <c r="E231" t="s">
        <v>121</v>
      </c>
      <c r="F231" s="15">
        <f t="shared" si="73"/>
        <v>0</v>
      </c>
      <c r="G231" s="6">
        <f t="shared" si="74"/>
        <v>2.1659416969674932</v>
      </c>
      <c r="H231" s="6">
        <f t="shared" si="75"/>
        <v>0</v>
      </c>
      <c r="I231" s="7">
        <f t="shared" si="76"/>
        <v>0</v>
      </c>
    </row>
    <row r="232" spans="1:9" x14ac:dyDescent="0.25">
      <c r="A232">
        <v>226</v>
      </c>
      <c r="B232">
        <v>0</v>
      </c>
      <c r="C232">
        <v>16</v>
      </c>
      <c r="D232" t="s">
        <v>196</v>
      </c>
      <c r="E232" t="s">
        <v>196</v>
      </c>
      <c r="F232" s="15">
        <f t="shared" si="73"/>
        <v>0</v>
      </c>
      <c r="G232" s="6">
        <f t="shared" si="74"/>
        <v>2.1659416969674932</v>
      </c>
      <c r="H232" s="6">
        <f t="shared" si="75"/>
        <v>2.1659416969674932</v>
      </c>
      <c r="I232" s="7">
        <f t="shared" si="76"/>
        <v>0.48810764088730291</v>
      </c>
    </row>
    <row r="233" spans="1:9" x14ac:dyDescent="0.25">
      <c r="A233">
        <v>227</v>
      </c>
      <c r="B233">
        <v>1</v>
      </c>
      <c r="C233">
        <v>1</v>
      </c>
      <c r="D233" t="s">
        <v>52</v>
      </c>
      <c r="E233" t="s">
        <v>53</v>
      </c>
      <c r="F233" s="15">
        <f t="shared" si="73"/>
        <v>0.63153294809086957</v>
      </c>
      <c r="G233" s="6">
        <f t="shared" si="74"/>
        <v>0.63153294809086957</v>
      </c>
      <c r="H233" s="6">
        <f t="shared" si="75"/>
        <v>0</v>
      </c>
      <c r="I233" s="7">
        <f t="shared" si="76"/>
        <v>0</v>
      </c>
    </row>
    <row r="234" spans="1:9" x14ac:dyDescent="0.25">
      <c r="A234">
        <v>227</v>
      </c>
      <c r="B234">
        <v>1</v>
      </c>
      <c r="C234">
        <v>2</v>
      </c>
      <c r="D234" t="s">
        <v>134</v>
      </c>
      <c r="E234" t="s">
        <v>392</v>
      </c>
      <c r="F234" s="15">
        <f t="shared" si="73"/>
        <v>8.4786723273782574E-2</v>
      </c>
      <c r="G234" s="6">
        <f t="shared" si="74"/>
        <v>0.71631967136465213</v>
      </c>
      <c r="H234" s="6">
        <f t="shared" si="75"/>
        <v>0</v>
      </c>
      <c r="I234" s="7">
        <f t="shared" si="76"/>
        <v>0</v>
      </c>
    </row>
    <row r="235" spans="1:9" x14ac:dyDescent="0.25">
      <c r="A235">
        <v>227</v>
      </c>
      <c r="B235">
        <v>1</v>
      </c>
      <c r="C235">
        <v>3</v>
      </c>
      <c r="D235" t="s">
        <v>190</v>
      </c>
      <c r="E235" t="s">
        <v>110</v>
      </c>
      <c r="F235" s="15">
        <f t="shared" si="73"/>
        <v>0.15739130434782608</v>
      </c>
      <c r="G235" s="6">
        <f t="shared" si="74"/>
        <v>0.87371097571247824</v>
      </c>
      <c r="H235" s="6">
        <f t="shared" si="75"/>
        <v>0</v>
      </c>
      <c r="I235" s="7">
        <f t="shared" si="76"/>
        <v>0</v>
      </c>
    </row>
    <row r="236" spans="1:9" x14ac:dyDescent="0.25">
      <c r="A236">
        <v>227</v>
      </c>
      <c r="B236">
        <v>1</v>
      </c>
      <c r="C236">
        <v>4</v>
      </c>
      <c r="D236" t="s">
        <v>313</v>
      </c>
      <c r="E236" t="s">
        <v>313</v>
      </c>
      <c r="F236" s="15">
        <f t="shared" si="73"/>
        <v>0</v>
      </c>
      <c r="G236" s="6">
        <f t="shared" si="74"/>
        <v>0.87371097571247824</v>
      </c>
      <c r="H236" s="6">
        <f t="shared" si="75"/>
        <v>0</v>
      </c>
      <c r="I236" s="7">
        <f t="shared" si="76"/>
        <v>0</v>
      </c>
    </row>
    <row r="237" spans="1:9" x14ac:dyDescent="0.25">
      <c r="A237">
        <v>227</v>
      </c>
      <c r="B237">
        <v>1</v>
      </c>
      <c r="C237">
        <v>5</v>
      </c>
      <c r="D237" t="s">
        <v>528</v>
      </c>
      <c r="E237" t="s">
        <v>528</v>
      </c>
      <c r="F237" s="15">
        <f t="shared" si="73"/>
        <v>8.6046673166647852E-2</v>
      </c>
      <c r="G237" s="6">
        <f t="shared" si="74"/>
        <v>0.95975764887912607</v>
      </c>
      <c r="H237" s="6">
        <f t="shared" si="75"/>
        <v>0</v>
      </c>
      <c r="I237" s="7">
        <f t="shared" si="76"/>
        <v>0</v>
      </c>
    </row>
    <row r="238" spans="1:9" x14ac:dyDescent="0.25">
      <c r="A238">
        <v>227</v>
      </c>
      <c r="B238">
        <v>1</v>
      </c>
      <c r="C238">
        <v>6</v>
      </c>
      <c r="D238" t="s">
        <v>63</v>
      </c>
      <c r="E238" t="s">
        <v>63</v>
      </c>
      <c r="F238" s="15">
        <f t="shared" si="73"/>
        <v>0.2625309720506217</v>
      </c>
      <c r="G238" s="6">
        <f t="shared" si="74"/>
        <v>1.2222886209297479</v>
      </c>
      <c r="H238" s="6">
        <f t="shared" si="75"/>
        <v>0</v>
      </c>
      <c r="I238" s="7">
        <f t="shared" si="76"/>
        <v>0</v>
      </c>
    </row>
    <row r="239" spans="1:9" x14ac:dyDescent="0.25">
      <c r="A239">
        <v>227</v>
      </c>
      <c r="B239">
        <v>1</v>
      </c>
      <c r="C239">
        <v>7</v>
      </c>
      <c r="D239" t="s">
        <v>64</v>
      </c>
      <c r="E239" t="s">
        <v>64</v>
      </c>
      <c r="F239" s="15">
        <f t="shared" si="73"/>
        <v>0.21593130703647259</v>
      </c>
      <c r="G239" s="6">
        <f t="shared" si="74"/>
        <v>1.4382199279662204</v>
      </c>
      <c r="H239" s="6">
        <f t="shared" si="75"/>
        <v>0</v>
      </c>
      <c r="I239" s="7">
        <f t="shared" si="76"/>
        <v>0</v>
      </c>
    </row>
    <row r="240" spans="1:9" x14ac:dyDescent="0.25">
      <c r="A240">
        <v>227</v>
      </c>
      <c r="B240">
        <v>1</v>
      </c>
      <c r="C240">
        <v>8</v>
      </c>
      <c r="D240" t="s">
        <v>67</v>
      </c>
      <c r="E240" t="s">
        <v>67</v>
      </c>
      <c r="F240" s="15">
        <f t="shared" si="73"/>
        <v>0.25702404532007356</v>
      </c>
      <c r="G240" s="6">
        <f t="shared" si="74"/>
        <v>1.6952439732862941</v>
      </c>
      <c r="H240" s="6">
        <f t="shared" si="75"/>
        <v>0</v>
      </c>
      <c r="I240" s="7">
        <f t="shared" si="76"/>
        <v>0</v>
      </c>
    </row>
    <row r="241" spans="1:9" x14ac:dyDescent="0.25">
      <c r="A241">
        <v>227</v>
      </c>
      <c r="B241">
        <v>1</v>
      </c>
      <c r="C241">
        <v>9</v>
      </c>
      <c r="D241" t="s">
        <v>92</v>
      </c>
      <c r="E241" t="s">
        <v>92</v>
      </c>
      <c r="F241" s="15">
        <f t="shared" si="73"/>
        <v>0</v>
      </c>
      <c r="G241" s="6">
        <f t="shared" si="74"/>
        <v>1.6952439732862941</v>
      </c>
      <c r="H241" s="6">
        <f t="shared" si="75"/>
        <v>0</v>
      </c>
      <c r="I241" s="7">
        <f t="shared" si="76"/>
        <v>0</v>
      </c>
    </row>
    <row r="242" spans="1:9" x14ac:dyDescent="0.25">
      <c r="A242">
        <v>227</v>
      </c>
      <c r="B242">
        <v>1</v>
      </c>
      <c r="C242">
        <v>10</v>
      </c>
      <c r="D242" t="s">
        <v>596</v>
      </c>
      <c r="E242" t="s">
        <v>596</v>
      </c>
      <c r="F242" s="15">
        <f t="shared" si="73"/>
        <v>0</v>
      </c>
      <c r="G242" s="6">
        <f t="shared" si="74"/>
        <v>1.6952439732862941</v>
      </c>
      <c r="H242" s="6">
        <f t="shared" si="75"/>
        <v>0</v>
      </c>
      <c r="I242" s="7">
        <f t="shared" si="76"/>
        <v>0</v>
      </c>
    </row>
    <row r="243" spans="1:9" x14ac:dyDescent="0.25">
      <c r="A243">
        <v>227</v>
      </c>
      <c r="B243">
        <v>1</v>
      </c>
      <c r="C243">
        <v>11</v>
      </c>
      <c r="D243" t="s">
        <v>595</v>
      </c>
      <c r="E243" t="s">
        <v>595</v>
      </c>
      <c r="F243" s="15">
        <f t="shared" si="73"/>
        <v>0</v>
      </c>
      <c r="G243" s="6">
        <f t="shared" si="74"/>
        <v>1.6952439732862941</v>
      </c>
      <c r="H243" s="6">
        <f t="shared" si="75"/>
        <v>0</v>
      </c>
      <c r="I243" s="7">
        <f t="shared" si="76"/>
        <v>0</v>
      </c>
    </row>
    <row r="244" spans="1:9" x14ac:dyDescent="0.25">
      <c r="A244">
        <v>227</v>
      </c>
      <c r="B244">
        <v>1</v>
      </c>
      <c r="C244">
        <v>12</v>
      </c>
      <c r="D244" t="s">
        <v>79</v>
      </c>
      <c r="E244" t="s">
        <v>80</v>
      </c>
      <c r="F244" s="15">
        <f t="shared" si="73"/>
        <v>0.24270288946786966</v>
      </c>
      <c r="G244" s="6">
        <f t="shared" si="74"/>
        <v>1.9379468627541638</v>
      </c>
      <c r="H244" s="6">
        <f t="shared" si="75"/>
        <v>0</v>
      </c>
      <c r="I244" s="7">
        <f t="shared" si="76"/>
        <v>0</v>
      </c>
    </row>
    <row r="245" spans="1:9" x14ac:dyDescent="0.25">
      <c r="A245">
        <v>227</v>
      </c>
      <c r="B245">
        <v>1</v>
      </c>
      <c r="C245">
        <v>13</v>
      </c>
      <c r="D245" t="s">
        <v>495</v>
      </c>
      <c r="E245" t="s">
        <v>495</v>
      </c>
      <c r="F245" s="15">
        <f t="shared" si="73"/>
        <v>0</v>
      </c>
      <c r="G245" s="6">
        <f t="shared" si="74"/>
        <v>1.9379468627541638</v>
      </c>
      <c r="H245" s="6">
        <f t="shared" si="75"/>
        <v>0</v>
      </c>
      <c r="I245" s="7">
        <f t="shared" si="76"/>
        <v>0</v>
      </c>
    </row>
    <row r="246" spans="1:9" x14ac:dyDescent="0.25">
      <c r="A246">
        <v>227</v>
      </c>
      <c r="B246">
        <v>1</v>
      </c>
      <c r="C246">
        <v>14</v>
      </c>
      <c r="D246" t="s">
        <v>89</v>
      </c>
      <c r="E246" t="s">
        <v>89</v>
      </c>
      <c r="F246" s="15">
        <f t="shared" si="73"/>
        <v>0.14745931660143047</v>
      </c>
      <c r="G246" s="6">
        <f t="shared" si="74"/>
        <v>2.0854061793555942</v>
      </c>
      <c r="H246" s="6">
        <f t="shared" si="75"/>
        <v>0</v>
      </c>
      <c r="I246" s="7">
        <f t="shared" si="76"/>
        <v>0</v>
      </c>
    </row>
    <row r="247" spans="1:9" x14ac:dyDescent="0.25">
      <c r="A247">
        <v>227</v>
      </c>
      <c r="B247">
        <v>1</v>
      </c>
      <c r="C247">
        <v>15</v>
      </c>
      <c r="D247" t="s">
        <v>181</v>
      </c>
      <c r="E247" t="s">
        <v>181</v>
      </c>
      <c r="F247" s="15">
        <f t="shared" si="73"/>
        <v>0</v>
      </c>
      <c r="G247" s="6">
        <f t="shared" si="74"/>
        <v>2.0854061793555942</v>
      </c>
      <c r="H247" s="6">
        <f t="shared" si="75"/>
        <v>2.0854061793555942</v>
      </c>
      <c r="I247" s="7">
        <f t="shared" si="76"/>
        <v>0.46995849053657129</v>
      </c>
    </row>
    <row r="248" spans="1:9" x14ac:dyDescent="0.25">
      <c r="A248">
        <v>228</v>
      </c>
      <c r="B248">
        <v>0</v>
      </c>
      <c r="C248">
        <v>1</v>
      </c>
      <c r="D248" t="s">
        <v>89</v>
      </c>
      <c r="E248" t="s">
        <v>89</v>
      </c>
      <c r="F248" s="15">
        <f t="shared" si="73"/>
        <v>0.14745931660143047</v>
      </c>
      <c r="G248" s="6">
        <f t="shared" si="74"/>
        <v>0.14745931660143047</v>
      </c>
      <c r="H248" s="6">
        <f t="shared" si="75"/>
        <v>0</v>
      </c>
      <c r="I248" s="7">
        <f t="shared" si="76"/>
        <v>0</v>
      </c>
    </row>
    <row r="249" spans="1:9" x14ac:dyDescent="0.25">
      <c r="A249">
        <v>228</v>
      </c>
      <c r="B249">
        <v>0</v>
      </c>
      <c r="C249">
        <v>2</v>
      </c>
      <c r="D249" t="s">
        <v>106</v>
      </c>
      <c r="E249" t="s">
        <v>392</v>
      </c>
      <c r="F249" s="15">
        <f t="shared" si="73"/>
        <v>8.4786723273782574E-2</v>
      </c>
      <c r="G249" s="6">
        <f t="shared" si="74"/>
        <v>0.23224603987521303</v>
      </c>
      <c r="H249" s="6">
        <f t="shared" si="75"/>
        <v>0</v>
      </c>
      <c r="I249" s="7">
        <f t="shared" si="76"/>
        <v>0</v>
      </c>
    </row>
    <row r="250" spans="1:9" x14ac:dyDescent="0.25">
      <c r="A250">
        <v>228</v>
      </c>
      <c r="B250">
        <v>0</v>
      </c>
      <c r="C250">
        <v>3</v>
      </c>
      <c r="D250" t="s">
        <v>63</v>
      </c>
      <c r="E250" t="s">
        <v>63</v>
      </c>
      <c r="F250" s="15">
        <f t="shared" si="73"/>
        <v>0.2625309720506217</v>
      </c>
      <c r="G250" s="6">
        <f t="shared" si="74"/>
        <v>0.49477701192583473</v>
      </c>
      <c r="H250" s="6">
        <f t="shared" si="75"/>
        <v>0</v>
      </c>
      <c r="I250" s="7">
        <f t="shared" si="76"/>
        <v>0</v>
      </c>
    </row>
    <row r="251" spans="1:9" x14ac:dyDescent="0.25">
      <c r="A251">
        <v>228</v>
      </c>
      <c r="B251">
        <v>0</v>
      </c>
      <c r="C251">
        <v>4</v>
      </c>
      <c r="D251" t="s">
        <v>64</v>
      </c>
      <c r="E251" t="s">
        <v>64</v>
      </c>
      <c r="F251" s="15">
        <f t="shared" si="73"/>
        <v>0.21593130703647259</v>
      </c>
      <c r="G251" s="6">
        <f t="shared" si="74"/>
        <v>0.71070831896230735</v>
      </c>
      <c r="H251" s="6">
        <f t="shared" si="75"/>
        <v>0</v>
      </c>
      <c r="I251" s="7">
        <f t="shared" si="76"/>
        <v>0</v>
      </c>
    </row>
    <row r="252" spans="1:9" x14ac:dyDescent="0.25">
      <c r="A252">
        <v>228</v>
      </c>
      <c r="B252">
        <v>0</v>
      </c>
      <c r="C252">
        <v>5</v>
      </c>
      <c r="D252" t="s">
        <v>67</v>
      </c>
      <c r="E252" t="s">
        <v>67</v>
      </c>
      <c r="F252" s="15">
        <f t="shared" si="73"/>
        <v>0.25702404532007356</v>
      </c>
      <c r="G252" s="6">
        <f t="shared" si="74"/>
        <v>0.96773236428238096</v>
      </c>
      <c r="H252" s="6">
        <f t="shared" si="75"/>
        <v>0</v>
      </c>
      <c r="I252" s="7">
        <f t="shared" si="76"/>
        <v>0</v>
      </c>
    </row>
    <row r="253" spans="1:9" x14ac:dyDescent="0.25">
      <c r="A253">
        <v>228</v>
      </c>
      <c r="B253">
        <v>0</v>
      </c>
      <c r="C253">
        <v>6</v>
      </c>
      <c r="D253" t="s">
        <v>66</v>
      </c>
      <c r="E253" t="s">
        <v>66</v>
      </c>
      <c r="F253" s="15">
        <f t="shared" si="73"/>
        <v>0.1946905448584576</v>
      </c>
      <c r="G253" s="6">
        <f t="shared" si="74"/>
        <v>1.1624229091408385</v>
      </c>
      <c r="H253" s="6">
        <f t="shared" si="75"/>
        <v>0</v>
      </c>
      <c r="I253" s="7">
        <f t="shared" si="76"/>
        <v>0</v>
      </c>
    </row>
    <row r="254" spans="1:9" x14ac:dyDescent="0.25">
      <c r="A254">
        <v>228</v>
      </c>
      <c r="B254">
        <v>0</v>
      </c>
      <c r="C254">
        <v>7</v>
      </c>
      <c r="D254" t="s">
        <v>596</v>
      </c>
      <c r="E254" t="s">
        <v>596</v>
      </c>
      <c r="F254" s="15">
        <f t="shared" si="73"/>
        <v>0</v>
      </c>
      <c r="G254" s="6">
        <f t="shared" si="74"/>
        <v>1.1624229091408385</v>
      </c>
      <c r="H254" s="6">
        <f t="shared" si="75"/>
        <v>0</v>
      </c>
      <c r="I254" s="7">
        <f t="shared" si="76"/>
        <v>0</v>
      </c>
    </row>
    <row r="255" spans="1:9" x14ac:dyDescent="0.25">
      <c r="A255">
        <v>228</v>
      </c>
      <c r="B255">
        <v>0</v>
      </c>
      <c r="C255">
        <v>8</v>
      </c>
      <c r="D255" t="s">
        <v>595</v>
      </c>
      <c r="E255" t="s">
        <v>595</v>
      </c>
      <c r="F255" s="15">
        <f t="shared" si="73"/>
        <v>0</v>
      </c>
      <c r="G255" s="6">
        <f t="shared" si="74"/>
        <v>1.1624229091408385</v>
      </c>
      <c r="H255" s="6">
        <f t="shared" si="75"/>
        <v>0</v>
      </c>
      <c r="I255" s="7">
        <f t="shared" si="76"/>
        <v>0</v>
      </c>
    </row>
    <row r="256" spans="1:9" x14ac:dyDescent="0.25">
      <c r="A256">
        <v>228</v>
      </c>
      <c r="B256">
        <v>0</v>
      </c>
      <c r="C256">
        <v>9</v>
      </c>
      <c r="D256" t="s">
        <v>152</v>
      </c>
      <c r="E256" t="s">
        <v>152</v>
      </c>
      <c r="F256" s="15">
        <f t="shared" si="73"/>
        <v>0</v>
      </c>
      <c r="G256" s="6">
        <f t="shared" si="74"/>
        <v>1.1624229091408385</v>
      </c>
      <c r="H256" s="6">
        <f t="shared" si="75"/>
        <v>0</v>
      </c>
      <c r="I256" s="7">
        <f t="shared" si="76"/>
        <v>0</v>
      </c>
    </row>
    <row r="257" spans="1:9" x14ac:dyDescent="0.25">
      <c r="A257">
        <v>228</v>
      </c>
      <c r="B257">
        <v>0</v>
      </c>
      <c r="C257">
        <v>10</v>
      </c>
      <c r="D257" t="s">
        <v>505</v>
      </c>
      <c r="E257" t="s">
        <v>505</v>
      </c>
      <c r="F257" s="15">
        <f t="shared" si="73"/>
        <v>0</v>
      </c>
      <c r="G257" s="6">
        <f t="shared" si="74"/>
        <v>1.1624229091408385</v>
      </c>
      <c r="H257" s="6">
        <f t="shared" si="75"/>
        <v>0</v>
      </c>
      <c r="I257" s="7">
        <f t="shared" si="76"/>
        <v>0</v>
      </c>
    </row>
    <row r="258" spans="1:9" x14ac:dyDescent="0.25">
      <c r="A258">
        <v>228</v>
      </c>
      <c r="B258">
        <v>0</v>
      </c>
      <c r="C258">
        <v>11</v>
      </c>
      <c r="D258" t="s">
        <v>566</v>
      </c>
      <c r="E258" t="s">
        <v>567</v>
      </c>
      <c r="F258" s="15">
        <f t="shared" si="73"/>
        <v>0</v>
      </c>
      <c r="G258" s="6">
        <f t="shared" si="74"/>
        <v>1.1624229091408385</v>
      </c>
      <c r="H258" s="6">
        <f t="shared" si="75"/>
        <v>0</v>
      </c>
      <c r="I258" s="7">
        <f t="shared" si="76"/>
        <v>0</v>
      </c>
    </row>
    <row r="259" spans="1:9" x14ac:dyDescent="0.25">
      <c r="A259">
        <v>228</v>
      </c>
      <c r="B259">
        <v>0</v>
      </c>
      <c r="C259">
        <v>12</v>
      </c>
      <c r="D259" t="s">
        <v>52</v>
      </c>
      <c r="E259" t="s">
        <v>53</v>
      </c>
      <c r="F259" s="15">
        <f t="shared" si="73"/>
        <v>0.63153294809086957</v>
      </c>
      <c r="G259" s="6">
        <f t="shared" si="74"/>
        <v>1.793955857231708</v>
      </c>
      <c r="H259" s="6">
        <f t="shared" si="75"/>
        <v>0</v>
      </c>
      <c r="I259" s="7">
        <f t="shared" si="76"/>
        <v>0</v>
      </c>
    </row>
    <row r="260" spans="1:9" x14ac:dyDescent="0.25">
      <c r="A260">
        <v>228</v>
      </c>
      <c r="B260">
        <v>0</v>
      </c>
      <c r="C260">
        <v>13</v>
      </c>
      <c r="D260" t="s">
        <v>610</v>
      </c>
      <c r="E260" t="s">
        <v>610</v>
      </c>
      <c r="F260" s="15">
        <f t="shared" ref="F260:F323" si="77">IF(ISERROR(VLOOKUP(E260,$N$2:$O$29,2,FALSE)),0,VLOOKUP(E260,$N$2:$O$29,2,FALSE))</f>
        <v>0</v>
      </c>
      <c r="G260" s="6">
        <f t="shared" si="74"/>
        <v>1.793955857231708</v>
      </c>
      <c r="H260" s="6">
        <f t="shared" si="75"/>
        <v>0</v>
      </c>
      <c r="I260" s="7">
        <f t="shared" si="76"/>
        <v>0</v>
      </c>
    </row>
    <row r="261" spans="1:9" x14ac:dyDescent="0.25">
      <c r="A261">
        <v>228</v>
      </c>
      <c r="B261">
        <v>0</v>
      </c>
      <c r="C261">
        <v>14</v>
      </c>
      <c r="D261" t="s">
        <v>611</v>
      </c>
      <c r="E261" t="s">
        <v>611</v>
      </c>
      <c r="F261" s="15">
        <f t="shared" si="77"/>
        <v>0</v>
      </c>
      <c r="G261" s="6">
        <f t="shared" si="74"/>
        <v>1.793955857231708</v>
      </c>
      <c r="H261" s="6">
        <f t="shared" si="75"/>
        <v>0</v>
      </c>
      <c r="I261" s="7">
        <f t="shared" si="76"/>
        <v>0</v>
      </c>
    </row>
    <row r="262" spans="1:9" x14ac:dyDescent="0.25">
      <c r="A262">
        <v>228</v>
      </c>
      <c r="B262">
        <v>0</v>
      </c>
      <c r="C262">
        <v>15</v>
      </c>
      <c r="D262" t="s">
        <v>612</v>
      </c>
      <c r="E262" t="s">
        <v>612</v>
      </c>
      <c r="F262" s="15">
        <f t="shared" si="77"/>
        <v>0</v>
      </c>
      <c r="G262" s="6">
        <f t="shared" si="74"/>
        <v>1.793955857231708</v>
      </c>
      <c r="H262" s="6">
        <f t="shared" si="75"/>
        <v>0</v>
      </c>
      <c r="I262" s="7">
        <f t="shared" si="76"/>
        <v>0</v>
      </c>
    </row>
    <row r="263" spans="1:9" x14ac:dyDescent="0.25">
      <c r="A263">
        <v>228</v>
      </c>
      <c r="B263">
        <v>0</v>
      </c>
      <c r="C263">
        <v>16</v>
      </c>
      <c r="D263" t="s">
        <v>497</v>
      </c>
      <c r="E263" t="s">
        <v>497</v>
      </c>
      <c r="F263" s="15">
        <f t="shared" si="77"/>
        <v>0</v>
      </c>
      <c r="G263" s="6">
        <f t="shared" si="74"/>
        <v>1.793955857231708</v>
      </c>
      <c r="H263" s="6">
        <f t="shared" si="75"/>
        <v>0</v>
      </c>
      <c r="I263" s="7">
        <f t="shared" si="76"/>
        <v>0</v>
      </c>
    </row>
    <row r="264" spans="1:9" x14ac:dyDescent="0.25">
      <c r="A264">
        <v>228</v>
      </c>
      <c r="B264">
        <v>0</v>
      </c>
      <c r="C264">
        <v>17</v>
      </c>
      <c r="D264" t="s">
        <v>613</v>
      </c>
      <c r="E264" t="s">
        <v>94</v>
      </c>
      <c r="F264" s="15">
        <f t="shared" si="77"/>
        <v>0.11500633367519322</v>
      </c>
      <c r="G264" s="6">
        <f t="shared" si="74"/>
        <v>1.9089621909069012</v>
      </c>
      <c r="H264" s="6">
        <f t="shared" si="75"/>
        <v>1.9089621909069012</v>
      </c>
      <c r="I264" s="7">
        <f t="shared" si="76"/>
        <v>0.43019580483223369</v>
      </c>
    </row>
    <row r="265" spans="1:9" x14ac:dyDescent="0.25">
      <c r="A265">
        <v>229</v>
      </c>
      <c r="B265">
        <v>0</v>
      </c>
      <c r="C265">
        <v>1</v>
      </c>
      <c r="D265" t="s">
        <v>53</v>
      </c>
      <c r="E265" t="s">
        <v>53</v>
      </c>
      <c r="F265" s="15">
        <f t="shared" si="77"/>
        <v>0.63153294809086957</v>
      </c>
      <c r="G265" s="6">
        <f t="shared" si="74"/>
        <v>0.63153294809086957</v>
      </c>
      <c r="H265" s="6">
        <f t="shared" si="75"/>
        <v>0</v>
      </c>
      <c r="I265" s="7">
        <f t="shared" si="76"/>
        <v>0</v>
      </c>
    </row>
    <row r="266" spans="1:9" x14ac:dyDescent="0.25">
      <c r="A266">
        <v>229</v>
      </c>
      <c r="B266">
        <v>0</v>
      </c>
      <c r="C266">
        <v>2</v>
      </c>
      <c r="D266" t="s">
        <v>562</v>
      </c>
      <c r="E266" t="s">
        <v>562</v>
      </c>
      <c r="F266" s="15">
        <f t="shared" si="77"/>
        <v>0</v>
      </c>
      <c r="G266" s="6">
        <f t="shared" si="74"/>
        <v>0.63153294809086957</v>
      </c>
      <c r="H266" s="6">
        <f t="shared" si="75"/>
        <v>0</v>
      </c>
      <c r="I266" s="7">
        <f t="shared" si="76"/>
        <v>0</v>
      </c>
    </row>
    <row r="267" spans="1:9" x14ac:dyDescent="0.25">
      <c r="A267">
        <v>229</v>
      </c>
      <c r="B267">
        <v>0</v>
      </c>
      <c r="C267">
        <v>3</v>
      </c>
      <c r="D267" t="s">
        <v>64</v>
      </c>
      <c r="E267" t="s">
        <v>64</v>
      </c>
      <c r="F267" s="15">
        <f t="shared" si="77"/>
        <v>0.21593130703647259</v>
      </c>
      <c r="G267" s="6">
        <f t="shared" si="74"/>
        <v>0.84746425512734214</v>
      </c>
      <c r="H267" s="6">
        <f t="shared" si="75"/>
        <v>0</v>
      </c>
      <c r="I267" s="7">
        <f t="shared" si="76"/>
        <v>0</v>
      </c>
    </row>
    <row r="268" spans="1:9" x14ac:dyDescent="0.25">
      <c r="A268">
        <v>229</v>
      </c>
      <c r="B268">
        <v>0</v>
      </c>
      <c r="C268">
        <v>4</v>
      </c>
      <c r="D268" t="s">
        <v>63</v>
      </c>
      <c r="E268" t="s">
        <v>63</v>
      </c>
      <c r="F268" s="15">
        <f t="shared" si="77"/>
        <v>0.2625309720506217</v>
      </c>
      <c r="G268" s="6">
        <f t="shared" si="74"/>
        <v>1.1099952271779638</v>
      </c>
      <c r="H268" s="6">
        <f t="shared" si="75"/>
        <v>0</v>
      </c>
      <c r="I268" s="7">
        <f t="shared" si="76"/>
        <v>0</v>
      </c>
    </row>
    <row r="269" spans="1:9" x14ac:dyDescent="0.25">
      <c r="A269">
        <v>229</v>
      </c>
      <c r="B269">
        <v>0</v>
      </c>
      <c r="C269">
        <v>5</v>
      </c>
      <c r="D269" t="s">
        <v>67</v>
      </c>
      <c r="E269" t="s">
        <v>67</v>
      </c>
      <c r="F269" s="15">
        <f t="shared" si="77"/>
        <v>0.25702404532007356</v>
      </c>
      <c r="G269" s="6">
        <f t="shared" si="74"/>
        <v>1.3670192724980375</v>
      </c>
      <c r="H269" s="6">
        <f t="shared" si="75"/>
        <v>0</v>
      </c>
      <c r="I269" s="7">
        <f t="shared" si="76"/>
        <v>0</v>
      </c>
    </row>
    <row r="270" spans="1:9" x14ac:dyDescent="0.25">
      <c r="A270">
        <v>229</v>
      </c>
      <c r="B270">
        <v>0</v>
      </c>
      <c r="C270">
        <v>6</v>
      </c>
      <c r="D270" t="s">
        <v>75</v>
      </c>
      <c r="E270" t="s">
        <v>75</v>
      </c>
      <c r="F270" s="15">
        <f t="shared" si="77"/>
        <v>0.13228556505951519</v>
      </c>
      <c r="G270" s="6">
        <f t="shared" si="74"/>
        <v>1.4993048375575526</v>
      </c>
      <c r="H270" s="6">
        <f t="shared" si="75"/>
        <v>0</v>
      </c>
      <c r="I270" s="7">
        <f t="shared" si="76"/>
        <v>0</v>
      </c>
    </row>
    <row r="271" spans="1:9" x14ac:dyDescent="0.25">
      <c r="A271">
        <v>229</v>
      </c>
      <c r="B271">
        <v>0</v>
      </c>
      <c r="C271">
        <v>7</v>
      </c>
      <c r="D271" t="s">
        <v>614</v>
      </c>
      <c r="E271" t="s">
        <v>584</v>
      </c>
      <c r="F271" s="15">
        <f t="shared" si="77"/>
        <v>0.12676924330826092</v>
      </c>
      <c r="G271" s="6">
        <f t="shared" si="74"/>
        <v>1.6260740808658136</v>
      </c>
      <c r="H271" s="6">
        <f t="shared" si="75"/>
        <v>0</v>
      </c>
      <c r="I271" s="7">
        <f t="shared" si="76"/>
        <v>0</v>
      </c>
    </row>
    <row r="272" spans="1:9" x14ac:dyDescent="0.25">
      <c r="A272">
        <v>229</v>
      </c>
      <c r="B272">
        <v>0</v>
      </c>
      <c r="C272">
        <v>8</v>
      </c>
      <c r="D272" t="s">
        <v>80</v>
      </c>
      <c r="E272" t="s">
        <v>80</v>
      </c>
      <c r="F272" s="15">
        <f t="shared" si="77"/>
        <v>0.24270288946786966</v>
      </c>
      <c r="G272" s="6">
        <f t="shared" si="74"/>
        <v>1.8687769703336832</v>
      </c>
      <c r="H272" s="6">
        <f t="shared" si="75"/>
        <v>0</v>
      </c>
      <c r="I272" s="7">
        <f t="shared" si="76"/>
        <v>0</v>
      </c>
    </row>
    <row r="273" spans="1:9" x14ac:dyDescent="0.25">
      <c r="A273">
        <v>229</v>
      </c>
      <c r="B273">
        <v>0</v>
      </c>
      <c r="C273">
        <v>9</v>
      </c>
      <c r="D273" t="s">
        <v>112</v>
      </c>
      <c r="E273" t="s">
        <v>112</v>
      </c>
      <c r="F273" s="15">
        <f t="shared" si="77"/>
        <v>0.11423709140842023</v>
      </c>
      <c r="G273" s="6">
        <f t="shared" si="74"/>
        <v>1.9830140617421035</v>
      </c>
      <c r="H273" s="6">
        <f t="shared" si="75"/>
        <v>0</v>
      </c>
      <c r="I273" s="7">
        <f t="shared" si="76"/>
        <v>0</v>
      </c>
    </row>
    <row r="274" spans="1:9" x14ac:dyDescent="0.25">
      <c r="A274">
        <v>229</v>
      </c>
      <c r="B274">
        <v>0</v>
      </c>
      <c r="C274">
        <v>10</v>
      </c>
      <c r="D274" t="s">
        <v>615</v>
      </c>
      <c r="E274" t="s">
        <v>94</v>
      </c>
      <c r="F274" s="15">
        <f t="shared" si="77"/>
        <v>0.11500633367519322</v>
      </c>
      <c r="G274" s="6">
        <f t="shared" si="74"/>
        <v>2.0980203954172967</v>
      </c>
      <c r="H274" s="6">
        <f t="shared" si="75"/>
        <v>0</v>
      </c>
      <c r="I274" s="7">
        <f t="shared" si="76"/>
        <v>0</v>
      </c>
    </row>
    <row r="275" spans="1:9" x14ac:dyDescent="0.25">
      <c r="A275">
        <v>229</v>
      </c>
      <c r="B275">
        <v>0</v>
      </c>
      <c r="C275">
        <v>11</v>
      </c>
      <c r="D275" t="s">
        <v>173</v>
      </c>
      <c r="E275" t="s">
        <v>173</v>
      </c>
      <c r="F275" s="15">
        <f t="shared" si="77"/>
        <v>9.7768627830434787E-2</v>
      </c>
      <c r="G275" s="6">
        <f t="shared" si="74"/>
        <v>2.1957890232477313</v>
      </c>
      <c r="H275" s="6">
        <f t="shared" si="75"/>
        <v>0</v>
      </c>
      <c r="I275" s="7">
        <f t="shared" si="76"/>
        <v>0</v>
      </c>
    </row>
    <row r="276" spans="1:9" x14ac:dyDescent="0.25">
      <c r="A276">
        <v>229</v>
      </c>
      <c r="B276">
        <v>0</v>
      </c>
      <c r="C276">
        <v>12</v>
      </c>
      <c r="D276" t="s">
        <v>224</v>
      </c>
      <c r="E276" t="s">
        <v>224</v>
      </c>
      <c r="F276" s="15">
        <f t="shared" si="77"/>
        <v>0</v>
      </c>
      <c r="G276" s="6">
        <f t="shared" si="74"/>
        <v>2.1957890232477313</v>
      </c>
      <c r="H276" s="6">
        <f t="shared" si="75"/>
        <v>0</v>
      </c>
      <c r="I276" s="7">
        <f t="shared" si="76"/>
        <v>0</v>
      </c>
    </row>
    <row r="277" spans="1:9" x14ac:dyDescent="0.25">
      <c r="A277">
        <v>229</v>
      </c>
      <c r="B277">
        <v>0</v>
      </c>
      <c r="C277">
        <v>13</v>
      </c>
      <c r="D277" t="s">
        <v>223</v>
      </c>
      <c r="E277" t="s">
        <v>223</v>
      </c>
      <c r="F277" s="15">
        <f t="shared" si="77"/>
        <v>0</v>
      </c>
      <c r="G277" s="6">
        <f t="shared" ref="G277:G340" si="78">IF(C277=1,F277,F277+G276)</f>
        <v>2.1957890232477313</v>
      </c>
      <c r="H277" s="6">
        <f t="shared" ref="H277:H340" si="79">IF(C278=1,G277,0)</f>
        <v>0</v>
      </c>
      <c r="I277" s="7">
        <f t="shared" ref="I277:I340" si="80">H277/$L$2</f>
        <v>0</v>
      </c>
    </row>
    <row r="278" spans="1:9" x14ac:dyDescent="0.25">
      <c r="A278">
        <v>229</v>
      </c>
      <c r="B278">
        <v>0</v>
      </c>
      <c r="C278">
        <v>14</v>
      </c>
      <c r="D278" t="s">
        <v>60</v>
      </c>
      <c r="E278" t="s">
        <v>61</v>
      </c>
      <c r="F278" s="15">
        <f t="shared" si="77"/>
        <v>0</v>
      </c>
      <c r="G278" s="6">
        <f t="shared" si="78"/>
        <v>2.1957890232477313</v>
      </c>
      <c r="H278" s="6">
        <f t="shared" si="79"/>
        <v>0</v>
      </c>
      <c r="I278" s="7">
        <f t="shared" si="80"/>
        <v>0</v>
      </c>
    </row>
    <row r="279" spans="1:9" x14ac:dyDescent="0.25">
      <c r="A279">
        <v>229</v>
      </c>
      <c r="B279">
        <v>0</v>
      </c>
      <c r="C279">
        <v>15</v>
      </c>
      <c r="D279" t="s">
        <v>616</v>
      </c>
      <c r="E279" t="s">
        <v>184</v>
      </c>
      <c r="F279" s="15">
        <f t="shared" si="77"/>
        <v>0</v>
      </c>
      <c r="G279" s="6">
        <f t="shared" si="78"/>
        <v>2.1957890232477313</v>
      </c>
      <c r="H279" s="6">
        <f t="shared" si="79"/>
        <v>0</v>
      </c>
      <c r="I279" s="7">
        <f t="shared" si="80"/>
        <v>0</v>
      </c>
    </row>
    <row r="280" spans="1:9" x14ac:dyDescent="0.25">
      <c r="A280">
        <v>229</v>
      </c>
      <c r="B280">
        <v>0</v>
      </c>
      <c r="C280">
        <v>16</v>
      </c>
      <c r="D280" t="s">
        <v>179</v>
      </c>
      <c r="E280" t="s">
        <v>179</v>
      </c>
      <c r="F280" s="15">
        <f t="shared" si="77"/>
        <v>0</v>
      </c>
      <c r="G280" s="6">
        <f t="shared" si="78"/>
        <v>2.1957890232477313</v>
      </c>
      <c r="H280" s="6">
        <f t="shared" si="79"/>
        <v>0</v>
      </c>
      <c r="I280" s="7">
        <f t="shared" si="80"/>
        <v>0</v>
      </c>
    </row>
    <row r="281" spans="1:9" x14ac:dyDescent="0.25">
      <c r="A281">
        <v>229</v>
      </c>
      <c r="B281">
        <v>0</v>
      </c>
      <c r="C281">
        <v>17</v>
      </c>
      <c r="D281" t="s">
        <v>136</v>
      </c>
      <c r="E281" t="s">
        <v>136</v>
      </c>
      <c r="F281" s="15">
        <f t="shared" si="77"/>
        <v>0</v>
      </c>
      <c r="G281" s="6">
        <f t="shared" si="78"/>
        <v>2.1957890232477313</v>
      </c>
      <c r="H281" s="6">
        <f t="shared" si="79"/>
        <v>0</v>
      </c>
      <c r="I281" s="7">
        <f t="shared" si="80"/>
        <v>0</v>
      </c>
    </row>
    <row r="282" spans="1:9" x14ac:dyDescent="0.25">
      <c r="A282">
        <v>229</v>
      </c>
      <c r="B282">
        <v>0</v>
      </c>
      <c r="C282">
        <v>18</v>
      </c>
      <c r="D282" t="s">
        <v>266</v>
      </c>
      <c r="E282" t="s">
        <v>266</v>
      </c>
      <c r="F282" s="15">
        <f t="shared" si="77"/>
        <v>0</v>
      </c>
      <c r="G282" s="6">
        <f t="shared" si="78"/>
        <v>2.1957890232477313</v>
      </c>
      <c r="H282" s="6">
        <f t="shared" si="79"/>
        <v>0</v>
      </c>
      <c r="I282" s="7">
        <f t="shared" si="80"/>
        <v>0</v>
      </c>
    </row>
    <row r="283" spans="1:9" x14ac:dyDescent="0.25">
      <c r="A283">
        <v>229</v>
      </c>
      <c r="B283">
        <v>0</v>
      </c>
      <c r="C283">
        <v>19</v>
      </c>
      <c r="D283" t="s">
        <v>106</v>
      </c>
      <c r="E283" t="s">
        <v>392</v>
      </c>
      <c r="F283" s="15">
        <f t="shared" si="77"/>
        <v>8.4786723273782574E-2</v>
      </c>
      <c r="G283" s="6">
        <f t="shared" si="78"/>
        <v>2.2805757465215137</v>
      </c>
      <c r="H283" s="6">
        <f t="shared" si="79"/>
        <v>0</v>
      </c>
      <c r="I283" s="7">
        <f t="shared" si="80"/>
        <v>0</v>
      </c>
    </row>
    <row r="284" spans="1:9" x14ac:dyDescent="0.25">
      <c r="A284">
        <v>229</v>
      </c>
      <c r="B284">
        <v>0</v>
      </c>
      <c r="C284">
        <v>20</v>
      </c>
      <c r="D284" t="s">
        <v>271</v>
      </c>
      <c r="E284" t="s">
        <v>271</v>
      </c>
      <c r="F284" s="15">
        <f t="shared" si="77"/>
        <v>8.7512310797752152E-2</v>
      </c>
      <c r="G284" s="6">
        <f t="shared" si="78"/>
        <v>2.368088057319266</v>
      </c>
      <c r="H284" s="6">
        <f t="shared" si="79"/>
        <v>2.368088057319266</v>
      </c>
      <c r="I284" s="7">
        <f t="shared" si="80"/>
        <v>0.5336625065623134</v>
      </c>
    </row>
    <row r="285" spans="1:9" x14ac:dyDescent="0.25">
      <c r="A285">
        <v>230</v>
      </c>
      <c r="B285">
        <v>0</v>
      </c>
      <c r="C285">
        <v>1</v>
      </c>
      <c r="D285" t="s">
        <v>253</v>
      </c>
      <c r="E285" t="s">
        <v>405</v>
      </c>
      <c r="F285" s="15">
        <f t="shared" si="77"/>
        <v>0.12634022324128741</v>
      </c>
      <c r="G285" s="6">
        <f t="shared" si="78"/>
        <v>0.12634022324128741</v>
      </c>
      <c r="H285" s="6">
        <f t="shared" si="79"/>
        <v>0</v>
      </c>
      <c r="I285" s="7">
        <f t="shared" si="80"/>
        <v>0</v>
      </c>
    </row>
    <row r="286" spans="1:9" x14ac:dyDescent="0.25">
      <c r="A286">
        <v>230</v>
      </c>
      <c r="B286">
        <v>0</v>
      </c>
      <c r="C286">
        <v>2</v>
      </c>
      <c r="D286" t="s">
        <v>512</v>
      </c>
      <c r="E286" t="s">
        <v>100</v>
      </c>
      <c r="F286" s="15">
        <f t="shared" si="77"/>
        <v>0.14543406739565221</v>
      </c>
      <c r="G286" s="6">
        <f t="shared" si="78"/>
        <v>0.27177429063693959</v>
      </c>
      <c r="H286" s="6">
        <f t="shared" si="79"/>
        <v>0</v>
      </c>
      <c r="I286" s="7">
        <f t="shared" si="80"/>
        <v>0</v>
      </c>
    </row>
    <row r="287" spans="1:9" x14ac:dyDescent="0.25">
      <c r="A287">
        <v>230</v>
      </c>
      <c r="B287">
        <v>0</v>
      </c>
      <c r="C287">
        <v>3</v>
      </c>
      <c r="D287" t="s">
        <v>511</v>
      </c>
      <c r="E287" t="s">
        <v>510</v>
      </c>
      <c r="F287" s="15">
        <f t="shared" si="77"/>
        <v>0.13887611398134786</v>
      </c>
      <c r="G287" s="6">
        <f t="shared" si="78"/>
        <v>0.41065040461828745</v>
      </c>
      <c r="H287" s="6">
        <f t="shared" si="79"/>
        <v>0</v>
      </c>
      <c r="I287" s="7">
        <f t="shared" si="80"/>
        <v>0</v>
      </c>
    </row>
    <row r="288" spans="1:9" x14ac:dyDescent="0.25">
      <c r="A288">
        <v>230</v>
      </c>
      <c r="B288">
        <v>0</v>
      </c>
      <c r="C288">
        <v>4</v>
      </c>
      <c r="D288" t="s">
        <v>523</v>
      </c>
      <c r="E288" t="s">
        <v>98</v>
      </c>
      <c r="F288" s="15">
        <f t="shared" si="77"/>
        <v>9.2877485111984764E-2</v>
      </c>
      <c r="G288" s="6">
        <f t="shared" si="78"/>
        <v>0.50352788973027218</v>
      </c>
      <c r="H288" s="6">
        <f t="shared" si="79"/>
        <v>0</v>
      </c>
      <c r="I288" s="7">
        <f t="shared" si="80"/>
        <v>0</v>
      </c>
    </row>
    <row r="289" spans="1:9" x14ac:dyDescent="0.25">
      <c r="A289">
        <v>230</v>
      </c>
      <c r="B289">
        <v>0</v>
      </c>
      <c r="C289">
        <v>5</v>
      </c>
      <c r="D289" t="s">
        <v>151</v>
      </c>
      <c r="E289" t="s">
        <v>151</v>
      </c>
      <c r="F289" s="15">
        <f t="shared" si="77"/>
        <v>0.14243913043478262</v>
      </c>
      <c r="G289" s="6">
        <f t="shared" si="78"/>
        <v>0.64596702016505481</v>
      </c>
      <c r="H289" s="6">
        <f t="shared" si="79"/>
        <v>0</v>
      </c>
      <c r="I289" s="7">
        <f t="shared" si="80"/>
        <v>0</v>
      </c>
    </row>
    <row r="290" spans="1:9" x14ac:dyDescent="0.25">
      <c r="A290">
        <v>230</v>
      </c>
      <c r="B290">
        <v>0</v>
      </c>
      <c r="C290">
        <v>6</v>
      </c>
      <c r="D290" t="s">
        <v>53</v>
      </c>
      <c r="E290" t="s">
        <v>53</v>
      </c>
      <c r="F290" s="15">
        <f t="shared" si="77"/>
        <v>0.63153294809086957</v>
      </c>
      <c r="G290" s="6">
        <f t="shared" si="78"/>
        <v>1.2774999682559245</v>
      </c>
      <c r="H290" s="6">
        <f t="shared" si="79"/>
        <v>0</v>
      </c>
      <c r="I290" s="7">
        <f t="shared" si="80"/>
        <v>0</v>
      </c>
    </row>
    <row r="291" spans="1:9" x14ac:dyDescent="0.25">
      <c r="A291">
        <v>230</v>
      </c>
      <c r="B291">
        <v>0</v>
      </c>
      <c r="C291">
        <v>7</v>
      </c>
      <c r="D291" t="s">
        <v>584</v>
      </c>
      <c r="E291" t="s">
        <v>584</v>
      </c>
      <c r="F291" s="15">
        <f t="shared" si="77"/>
        <v>0.12676924330826092</v>
      </c>
      <c r="G291" s="6">
        <f t="shared" si="78"/>
        <v>1.4042692115641855</v>
      </c>
      <c r="H291" s="6">
        <f t="shared" si="79"/>
        <v>0</v>
      </c>
      <c r="I291" s="7">
        <f t="shared" si="80"/>
        <v>0</v>
      </c>
    </row>
    <row r="292" spans="1:9" x14ac:dyDescent="0.25">
      <c r="A292">
        <v>230</v>
      </c>
      <c r="B292">
        <v>0</v>
      </c>
      <c r="C292">
        <v>8</v>
      </c>
      <c r="D292" t="s">
        <v>550</v>
      </c>
      <c r="E292" t="s">
        <v>550</v>
      </c>
      <c r="F292" s="15">
        <f t="shared" si="77"/>
        <v>0.17842887434782609</v>
      </c>
      <c r="G292" s="6">
        <f t="shared" si="78"/>
        <v>1.5826980859120117</v>
      </c>
      <c r="H292" s="6">
        <f t="shared" si="79"/>
        <v>0</v>
      </c>
      <c r="I292" s="7">
        <f t="shared" si="80"/>
        <v>0</v>
      </c>
    </row>
    <row r="293" spans="1:9" x14ac:dyDescent="0.25">
      <c r="A293">
        <v>230</v>
      </c>
      <c r="B293">
        <v>0</v>
      </c>
      <c r="C293">
        <v>9</v>
      </c>
      <c r="D293" t="s">
        <v>63</v>
      </c>
      <c r="E293" t="s">
        <v>63</v>
      </c>
      <c r="F293" s="15">
        <f t="shared" si="77"/>
        <v>0.2625309720506217</v>
      </c>
      <c r="G293" s="6">
        <f t="shared" si="78"/>
        <v>1.8452290579626334</v>
      </c>
      <c r="H293" s="6">
        <f t="shared" si="79"/>
        <v>0</v>
      </c>
      <c r="I293" s="7">
        <f t="shared" si="80"/>
        <v>0</v>
      </c>
    </row>
    <row r="294" spans="1:9" x14ac:dyDescent="0.25">
      <c r="A294">
        <v>230</v>
      </c>
      <c r="B294">
        <v>0</v>
      </c>
      <c r="C294">
        <v>10</v>
      </c>
      <c r="D294" t="s">
        <v>64</v>
      </c>
      <c r="E294" t="s">
        <v>64</v>
      </c>
      <c r="F294" s="15">
        <f t="shared" si="77"/>
        <v>0.21593130703647259</v>
      </c>
      <c r="G294" s="6">
        <f t="shared" si="78"/>
        <v>2.0611603649991062</v>
      </c>
      <c r="H294" s="6">
        <f t="shared" si="79"/>
        <v>0</v>
      </c>
      <c r="I294" s="7">
        <f t="shared" si="80"/>
        <v>0</v>
      </c>
    </row>
    <row r="295" spans="1:9" x14ac:dyDescent="0.25">
      <c r="A295">
        <v>230</v>
      </c>
      <c r="B295">
        <v>0</v>
      </c>
      <c r="C295">
        <v>11</v>
      </c>
      <c r="D295" t="s">
        <v>66</v>
      </c>
      <c r="E295" t="s">
        <v>66</v>
      </c>
      <c r="F295" s="15">
        <f t="shared" si="77"/>
        <v>0.1946905448584576</v>
      </c>
      <c r="G295" s="6">
        <f t="shared" si="78"/>
        <v>2.2558509098575636</v>
      </c>
      <c r="H295" s="6">
        <f t="shared" si="79"/>
        <v>0</v>
      </c>
      <c r="I295" s="7">
        <f t="shared" si="80"/>
        <v>0</v>
      </c>
    </row>
    <row r="296" spans="1:9" x14ac:dyDescent="0.25">
      <c r="A296">
        <v>230</v>
      </c>
      <c r="B296">
        <v>0</v>
      </c>
      <c r="C296">
        <v>12</v>
      </c>
      <c r="D296" t="s">
        <v>67</v>
      </c>
      <c r="E296" t="s">
        <v>67</v>
      </c>
      <c r="F296" s="15">
        <f t="shared" si="77"/>
        <v>0.25702404532007356</v>
      </c>
      <c r="G296" s="6">
        <f t="shared" si="78"/>
        <v>2.512874955177637</v>
      </c>
      <c r="H296" s="6">
        <f t="shared" si="79"/>
        <v>0</v>
      </c>
      <c r="I296" s="7">
        <f t="shared" si="80"/>
        <v>0</v>
      </c>
    </row>
    <row r="297" spans="1:9" x14ac:dyDescent="0.25">
      <c r="A297">
        <v>230</v>
      </c>
      <c r="B297">
        <v>0</v>
      </c>
      <c r="C297">
        <v>13</v>
      </c>
      <c r="D297" t="s">
        <v>549</v>
      </c>
      <c r="E297" t="s">
        <v>549</v>
      </c>
      <c r="F297" s="15">
        <f t="shared" si="77"/>
        <v>0</v>
      </c>
      <c r="G297" s="6">
        <f t="shared" si="78"/>
        <v>2.512874955177637</v>
      </c>
      <c r="H297" s="6">
        <f t="shared" si="79"/>
        <v>0</v>
      </c>
      <c r="I297" s="7">
        <f t="shared" si="80"/>
        <v>0</v>
      </c>
    </row>
    <row r="298" spans="1:9" x14ac:dyDescent="0.25">
      <c r="A298">
        <v>230</v>
      </c>
      <c r="B298">
        <v>0</v>
      </c>
      <c r="C298">
        <v>14</v>
      </c>
      <c r="D298" t="s">
        <v>527</v>
      </c>
      <c r="E298" t="s">
        <v>527</v>
      </c>
      <c r="F298" s="15">
        <f t="shared" si="77"/>
        <v>0</v>
      </c>
      <c r="G298" s="6">
        <f t="shared" si="78"/>
        <v>2.512874955177637</v>
      </c>
      <c r="H298" s="6">
        <f t="shared" si="79"/>
        <v>0</v>
      </c>
      <c r="I298" s="7">
        <f t="shared" si="80"/>
        <v>0</v>
      </c>
    </row>
    <row r="299" spans="1:9" x14ac:dyDescent="0.25">
      <c r="A299">
        <v>230</v>
      </c>
      <c r="B299">
        <v>0</v>
      </c>
      <c r="C299">
        <v>15</v>
      </c>
      <c r="D299" t="s">
        <v>482</v>
      </c>
      <c r="E299" t="s">
        <v>482</v>
      </c>
      <c r="F299" s="15">
        <f t="shared" si="77"/>
        <v>0</v>
      </c>
      <c r="G299" s="6">
        <f t="shared" si="78"/>
        <v>2.512874955177637</v>
      </c>
      <c r="H299" s="6">
        <f t="shared" si="79"/>
        <v>0</v>
      </c>
      <c r="I299" s="7">
        <f t="shared" si="80"/>
        <v>0</v>
      </c>
    </row>
    <row r="300" spans="1:9" x14ac:dyDescent="0.25">
      <c r="A300">
        <v>230</v>
      </c>
      <c r="B300">
        <v>0</v>
      </c>
      <c r="C300">
        <v>16</v>
      </c>
      <c r="D300" t="s">
        <v>158</v>
      </c>
      <c r="E300" t="s">
        <v>158</v>
      </c>
      <c r="F300" s="15">
        <f t="shared" si="77"/>
        <v>0</v>
      </c>
      <c r="G300" s="6">
        <f t="shared" si="78"/>
        <v>2.512874955177637</v>
      </c>
      <c r="H300" s="6">
        <f t="shared" si="79"/>
        <v>0</v>
      </c>
      <c r="I300" s="7">
        <f t="shared" si="80"/>
        <v>0</v>
      </c>
    </row>
    <row r="301" spans="1:9" x14ac:dyDescent="0.25">
      <c r="A301">
        <v>230</v>
      </c>
      <c r="B301">
        <v>0</v>
      </c>
      <c r="C301">
        <v>17</v>
      </c>
      <c r="D301" t="s">
        <v>75</v>
      </c>
      <c r="E301" t="s">
        <v>75</v>
      </c>
      <c r="F301" s="15">
        <f t="shared" si="77"/>
        <v>0.13228556505951519</v>
      </c>
      <c r="G301" s="6">
        <f t="shared" si="78"/>
        <v>2.6451605202371522</v>
      </c>
      <c r="H301" s="6">
        <f t="shared" si="79"/>
        <v>0</v>
      </c>
      <c r="I301" s="7">
        <f t="shared" si="80"/>
        <v>0</v>
      </c>
    </row>
    <row r="302" spans="1:9" x14ac:dyDescent="0.25">
      <c r="A302">
        <v>230</v>
      </c>
      <c r="B302">
        <v>0</v>
      </c>
      <c r="C302">
        <v>18</v>
      </c>
      <c r="D302" t="s">
        <v>128</v>
      </c>
      <c r="E302" t="s">
        <v>112</v>
      </c>
      <c r="F302" s="15">
        <f t="shared" si="77"/>
        <v>0.11423709140842023</v>
      </c>
      <c r="G302" s="6">
        <f t="shared" si="78"/>
        <v>2.7593976116455723</v>
      </c>
      <c r="H302" s="6">
        <f t="shared" si="79"/>
        <v>0</v>
      </c>
      <c r="I302" s="7">
        <f t="shared" si="80"/>
        <v>0</v>
      </c>
    </row>
    <row r="303" spans="1:9" x14ac:dyDescent="0.25">
      <c r="A303">
        <v>230</v>
      </c>
      <c r="B303">
        <v>0</v>
      </c>
      <c r="C303">
        <v>19</v>
      </c>
      <c r="D303" t="s">
        <v>148</v>
      </c>
      <c r="E303" t="s">
        <v>149</v>
      </c>
      <c r="F303" s="15">
        <f t="shared" si="77"/>
        <v>0</v>
      </c>
      <c r="G303" s="6">
        <f t="shared" si="78"/>
        <v>2.7593976116455723</v>
      </c>
      <c r="H303" s="6">
        <f t="shared" si="79"/>
        <v>0</v>
      </c>
      <c r="I303" s="7">
        <f t="shared" si="80"/>
        <v>0</v>
      </c>
    </row>
    <row r="304" spans="1:9" x14ac:dyDescent="0.25">
      <c r="A304">
        <v>230</v>
      </c>
      <c r="B304">
        <v>0</v>
      </c>
      <c r="C304">
        <v>20</v>
      </c>
      <c r="D304" t="s">
        <v>490</v>
      </c>
      <c r="E304" t="s">
        <v>490</v>
      </c>
      <c r="F304" s="15">
        <f t="shared" si="77"/>
        <v>0</v>
      </c>
      <c r="G304" s="6">
        <f t="shared" si="78"/>
        <v>2.7593976116455723</v>
      </c>
      <c r="H304" s="6">
        <f t="shared" si="79"/>
        <v>0</v>
      </c>
      <c r="I304" s="7">
        <f t="shared" si="80"/>
        <v>0</v>
      </c>
    </row>
    <row r="305" spans="1:9" x14ac:dyDescent="0.25">
      <c r="A305">
        <v>230</v>
      </c>
      <c r="B305">
        <v>0</v>
      </c>
      <c r="C305">
        <v>21</v>
      </c>
      <c r="D305" t="s">
        <v>175</v>
      </c>
      <c r="E305" t="s">
        <v>176</v>
      </c>
      <c r="F305" s="15">
        <f t="shared" si="77"/>
        <v>9.8706743247416073E-2</v>
      </c>
      <c r="G305" s="6">
        <f t="shared" si="78"/>
        <v>2.8581043548929883</v>
      </c>
      <c r="H305" s="6">
        <f t="shared" si="79"/>
        <v>0</v>
      </c>
      <c r="I305" s="7">
        <f t="shared" si="80"/>
        <v>0</v>
      </c>
    </row>
    <row r="306" spans="1:9" x14ac:dyDescent="0.25">
      <c r="A306">
        <v>230</v>
      </c>
      <c r="B306">
        <v>0</v>
      </c>
      <c r="C306">
        <v>22</v>
      </c>
      <c r="D306" t="s">
        <v>580</v>
      </c>
      <c r="E306" t="s">
        <v>580</v>
      </c>
      <c r="F306" s="15">
        <f t="shared" si="77"/>
        <v>0</v>
      </c>
      <c r="G306" s="6">
        <f t="shared" si="78"/>
        <v>2.8581043548929883</v>
      </c>
      <c r="H306" s="6">
        <f t="shared" si="79"/>
        <v>0</v>
      </c>
      <c r="I306" s="7">
        <f t="shared" si="80"/>
        <v>0</v>
      </c>
    </row>
    <row r="307" spans="1:9" x14ac:dyDescent="0.25">
      <c r="A307">
        <v>230</v>
      </c>
      <c r="B307">
        <v>0</v>
      </c>
      <c r="C307">
        <v>23</v>
      </c>
      <c r="D307" t="s">
        <v>617</v>
      </c>
      <c r="E307" t="s">
        <v>581</v>
      </c>
      <c r="F307" s="15">
        <f t="shared" si="77"/>
        <v>0</v>
      </c>
      <c r="G307" s="6">
        <f t="shared" si="78"/>
        <v>2.8581043548929883</v>
      </c>
      <c r="H307" s="6">
        <f t="shared" si="79"/>
        <v>2.8581043548929883</v>
      </c>
      <c r="I307" s="7">
        <f t="shared" si="80"/>
        <v>0.64409054778794472</v>
      </c>
    </row>
    <row r="308" spans="1:9" x14ac:dyDescent="0.25">
      <c r="A308">
        <v>231</v>
      </c>
      <c r="B308">
        <v>1</v>
      </c>
      <c r="C308">
        <v>1</v>
      </c>
      <c r="D308" t="s">
        <v>618</v>
      </c>
      <c r="E308" t="s">
        <v>53</v>
      </c>
      <c r="F308" s="15">
        <f t="shared" si="77"/>
        <v>0.63153294809086957</v>
      </c>
      <c r="G308" s="6">
        <f t="shared" si="78"/>
        <v>0.63153294809086957</v>
      </c>
      <c r="H308" s="6">
        <f t="shared" si="79"/>
        <v>0</v>
      </c>
      <c r="I308" s="7">
        <f t="shared" si="80"/>
        <v>0</v>
      </c>
    </row>
    <row r="309" spans="1:9" x14ac:dyDescent="0.25">
      <c r="A309">
        <v>231</v>
      </c>
      <c r="B309">
        <v>1</v>
      </c>
      <c r="C309">
        <v>2</v>
      </c>
      <c r="D309" t="s">
        <v>619</v>
      </c>
      <c r="E309" t="s">
        <v>497</v>
      </c>
      <c r="F309" s="15">
        <f t="shared" si="77"/>
        <v>0</v>
      </c>
      <c r="G309" s="6">
        <f t="shared" si="78"/>
        <v>0.63153294809086957</v>
      </c>
      <c r="H309" s="6">
        <f t="shared" si="79"/>
        <v>0</v>
      </c>
      <c r="I309" s="7">
        <f t="shared" si="80"/>
        <v>0</v>
      </c>
    </row>
    <row r="310" spans="1:9" x14ac:dyDescent="0.25">
      <c r="A310">
        <v>231</v>
      </c>
      <c r="B310">
        <v>1</v>
      </c>
      <c r="C310">
        <v>3</v>
      </c>
      <c r="D310" t="s">
        <v>286</v>
      </c>
      <c r="E310" t="s">
        <v>286</v>
      </c>
      <c r="F310" s="15">
        <f t="shared" si="77"/>
        <v>0</v>
      </c>
      <c r="G310" s="6">
        <f t="shared" si="78"/>
        <v>0.63153294809086957</v>
      </c>
      <c r="H310" s="6">
        <f t="shared" si="79"/>
        <v>0</v>
      </c>
      <c r="I310" s="7">
        <f t="shared" si="80"/>
        <v>0</v>
      </c>
    </row>
    <row r="311" spans="1:9" x14ac:dyDescent="0.25">
      <c r="A311">
        <v>231</v>
      </c>
      <c r="B311">
        <v>1</v>
      </c>
      <c r="C311">
        <v>4</v>
      </c>
      <c r="D311" t="s">
        <v>606</v>
      </c>
      <c r="E311" t="s">
        <v>606</v>
      </c>
      <c r="F311" s="15">
        <f t="shared" si="77"/>
        <v>0</v>
      </c>
      <c r="G311" s="6">
        <f t="shared" si="78"/>
        <v>0.63153294809086957</v>
      </c>
      <c r="H311" s="6">
        <f t="shared" si="79"/>
        <v>0</v>
      </c>
      <c r="I311" s="7">
        <f t="shared" si="80"/>
        <v>0</v>
      </c>
    </row>
    <row r="312" spans="1:9" x14ac:dyDescent="0.25">
      <c r="A312">
        <v>231</v>
      </c>
      <c r="B312">
        <v>1</v>
      </c>
      <c r="C312">
        <v>5</v>
      </c>
      <c r="D312" t="s">
        <v>620</v>
      </c>
      <c r="E312" t="s">
        <v>536</v>
      </c>
      <c r="F312" s="15">
        <f t="shared" si="77"/>
        <v>0</v>
      </c>
      <c r="G312" s="6">
        <f t="shared" si="78"/>
        <v>0.63153294809086957</v>
      </c>
      <c r="H312" s="6">
        <f t="shared" si="79"/>
        <v>0</v>
      </c>
      <c r="I312" s="7">
        <f t="shared" si="80"/>
        <v>0</v>
      </c>
    </row>
    <row r="313" spans="1:9" x14ac:dyDescent="0.25">
      <c r="A313">
        <v>231</v>
      </c>
      <c r="B313">
        <v>1</v>
      </c>
      <c r="C313">
        <v>6</v>
      </c>
      <c r="D313" t="s">
        <v>621</v>
      </c>
      <c r="E313" t="s">
        <v>621</v>
      </c>
      <c r="F313" s="15">
        <f t="shared" si="77"/>
        <v>0</v>
      </c>
      <c r="G313" s="6">
        <f t="shared" si="78"/>
        <v>0.63153294809086957</v>
      </c>
      <c r="H313" s="6">
        <f t="shared" si="79"/>
        <v>0</v>
      </c>
      <c r="I313" s="7">
        <f t="shared" si="80"/>
        <v>0</v>
      </c>
    </row>
    <row r="314" spans="1:9" x14ac:dyDescent="0.25">
      <c r="A314">
        <v>231</v>
      </c>
      <c r="B314">
        <v>1</v>
      </c>
      <c r="C314">
        <v>7</v>
      </c>
      <c r="D314" t="s">
        <v>128</v>
      </c>
      <c r="E314" t="s">
        <v>112</v>
      </c>
      <c r="F314" s="15">
        <f t="shared" si="77"/>
        <v>0.11423709140842023</v>
      </c>
      <c r="G314" s="6">
        <f t="shared" si="78"/>
        <v>0.74577003949928977</v>
      </c>
      <c r="H314" s="6">
        <f t="shared" si="79"/>
        <v>0</v>
      </c>
      <c r="I314" s="7">
        <f t="shared" si="80"/>
        <v>0</v>
      </c>
    </row>
    <row r="315" spans="1:9" x14ac:dyDescent="0.25">
      <c r="A315">
        <v>231</v>
      </c>
      <c r="B315">
        <v>1</v>
      </c>
      <c r="C315">
        <v>8</v>
      </c>
      <c r="D315" t="s">
        <v>99</v>
      </c>
      <c r="E315" t="s">
        <v>100</v>
      </c>
      <c r="F315" s="15">
        <f t="shared" si="77"/>
        <v>0.14543406739565221</v>
      </c>
      <c r="G315" s="6">
        <f t="shared" si="78"/>
        <v>0.89120410689494201</v>
      </c>
      <c r="H315" s="6">
        <f t="shared" si="79"/>
        <v>0</v>
      </c>
      <c r="I315" s="7">
        <f t="shared" si="80"/>
        <v>0</v>
      </c>
    </row>
    <row r="316" spans="1:9" x14ac:dyDescent="0.25">
      <c r="A316">
        <v>231</v>
      </c>
      <c r="B316">
        <v>1</v>
      </c>
      <c r="C316">
        <v>9</v>
      </c>
      <c r="D316" t="s">
        <v>525</v>
      </c>
      <c r="E316" t="s">
        <v>405</v>
      </c>
      <c r="F316" s="15">
        <f t="shared" si="77"/>
        <v>0.12634022324128741</v>
      </c>
      <c r="G316" s="6">
        <f t="shared" si="78"/>
        <v>1.0175443301362295</v>
      </c>
      <c r="H316" s="6">
        <f t="shared" si="79"/>
        <v>0</v>
      </c>
      <c r="I316" s="7">
        <f t="shared" si="80"/>
        <v>0</v>
      </c>
    </row>
    <row r="317" spans="1:9" x14ac:dyDescent="0.25">
      <c r="A317">
        <v>231</v>
      </c>
      <c r="B317">
        <v>1</v>
      </c>
      <c r="C317">
        <v>10</v>
      </c>
      <c r="D317" t="s">
        <v>524</v>
      </c>
      <c r="E317" t="s">
        <v>98</v>
      </c>
      <c r="F317" s="15">
        <f t="shared" si="77"/>
        <v>9.2877485111984764E-2</v>
      </c>
      <c r="G317" s="6">
        <f t="shared" si="78"/>
        <v>1.1104218152482142</v>
      </c>
      <c r="H317" s="6">
        <f t="shared" si="79"/>
        <v>0</v>
      </c>
      <c r="I317" s="7">
        <f t="shared" si="80"/>
        <v>0</v>
      </c>
    </row>
    <row r="318" spans="1:9" x14ac:dyDescent="0.25">
      <c r="A318">
        <v>231</v>
      </c>
      <c r="B318">
        <v>1</v>
      </c>
      <c r="C318">
        <v>11</v>
      </c>
      <c r="D318" t="s">
        <v>75</v>
      </c>
      <c r="E318" t="s">
        <v>75</v>
      </c>
      <c r="F318" s="15">
        <f t="shared" si="77"/>
        <v>0.13228556505951519</v>
      </c>
      <c r="G318" s="6">
        <f t="shared" si="78"/>
        <v>1.2427073803077293</v>
      </c>
      <c r="H318" s="6">
        <f t="shared" si="79"/>
        <v>0</v>
      </c>
      <c r="I318" s="7">
        <f t="shared" si="80"/>
        <v>0</v>
      </c>
    </row>
    <row r="319" spans="1:9" x14ac:dyDescent="0.25">
      <c r="A319">
        <v>231</v>
      </c>
      <c r="B319">
        <v>1</v>
      </c>
      <c r="C319">
        <v>12</v>
      </c>
      <c r="D319" t="s">
        <v>127</v>
      </c>
      <c r="E319" t="s">
        <v>127</v>
      </c>
      <c r="F319" s="15">
        <f t="shared" si="77"/>
        <v>0</v>
      </c>
      <c r="G319" s="6">
        <f t="shared" si="78"/>
        <v>1.2427073803077293</v>
      </c>
      <c r="H319" s="6">
        <f t="shared" si="79"/>
        <v>0</v>
      </c>
      <c r="I319" s="7">
        <f t="shared" si="80"/>
        <v>0</v>
      </c>
    </row>
    <row r="320" spans="1:9" x14ac:dyDescent="0.25">
      <c r="A320">
        <v>231</v>
      </c>
      <c r="B320">
        <v>1</v>
      </c>
      <c r="C320">
        <v>13</v>
      </c>
      <c r="D320" t="s">
        <v>518</v>
      </c>
      <c r="E320" t="s">
        <v>510</v>
      </c>
      <c r="F320" s="15">
        <f t="shared" si="77"/>
        <v>0.13887611398134786</v>
      </c>
      <c r="G320" s="6">
        <f t="shared" si="78"/>
        <v>1.3815834942890772</v>
      </c>
      <c r="H320" s="6">
        <f t="shared" si="79"/>
        <v>0</v>
      </c>
      <c r="I320" s="7">
        <f t="shared" si="80"/>
        <v>0</v>
      </c>
    </row>
    <row r="321" spans="1:9" x14ac:dyDescent="0.25">
      <c r="A321">
        <v>231</v>
      </c>
      <c r="B321">
        <v>1</v>
      </c>
      <c r="C321">
        <v>14</v>
      </c>
      <c r="D321" t="s">
        <v>183</v>
      </c>
      <c r="E321" t="s">
        <v>184</v>
      </c>
      <c r="F321" s="15">
        <f t="shared" si="77"/>
        <v>0</v>
      </c>
      <c r="G321" s="6">
        <f t="shared" si="78"/>
        <v>1.3815834942890772</v>
      </c>
      <c r="H321" s="6">
        <f t="shared" si="79"/>
        <v>0</v>
      </c>
      <c r="I321" s="7">
        <f t="shared" si="80"/>
        <v>0</v>
      </c>
    </row>
    <row r="322" spans="1:9" x14ac:dyDescent="0.25">
      <c r="A322">
        <v>231</v>
      </c>
      <c r="B322">
        <v>1</v>
      </c>
      <c r="C322">
        <v>15</v>
      </c>
      <c r="D322" t="s">
        <v>515</v>
      </c>
      <c r="E322" t="s">
        <v>94</v>
      </c>
      <c r="F322" s="15">
        <f t="shared" si="77"/>
        <v>0.11500633367519322</v>
      </c>
      <c r="G322" s="6">
        <f t="shared" si="78"/>
        <v>1.4965898279642704</v>
      </c>
      <c r="H322" s="6">
        <f t="shared" si="79"/>
        <v>1.4965898279642704</v>
      </c>
      <c r="I322" s="7">
        <f t="shared" si="80"/>
        <v>0.33726527880521151</v>
      </c>
    </row>
    <row r="323" spans="1:9" x14ac:dyDescent="0.25">
      <c r="A323">
        <v>232</v>
      </c>
      <c r="B323">
        <v>1</v>
      </c>
      <c r="C323">
        <v>1</v>
      </c>
      <c r="D323" t="s">
        <v>110</v>
      </c>
      <c r="E323" t="s">
        <v>110</v>
      </c>
      <c r="F323" s="15">
        <f t="shared" si="77"/>
        <v>0.15739130434782608</v>
      </c>
      <c r="G323" s="6">
        <f t="shared" si="78"/>
        <v>0.15739130434782608</v>
      </c>
      <c r="H323" s="6">
        <f t="shared" si="79"/>
        <v>0</v>
      </c>
      <c r="I323" s="7">
        <f t="shared" si="80"/>
        <v>0</v>
      </c>
    </row>
    <row r="324" spans="1:9" x14ac:dyDescent="0.25">
      <c r="A324">
        <v>232</v>
      </c>
      <c r="B324">
        <v>1</v>
      </c>
      <c r="C324">
        <v>2</v>
      </c>
      <c r="D324" t="s">
        <v>53</v>
      </c>
      <c r="E324" t="s">
        <v>53</v>
      </c>
      <c r="F324" s="15">
        <f t="shared" ref="F324:F387" si="81">IF(ISERROR(VLOOKUP(E324,$N$2:$O$29,2,FALSE)),0,VLOOKUP(E324,$N$2:$O$29,2,FALSE))</f>
        <v>0.63153294809086957</v>
      </c>
      <c r="G324" s="6">
        <f t="shared" si="78"/>
        <v>0.78892425243869568</v>
      </c>
      <c r="H324" s="6">
        <f t="shared" si="79"/>
        <v>0</v>
      </c>
      <c r="I324" s="7">
        <f t="shared" si="80"/>
        <v>0</v>
      </c>
    </row>
    <row r="325" spans="1:9" x14ac:dyDescent="0.25">
      <c r="A325">
        <v>232</v>
      </c>
      <c r="B325">
        <v>1</v>
      </c>
      <c r="C325">
        <v>3</v>
      </c>
      <c r="D325" t="s">
        <v>150</v>
      </c>
      <c r="E325" t="s">
        <v>150</v>
      </c>
      <c r="F325" s="15">
        <f t="shared" si="81"/>
        <v>8.3452999527457064E-2</v>
      </c>
      <c r="G325" s="6">
        <f t="shared" si="78"/>
        <v>0.87237725196615279</v>
      </c>
      <c r="H325" s="6">
        <f t="shared" si="79"/>
        <v>0</v>
      </c>
      <c r="I325" s="7">
        <f t="shared" si="80"/>
        <v>0</v>
      </c>
    </row>
    <row r="326" spans="1:9" x14ac:dyDescent="0.25">
      <c r="A326">
        <v>232</v>
      </c>
      <c r="B326">
        <v>1</v>
      </c>
      <c r="C326">
        <v>4</v>
      </c>
      <c r="D326" t="s">
        <v>80</v>
      </c>
      <c r="E326" t="s">
        <v>80</v>
      </c>
      <c r="F326" s="15">
        <f t="shared" si="81"/>
        <v>0.24270288946786966</v>
      </c>
      <c r="G326" s="6">
        <f t="shared" si="78"/>
        <v>1.1150801414340226</v>
      </c>
      <c r="H326" s="6">
        <f t="shared" si="79"/>
        <v>0</v>
      </c>
      <c r="I326" s="7">
        <f t="shared" si="80"/>
        <v>0</v>
      </c>
    </row>
    <row r="327" spans="1:9" x14ac:dyDescent="0.25">
      <c r="A327">
        <v>232</v>
      </c>
      <c r="B327">
        <v>1</v>
      </c>
      <c r="C327">
        <v>5</v>
      </c>
      <c r="D327" t="s">
        <v>108</v>
      </c>
      <c r="E327" t="s">
        <v>108</v>
      </c>
      <c r="F327" s="15">
        <f t="shared" si="81"/>
        <v>0</v>
      </c>
      <c r="G327" s="6">
        <f t="shared" si="78"/>
        <v>1.1150801414340226</v>
      </c>
      <c r="H327" s="6">
        <f t="shared" si="79"/>
        <v>0</v>
      </c>
      <c r="I327" s="7">
        <f t="shared" si="80"/>
        <v>0</v>
      </c>
    </row>
    <row r="328" spans="1:9" x14ac:dyDescent="0.25">
      <c r="A328">
        <v>232</v>
      </c>
      <c r="B328">
        <v>1</v>
      </c>
      <c r="C328">
        <v>6</v>
      </c>
      <c r="D328" t="s">
        <v>266</v>
      </c>
      <c r="E328" t="s">
        <v>266</v>
      </c>
      <c r="F328" s="15">
        <f t="shared" si="81"/>
        <v>0</v>
      </c>
      <c r="G328" s="6">
        <f t="shared" si="78"/>
        <v>1.1150801414340226</v>
      </c>
      <c r="H328" s="6">
        <f t="shared" si="79"/>
        <v>0</v>
      </c>
      <c r="I328" s="7">
        <f t="shared" si="80"/>
        <v>0</v>
      </c>
    </row>
    <row r="329" spans="1:9" x14ac:dyDescent="0.25">
      <c r="A329">
        <v>232</v>
      </c>
      <c r="B329">
        <v>1</v>
      </c>
      <c r="C329">
        <v>7</v>
      </c>
      <c r="D329" t="s">
        <v>228</v>
      </c>
      <c r="E329" t="s">
        <v>228</v>
      </c>
      <c r="F329" s="15">
        <f t="shared" si="81"/>
        <v>0.12060287740013401</v>
      </c>
      <c r="G329" s="6">
        <f t="shared" si="78"/>
        <v>1.2356830188341565</v>
      </c>
      <c r="H329" s="6">
        <f t="shared" si="79"/>
        <v>0</v>
      </c>
      <c r="I329" s="7">
        <f t="shared" si="80"/>
        <v>0</v>
      </c>
    </row>
    <row r="330" spans="1:9" x14ac:dyDescent="0.25">
      <c r="A330">
        <v>232</v>
      </c>
      <c r="B330">
        <v>1</v>
      </c>
      <c r="C330">
        <v>8</v>
      </c>
      <c r="D330" t="s">
        <v>111</v>
      </c>
      <c r="E330" t="s">
        <v>111</v>
      </c>
      <c r="F330" s="15">
        <f t="shared" si="81"/>
        <v>0</v>
      </c>
      <c r="G330" s="6">
        <f t="shared" si="78"/>
        <v>1.2356830188341565</v>
      </c>
      <c r="H330" s="6">
        <f t="shared" si="79"/>
        <v>0</v>
      </c>
      <c r="I330" s="7">
        <f t="shared" si="80"/>
        <v>0</v>
      </c>
    </row>
    <row r="331" spans="1:9" x14ac:dyDescent="0.25">
      <c r="A331">
        <v>232</v>
      </c>
      <c r="B331">
        <v>1</v>
      </c>
      <c r="C331">
        <v>9</v>
      </c>
      <c r="D331" t="s">
        <v>364</v>
      </c>
      <c r="E331" t="s">
        <v>364</v>
      </c>
      <c r="F331" s="15">
        <f t="shared" si="81"/>
        <v>0</v>
      </c>
      <c r="G331" s="6">
        <f t="shared" si="78"/>
        <v>1.2356830188341565</v>
      </c>
      <c r="H331" s="6">
        <f t="shared" si="79"/>
        <v>0</v>
      </c>
      <c r="I331" s="7">
        <f t="shared" si="80"/>
        <v>0</v>
      </c>
    </row>
    <row r="332" spans="1:9" x14ac:dyDescent="0.25">
      <c r="A332">
        <v>232</v>
      </c>
      <c r="B332">
        <v>1</v>
      </c>
      <c r="C332">
        <v>10</v>
      </c>
      <c r="D332" t="s">
        <v>500</v>
      </c>
      <c r="E332" t="s">
        <v>1000</v>
      </c>
      <c r="F332" s="15">
        <f t="shared" si="81"/>
        <v>0.12018617295652176</v>
      </c>
      <c r="G332" s="6">
        <f t="shared" si="78"/>
        <v>1.3558691917906782</v>
      </c>
      <c r="H332" s="6">
        <f t="shared" si="79"/>
        <v>0</v>
      </c>
      <c r="I332" s="7">
        <f t="shared" si="80"/>
        <v>0</v>
      </c>
    </row>
    <row r="333" spans="1:9" x14ac:dyDescent="0.25">
      <c r="A333">
        <v>232</v>
      </c>
      <c r="B333">
        <v>1</v>
      </c>
      <c r="C333">
        <v>11</v>
      </c>
      <c r="D333" t="s">
        <v>99</v>
      </c>
      <c r="E333" t="s">
        <v>100</v>
      </c>
      <c r="F333" s="15">
        <f t="shared" si="81"/>
        <v>0.14543406739565221</v>
      </c>
      <c r="G333" s="6">
        <f t="shared" si="78"/>
        <v>1.5013032591863305</v>
      </c>
      <c r="H333" s="6">
        <f t="shared" si="79"/>
        <v>0</v>
      </c>
      <c r="I333" s="7">
        <f t="shared" si="80"/>
        <v>0</v>
      </c>
    </row>
    <row r="334" spans="1:9" x14ac:dyDescent="0.25">
      <c r="A334">
        <v>232</v>
      </c>
      <c r="B334">
        <v>1</v>
      </c>
      <c r="C334">
        <v>12</v>
      </c>
      <c r="D334" t="s">
        <v>501</v>
      </c>
      <c r="E334" t="s">
        <v>510</v>
      </c>
      <c r="F334" s="15">
        <f t="shared" si="81"/>
        <v>0.13887611398134786</v>
      </c>
      <c r="G334" s="6">
        <f t="shared" si="78"/>
        <v>1.6401793731676784</v>
      </c>
      <c r="H334" s="6">
        <f t="shared" si="79"/>
        <v>0</v>
      </c>
      <c r="I334" s="7">
        <f t="shared" si="80"/>
        <v>0</v>
      </c>
    </row>
    <row r="335" spans="1:9" x14ac:dyDescent="0.25">
      <c r="A335">
        <v>232</v>
      </c>
      <c r="B335">
        <v>1</v>
      </c>
      <c r="C335">
        <v>13</v>
      </c>
      <c r="D335" t="s">
        <v>224</v>
      </c>
      <c r="E335" t="s">
        <v>224</v>
      </c>
      <c r="F335" s="15">
        <f t="shared" si="81"/>
        <v>0</v>
      </c>
      <c r="G335" s="6">
        <f t="shared" si="78"/>
        <v>1.6401793731676784</v>
      </c>
      <c r="H335" s="6">
        <f t="shared" si="79"/>
        <v>0</v>
      </c>
      <c r="I335" s="7">
        <f t="shared" si="80"/>
        <v>0</v>
      </c>
    </row>
    <row r="336" spans="1:9" x14ac:dyDescent="0.25">
      <c r="A336">
        <v>232</v>
      </c>
      <c r="B336">
        <v>1</v>
      </c>
      <c r="C336">
        <v>14</v>
      </c>
      <c r="D336" t="s">
        <v>223</v>
      </c>
      <c r="E336" t="s">
        <v>223</v>
      </c>
      <c r="F336" s="15">
        <f t="shared" si="81"/>
        <v>0</v>
      </c>
      <c r="G336" s="6">
        <f t="shared" si="78"/>
        <v>1.6401793731676784</v>
      </c>
      <c r="H336" s="6">
        <f t="shared" si="79"/>
        <v>0</v>
      </c>
      <c r="I336" s="7">
        <f t="shared" si="80"/>
        <v>0</v>
      </c>
    </row>
    <row r="337" spans="1:9" x14ac:dyDescent="0.25">
      <c r="A337">
        <v>232</v>
      </c>
      <c r="B337">
        <v>1</v>
      </c>
      <c r="C337">
        <v>15</v>
      </c>
      <c r="D337" t="s">
        <v>405</v>
      </c>
      <c r="E337" t="s">
        <v>405</v>
      </c>
      <c r="F337" s="15">
        <f t="shared" si="81"/>
        <v>0.12634022324128741</v>
      </c>
      <c r="G337" s="6">
        <f t="shared" si="78"/>
        <v>1.7665195964089657</v>
      </c>
      <c r="H337" s="6">
        <f t="shared" si="79"/>
        <v>0</v>
      </c>
      <c r="I337" s="7">
        <f t="shared" si="80"/>
        <v>0</v>
      </c>
    </row>
    <row r="338" spans="1:9" x14ac:dyDescent="0.25">
      <c r="A338">
        <v>232</v>
      </c>
      <c r="B338">
        <v>1</v>
      </c>
      <c r="C338">
        <v>16</v>
      </c>
      <c r="D338" t="s">
        <v>98</v>
      </c>
      <c r="E338" t="s">
        <v>98</v>
      </c>
      <c r="F338" s="15">
        <f t="shared" si="81"/>
        <v>9.2877485111984764E-2</v>
      </c>
      <c r="G338" s="6">
        <f t="shared" si="78"/>
        <v>1.8593970815209504</v>
      </c>
      <c r="H338" s="6">
        <f t="shared" si="79"/>
        <v>0</v>
      </c>
      <c r="I338" s="7">
        <f t="shared" si="80"/>
        <v>0</v>
      </c>
    </row>
    <row r="339" spans="1:9" x14ac:dyDescent="0.25">
      <c r="A339">
        <v>232</v>
      </c>
      <c r="B339">
        <v>1</v>
      </c>
      <c r="C339">
        <v>17</v>
      </c>
      <c r="D339" t="s">
        <v>454</v>
      </c>
      <c r="E339" t="s">
        <v>454</v>
      </c>
      <c r="F339" s="15">
        <f t="shared" si="81"/>
        <v>0</v>
      </c>
      <c r="G339" s="6">
        <f t="shared" si="78"/>
        <v>1.8593970815209504</v>
      </c>
      <c r="H339" s="6">
        <f t="shared" si="79"/>
        <v>1.8593970815209504</v>
      </c>
      <c r="I339" s="7">
        <f t="shared" si="80"/>
        <v>0.41902601727674682</v>
      </c>
    </row>
    <row r="340" spans="1:9" x14ac:dyDescent="0.25">
      <c r="A340">
        <v>233</v>
      </c>
      <c r="B340">
        <v>1</v>
      </c>
      <c r="C340">
        <v>1</v>
      </c>
      <c r="D340" t="s">
        <v>622</v>
      </c>
      <c r="E340" t="s">
        <v>506</v>
      </c>
      <c r="F340" s="15">
        <f t="shared" si="81"/>
        <v>0</v>
      </c>
      <c r="G340" s="6">
        <f t="shared" si="78"/>
        <v>0</v>
      </c>
      <c r="H340" s="6">
        <f t="shared" si="79"/>
        <v>0</v>
      </c>
      <c r="I340" s="7">
        <f t="shared" si="80"/>
        <v>0</v>
      </c>
    </row>
    <row r="341" spans="1:9" x14ac:dyDescent="0.25">
      <c r="A341">
        <v>233</v>
      </c>
      <c r="B341">
        <v>1</v>
      </c>
      <c r="C341">
        <v>2</v>
      </c>
      <c r="D341" t="s">
        <v>623</v>
      </c>
      <c r="E341" t="s">
        <v>507</v>
      </c>
      <c r="F341" s="15">
        <f t="shared" si="81"/>
        <v>0</v>
      </c>
      <c r="G341" s="6">
        <f t="shared" ref="G341:G397" si="82">IF(C341=1,F341,F341+G340)</f>
        <v>0</v>
      </c>
      <c r="H341" s="6">
        <f t="shared" ref="H341:H397" si="83">IF(C342=1,G341,0)</f>
        <v>0</v>
      </c>
      <c r="I341" s="7">
        <f t="shared" ref="I341:I397" si="84">H341/$L$2</f>
        <v>0</v>
      </c>
    </row>
    <row r="342" spans="1:9" x14ac:dyDescent="0.25">
      <c r="A342">
        <v>233</v>
      </c>
      <c r="B342">
        <v>1</v>
      </c>
      <c r="C342">
        <v>3</v>
      </c>
      <c r="D342" t="s">
        <v>567</v>
      </c>
      <c r="E342" t="s">
        <v>567</v>
      </c>
      <c r="F342" s="15">
        <f t="shared" si="81"/>
        <v>0</v>
      </c>
      <c r="G342" s="6">
        <f t="shared" si="82"/>
        <v>0</v>
      </c>
      <c r="H342" s="6">
        <f t="shared" si="83"/>
        <v>0</v>
      </c>
      <c r="I342" s="7">
        <f t="shared" si="84"/>
        <v>0</v>
      </c>
    </row>
    <row r="343" spans="1:9" x14ac:dyDescent="0.25">
      <c r="A343">
        <v>233</v>
      </c>
      <c r="B343">
        <v>1</v>
      </c>
      <c r="C343">
        <v>4</v>
      </c>
      <c r="D343" t="s">
        <v>539</v>
      </c>
      <c r="E343" t="s">
        <v>94</v>
      </c>
      <c r="F343" s="15">
        <f t="shared" si="81"/>
        <v>0.11500633367519322</v>
      </c>
      <c r="G343" s="6">
        <f t="shared" si="82"/>
        <v>0.11500633367519322</v>
      </c>
      <c r="H343" s="6">
        <f t="shared" si="83"/>
        <v>0</v>
      </c>
      <c r="I343" s="7">
        <f t="shared" si="84"/>
        <v>0</v>
      </c>
    </row>
    <row r="344" spans="1:9" x14ac:dyDescent="0.25">
      <c r="A344">
        <v>233</v>
      </c>
      <c r="B344">
        <v>1</v>
      </c>
      <c r="C344">
        <v>5</v>
      </c>
      <c r="D344" t="s">
        <v>624</v>
      </c>
      <c r="E344" t="s">
        <v>504</v>
      </c>
      <c r="F344" s="15">
        <f t="shared" si="81"/>
        <v>0</v>
      </c>
      <c r="G344" s="6">
        <f t="shared" si="82"/>
        <v>0.11500633367519322</v>
      </c>
      <c r="H344" s="6">
        <f t="shared" si="83"/>
        <v>0</v>
      </c>
      <c r="I344" s="7">
        <f t="shared" si="84"/>
        <v>0</v>
      </c>
    </row>
    <row r="345" spans="1:9" x14ac:dyDescent="0.25">
      <c r="A345">
        <v>233</v>
      </c>
      <c r="B345">
        <v>1</v>
      </c>
      <c r="C345">
        <v>6</v>
      </c>
      <c r="D345" t="s">
        <v>546</v>
      </c>
      <c r="E345" t="s">
        <v>499</v>
      </c>
      <c r="F345" s="15">
        <f t="shared" si="81"/>
        <v>0</v>
      </c>
      <c r="G345" s="6">
        <f t="shared" si="82"/>
        <v>0.11500633367519322</v>
      </c>
      <c r="H345" s="6">
        <f t="shared" si="83"/>
        <v>0</v>
      </c>
      <c r="I345" s="7">
        <f t="shared" si="84"/>
        <v>0</v>
      </c>
    </row>
    <row r="346" spans="1:9" x14ac:dyDescent="0.25">
      <c r="A346">
        <v>233</v>
      </c>
      <c r="B346">
        <v>1</v>
      </c>
      <c r="C346">
        <v>7</v>
      </c>
      <c r="D346" t="s">
        <v>22</v>
      </c>
      <c r="E346" t="s">
        <v>1000</v>
      </c>
      <c r="F346" s="15">
        <f t="shared" si="81"/>
        <v>0.12018617295652176</v>
      </c>
      <c r="G346" s="6">
        <f t="shared" si="82"/>
        <v>0.23519250663171498</v>
      </c>
      <c r="H346" s="6">
        <f t="shared" si="83"/>
        <v>0</v>
      </c>
      <c r="I346" s="7">
        <f t="shared" si="84"/>
        <v>0</v>
      </c>
    </row>
    <row r="347" spans="1:9" x14ac:dyDescent="0.25">
      <c r="A347">
        <v>233</v>
      </c>
      <c r="B347">
        <v>1</v>
      </c>
      <c r="C347">
        <v>8</v>
      </c>
      <c r="D347" t="s">
        <v>625</v>
      </c>
      <c r="E347" t="s">
        <v>561</v>
      </c>
      <c r="F347" s="15">
        <f t="shared" si="81"/>
        <v>0</v>
      </c>
      <c r="G347" s="6">
        <f t="shared" si="82"/>
        <v>0.23519250663171498</v>
      </c>
      <c r="H347" s="6">
        <f t="shared" si="83"/>
        <v>0</v>
      </c>
      <c r="I347" s="7">
        <f t="shared" si="84"/>
        <v>0</v>
      </c>
    </row>
    <row r="348" spans="1:9" x14ac:dyDescent="0.25">
      <c r="A348">
        <v>233</v>
      </c>
      <c r="B348">
        <v>1</v>
      </c>
      <c r="C348">
        <v>9</v>
      </c>
      <c r="D348" t="s">
        <v>512</v>
      </c>
      <c r="E348" t="s">
        <v>100</v>
      </c>
      <c r="F348" s="15">
        <f t="shared" si="81"/>
        <v>0.14543406739565221</v>
      </c>
      <c r="G348" s="6">
        <f t="shared" si="82"/>
        <v>0.38062657402736721</v>
      </c>
      <c r="H348" s="6">
        <f t="shared" si="83"/>
        <v>0</v>
      </c>
      <c r="I348" s="7">
        <f t="shared" si="84"/>
        <v>0</v>
      </c>
    </row>
    <row r="349" spans="1:9" x14ac:dyDescent="0.25">
      <c r="A349">
        <v>233</v>
      </c>
      <c r="B349">
        <v>1</v>
      </c>
      <c r="C349">
        <v>10</v>
      </c>
      <c r="D349" t="s">
        <v>511</v>
      </c>
      <c r="E349" t="s">
        <v>510</v>
      </c>
      <c r="F349" s="15">
        <f t="shared" si="81"/>
        <v>0.13887611398134786</v>
      </c>
      <c r="G349" s="6">
        <f t="shared" si="82"/>
        <v>0.51950268800871502</v>
      </c>
      <c r="H349" s="6">
        <f t="shared" si="83"/>
        <v>0</v>
      </c>
      <c r="I349" s="7">
        <f t="shared" si="84"/>
        <v>0</v>
      </c>
    </row>
    <row r="350" spans="1:9" x14ac:dyDescent="0.25">
      <c r="A350">
        <v>233</v>
      </c>
      <c r="B350">
        <v>1</v>
      </c>
      <c r="C350">
        <v>11</v>
      </c>
      <c r="D350" t="s">
        <v>626</v>
      </c>
      <c r="E350" t="s">
        <v>102</v>
      </c>
      <c r="F350" s="15">
        <f t="shared" si="81"/>
        <v>0</v>
      </c>
      <c r="G350" s="6">
        <f t="shared" si="82"/>
        <v>0.51950268800871502</v>
      </c>
      <c r="H350" s="6">
        <f t="shared" si="83"/>
        <v>0</v>
      </c>
      <c r="I350" s="7">
        <f t="shared" si="84"/>
        <v>0</v>
      </c>
    </row>
    <row r="351" spans="1:9" x14ac:dyDescent="0.25">
      <c r="A351">
        <v>233</v>
      </c>
      <c r="B351">
        <v>1</v>
      </c>
      <c r="C351">
        <v>12</v>
      </c>
      <c r="D351" t="s">
        <v>513</v>
      </c>
      <c r="E351" t="s">
        <v>126</v>
      </c>
      <c r="F351" s="15">
        <f t="shared" si="81"/>
        <v>0</v>
      </c>
      <c r="G351" s="6">
        <f t="shared" si="82"/>
        <v>0.51950268800871502</v>
      </c>
      <c r="H351" s="6">
        <f t="shared" si="83"/>
        <v>0</v>
      </c>
      <c r="I351" s="7">
        <f t="shared" si="84"/>
        <v>0</v>
      </c>
    </row>
    <row r="352" spans="1:9" x14ac:dyDescent="0.25">
      <c r="A352">
        <v>233</v>
      </c>
      <c r="B352">
        <v>1</v>
      </c>
      <c r="C352">
        <v>13</v>
      </c>
      <c r="D352" t="s">
        <v>523</v>
      </c>
      <c r="E352" t="s">
        <v>98</v>
      </c>
      <c r="F352" s="15">
        <f t="shared" si="81"/>
        <v>9.2877485111984764E-2</v>
      </c>
      <c r="G352" s="6">
        <f t="shared" si="82"/>
        <v>0.61238017312069981</v>
      </c>
      <c r="H352" s="6">
        <f t="shared" si="83"/>
        <v>0</v>
      </c>
      <c r="I352" s="7">
        <f t="shared" si="84"/>
        <v>0</v>
      </c>
    </row>
    <row r="353" spans="1:9" x14ac:dyDescent="0.25">
      <c r="A353">
        <v>233</v>
      </c>
      <c r="B353">
        <v>1</v>
      </c>
      <c r="C353">
        <v>14</v>
      </c>
      <c r="D353" t="s">
        <v>498</v>
      </c>
      <c r="E353" t="s">
        <v>612</v>
      </c>
      <c r="F353" s="15">
        <f t="shared" si="81"/>
        <v>0</v>
      </c>
      <c r="G353" s="6">
        <f t="shared" si="82"/>
        <v>0.61238017312069981</v>
      </c>
      <c r="H353" s="6">
        <f t="shared" si="83"/>
        <v>0</v>
      </c>
      <c r="I353" s="7">
        <f t="shared" si="84"/>
        <v>0</v>
      </c>
    </row>
    <row r="354" spans="1:9" x14ac:dyDescent="0.25">
      <c r="A354">
        <v>233</v>
      </c>
      <c r="B354">
        <v>1</v>
      </c>
      <c r="C354">
        <v>15</v>
      </c>
      <c r="D354" t="s">
        <v>611</v>
      </c>
      <c r="E354" t="s">
        <v>611</v>
      </c>
      <c r="F354" s="15">
        <f t="shared" si="81"/>
        <v>0</v>
      </c>
      <c r="G354" s="6">
        <f t="shared" si="82"/>
        <v>0.61238017312069981</v>
      </c>
      <c r="H354" s="6">
        <f t="shared" si="83"/>
        <v>0</v>
      </c>
      <c r="I354" s="7">
        <f t="shared" si="84"/>
        <v>0</v>
      </c>
    </row>
    <row r="355" spans="1:9" x14ac:dyDescent="0.25">
      <c r="A355">
        <v>233</v>
      </c>
      <c r="B355">
        <v>1</v>
      </c>
      <c r="C355">
        <v>16</v>
      </c>
      <c r="D355" t="s">
        <v>610</v>
      </c>
      <c r="E355" t="s">
        <v>610</v>
      </c>
      <c r="F355" s="15">
        <f t="shared" si="81"/>
        <v>0</v>
      </c>
      <c r="G355" s="6">
        <f t="shared" si="82"/>
        <v>0.61238017312069981</v>
      </c>
      <c r="H355" s="6">
        <f t="shared" si="83"/>
        <v>0</v>
      </c>
      <c r="I355" s="7">
        <f t="shared" si="84"/>
        <v>0</v>
      </c>
    </row>
    <row r="356" spans="1:9" x14ac:dyDescent="0.25">
      <c r="A356">
        <v>233</v>
      </c>
      <c r="B356">
        <v>1</v>
      </c>
      <c r="C356">
        <v>17</v>
      </c>
      <c r="D356" t="s">
        <v>127</v>
      </c>
      <c r="E356" t="s">
        <v>127</v>
      </c>
      <c r="F356" s="15">
        <f t="shared" si="81"/>
        <v>0</v>
      </c>
      <c r="G356" s="6">
        <f t="shared" si="82"/>
        <v>0.61238017312069981</v>
      </c>
      <c r="H356" s="6">
        <f t="shared" si="83"/>
        <v>0</v>
      </c>
      <c r="I356" s="7">
        <f t="shared" si="84"/>
        <v>0</v>
      </c>
    </row>
    <row r="357" spans="1:9" x14ac:dyDescent="0.25">
      <c r="A357">
        <v>233</v>
      </c>
      <c r="B357">
        <v>1</v>
      </c>
      <c r="C357">
        <v>18</v>
      </c>
      <c r="D357" t="s">
        <v>74</v>
      </c>
      <c r="E357" t="s">
        <v>75</v>
      </c>
      <c r="F357" s="15">
        <f t="shared" si="81"/>
        <v>0.13228556505951519</v>
      </c>
      <c r="G357" s="6">
        <f t="shared" si="82"/>
        <v>0.74466573818021498</v>
      </c>
      <c r="H357" s="6">
        <f t="shared" si="83"/>
        <v>0</v>
      </c>
      <c r="I357" s="7">
        <f t="shared" si="84"/>
        <v>0</v>
      </c>
    </row>
    <row r="358" spans="1:9" x14ac:dyDescent="0.25">
      <c r="A358">
        <v>233</v>
      </c>
      <c r="B358">
        <v>1</v>
      </c>
      <c r="C358">
        <v>19</v>
      </c>
      <c r="D358" t="s">
        <v>128</v>
      </c>
      <c r="E358" t="s">
        <v>112</v>
      </c>
      <c r="F358" s="15">
        <f t="shared" si="81"/>
        <v>0.11423709140842023</v>
      </c>
      <c r="G358" s="6">
        <f t="shared" si="82"/>
        <v>0.85890282958863517</v>
      </c>
      <c r="H358" s="6">
        <f t="shared" si="83"/>
        <v>0</v>
      </c>
      <c r="I358" s="7">
        <f t="shared" si="84"/>
        <v>0</v>
      </c>
    </row>
    <row r="359" spans="1:9" x14ac:dyDescent="0.25">
      <c r="A359">
        <v>233</v>
      </c>
      <c r="B359">
        <v>1</v>
      </c>
      <c r="C359">
        <v>20</v>
      </c>
      <c r="D359" t="s">
        <v>188</v>
      </c>
      <c r="E359" t="s">
        <v>63</v>
      </c>
      <c r="F359" s="15">
        <f t="shared" si="81"/>
        <v>0.2625309720506217</v>
      </c>
      <c r="G359" s="6">
        <f t="shared" si="82"/>
        <v>1.1214338016392569</v>
      </c>
      <c r="H359" s="6">
        <f t="shared" si="83"/>
        <v>0</v>
      </c>
      <c r="I359" s="7">
        <f t="shared" si="84"/>
        <v>0</v>
      </c>
    </row>
    <row r="360" spans="1:9" x14ac:dyDescent="0.25">
      <c r="A360">
        <v>233</v>
      </c>
      <c r="B360">
        <v>1</v>
      </c>
      <c r="C360">
        <v>21</v>
      </c>
      <c r="D360" t="s">
        <v>189</v>
      </c>
      <c r="E360" t="s">
        <v>64</v>
      </c>
      <c r="F360" s="15">
        <f t="shared" si="81"/>
        <v>0.21593130703647259</v>
      </c>
      <c r="G360" s="6">
        <f t="shared" si="82"/>
        <v>1.3373651086757294</v>
      </c>
      <c r="H360" s="6">
        <f t="shared" si="83"/>
        <v>0</v>
      </c>
      <c r="I360" s="7">
        <f t="shared" si="84"/>
        <v>0</v>
      </c>
    </row>
    <row r="361" spans="1:9" x14ac:dyDescent="0.25">
      <c r="A361">
        <v>233</v>
      </c>
      <c r="B361">
        <v>1</v>
      </c>
      <c r="C361">
        <v>22</v>
      </c>
      <c r="D361" t="s">
        <v>67</v>
      </c>
      <c r="E361" t="s">
        <v>67</v>
      </c>
      <c r="F361" s="15">
        <f t="shared" si="81"/>
        <v>0.25702404532007356</v>
      </c>
      <c r="G361" s="6">
        <f t="shared" si="82"/>
        <v>1.5943891539958031</v>
      </c>
      <c r="H361" s="6">
        <f t="shared" si="83"/>
        <v>0</v>
      </c>
      <c r="I361" s="7">
        <f t="shared" si="84"/>
        <v>0</v>
      </c>
    </row>
    <row r="362" spans="1:9" x14ac:dyDescent="0.25">
      <c r="A362">
        <v>233</v>
      </c>
      <c r="B362">
        <v>1</v>
      </c>
      <c r="C362">
        <v>23</v>
      </c>
      <c r="D362" t="s">
        <v>66</v>
      </c>
      <c r="E362" t="s">
        <v>66</v>
      </c>
      <c r="F362" s="15">
        <f t="shared" si="81"/>
        <v>0.1946905448584576</v>
      </c>
      <c r="G362" s="6">
        <f t="shared" si="82"/>
        <v>1.7890796988542608</v>
      </c>
      <c r="H362" s="6">
        <f t="shared" si="83"/>
        <v>0</v>
      </c>
      <c r="I362" s="7">
        <f t="shared" si="84"/>
        <v>0</v>
      </c>
    </row>
    <row r="363" spans="1:9" x14ac:dyDescent="0.25">
      <c r="A363">
        <v>233</v>
      </c>
      <c r="B363">
        <v>1</v>
      </c>
      <c r="C363">
        <v>24</v>
      </c>
      <c r="D363" t="s">
        <v>148</v>
      </c>
      <c r="E363" t="s">
        <v>149</v>
      </c>
      <c r="F363" s="15">
        <f t="shared" si="81"/>
        <v>0</v>
      </c>
      <c r="G363" s="6">
        <f t="shared" si="82"/>
        <v>1.7890796988542608</v>
      </c>
      <c r="H363" s="6">
        <f t="shared" si="83"/>
        <v>0</v>
      </c>
      <c r="I363" s="7">
        <f t="shared" si="84"/>
        <v>0</v>
      </c>
    </row>
    <row r="364" spans="1:9" x14ac:dyDescent="0.25">
      <c r="A364">
        <v>233</v>
      </c>
      <c r="B364">
        <v>1</v>
      </c>
      <c r="C364">
        <v>25</v>
      </c>
      <c r="D364" t="s">
        <v>237</v>
      </c>
      <c r="E364" t="s">
        <v>237</v>
      </c>
      <c r="F364" s="15">
        <f t="shared" si="81"/>
        <v>0</v>
      </c>
      <c r="G364" s="6">
        <f t="shared" si="82"/>
        <v>1.7890796988542608</v>
      </c>
      <c r="H364" s="6">
        <f t="shared" si="83"/>
        <v>1.7890796988542608</v>
      </c>
      <c r="I364" s="7">
        <f t="shared" si="84"/>
        <v>0.40317958345313004</v>
      </c>
    </row>
    <row r="365" spans="1:9" x14ac:dyDescent="0.25">
      <c r="A365">
        <v>234</v>
      </c>
      <c r="B365">
        <v>1</v>
      </c>
      <c r="C365">
        <v>1</v>
      </c>
      <c r="D365" t="s">
        <v>52</v>
      </c>
      <c r="E365" t="s">
        <v>53</v>
      </c>
      <c r="F365" s="15">
        <f t="shared" si="81"/>
        <v>0.63153294809086957</v>
      </c>
      <c r="G365" s="6">
        <f t="shared" si="82"/>
        <v>0.63153294809086957</v>
      </c>
      <c r="H365" s="6">
        <f t="shared" si="83"/>
        <v>0</v>
      </c>
      <c r="I365" s="7">
        <f t="shared" si="84"/>
        <v>0</v>
      </c>
    </row>
    <row r="366" spans="1:9" x14ac:dyDescent="0.25">
      <c r="A366">
        <v>234</v>
      </c>
      <c r="B366">
        <v>1</v>
      </c>
      <c r="C366">
        <v>2</v>
      </c>
      <c r="D366" t="s">
        <v>221</v>
      </c>
      <c r="E366" t="s">
        <v>181</v>
      </c>
      <c r="F366" s="15">
        <f t="shared" si="81"/>
        <v>0</v>
      </c>
      <c r="G366" s="6">
        <f t="shared" si="82"/>
        <v>0.63153294809086957</v>
      </c>
      <c r="H366" s="6">
        <f t="shared" si="83"/>
        <v>0</v>
      </c>
      <c r="I366" s="7">
        <f t="shared" si="84"/>
        <v>0</v>
      </c>
    </row>
    <row r="367" spans="1:9" x14ac:dyDescent="0.25">
      <c r="A367">
        <v>234</v>
      </c>
      <c r="B367">
        <v>1</v>
      </c>
      <c r="C367">
        <v>3</v>
      </c>
      <c r="D367" t="s">
        <v>151</v>
      </c>
      <c r="E367" t="s">
        <v>151</v>
      </c>
      <c r="F367" s="15">
        <f t="shared" si="81"/>
        <v>0.14243913043478262</v>
      </c>
      <c r="G367" s="6">
        <f t="shared" si="82"/>
        <v>0.7739720785256522</v>
      </c>
      <c r="H367" s="6">
        <f t="shared" si="83"/>
        <v>0</v>
      </c>
      <c r="I367" s="7">
        <f t="shared" si="84"/>
        <v>0</v>
      </c>
    </row>
    <row r="368" spans="1:9" x14ac:dyDescent="0.25">
      <c r="A368">
        <v>234</v>
      </c>
      <c r="B368">
        <v>1</v>
      </c>
      <c r="C368">
        <v>4</v>
      </c>
      <c r="D368" t="s">
        <v>122</v>
      </c>
      <c r="E368" t="s">
        <v>122</v>
      </c>
      <c r="F368" s="15">
        <f t="shared" si="81"/>
        <v>0</v>
      </c>
      <c r="G368" s="6">
        <f t="shared" si="82"/>
        <v>0.7739720785256522</v>
      </c>
      <c r="H368" s="6">
        <f t="shared" si="83"/>
        <v>0</v>
      </c>
      <c r="I368" s="7">
        <f t="shared" si="84"/>
        <v>0</v>
      </c>
    </row>
    <row r="369" spans="1:9" x14ac:dyDescent="0.25">
      <c r="A369">
        <v>234</v>
      </c>
      <c r="B369">
        <v>1</v>
      </c>
      <c r="C369">
        <v>5</v>
      </c>
      <c r="D369" t="s">
        <v>123</v>
      </c>
      <c r="E369" t="s">
        <v>123</v>
      </c>
      <c r="F369" s="15">
        <f t="shared" si="81"/>
        <v>0</v>
      </c>
      <c r="G369" s="6">
        <f t="shared" si="82"/>
        <v>0.7739720785256522</v>
      </c>
      <c r="H369" s="6">
        <f t="shared" si="83"/>
        <v>0</v>
      </c>
      <c r="I369" s="7">
        <f t="shared" si="84"/>
        <v>0</v>
      </c>
    </row>
    <row r="370" spans="1:9" x14ac:dyDescent="0.25">
      <c r="A370">
        <v>234</v>
      </c>
      <c r="B370">
        <v>1</v>
      </c>
      <c r="C370">
        <v>6</v>
      </c>
      <c r="D370" t="s">
        <v>66</v>
      </c>
      <c r="E370" t="s">
        <v>66</v>
      </c>
      <c r="F370" s="15">
        <f t="shared" si="81"/>
        <v>0.1946905448584576</v>
      </c>
      <c r="G370" s="6">
        <f t="shared" si="82"/>
        <v>0.9686626233841098</v>
      </c>
      <c r="H370" s="6">
        <f t="shared" si="83"/>
        <v>0</v>
      </c>
      <c r="I370" s="7">
        <f t="shared" si="84"/>
        <v>0</v>
      </c>
    </row>
    <row r="371" spans="1:9" x14ac:dyDescent="0.25">
      <c r="A371">
        <v>234</v>
      </c>
      <c r="B371">
        <v>1</v>
      </c>
      <c r="C371">
        <v>7</v>
      </c>
      <c r="D371" t="s">
        <v>67</v>
      </c>
      <c r="E371" t="s">
        <v>67</v>
      </c>
      <c r="F371" s="15">
        <f t="shared" si="81"/>
        <v>0.25702404532007356</v>
      </c>
      <c r="G371" s="6">
        <f t="shared" si="82"/>
        <v>1.2256866687041834</v>
      </c>
      <c r="H371" s="6">
        <f t="shared" si="83"/>
        <v>0</v>
      </c>
      <c r="I371" s="7">
        <f t="shared" si="84"/>
        <v>0</v>
      </c>
    </row>
    <row r="372" spans="1:9" x14ac:dyDescent="0.25">
      <c r="A372">
        <v>234</v>
      </c>
      <c r="B372">
        <v>1</v>
      </c>
      <c r="C372">
        <v>8</v>
      </c>
      <c r="D372" t="s">
        <v>495</v>
      </c>
      <c r="E372" t="s">
        <v>495</v>
      </c>
      <c r="F372" s="15">
        <f t="shared" si="81"/>
        <v>0</v>
      </c>
      <c r="G372" s="6">
        <f t="shared" si="82"/>
        <v>1.2256866687041834</v>
      </c>
      <c r="H372" s="6">
        <f t="shared" si="83"/>
        <v>0</v>
      </c>
      <c r="I372" s="7">
        <f t="shared" si="84"/>
        <v>0</v>
      </c>
    </row>
    <row r="373" spans="1:9" x14ac:dyDescent="0.25">
      <c r="A373">
        <v>234</v>
      </c>
      <c r="B373">
        <v>1</v>
      </c>
      <c r="C373">
        <v>9</v>
      </c>
      <c r="D373" t="s">
        <v>595</v>
      </c>
      <c r="E373" t="s">
        <v>595</v>
      </c>
      <c r="F373" s="15">
        <f t="shared" si="81"/>
        <v>0</v>
      </c>
      <c r="G373" s="6">
        <f t="shared" si="82"/>
        <v>1.2256866687041834</v>
      </c>
      <c r="H373" s="6">
        <f t="shared" si="83"/>
        <v>0</v>
      </c>
      <c r="I373" s="7">
        <f t="shared" si="84"/>
        <v>0</v>
      </c>
    </row>
    <row r="374" spans="1:9" x14ac:dyDescent="0.25">
      <c r="A374">
        <v>234</v>
      </c>
      <c r="B374">
        <v>1</v>
      </c>
      <c r="C374">
        <v>10</v>
      </c>
      <c r="D374" t="s">
        <v>596</v>
      </c>
      <c r="E374" t="s">
        <v>596</v>
      </c>
      <c r="F374" s="15">
        <f t="shared" si="81"/>
        <v>0</v>
      </c>
      <c r="G374" s="6">
        <f t="shared" si="82"/>
        <v>1.2256866687041834</v>
      </c>
      <c r="H374" s="6">
        <f t="shared" si="83"/>
        <v>0</v>
      </c>
      <c r="I374" s="7">
        <f t="shared" si="84"/>
        <v>0</v>
      </c>
    </row>
    <row r="375" spans="1:9" x14ac:dyDescent="0.25">
      <c r="A375">
        <v>234</v>
      </c>
      <c r="B375">
        <v>1</v>
      </c>
      <c r="C375">
        <v>11</v>
      </c>
      <c r="D375" t="s">
        <v>547</v>
      </c>
      <c r="E375" t="s">
        <v>547</v>
      </c>
      <c r="F375" s="15">
        <f t="shared" si="81"/>
        <v>0</v>
      </c>
      <c r="G375" s="6">
        <f t="shared" si="82"/>
        <v>1.2256866687041834</v>
      </c>
      <c r="H375" s="6">
        <f t="shared" si="83"/>
        <v>0</v>
      </c>
      <c r="I375" s="7">
        <f t="shared" si="84"/>
        <v>0</v>
      </c>
    </row>
    <row r="376" spans="1:9" x14ac:dyDescent="0.25">
      <c r="A376">
        <v>234</v>
      </c>
      <c r="B376">
        <v>1</v>
      </c>
      <c r="C376">
        <v>12</v>
      </c>
      <c r="D376" t="s">
        <v>607</v>
      </c>
      <c r="E376" t="s">
        <v>607</v>
      </c>
      <c r="F376" s="15">
        <f t="shared" si="81"/>
        <v>0</v>
      </c>
      <c r="G376" s="6">
        <f t="shared" si="82"/>
        <v>1.2256866687041834</v>
      </c>
      <c r="H376" s="6">
        <f t="shared" si="83"/>
        <v>0</v>
      </c>
      <c r="I376" s="7">
        <f t="shared" si="84"/>
        <v>0</v>
      </c>
    </row>
    <row r="377" spans="1:9" x14ac:dyDescent="0.25">
      <c r="A377">
        <v>234</v>
      </c>
      <c r="B377">
        <v>1</v>
      </c>
      <c r="C377">
        <v>13</v>
      </c>
      <c r="D377" t="s">
        <v>79</v>
      </c>
      <c r="E377" t="s">
        <v>80</v>
      </c>
      <c r="F377" s="15">
        <f t="shared" si="81"/>
        <v>0.24270288946786966</v>
      </c>
      <c r="G377" s="6">
        <f t="shared" si="82"/>
        <v>1.4683895581720532</v>
      </c>
      <c r="H377" s="6">
        <f t="shared" si="83"/>
        <v>0</v>
      </c>
      <c r="I377" s="7">
        <f t="shared" si="84"/>
        <v>0</v>
      </c>
    </row>
    <row r="378" spans="1:9" x14ac:dyDescent="0.25">
      <c r="A378">
        <v>234</v>
      </c>
      <c r="B378">
        <v>1</v>
      </c>
      <c r="C378">
        <v>14</v>
      </c>
      <c r="D378" t="s">
        <v>627</v>
      </c>
      <c r="E378" t="s">
        <v>485</v>
      </c>
      <c r="F378" s="15">
        <f t="shared" si="81"/>
        <v>0</v>
      </c>
      <c r="G378" s="6">
        <f t="shared" si="82"/>
        <v>1.4683895581720532</v>
      </c>
      <c r="H378" s="6">
        <f t="shared" si="83"/>
        <v>0</v>
      </c>
      <c r="I378" s="7">
        <f t="shared" si="84"/>
        <v>0</v>
      </c>
    </row>
    <row r="379" spans="1:9" x14ac:dyDescent="0.25">
      <c r="A379">
        <v>234</v>
      </c>
      <c r="B379">
        <v>1</v>
      </c>
      <c r="C379">
        <v>15</v>
      </c>
      <c r="D379" t="s">
        <v>628</v>
      </c>
      <c r="E379" t="s">
        <v>486</v>
      </c>
      <c r="F379" s="15">
        <f t="shared" si="81"/>
        <v>0</v>
      </c>
      <c r="G379" s="6">
        <f t="shared" si="82"/>
        <v>1.4683895581720532</v>
      </c>
      <c r="H379" s="6">
        <f t="shared" si="83"/>
        <v>0</v>
      </c>
      <c r="I379" s="7">
        <f t="shared" si="84"/>
        <v>0</v>
      </c>
    </row>
    <row r="380" spans="1:9" x14ac:dyDescent="0.25">
      <c r="A380">
        <v>234</v>
      </c>
      <c r="B380">
        <v>1</v>
      </c>
      <c r="C380">
        <v>16</v>
      </c>
      <c r="D380" t="s">
        <v>94</v>
      </c>
      <c r="E380" t="s">
        <v>94</v>
      </c>
      <c r="F380" s="15">
        <f t="shared" si="81"/>
        <v>0.11500633367519322</v>
      </c>
      <c r="G380" s="6">
        <f t="shared" si="82"/>
        <v>1.5833958918472464</v>
      </c>
      <c r="H380" s="6">
        <f t="shared" si="83"/>
        <v>0</v>
      </c>
      <c r="I380" s="7">
        <f t="shared" si="84"/>
        <v>0</v>
      </c>
    </row>
    <row r="381" spans="1:9" x14ac:dyDescent="0.25">
      <c r="A381">
        <v>234</v>
      </c>
      <c r="B381">
        <v>1</v>
      </c>
      <c r="C381">
        <v>17</v>
      </c>
      <c r="D381" t="s">
        <v>210</v>
      </c>
      <c r="E381" t="s">
        <v>210</v>
      </c>
      <c r="F381" s="15">
        <f t="shared" si="81"/>
        <v>0</v>
      </c>
      <c r="G381" s="6">
        <f t="shared" si="82"/>
        <v>1.5833958918472464</v>
      </c>
      <c r="H381" s="6">
        <f t="shared" si="83"/>
        <v>0</v>
      </c>
      <c r="I381" s="7">
        <f t="shared" si="84"/>
        <v>0</v>
      </c>
    </row>
    <row r="382" spans="1:9" x14ac:dyDescent="0.25">
      <c r="A382">
        <v>234</v>
      </c>
      <c r="B382">
        <v>1</v>
      </c>
      <c r="C382">
        <v>18</v>
      </c>
      <c r="D382" t="s">
        <v>629</v>
      </c>
      <c r="E382" t="s">
        <v>630</v>
      </c>
      <c r="F382" s="15">
        <f t="shared" si="81"/>
        <v>0</v>
      </c>
      <c r="G382" s="6">
        <f t="shared" si="82"/>
        <v>1.5833958918472464</v>
      </c>
      <c r="H382" s="6">
        <f t="shared" si="83"/>
        <v>0</v>
      </c>
      <c r="I382" s="7">
        <f t="shared" si="84"/>
        <v>0</v>
      </c>
    </row>
    <row r="383" spans="1:9" x14ac:dyDescent="0.25">
      <c r="A383">
        <v>234</v>
      </c>
      <c r="B383">
        <v>1</v>
      </c>
      <c r="C383">
        <v>19</v>
      </c>
      <c r="D383" t="s">
        <v>208</v>
      </c>
      <c r="E383" t="s">
        <v>208</v>
      </c>
      <c r="F383" s="15">
        <f t="shared" si="81"/>
        <v>0</v>
      </c>
      <c r="G383" s="6">
        <f t="shared" si="82"/>
        <v>1.5833958918472464</v>
      </c>
      <c r="H383" s="6">
        <f t="shared" si="83"/>
        <v>0</v>
      </c>
      <c r="I383" s="7">
        <f t="shared" si="84"/>
        <v>0</v>
      </c>
    </row>
    <row r="384" spans="1:9" x14ac:dyDescent="0.25">
      <c r="A384">
        <v>234</v>
      </c>
      <c r="B384">
        <v>1</v>
      </c>
      <c r="C384">
        <v>20</v>
      </c>
      <c r="D384" t="s">
        <v>631</v>
      </c>
      <c r="E384" t="s">
        <v>632</v>
      </c>
      <c r="F384" s="15">
        <f t="shared" si="81"/>
        <v>0</v>
      </c>
      <c r="G384" s="6">
        <f t="shared" si="82"/>
        <v>1.5833958918472464</v>
      </c>
      <c r="H384" s="6">
        <f t="shared" si="83"/>
        <v>0</v>
      </c>
      <c r="I384" s="7">
        <f t="shared" si="84"/>
        <v>0</v>
      </c>
    </row>
    <row r="385" spans="1:9" x14ac:dyDescent="0.25">
      <c r="A385">
        <v>234</v>
      </c>
      <c r="B385">
        <v>1</v>
      </c>
      <c r="C385">
        <v>21</v>
      </c>
      <c r="D385" t="s">
        <v>548</v>
      </c>
      <c r="E385" t="s">
        <v>548</v>
      </c>
      <c r="F385" s="15">
        <f t="shared" si="81"/>
        <v>0</v>
      </c>
      <c r="G385" s="6">
        <f t="shared" si="82"/>
        <v>1.5833958918472464</v>
      </c>
      <c r="H385" s="6">
        <f t="shared" si="83"/>
        <v>1.5833958918472464</v>
      </c>
      <c r="I385" s="7">
        <f t="shared" si="84"/>
        <v>0.35682753346606161</v>
      </c>
    </row>
    <row r="386" spans="1:9" x14ac:dyDescent="0.25">
      <c r="A386">
        <v>235</v>
      </c>
      <c r="B386">
        <v>1</v>
      </c>
      <c r="C386">
        <v>1</v>
      </c>
      <c r="D386" t="s">
        <v>53</v>
      </c>
      <c r="E386" t="s">
        <v>53</v>
      </c>
      <c r="F386" s="15">
        <f t="shared" si="81"/>
        <v>0.63153294809086957</v>
      </c>
      <c r="G386" s="6">
        <f t="shared" si="82"/>
        <v>0.63153294809086957</v>
      </c>
      <c r="H386" s="6">
        <f t="shared" si="83"/>
        <v>0</v>
      </c>
      <c r="I386" s="7">
        <f t="shared" si="84"/>
        <v>0</v>
      </c>
    </row>
    <row r="387" spans="1:9" x14ac:dyDescent="0.25">
      <c r="A387">
        <v>235</v>
      </c>
      <c r="B387">
        <v>1</v>
      </c>
      <c r="C387">
        <v>2</v>
      </c>
      <c r="D387" t="s">
        <v>63</v>
      </c>
      <c r="E387" t="s">
        <v>63</v>
      </c>
      <c r="F387" s="15">
        <f t="shared" si="81"/>
        <v>0.2625309720506217</v>
      </c>
      <c r="G387" s="6">
        <f t="shared" si="82"/>
        <v>0.89406392014149128</v>
      </c>
      <c r="H387" s="6">
        <f t="shared" si="83"/>
        <v>0</v>
      </c>
      <c r="I387" s="7">
        <f t="shared" si="84"/>
        <v>0</v>
      </c>
    </row>
    <row r="388" spans="1:9" x14ac:dyDescent="0.25">
      <c r="A388">
        <v>235</v>
      </c>
      <c r="B388">
        <v>1</v>
      </c>
      <c r="C388">
        <v>3</v>
      </c>
      <c r="D388" t="s">
        <v>64</v>
      </c>
      <c r="E388" t="s">
        <v>64</v>
      </c>
      <c r="F388" s="15">
        <f t="shared" ref="F388:F397" si="85">IF(ISERROR(VLOOKUP(E388,$N$2:$O$29,2,FALSE)),0,VLOOKUP(E388,$N$2:$O$29,2,FALSE))</f>
        <v>0.21593130703647259</v>
      </c>
      <c r="G388" s="6">
        <f t="shared" si="82"/>
        <v>1.1099952271779638</v>
      </c>
      <c r="H388" s="6">
        <f t="shared" si="83"/>
        <v>0</v>
      </c>
      <c r="I388" s="7">
        <f t="shared" si="84"/>
        <v>0</v>
      </c>
    </row>
    <row r="389" spans="1:9" x14ac:dyDescent="0.25">
      <c r="A389">
        <v>235</v>
      </c>
      <c r="B389">
        <v>1</v>
      </c>
      <c r="C389">
        <v>4</v>
      </c>
      <c r="D389" t="s">
        <v>67</v>
      </c>
      <c r="E389" t="s">
        <v>67</v>
      </c>
      <c r="F389" s="15">
        <f t="shared" si="85"/>
        <v>0.25702404532007356</v>
      </c>
      <c r="G389" s="6">
        <f t="shared" si="82"/>
        <v>1.3670192724980375</v>
      </c>
      <c r="H389" s="6">
        <f t="shared" si="83"/>
        <v>0</v>
      </c>
      <c r="I389" s="7">
        <f t="shared" si="84"/>
        <v>0</v>
      </c>
    </row>
    <row r="390" spans="1:9" x14ac:dyDescent="0.25">
      <c r="A390">
        <v>235</v>
      </c>
      <c r="B390">
        <v>1</v>
      </c>
      <c r="C390">
        <v>5</v>
      </c>
      <c r="D390" t="s">
        <v>66</v>
      </c>
      <c r="E390" t="s">
        <v>66</v>
      </c>
      <c r="F390" s="15">
        <f t="shared" si="85"/>
        <v>0.1946905448584576</v>
      </c>
      <c r="G390" s="6">
        <f t="shared" si="82"/>
        <v>1.5617098173564949</v>
      </c>
      <c r="H390" s="6">
        <f t="shared" si="83"/>
        <v>0</v>
      </c>
      <c r="I390" s="7">
        <f t="shared" si="84"/>
        <v>0</v>
      </c>
    </row>
    <row r="391" spans="1:9" x14ac:dyDescent="0.25">
      <c r="A391">
        <v>235</v>
      </c>
      <c r="B391">
        <v>1</v>
      </c>
      <c r="C391">
        <v>6</v>
      </c>
      <c r="D391" t="s">
        <v>89</v>
      </c>
      <c r="E391" t="s">
        <v>89</v>
      </c>
      <c r="F391" s="15">
        <f t="shared" si="85"/>
        <v>0.14745931660143047</v>
      </c>
      <c r="G391" s="6">
        <f t="shared" si="82"/>
        <v>1.7091691339579254</v>
      </c>
      <c r="H391" s="6">
        <f t="shared" si="83"/>
        <v>0</v>
      </c>
      <c r="I391" s="7">
        <f t="shared" si="84"/>
        <v>0</v>
      </c>
    </row>
    <row r="392" spans="1:9" x14ac:dyDescent="0.25">
      <c r="A392">
        <v>235</v>
      </c>
      <c r="B392">
        <v>1</v>
      </c>
      <c r="C392">
        <v>7</v>
      </c>
      <c r="D392" t="s">
        <v>79</v>
      </c>
      <c r="E392" t="s">
        <v>80</v>
      </c>
      <c r="F392" s="15">
        <f t="shared" si="85"/>
        <v>0.24270288946786966</v>
      </c>
      <c r="G392" s="6">
        <f t="shared" si="82"/>
        <v>1.9518720234257949</v>
      </c>
      <c r="H392" s="6">
        <f t="shared" si="83"/>
        <v>0</v>
      </c>
      <c r="I392" s="7">
        <f t="shared" si="84"/>
        <v>0</v>
      </c>
    </row>
    <row r="393" spans="1:9" x14ac:dyDescent="0.25">
      <c r="A393">
        <v>235</v>
      </c>
      <c r="B393">
        <v>1</v>
      </c>
      <c r="C393">
        <v>8</v>
      </c>
      <c r="D393" t="s">
        <v>69</v>
      </c>
      <c r="E393" t="s">
        <v>70</v>
      </c>
      <c r="F393" s="15">
        <f t="shared" si="85"/>
        <v>0</v>
      </c>
      <c r="G393" s="6">
        <f t="shared" si="82"/>
        <v>1.9518720234257949</v>
      </c>
      <c r="H393" s="6">
        <f t="shared" si="83"/>
        <v>0</v>
      </c>
      <c r="I393" s="7">
        <f t="shared" si="84"/>
        <v>0</v>
      </c>
    </row>
    <row r="394" spans="1:9" x14ac:dyDescent="0.25">
      <c r="A394">
        <v>235</v>
      </c>
      <c r="B394">
        <v>1</v>
      </c>
      <c r="C394">
        <v>9</v>
      </c>
      <c r="D394" t="s">
        <v>202</v>
      </c>
      <c r="E394" t="s">
        <v>202</v>
      </c>
      <c r="F394" s="15">
        <f t="shared" si="85"/>
        <v>0</v>
      </c>
      <c r="G394" s="6">
        <f t="shared" si="82"/>
        <v>1.9518720234257949</v>
      </c>
      <c r="H394" s="6">
        <f t="shared" si="83"/>
        <v>0</v>
      </c>
      <c r="I394" s="7">
        <f t="shared" si="84"/>
        <v>0</v>
      </c>
    </row>
    <row r="395" spans="1:9" x14ac:dyDescent="0.25">
      <c r="A395">
        <v>235</v>
      </c>
      <c r="B395">
        <v>1</v>
      </c>
      <c r="C395">
        <v>10</v>
      </c>
      <c r="D395" t="s">
        <v>633</v>
      </c>
      <c r="E395" t="s">
        <v>552</v>
      </c>
      <c r="F395" s="15">
        <f t="shared" si="85"/>
        <v>0</v>
      </c>
      <c r="G395" s="6">
        <f t="shared" si="82"/>
        <v>1.9518720234257949</v>
      </c>
      <c r="H395" s="6">
        <f t="shared" si="83"/>
        <v>0</v>
      </c>
      <c r="I395" s="7">
        <f t="shared" si="84"/>
        <v>0</v>
      </c>
    </row>
    <row r="396" spans="1:9" x14ac:dyDescent="0.25">
      <c r="A396">
        <v>235</v>
      </c>
      <c r="B396">
        <v>1</v>
      </c>
      <c r="C396">
        <v>11</v>
      </c>
      <c r="D396" t="s">
        <v>533</v>
      </c>
      <c r="E396" t="s">
        <v>533</v>
      </c>
      <c r="F396" s="15">
        <f t="shared" si="85"/>
        <v>0</v>
      </c>
      <c r="G396" s="6">
        <f t="shared" si="82"/>
        <v>1.9518720234257949</v>
      </c>
      <c r="H396" s="6">
        <f t="shared" si="83"/>
        <v>0</v>
      </c>
      <c r="I396" s="7">
        <f t="shared" si="84"/>
        <v>0</v>
      </c>
    </row>
    <row r="397" spans="1:9" x14ac:dyDescent="0.25">
      <c r="A397">
        <v>235</v>
      </c>
      <c r="B397">
        <v>1</v>
      </c>
      <c r="C397">
        <v>12</v>
      </c>
      <c r="D397" t="s">
        <v>634</v>
      </c>
      <c r="E397" t="s">
        <v>584</v>
      </c>
      <c r="F397" s="15">
        <f t="shared" si="85"/>
        <v>0.12676924330826092</v>
      </c>
      <c r="G397" s="6">
        <f t="shared" si="82"/>
        <v>2.0786412667340559</v>
      </c>
      <c r="H397" s="6">
        <f t="shared" si="83"/>
        <v>2.0786412667340559</v>
      </c>
      <c r="I397" s="7">
        <f t="shared" si="84"/>
        <v>0.46843397787534363</v>
      </c>
    </row>
    <row r="398" spans="1:9" x14ac:dyDescent="0.25">
      <c r="C398">
        <v>1</v>
      </c>
    </row>
    <row r="400" spans="1:9" x14ac:dyDescent="0.25">
      <c r="C400">
        <f>COUNTIF(C2:C397,1)</f>
        <v>23</v>
      </c>
      <c r="E400">
        <v>28</v>
      </c>
    </row>
  </sheetData>
  <autoFilter ref="A1:E397" xr:uid="{00000000-0009-0000-0000-000001000000}"/>
  <sortState xmlns:xlrd2="http://schemas.microsoft.com/office/spreadsheetml/2017/richdata2" ref="N2:AR156">
    <sortCondition descending="1" ref="O2:O156"/>
  </sortState>
  <conditionalFormatting sqref="I2:I397">
    <cfRule type="cellIs" dxfId="11" priority="2" operator="notEqual">
      <formula>0</formula>
    </cfRule>
  </conditionalFormatting>
  <conditionalFormatting sqref="F2:F397">
    <cfRule type="cellIs" dxfId="1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400"/>
  <sheetViews>
    <sheetView workbookViewId="0">
      <selection activeCell="E19" sqref="A19:XFD19"/>
    </sheetView>
  </sheetViews>
  <sheetFormatPr baseColWidth="10" defaultRowHeight="15" x14ac:dyDescent="0.25"/>
  <cols>
    <col min="1" max="1" width="10" bestFit="1" customWidth="1"/>
    <col min="2" max="2" width="25.42578125" bestFit="1" customWidth="1"/>
    <col min="3" max="3" width="21.5703125" bestFit="1" customWidth="1"/>
    <col min="4" max="4" width="37.7109375" hidden="1" customWidth="1"/>
    <col min="5" max="5" width="37.7109375" bestFit="1" customWidth="1"/>
    <col min="10" max="11" width="3.85546875" customWidth="1"/>
    <col min="13" max="13" width="3" bestFit="1" customWidth="1"/>
    <col min="14" max="14" width="36.140625" bestFit="1" customWidth="1"/>
    <col min="16" max="16" width="12.7109375" bestFit="1" customWidth="1"/>
  </cols>
  <sheetData>
    <row r="1" spans="1:47" x14ac:dyDescent="0.25">
      <c r="A1" t="s">
        <v>0</v>
      </c>
      <c r="B1" t="s">
        <v>15</v>
      </c>
      <c r="C1" t="s">
        <v>3</v>
      </c>
      <c r="D1" t="s">
        <v>2</v>
      </c>
      <c r="E1" t="s">
        <v>14</v>
      </c>
      <c r="N1" t="s">
        <v>1077</v>
      </c>
      <c r="O1" t="s">
        <v>1075</v>
      </c>
      <c r="P1" t="s">
        <v>1076</v>
      </c>
      <c r="Q1">
        <v>1</v>
      </c>
      <c r="R1">
        <v>2</v>
      </c>
      <c r="S1" s="6">
        <v>3</v>
      </c>
      <c r="T1" s="6">
        <v>4</v>
      </c>
      <c r="U1" s="6">
        <v>5</v>
      </c>
      <c r="V1" s="6">
        <v>6</v>
      </c>
      <c r="W1" s="6">
        <v>7</v>
      </c>
      <c r="X1" s="6">
        <v>8</v>
      </c>
      <c r="Y1" s="6">
        <v>9</v>
      </c>
      <c r="Z1" s="6">
        <v>10</v>
      </c>
      <c r="AA1" s="6">
        <v>11</v>
      </c>
      <c r="AB1" s="6">
        <v>12</v>
      </c>
      <c r="AC1" s="6">
        <v>13</v>
      </c>
      <c r="AD1" s="6">
        <v>14</v>
      </c>
      <c r="AE1" s="6">
        <v>15</v>
      </c>
      <c r="AF1" s="6">
        <v>16</v>
      </c>
      <c r="AG1" s="6">
        <v>17</v>
      </c>
      <c r="AH1" s="6">
        <v>18</v>
      </c>
      <c r="AI1" s="6">
        <v>19</v>
      </c>
      <c r="AJ1" s="6">
        <v>20</v>
      </c>
      <c r="AK1" s="6">
        <v>21</v>
      </c>
      <c r="AL1" s="6">
        <v>22</v>
      </c>
      <c r="AM1" s="6">
        <v>23</v>
      </c>
      <c r="AN1" s="6">
        <v>24</v>
      </c>
      <c r="AO1" s="6">
        <v>25</v>
      </c>
      <c r="AP1" s="6">
        <v>26</v>
      </c>
      <c r="AQ1" s="6">
        <v>27</v>
      </c>
      <c r="AR1" s="6">
        <v>28</v>
      </c>
      <c r="AS1" s="6">
        <v>29</v>
      </c>
      <c r="AT1" s="6">
        <v>30</v>
      </c>
      <c r="AU1" s="6">
        <v>31</v>
      </c>
    </row>
    <row r="2" spans="1:47" x14ac:dyDescent="0.25">
      <c r="A2">
        <v>140</v>
      </c>
      <c r="B2">
        <v>0</v>
      </c>
      <c r="C2">
        <v>1</v>
      </c>
      <c r="D2" t="s">
        <v>62</v>
      </c>
      <c r="E2" t="s">
        <v>62</v>
      </c>
      <c r="F2" s="14">
        <f>IF(ISERROR(VLOOKUP(E2,$N$2:$O$32,2,FALSE)),0,VLOOKUP(E2,$N$2:$O$32,2,FALSE))</f>
        <v>0.17391304347826086</v>
      </c>
      <c r="G2" s="6">
        <f>IF(C2=1,F2,0)</f>
        <v>0.17391304347826086</v>
      </c>
      <c r="H2" s="6">
        <f t="shared" ref="H2:H3" si="0">IF(C3=1,G2,0)</f>
        <v>0</v>
      </c>
      <c r="I2" s="7">
        <f>H2/$L$2</f>
        <v>0</v>
      </c>
      <c r="L2">
        <f>SUM(O2:O32)</f>
        <v>4.5359706859502174</v>
      </c>
      <c r="M2">
        <v>1</v>
      </c>
      <c r="N2" s="13" t="s">
        <v>59</v>
      </c>
      <c r="O2" s="13">
        <f t="shared" ref="O2:O65" si="1">SUM(Q2:AU2)/23</f>
        <v>0.78335816860869567</v>
      </c>
      <c r="P2" s="6">
        <f t="shared" ref="P2:P65" si="2">COUNTIF($E$2:$E$397,N2)</f>
        <v>22</v>
      </c>
      <c r="Q2" s="6">
        <f t="shared" ref="Q2:Z11" si="3">COUNTIFS($C$2:$C$397,Q$1,$E$2:$E$397,$N2)*0.9^(Q$1-1)</f>
        <v>7</v>
      </c>
      <c r="R2" s="6">
        <f t="shared" si="3"/>
        <v>3.6</v>
      </c>
      <c r="S2" s="6">
        <f t="shared" si="3"/>
        <v>4.0500000000000007</v>
      </c>
      <c r="T2" s="6">
        <f t="shared" si="3"/>
        <v>1.4580000000000002</v>
      </c>
      <c r="U2" s="6">
        <f t="shared" si="3"/>
        <v>0.65610000000000013</v>
      </c>
      <c r="V2" s="6">
        <f t="shared" si="3"/>
        <v>0</v>
      </c>
      <c r="W2" s="6">
        <f t="shared" si="3"/>
        <v>0</v>
      </c>
      <c r="X2" s="6">
        <f t="shared" si="3"/>
        <v>0.47829690000000014</v>
      </c>
      <c r="Y2" s="6">
        <f t="shared" si="3"/>
        <v>0</v>
      </c>
      <c r="Z2" s="6">
        <f t="shared" si="3"/>
        <v>0.77484097800000029</v>
      </c>
      <c r="AA2" s="6">
        <f t="shared" ref="AA2:AJ11" si="4">COUNTIFS($C$2:$C$397,AA$1,$E$2:$E$397,$N2)*0.9^(AA$1-1)</f>
        <v>0</v>
      </c>
      <c r="AB2" s="6">
        <f t="shared" si="4"/>
        <v>0</v>
      </c>
      <c r="AC2" s="6">
        <f t="shared" si="4"/>
        <v>0</v>
      </c>
      <c r="AD2" s="6">
        <f t="shared" si="4"/>
        <v>0</v>
      </c>
      <c r="AE2" s="6">
        <f t="shared" si="4"/>
        <v>0</v>
      </c>
      <c r="AF2" s="6">
        <f t="shared" si="4"/>
        <v>0</v>
      </c>
      <c r="AG2" s="6">
        <f t="shared" si="4"/>
        <v>0</v>
      </c>
      <c r="AH2" s="6">
        <f t="shared" si="4"/>
        <v>0</v>
      </c>
      <c r="AI2" s="6">
        <f t="shared" si="4"/>
        <v>0</v>
      </c>
      <c r="AJ2" s="6">
        <f t="shared" si="4"/>
        <v>0</v>
      </c>
      <c r="AK2" s="6">
        <f t="shared" ref="AK2:AU11" si="5">COUNTIFS($C$2:$C$397,AK$1,$E$2:$E$397,$N2)*0.9^(AK$1-1)</f>
        <v>0</v>
      </c>
      <c r="AL2" s="6">
        <f t="shared" si="5"/>
        <v>0</v>
      </c>
      <c r="AM2" s="6">
        <f t="shared" si="5"/>
        <v>0</v>
      </c>
      <c r="AN2" s="6">
        <f t="shared" si="5"/>
        <v>0</v>
      </c>
      <c r="AO2" s="6">
        <f t="shared" si="5"/>
        <v>0</v>
      </c>
      <c r="AP2" s="6">
        <f t="shared" si="5"/>
        <v>0</v>
      </c>
      <c r="AQ2" s="6">
        <f t="shared" si="5"/>
        <v>0</v>
      </c>
      <c r="AR2" s="6">
        <f t="shared" si="5"/>
        <v>0</v>
      </c>
      <c r="AS2" s="6">
        <f t="shared" si="5"/>
        <v>0</v>
      </c>
      <c r="AT2" s="6">
        <f t="shared" si="5"/>
        <v>0</v>
      </c>
      <c r="AU2" s="6">
        <f t="shared" si="5"/>
        <v>0</v>
      </c>
    </row>
    <row r="3" spans="1:47" x14ac:dyDescent="0.25">
      <c r="A3">
        <v>140</v>
      </c>
      <c r="B3">
        <v>0</v>
      </c>
      <c r="C3">
        <v>2</v>
      </c>
      <c r="D3" t="s">
        <v>323</v>
      </c>
      <c r="E3" t="s">
        <v>59</v>
      </c>
      <c r="F3" s="15">
        <f>IF(ISERROR(VLOOKUP(E3,$N$2:$O$32,2,FALSE)),0,VLOOKUP(E3,$N$2:$O$32,2,FALSE))</f>
        <v>0.78335816860869567</v>
      </c>
      <c r="G3" s="6">
        <f t="shared" ref="G3" si="6">IF(C3=1,F3,F3+G2)</f>
        <v>0.95727121208695654</v>
      </c>
      <c r="H3" s="6">
        <f t="shared" si="0"/>
        <v>0</v>
      </c>
      <c r="I3" s="7">
        <f t="shared" ref="I3" si="7">H3/$L$2</f>
        <v>0</v>
      </c>
      <c r="M3">
        <v>2</v>
      </c>
      <c r="N3" s="13" t="s">
        <v>57</v>
      </c>
      <c r="O3" s="13">
        <f t="shared" si="1"/>
        <v>0.66514599156913046</v>
      </c>
      <c r="P3" s="6">
        <f t="shared" si="2"/>
        <v>20</v>
      </c>
      <c r="Q3" s="6">
        <f t="shared" si="3"/>
        <v>0</v>
      </c>
      <c r="R3" s="6">
        <f t="shared" si="3"/>
        <v>8.1</v>
      </c>
      <c r="S3" s="6">
        <f t="shared" si="3"/>
        <v>2.4300000000000002</v>
      </c>
      <c r="T3" s="6">
        <f t="shared" si="3"/>
        <v>2.1870000000000003</v>
      </c>
      <c r="U3" s="6">
        <f t="shared" si="3"/>
        <v>0.65610000000000013</v>
      </c>
      <c r="V3" s="6">
        <f t="shared" si="3"/>
        <v>1.1809800000000004</v>
      </c>
      <c r="W3" s="6">
        <f t="shared" si="3"/>
        <v>0</v>
      </c>
      <c r="X3" s="6">
        <f t="shared" si="3"/>
        <v>0</v>
      </c>
      <c r="Y3" s="6">
        <f t="shared" si="3"/>
        <v>0.43046721000000016</v>
      </c>
      <c r="Z3" s="6">
        <f t="shared" si="3"/>
        <v>0</v>
      </c>
      <c r="AA3" s="6">
        <f t="shared" si="4"/>
        <v>0</v>
      </c>
      <c r="AB3" s="6">
        <f t="shared" si="4"/>
        <v>0.31381059609000017</v>
      </c>
      <c r="AC3" s="6">
        <f t="shared" si="4"/>
        <v>0</v>
      </c>
      <c r="AD3" s="6">
        <f t="shared" si="4"/>
        <v>0</v>
      </c>
      <c r="AE3" s="6">
        <f t="shared" si="4"/>
        <v>0</v>
      </c>
      <c r="AF3" s="6">
        <f t="shared" si="4"/>
        <v>0</v>
      </c>
      <c r="AG3" s="6">
        <f t="shared" si="4"/>
        <v>0</v>
      </c>
      <c r="AH3" s="6">
        <f t="shared" si="4"/>
        <v>0</v>
      </c>
      <c r="AI3" s="6">
        <f t="shared" si="4"/>
        <v>0</v>
      </c>
      <c r="AJ3" s="6">
        <f t="shared" si="4"/>
        <v>0</v>
      </c>
      <c r="AK3" s="6">
        <f t="shared" si="5"/>
        <v>0</v>
      </c>
      <c r="AL3" s="6">
        <f t="shared" si="5"/>
        <v>0</v>
      </c>
      <c r="AM3" s="6">
        <f t="shared" si="5"/>
        <v>0</v>
      </c>
      <c r="AN3" s="6">
        <f t="shared" si="5"/>
        <v>0</v>
      </c>
      <c r="AO3" s="6">
        <f t="shared" si="5"/>
        <v>0</v>
      </c>
      <c r="AP3" s="6">
        <f t="shared" si="5"/>
        <v>0</v>
      </c>
      <c r="AQ3" s="6">
        <f t="shared" si="5"/>
        <v>0</v>
      </c>
      <c r="AR3" s="6">
        <f t="shared" si="5"/>
        <v>0</v>
      </c>
      <c r="AS3" s="6">
        <f t="shared" si="5"/>
        <v>0</v>
      </c>
      <c r="AT3" s="6">
        <f t="shared" si="5"/>
        <v>0</v>
      </c>
      <c r="AU3" s="6">
        <f t="shared" si="5"/>
        <v>0</v>
      </c>
    </row>
    <row r="4" spans="1:47" x14ac:dyDescent="0.25">
      <c r="A4">
        <v>140</v>
      </c>
      <c r="B4">
        <v>0</v>
      </c>
      <c r="C4">
        <v>3</v>
      </c>
      <c r="D4" t="s">
        <v>324</v>
      </c>
      <c r="E4" t="s">
        <v>57</v>
      </c>
      <c r="F4" s="15">
        <f t="shared" ref="F4:F67" si="8">IF(ISERROR(VLOOKUP(E4,$N$2:$O$32,2,FALSE)),0,VLOOKUP(E4,$N$2:$O$32,2,FALSE))</f>
        <v>0.66514599156913046</v>
      </c>
      <c r="G4" s="6">
        <f t="shared" ref="G4:G24" si="9">IF(C4=1,F4,F4+G3)</f>
        <v>1.6224172036560871</v>
      </c>
      <c r="H4" s="6">
        <f t="shared" ref="H4:H24" si="10">IF(C5=1,G4,0)</f>
        <v>0</v>
      </c>
      <c r="I4" s="7">
        <f t="shared" ref="I4:I24" si="11">H4/$L$2</f>
        <v>0</v>
      </c>
      <c r="M4" s="6">
        <v>3</v>
      </c>
      <c r="N4" s="13" t="s">
        <v>51</v>
      </c>
      <c r="O4" s="13">
        <f t="shared" si="1"/>
        <v>0.54386877191631244</v>
      </c>
      <c r="P4" s="6">
        <f t="shared" si="2"/>
        <v>19</v>
      </c>
      <c r="Q4" s="6">
        <f t="shared" si="3"/>
        <v>4</v>
      </c>
      <c r="R4" s="6">
        <f t="shared" si="3"/>
        <v>1.8</v>
      </c>
      <c r="S4" s="6">
        <f t="shared" si="3"/>
        <v>0.81</v>
      </c>
      <c r="T4" s="6">
        <f t="shared" si="3"/>
        <v>1.4580000000000002</v>
      </c>
      <c r="U4" s="6">
        <f t="shared" si="3"/>
        <v>0</v>
      </c>
      <c r="V4" s="6">
        <f t="shared" si="3"/>
        <v>1.1809800000000004</v>
      </c>
      <c r="W4" s="6">
        <f t="shared" si="3"/>
        <v>1.5943230000000006</v>
      </c>
      <c r="X4" s="6">
        <f t="shared" si="3"/>
        <v>0</v>
      </c>
      <c r="Y4" s="6">
        <f t="shared" si="3"/>
        <v>0.43046721000000016</v>
      </c>
      <c r="Z4" s="6">
        <f t="shared" si="3"/>
        <v>0.38742048900000015</v>
      </c>
      <c r="AA4" s="6">
        <f t="shared" si="4"/>
        <v>0.34867844010000015</v>
      </c>
      <c r="AB4" s="6">
        <f t="shared" si="4"/>
        <v>0.31381059609000017</v>
      </c>
      <c r="AC4" s="6">
        <f t="shared" si="4"/>
        <v>0</v>
      </c>
      <c r="AD4" s="6">
        <f t="shared" si="4"/>
        <v>0</v>
      </c>
      <c r="AE4" s="6">
        <f t="shared" si="4"/>
        <v>0</v>
      </c>
      <c r="AF4" s="6">
        <f t="shared" si="4"/>
        <v>0</v>
      </c>
      <c r="AG4" s="6">
        <f t="shared" si="4"/>
        <v>0.18530201888518424</v>
      </c>
      <c r="AH4" s="6">
        <f t="shared" si="4"/>
        <v>0</v>
      </c>
      <c r="AI4" s="6">
        <f t="shared" si="4"/>
        <v>0</v>
      </c>
      <c r="AJ4" s="6">
        <f t="shared" si="4"/>
        <v>0</v>
      </c>
      <c r="AK4" s="6">
        <f t="shared" si="5"/>
        <v>0</v>
      </c>
      <c r="AL4" s="6">
        <f t="shared" si="5"/>
        <v>0</v>
      </c>
      <c r="AM4" s="6">
        <f t="shared" si="5"/>
        <v>0</v>
      </c>
      <c r="AN4" s="6">
        <f t="shared" si="5"/>
        <v>0</v>
      </c>
      <c r="AO4" s="6">
        <f t="shared" si="5"/>
        <v>0</v>
      </c>
      <c r="AP4" s="6">
        <f t="shared" si="5"/>
        <v>0</v>
      </c>
      <c r="AQ4" s="6">
        <f t="shared" si="5"/>
        <v>0</v>
      </c>
      <c r="AR4" s="6">
        <f t="shared" si="5"/>
        <v>0</v>
      </c>
      <c r="AS4" s="6">
        <f t="shared" si="5"/>
        <v>0</v>
      </c>
      <c r="AT4" s="6">
        <f t="shared" si="5"/>
        <v>0</v>
      </c>
      <c r="AU4" s="6">
        <f t="shared" si="5"/>
        <v>0</v>
      </c>
    </row>
    <row r="5" spans="1:47" x14ac:dyDescent="0.25">
      <c r="A5">
        <v>140</v>
      </c>
      <c r="B5">
        <v>0</v>
      </c>
      <c r="C5">
        <v>4</v>
      </c>
      <c r="D5" t="s">
        <v>170</v>
      </c>
      <c r="E5" t="s">
        <v>170</v>
      </c>
      <c r="F5" s="15">
        <f t="shared" si="8"/>
        <v>9.8248296473576829E-2</v>
      </c>
      <c r="G5" s="6">
        <f t="shared" si="9"/>
        <v>1.720665500129664</v>
      </c>
      <c r="H5" s="6">
        <f t="shared" si="10"/>
        <v>0</v>
      </c>
      <c r="I5" s="7">
        <f t="shared" si="11"/>
        <v>0</v>
      </c>
      <c r="M5" s="6">
        <v>4</v>
      </c>
      <c r="N5" s="13" t="s">
        <v>62</v>
      </c>
      <c r="O5" s="13">
        <f t="shared" si="1"/>
        <v>0.17391304347826086</v>
      </c>
      <c r="P5" s="6">
        <f t="shared" si="2"/>
        <v>4</v>
      </c>
      <c r="Q5" s="6">
        <f t="shared" si="3"/>
        <v>4</v>
      </c>
      <c r="R5" s="6">
        <f t="shared" si="3"/>
        <v>0</v>
      </c>
      <c r="S5" s="6">
        <f t="shared" si="3"/>
        <v>0</v>
      </c>
      <c r="T5" s="6">
        <f t="shared" si="3"/>
        <v>0</v>
      </c>
      <c r="U5" s="6">
        <f t="shared" si="3"/>
        <v>0</v>
      </c>
      <c r="V5" s="6">
        <f t="shared" si="3"/>
        <v>0</v>
      </c>
      <c r="W5" s="6">
        <f t="shared" si="3"/>
        <v>0</v>
      </c>
      <c r="X5" s="6">
        <f t="shared" si="3"/>
        <v>0</v>
      </c>
      <c r="Y5" s="6">
        <f t="shared" si="3"/>
        <v>0</v>
      </c>
      <c r="Z5" s="6">
        <f t="shared" si="3"/>
        <v>0</v>
      </c>
      <c r="AA5" s="6">
        <f t="shared" si="4"/>
        <v>0</v>
      </c>
      <c r="AB5" s="6">
        <f t="shared" si="4"/>
        <v>0</v>
      </c>
      <c r="AC5" s="6">
        <f t="shared" si="4"/>
        <v>0</v>
      </c>
      <c r="AD5" s="6">
        <f t="shared" si="4"/>
        <v>0</v>
      </c>
      <c r="AE5" s="6">
        <f t="shared" si="4"/>
        <v>0</v>
      </c>
      <c r="AF5" s="6">
        <f t="shared" si="4"/>
        <v>0</v>
      </c>
      <c r="AG5" s="6">
        <f t="shared" si="4"/>
        <v>0</v>
      </c>
      <c r="AH5" s="6">
        <f t="shared" si="4"/>
        <v>0</v>
      </c>
      <c r="AI5" s="6">
        <f t="shared" si="4"/>
        <v>0</v>
      </c>
      <c r="AJ5" s="6">
        <f t="shared" si="4"/>
        <v>0</v>
      </c>
      <c r="AK5" s="6">
        <f t="shared" si="5"/>
        <v>0</v>
      </c>
      <c r="AL5" s="6">
        <f t="shared" si="5"/>
        <v>0</v>
      </c>
      <c r="AM5" s="6">
        <f t="shared" si="5"/>
        <v>0</v>
      </c>
      <c r="AN5" s="6">
        <f t="shared" si="5"/>
        <v>0</v>
      </c>
      <c r="AO5" s="6">
        <f t="shared" si="5"/>
        <v>0</v>
      </c>
      <c r="AP5" s="6">
        <f t="shared" si="5"/>
        <v>0</v>
      </c>
      <c r="AQ5" s="6">
        <f t="shared" si="5"/>
        <v>0</v>
      </c>
      <c r="AR5" s="6">
        <f t="shared" si="5"/>
        <v>0</v>
      </c>
      <c r="AS5" s="6">
        <f t="shared" si="5"/>
        <v>0</v>
      </c>
      <c r="AT5" s="6">
        <f t="shared" si="5"/>
        <v>0</v>
      </c>
      <c r="AU5" s="6">
        <f t="shared" si="5"/>
        <v>0</v>
      </c>
    </row>
    <row r="6" spans="1:47" x14ac:dyDescent="0.25">
      <c r="A6">
        <v>140</v>
      </c>
      <c r="B6">
        <v>0</v>
      </c>
      <c r="C6">
        <v>5</v>
      </c>
      <c r="D6" t="s">
        <v>196</v>
      </c>
      <c r="E6" t="s">
        <v>196</v>
      </c>
      <c r="F6" s="15">
        <f t="shared" si="8"/>
        <v>0</v>
      </c>
      <c r="G6" s="6">
        <f t="shared" si="9"/>
        <v>1.720665500129664</v>
      </c>
      <c r="H6" s="6">
        <f t="shared" si="10"/>
        <v>0</v>
      </c>
      <c r="I6" s="7">
        <f t="shared" si="11"/>
        <v>0</v>
      </c>
      <c r="M6" s="6">
        <v>5</v>
      </c>
      <c r="N6" s="13" t="s">
        <v>154</v>
      </c>
      <c r="O6" s="13">
        <f t="shared" si="1"/>
        <v>0.17032298891469536</v>
      </c>
      <c r="P6" s="6">
        <f t="shared" si="2"/>
        <v>11</v>
      </c>
      <c r="Q6" s="6">
        <f t="shared" si="3"/>
        <v>0</v>
      </c>
      <c r="R6" s="6">
        <f t="shared" si="3"/>
        <v>0.9</v>
      </c>
      <c r="S6" s="6">
        <f t="shared" si="3"/>
        <v>0</v>
      </c>
      <c r="T6" s="6">
        <f t="shared" si="3"/>
        <v>0</v>
      </c>
      <c r="U6" s="6">
        <f t="shared" si="3"/>
        <v>0</v>
      </c>
      <c r="V6" s="6">
        <f t="shared" si="3"/>
        <v>0</v>
      </c>
      <c r="W6" s="6">
        <f t="shared" si="3"/>
        <v>0.53144100000000016</v>
      </c>
      <c r="X6" s="6">
        <f t="shared" si="3"/>
        <v>0</v>
      </c>
      <c r="Y6" s="6">
        <f t="shared" si="3"/>
        <v>0</v>
      </c>
      <c r="Z6" s="6">
        <f t="shared" si="3"/>
        <v>0.77484097800000029</v>
      </c>
      <c r="AA6" s="6">
        <f t="shared" si="4"/>
        <v>0.34867844010000015</v>
      </c>
      <c r="AB6" s="6">
        <f t="shared" si="4"/>
        <v>0</v>
      </c>
      <c r="AC6" s="6">
        <f t="shared" si="4"/>
        <v>0.28242953648100017</v>
      </c>
      <c r="AD6" s="6">
        <f t="shared" si="4"/>
        <v>0.25418658283290019</v>
      </c>
      <c r="AE6" s="6">
        <f t="shared" si="4"/>
        <v>0.22876792454961015</v>
      </c>
      <c r="AF6" s="6">
        <f t="shared" si="4"/>
        <v>0.41178226418929825</v>
      </c>
      <c r="AG6" s="6">
        <f t="shared" si="4"/>
        <v>0.18530201888518424</v>
      </c>
      <c r="AH6" s="6">
        <f t="shared" si="4"/>
        <v>0</v>
      </c>
      <c r="AI6" s="6">
        <f t="shared" si="4"/>
        <v>0</v>
      </c>
      <c r="AJ6" s="6">
        <f t="shared" si="4"/>
        <v>0</v>
      </c>
      <c r="AK6" s="6">
        <f t="shared" si="5"/>
        <v>0</v>
      </c>
      <c r="AL6" s="6">
        <f t="shared" si="5"/>
        <v>0</v>
      </c>
      <c r="AM6" s="6">
        <f t="shared" si="5"/>
        <v>0</v>
      </c>
      <c r="AN6" s="6">
        <f t="shared" si="5"/>
        <v>0</v>
      </c>
      <c r="AO6" s="6">
        <f t="shared" si="5"/>
        <v>0</v>
      </c>
      <c r="AP6" s="6">
        <f t="shared" si="5"/>
        <v>0</v>
      </c>
      <c r="AQ6" s="6">
        <f t="shared" si="5"/>
        <v>0</v>
      </c>
      <c r="AR6" s="6">
        <f t="shared" si="5"/>
        <v>0</v>
      </c>
      <c r="AS6" s="6">
        <f t="shared" si="5"/>
        <v>0</v>
      </c>
      <c r="AT6" s="6">
        <f t="shared" si="5"/>
        <v>0</v>
      </c>
      <c r="AU6" s="6">
        <f t="shared" si="5"/>
        <v>0</v>
      </c>
    </row>
    <row r="7" spans="1:47" x14ac:dyDescent="0.25">
      <c r="A7">
        <v>140</v>
      </c>
      <c r="B7">
        <v>0</v>
      </c>
      <c r="C7">
        <v>6</v>
      </c>
      <c r="D7" t="s">
        <v>317</v>
      </c>
      <c r="E7" t="s">
        <v>318</v>
      </c>
      <c r="F7" s="15">
        <f t="shared" si="8"/>
        <v>0</v>
      </c>
      <c r="G7" s="6">
        <f t="shared" si="9"/>
        <v>1.720665500129664</v>
      </c>
      <c r="H7" s="6">
        <f t="shared" si="10"/>
        <v>0</v>
      </c>
      <c r="I7" s="7">
        <f t="shared" si="11"/>
        <v>0</v>
      </c>
      <c r="M7" s="6">
        <v>6</v>
      </c>
      <c r="N7" s="13" t="s">
        <v>82</v>
      </c>
      <c r="O7" s="13">
        <f t="shared" si="1"/>
        <v>0.15314565947337258</v>
      </c>
      <c r="P7" s="6">
        <f t="shared" si="2"/>
        <v>8</v>
      </c>
      <c r="Q7" s="6">
        <f t="shared" si="3"/>
        <v>0</v>
      </c>
      <c r="R7" s="6">
        <f t="shared" si="3"/>
        <v>0</v>
      </c>
      <c r="S7" s="6">
        <f t="shared" si="3"/>
        <v>0.81</v>
      </c>
      <c r="T7" s="6">
        <f t="shared" si="3"/>
        <v>0</v>
      </c>
      <c r="U7" s="6">
        <f t="shared" si="3"/>
        <v>0.65610000000000013</v>
      </c>
      <c r="V7" s="6">
        <f t="shared" si="3"/>
        <v>0</v>
      </c>
      <c r="W7" s="6">
        <f t="shared" si="3"/>
        <v>0.53144100000000016</v>
      </c>
      <c r="X7" s="6">
        <f t="shared" si="3"/>
        <v>0.47829690000000014</v>
      </c>
      <c r="Y7" s="6">
        <f t="shared" si="3"/>
        <v>0</v>
      </c>
      <c r="Z7" s="6">
        <f t="shared" si="3"/>
        <v>0.77484097800000029</v>
      </c>
      <c r="AA7" s="6">
        <f t="shared" si="4"/>
        <v>0</v>
      </c>
      <c r="AB7" s="6">
        <f t="shared" si="4"/>
        <v>0</v>
      </c>
      <c r="AC7" s="6">
        <f t="shared" si="4"/>
        <v>0</v>
      </c>
      <c r="AD7" s="6">
        <f t="shared" si="4"/>
        <v>0</v>
      </c>
      <c r="AE7" s="6">
        <f t="shared" si="4"/>
        <v>0</v>
      </c>
      <c r="AF7" s="6">
        <f t="shared" si="4"/>
        <v>0</v>
      </c>
      <c r="AG7" s="6">
        <f t="shared" si="4"/>
        <v>0</v>
      </c>
      <c r="AH7" s="6">
        <f t="shared" si="4"/>
        <v>0</v>
      </c>
      <c r="AI7" s="6">
        <f t="shared" si="4"/>
        <v>0.15009463529699923</v>
      </c>
      <c r="AJ7" s="6">
        <f t="shared" si="4"/>
        <v>0</v>
      </c>
      <c r="AK7" s="6">
        <f t="shared" si="5"/>
        <v>0.12157665459056941</v>
      </c>
      <c r="AL7" s="6">
        <f t="shared" si="5"/>
        <v>0</v>
      </c>
      <c r="AM7" s="6">
        <f t="shared" si="5"/>
        <v>0</v>
      </c>
      <c r="AN7" s="6">
        <f t="shared" si="5"/>
        <v>0</v>
      </c>
      <c r="AO7" s="6">
        <f t="shared" si="5"/>
        <v>0</v>
      </c>
      <c r="AP7" s="6">
        <f t="shared" si="5"/>
        <v>0</v>
      </c>
      <c r="AQ7" s="6">
        <f t="shared" si="5"/>
        <v>0</v>
      </c>
      <c r="AR7" s="6">
        <f t="shared" si="5"/>
        <v>0</v>
      </c>
      <c r="AS7" s="6">
        <f t="shared" si="5"/>
        <v>0</v>
      </c>
      <c r="AT7" s="6">
        <f t="shared" si="5"/>
        <v>0</v>
      </c>
      <c r="AU7" s="6">
        <f t="shared" si="5"/>
        <v>0</v>
      </c>
    </row>
    <row r="8" spans="1:47" x14ac:dyDescent="0.25">
      <c r="A8">
        <v>140</v>
      </c>
      <c r="B8">
        <v>0</v>
      </c>
      <c r="C8">
        <v>7</v>
      </c>
      <c r="D8" t="s">
        <v>51</v>
      </c>
      <c r="E8" t="s">
        <v>51</v>
      </c>
      <c r="F8" s="15">
        <f t="shared" si="8"/>
        <v>0.54386877191631244</v>
      </c>
      <c r="G8" s="6">
        <f t="shared" si="9"/>
        <v>2.2645342720459762</v>
      </c>
      <c r="H8" s="6">
        <f t="shared" si="10"/>
        <v>0</v>
      </c>
      <c r="I8" s="7">
        <f t="shared" si="11"/>
        <v>0</v>
      </c>
      <c r="M8" s="6">
        <v>7</v>
      </c>
      <c r="N8" s="13" t="s">
        <v>136</v>
      </c>
      <c r="O8" s="13">
        <f t="shared" si="1"/>
        <v>0.12653506928274777</v>
      </c>
      <c r="P8" s="6">
        <f t="shared" si="2"/>
        <v>7</v>
      </c>
      <c r="Q8" s="6">
        <f t="shared" si="3"/>
        <v>1</v>
      </c>
      <c r="R8" s="6">
        <f t="shared" si="3"/>
        <v>0</v>
      </c>
      <c r="S8" s="6">
        <f t="shared" si="3"/>
        <v>0</v>
      </c>
      <c r="T8" s="6">
        <f t="shared" si="3"/>
        <v>0</v>
      </c>
      <c r="U8" s="6">
        <f t="shared" si="3"/>
        <v>0</v>
      </c>
      <c r="V8" s="6">
        <f t="shared" si="3"/>
        <v>0</v>
      </c>
      <c r="W8" s="6">
        <f t="shared" si="3"/>
        <v>0.53144100000000016</v>
      </c>
      <c r="X8" s="6">
        <f t="shared" si="3"/>
        <v>0</v>
      </c>
      <c r="Y8" s="6">
        <f t="shared" si="3"/>
        <v>0.43046721000000016</v>
      </c>
      <c r="Z8" s="6">
        <f t="shared" si="3"/>
        <v>0</v>
      </c>
      <c r="AA8" s="6">
        <f t="shared" si="4"/>
        <v>0</v>
      </c>
      <c r="AB8" s="6">
        <f t="shared" si="4"/>
        <v>0</v>
      </c>
      <c r="AC8" s="6">
        <f t="shared" si="4"/>
        <v>0.28242953648100017</v>
      </c>
      <c r="AD8" s="6">
        <f t="shared" si="4"/>
        <v>0.25418658283290019</v>
      </c>
      <c r="AE8" s="6">
        <f t="shared" si="4"/>
        <v>0</v>
      </c>
      <c r="AF8" s="6">
        <f t="shared" si="4"/>
        <v>0.41178226418929825</v>
      </c>
      <c r="AG8" s="6">
        <f t="shared" si="4"/>
        <v>0</v>
      </c>
      <c r="AH8" s="6">
        <f t="shared" si="4"/>
        <v>0</v>
      </c>
      <c r="AI8" s="6">
        <f t="shared" si="4"/>
        <v>0</v>
      </c>
      <c r="AJ8" s="6">
        <f t="shared" si="4"/>
        <v>0</v>
      </c>
      <c r="AK8" s="6">
        <f t="shared" si="5"/>
        <v>0</v>
      </c>
      <c r="AL8" s="6">
        <f t="shared" si="5"/>
        <v>0</v>
      </c>
      <c r="AM8" s="6">
        <f t="shared" si="5"/>
        <v>0</v>
      </c>
      <c r="AN8" s="6">
        <f t="shared" si="5"/>
        <v>0</v>
      </c>
      <c r="AO8" s="6">
        <f t="shared" si="5"/>
        <v>0</v>
      </c>
      <c r="AP8" s="6">
        <f t="shared" si="5"/>
        <v>0</v>
      </c>
      <c r="AQ8" s="6">
        <f t="shared" si="5"/>
        <v>0</v>
      </c>
      <c r="AR8" s="6">
        <f t="shared" si="5"/>
        <v>0</v>
      </c>
      <c r="AS8" s="6">
        <f t="shared" si="5"/>
        <v>0</v>
      </c>
      <c r="AT8" s="6">
        <f t="shared" si="5"/>
        <v>0</v>
      </c>
      <c r="AU8" s="6">
        <f t="shared" si="5"/>
        <v>0</v>
      </c>
    </row>
    <row r="9" spans="1:47" x14ac:dyDescent="0.25">
      <c r="A9">
        <v>140</v>
      </c>
      <c r="B9">
        <v>0</v>
      </c>
      <c r="C9">
        <v>8</v>
      </c>
      <c r="D9" t="s">
        <v>161</v>
      </c>
      <c r="E9" t="s">
        <v>161</v>
      </c>
      <c r="F9" s="15">
        <f t="shared" si="8"/>
        <v>0</v>
      </c>
      <c r="G9" s="6">
        <f t="shared" si="9"/>
        <v>2.2645342720459762</v>
      </c>
      <c r="H9" s="6">
        <f t="shared" si="10"/>
        <v>0</v>
      </c>
      <c r="I9" s="7">
        <f t="shared" si="11"/>
        <v>0</v>
      </c>
      <c r="M9" s="6">
        <v>8</v>
      </c>
      <c r="N9" s="13" t="s">
        <v>160</v>
      </c>
      <c r="O9" s="13">
        <f t="shared" si="1"/>
        <v>0.12622767271390362</v>
      </c>
      <c r="P9" s="6">
        <f t="shared" si="2"/>
        <v>7</v>
      </c>
      <c r="Q9" s="6">
        <f t="shared" si="3"/>
        <v>0</v>
      </c>
      <c r="R9" s="6">
        <f t="shared" si="3"/>
        <v>0</v>
      </c>
      <c r="S9" s="6">
        <f t="shared" si="3"/>
        <v>0.81</v>
      </c>
      <c r="T9" s="6">
        <f t="shared" si="3"/>
        <v>0.72900000000000009</v>
      </c>
      <c r="U9" s="6">
        <f t="shared" si="3"/>
        <v>0</v>
      </c>
      <c r="V9" s="6">
        <f t="shared" si="3"/>
        <v>0</v>
      </c>
      <c r="W9" s="6">
        <f t="shared" si="3"/>
        <v>0</v>
      </c>
      <c r="X9" s="6">
        <f t="shared" si="3"/>
        <v>0.47829690000000014</v>
      </c>
      <c r="Y9" s="6">
        <f t="shared" si="3"/>
        <v>0.43046721000000016</v>
      </c>
      <c r="Z9" s="6">
        <f t="shared" si="3"/>
        <v>0</v>
      </c>
      <c r="AA9" s="6">
        <f t="shared" si="4"/>
        <v>0</v>
      </c>
      <c r="AB9" s="6">
        <f t="shared" si="4"/>
        <v>0</v>
      </c>
      <c r="AC9" s="6">
        <f t="shared" si="4"/>
        <v>0</v>
      </c>
      <c r="AD9" s="6">
        <f t="shared" si="4"/>
        <v>0</v>
      </c>
      <c r="AE9" s="6">
        <f t="shared" si="4"/>
        <v>0</v>
      </c>
      <c r="AF9" s="6">
        <f t="shared" si="4"/>
        <v>0</v>
      </c>
      <c r="AG9" s="6">
        <f t="shared" si="4"/>
        <v>0.18530201888518424</v>
      </c>
      <c r="AH9" s="6">
        <f t="shared" si="4"/>
        <v>0</v>
      </c>
      <c r="AI9" s="6">
        <f t="shared" si="4"/>
        <v>0</v>
      </c>
      <c r="AJ9" s="6">
        <f t="shared" si="4"/>
        <v>0.27017034353459868</v>
      </c>
      <c r="AK9" s="6">
        <f t="shared" si="5"/>
        <v>0</v>
      </c>
      <c r="AL9" s="6">
        <f t="shared" si="5"/>
        <v>0</v>
      </c>
      <c r="AM9" s="6">
        <f t="shared" si="5"/>
        <v>0</v>
      </c>
      <c r="AN9" s="6">
        <f t="shared" si="5"/>
        <v>0</v>
      </c>
      <c r="AO9" s="6">
        <f t="shared" si="5"/>
        <v>0</v>
      </c>
      <c r="AP9" s="6">
        <f t="shared" si="5"/>
        <v>0</v>
      </c>
      <c r="AQ9" s="6">
        <f t="shared" si="5"/>
        <v>0</v>
      </c>
      <c r="AR9" s="6">
        <f t="shared" si="5"/>
        <v>0</v>
      </c>
      <c r="AS9" s="6">
        <f t="shared" si="5"/>
        <v>0</v>
      </c>
      <c r="AT9" s="6">
        <f t="shared" si="5"/>
        <v>0</v>
      </c>
      <c r="AU9" s="6">
        <f t="shared" si="5"/>
        <v>0</v>
      </c>
    </row>
    <row r="10" spans="1:47" x14ac:dyDescent="0.25">
      <c r="A10">
        <v>140</v>
      </c>
      <c r="B10">
        <v>0</v>
      </c>
      <c r="C10">
        <v>9</v>
      </c>
      <c r="D10" t="s">
        <v>105</v>
      </c>
      <c r="E10" t="s">
        <v>105</v>
      </c>
      <c r="F10" s="15">
        <f t="shared" si="8"/>
        <v>0</v>
      </c>
      <c r="G10" s="6">
        <f t="shared" si="9"/>
        <v>2.2645342720459762</v>
      </c>
      <c r="H10" s="6">
        <f t="shared" si="10"/>
        <v>0</v>
      </c>
      <c r="I10" s="7">
        <f t="shared" si="11"/>
        <v>0</v>
      </c>
      <c r="M10" s="6">
        <v>9</v>
      </c>
      <c r="N10" s="13" t="s">
        <v>155</v>
      </c>
      <c r="O10" s="13">
        <f t="shared" si="1"/>
        <v>0.12395352173913043</v>
      </c>
      <c r="P10" s="6">
        <f t="shared" si="2"/>
        <v>4</v>
      </c>
      <c r="Q10" s="6">
        <f t="shared" si="3"/>
        <v>1</v>
      </c>
      <c r="R10" s="6">
        <f t="shared" si="3"/>
        <v>0</v>
      </c>
      <c r="S10" s="6">
        <f t="shared" si="3"/>
        <v>0</v>
      </c>
      <c r="T10" s="6">
        <f t="shared" si="3"/>
        <v>0.72900000000000009</v>
      </c>
      <c r="U10" s="6">
        <f t="shared" si="3"/>
        <v>0</v>
      </c>
      <c r="V10" s="6">
        <f t="shared" si="3"/>
        <v>0.59049000000000018</v>
      </c>
      <c r="W10" s="6">
        <f t="shared" si="3"/>
        <v>0.53144100000000016</v>
      </c>
      <c r="X10" s="6">
        <f t="shared" si="3"/>
        <v>0</v>
      </c>
      <c r="Y10" s="6">
        <f t="shared" si="3"/>
        <v>0</v>
      </c>
      <c r="Z10" s="6">
        <f t="shared" si="3"/>
        <v>0</v>
      </c>
      <c r="AA10" s="6">
        <f t="shared" si="4"/>
        <v>0</v>
      </c>
      <c r="AB10" s="6">
        <f t="shared" si="4"/>
        <v>0</v>
      </c>
      <c r="AC10" s="6">
        <f t="shared" si="4"/>
        <v>0</v>
      </c>
      <c r="AD10" s="6">
        <f t="shared" si="4"/>
        <v>0</v>
      </c>
      <c r="AE10" s="6">
        <f t="shared" si="4"/>
        <v>0</v>
      </c>
      <c r="AF10" s="6">
        <f t="shared" si="4"/>
        <v>0</v>
      </c>
      <c r="AG10" s="6">
        <f t="shared" si="4"/>
        <v>0</v>
      </c>
      <c r="AH10" s="6">
        <f t="shared" si="4"/>
        <v>0</v>
      </c>
      <c r="AI10" s="6">
        <f t="shared" si="4"/>
        <v>0</v>
      </c>
      <c r="AJ10" s="6">
        <f t="shared" si="4"/>
        <v>0</v>
      </c>
      <c r="AK10" s="6">
        <f t="shared" si="5"/>
        <v>0</v>
      </c>
      <c r="AL10" s="6">
        <f t="shared" si="5"/>
        <v>0</v>
      </c>
      <c r="AM10" s="6">
        <f t="shared" si="5"/>
        <v>0</v>
      </c>
      <c r="AN10" s="6">
        <f t="shared" si="5"/>
        <v>0</v>
      </c>
      <c r="AO10" s="6">
        <f t="shared" si="5"/>
        <v>0</v>
      </c>
      <c r="AP10" s="6">
        <f t="shared" si="5"/>
        <v>0</v>
      </c>
      <c r="AQ10" s="6">
        <f t="shared" si="5"/>
        <v>0</v>
      </c>
      <c r="AR10" s="6">
        <f t="shared" si="5"/>
        <v>0</v>
      </c>
      <c r="AS10" s="6">
        <f t="shared" si="5"/>
        <v>0</v>
      </c>
      <c r="AT10" s="6">
        <f t="shared" si="5"/>
        <v>0</v>
      </c>
      <c r="AU10" s="6">
        <f t="shared" si="5"/>
        <v>0</v>
      </c>
    </row>
    <row r="11" spans="1:47" x14ac:dyDescent="0.25">
      <c r="A11">
        <v>140</v>
      </c>
      <c r="B11">
        <v>0</v>
      </c>
      <c r="C11">
        <v>10</v>
      </c>
      <c r="D11" t="s">
        <v>169</v>
      </c>
      <c r="E11" t="s">
        <v>169</v>
      </c>
      <c r="F11" s="15">
        <f t="shared" si="8"/>
        <v>0</v>
      </c>
      <c r="G11" s="6">
        <f t="shared" si="9"/>
        <v>2.2645342720459762</v>
      </c>
      <c r="H11" s="6">
        <f t="shared" si="10"/>
        <v>0</v>
      </c>
      <c r="I11" s="7">
        <f t="shared" si="11"/>
        <v>0</v>
      </c>
      <c r="M11" s="6">
        <v>10</v>
      </c>
      <c r="N11" s="13" t="s">
        <v>55</v>
      </c>
      <c r="O11" s="13">
        <f t="shared" si="1"/>
        <v>0.12262726343875284</v>
      </c>
      <c r="P11" s="6">
        <f t="shared" si="2"/>
        <v>6</v>
      </c>
      <c r="Q11" s="6">
        <f t="shared" si="3"/>
        <v>0</v>
      </c>
      <c r="R11" s="6">
        <f t="shared" si="3"/>
        <v>0</v>
      </c>
      <c r="S11" s="6">
        <f t="shared" si="3"/>
        <v>0.81</v>
      </c>
      <c r="T11" s="6">
        <f t="shared" si="3"/>
        <v>0.72900000000000009</v>
      </c>
      <c r="U11" s="6">
        <f t="shared" si="3"/>
        <v>0</v>
      </c>
      <c r="V11" s="6">
        <f t="shared" si="3"/>
        <v>0</v>
      </c>
      <c r="W11" s="6">
        <f t="shared" si="3"/>
        <v>0</v>
      </c>
      <c r="X11" s="6">
        <f t="shared" si="3"/>
        <v>0.47829690000000014</v>
      </c>
      <c r="Y11" s="6">
        <f t="shared" si="3"/>
        <v>0.43046721000000016</v>
      </c>
      <c r="Z11" s="6">
        <f t="shared" si="3"/>
        <v>0</v>
      </c>
      <c r="AA11" s="6">
        <f t="shared" si="4"/>
        <v>0</v>
      </c>
      <c r="AB11" s="6">
        <f t="shared" si="4"/>
        <v>0</v>
      </c>
      <c r="AC11" s="6">
        <f t="shared" si="4"/>
        <v>0</v>
      </c>
      <c r="AD11" s="6">
        <f t="shared" si="4"/>
        <v>0</v>
      </c>
      <c r="AE11" s="6">
        <f t="shared" si="4"/>
        <v>0</v>
      </c>
      <c r="AF11" s="6">
        <f t="shared" si="4"/>
        <v>0.20589113209464913</v>
      </c>
      <c r="AG11" s="6">
        <f t="shared" si="4"/>
        <v>0</v>
      </c>
      <c r="AH11" s="6">
        <f t="shared" si="4"/>
        <v>0.16677181699666582</v>
      </c>
      <c r="AI11" s="6">
        <f t="shared" si="4"/>
        <v>0</v>
      </c>
      <c r="AJ11" s="6">
        <f t="shared" si="4"/>
        <v>0</v>
      </c>
      <c r="AK11" s="6">
        <f t="shared" si="5"/>
        <v>0</v>
      </c>
      <c r="AL11" s="6">
        <f t="shared" si="5"/>
        <v>0</v>
      </c>
      <c r="AM11" s="6">
        <f t="shared" si="5"/>
        <v>0</v>
      </c>
      <c r="AN11" s="6">
        <f t="shared" si="5"/>
        <v>0</v>
      </c>
      <c r="AO11" s="6">
        <f t="shared" si="5"/>
        <v>0</v>
      </c>
      <c r="AP11" s="6">
        <f t="shared" si="5"/>
        <v>0</v>
      </c>
      <c r="AQ11" s="6">
        <f t="shared" si="5"/>
        <v>0</v>
      </c>
      <c r="AR11" s="6">
        <f t="shared" si="5"/>
        <v>0</v>
      </c>
      <c r="AS11" s="6">
        <f t="shared" si="5"/>
        <v>0</v>
      </c>
      <c r="AT11" s="6">
        <f t="shared" si="5"/>
        <v>0</v>
      </c>
      <c r="AU11" s="6">
        <f t="shared" si="5"/>
        <v>0</v>
      </c>
    </row>
    <row r="12" spans="1:47" x14ac:dyDescent="0.25">
      <c r="A12">
        <v>140</v>
      </c>
      <c r="B12">
        <v>0</v>
      </c>
      <c r="C12">
        <v>11</v>
      </c>
      <c r="D12" t="s">
        <v>131</v>
      </c>
      <c r="E12" t="s">
        <v>131</v>
      </c>
      <c r="F12" s="15">
        <f t="shared" si="8"/>
        <v>5.6953471629674381E-2</v>
      </c>
      <c r="G12" s="6">
        <f t="shared" si="9"/>
        <v>2.3214877436756507</v>
      </c>
      <c r="H12" s="6">
        <f t="shared" si="10"/>
        <v>0</v>
      </c>
      <c r="I12" s="7">
        <f t="shared" si="11"/>
        <v>0</v>
      </c>
      <c r="M12" s="6">
        <v>11</v>
      </c>
      <c r="N12" s="13" t="s">
        <v>156</v>
      </c>
      <c r="O12" s="13">
        <f t="shared" si="1"/>
        <v>0.11697812608695654</v>
      </c>
      <c r="P12" s="6">
        <f t="shared" si="2"/>
        <v>4</v>
      </c>
      <c r="Q12" s="6">
        <f t="shared" ref="Q12:Z21" si="12">COUNTIFS($C$2:$C$397,Q$1,$E$2:$E$397,$N12)*0.9^(Q$1-1)</f>
        <v>0</v>
      </c>
      <c r="R12" s="6">
        <f t="shared" si="12"/>
        <v>0.9</v>
      </c>
      <c r="S12" s="6">
        <f t="shared" si="12"/>
        <v>0</v>
      </c>
      <c r="T12" s="6">
        <f t="shared" si="12"/>
        <v>0</v>
      </c>
      <c r="U12" s="6">
        <f t="shared" si="12"/>
        <v>1.3122000000000003</v>
      </c>
      <c r="V12" s="6">
        <f t="shared" si="12"/>
        <v>0</v>
      </c>
      <c r="W12" s="6">
        <f t="shared" si="12"/>
        <v>0</v>
      </c>
      <c r="X12" s="6">
        <f t="shared" si="12"/>
        <v>0.47829690000000014</v>
      </c>
      <c r="Y12" s="6">
        <f t="shared" si="12"/>
        <v>0</v>
      </c>
      <c r="Z12" s="6">
        <f t="shared" si="12"/>
        <v>0</v>
      </c>
      <c r="AA12" s="6">
        <f t="shared" ref="AA12:AJ21" si="13">COUNTIFS($C$2:$C$397,AA$1,$E$2:$E$397,$N12)*0.9^(AA$1-1)</f>
        <v>0</v>
      </c>
      <c r="AB12" s="6">
        <f t="shared" si="13"/>
        <v>0</v>
      </c>
      <c r="AC12" s="6">
        <f t="shared" si="13"/>
        <v>0</v>
      </c>
      <c r="AD12" s="6">
        <f t="shared" si="13"/>
        <v>0</v>
      </c>
      <c r="AE12" s="6">
        <f t="shared" si="13"/>
        <v>0</v>
      </c>
      <c r="AF12" s="6">
        <f t="shared" si="13"/>
        <v>0</v>
      </c>
      <c r="AG12" s="6">
        <f t="shared" si="13"/>
        <v>0</v>
      </c>
      <c r="AH12" s="6">
        <f t="shared" si="13"/>
        <v>0</v>
      </c>
      <c r="AI12" s="6">
        <f t="shared" si="13"/>
        <v>0</v>
      </c>
      <c r="AJ12" s="6">
        <f t="shared" si="13"/>
        <v>0</v>
      </c>
      <c r="AK12" s="6">
        <f t="shared" ref="AK12:AU21" si="14">COUNTIFS($C$2:$C$397,AK$1,$E$2:$E$397,$N12)*0.9^(AK$1-1)</f>
        <v>0</v>
      </c>
      <c r="AL12" s="6">
        <f t="shared" si="14"/>
        <v>0</v>
      </c>
      <c r="AM12" s="6">
        <f t="shared" si="14"/>
        <v>0</v>
      </c>
      <c r="AN12" s="6">
        <f t="shared" si="14"/>
        <v>0</v>
      </c>
      <c r="AO12" s="6">
        <f t="shared" si="14"/>
        <v>0</v>
      </c>
      <c r="AP12" s="6">
        <f t="shared" si="14"/>
        <v>0</v>
      </c>
      <c r="AQ12" s="6">
        <f t="shared" si="14"/>
        <v>0</v>
      </c>
      <c r="AR12" s="6">
        <f t="shared" si="14"/>
        <v>0</v>
      </c>
      <c r="AS12" s="6">
        <f t="shared" si="14"/>
        <v>0</v>
      </c>
      <c r="AT12" s="6">
        <f t="shared" si="14"/>
        <v>0</v>
      </c>
      <c r="AU12" s="6">
        <f t="shared" si="14"/>
        <v>0</v>
      </c>
    </row>
    <row r="13" spans="1:47" x14ac:dyDescent="0.25">
      <c r="A13">
        <v>140</v>
      </c>
      <c r="B13">
        <v>0</v>
      </c>
      <c r="C13">
        <v>12</v>
      </c>
      <c r="D13" t="s">
        <v>237</v>
      </c>
      <c r="E13" t="s">
        <v>237</v>
      </c>
      <c r="F13" s="15">
        <f t="shared" si="8"/>
        <v>0</v>
      </c>
      <c r="G13" s="6">
        <f t="shared" si="9"/>
        <v>2.3214877436756507</v>
      </c>
      <c r="H13" s="6">
        <f t="shared" si="10"/>
        <v>0</v>
      </c>
      <c r="I13" s="7">
        <f t="shared" si="11"/>
        <v>0</v>
      </c>
      <c r="M13" s="6">
        <v>12</v>
      </c>
      <c r="N13" s="13" t="s">
        <v>241</v>
      </c>
      <c r="O13" s="13">
        <f t="shared" si="1"/>
        <v>0.1119902667195483</v>
      </c>
      <c r="P13" s="6">
        <f t="shared" si="2"/>
        <v>5</v>
      </c>
      <c r="Q13" s="6">
        <f t="shared" si="12"/>
        <v>0</v>
      </c>
      <c r="R13" s="6">
        <f t="shared" si="12"/>
        <v>0</v>
      </c>
      <c r="S13" s="6">
        <f t="shared" si="12"/>
        <v>0</v>
      </c>
      <c r="T13" s="6">
        <f t="shared" si="12"/>
        <v>0.72900000000000009</v>
      </c>
      <c r="U13" s="6">
        <f t="shared" si="12"/>
        <v>0.65610000000000013</v>
      </c>
      <c r="V13" s="6">
        <f t="shared" si="12"/>
        <v>0</v>
      </c>
      <c r="W13" s="6">
        <f t="shared" si="12"/>
        <v>0.53144100000000016</v>
      </c>
      <c r="X13" s="6">
        <f t="shared" si="12"/>
        <v>0</v>
      </c>
      <c r="Y13" s="6">
        <f t="shared" si="12"/>
        <v>0.43046721000000016</v>
      </c>
      <c r="Z13" s="6">
        <f t="shared" si="12"/>
        <v>0</v>
      </c>
      <c r="AA13" s="6">
        <f t="shared" si="13"/>
        <v>0</v>
      </c>
      <c r="AB13" s="6">
        <f t="shared" si="13"/>
        <v>0</v>
      </c>
      <c r="AC13" s="6">
        <f t="shared" si="13"/>
        <v>0</v>
      </c>
      <c r="AD13" s="6">
        <f t="shared" si="13"/>
        <v>0</v>
      </c>
      <c r="AE13" s="6">
        <f t="shared" si="13"/>
        <v>0.22876792454961015</v>
      </c>
      <c r="AF13" s="6">
        <f t="shared" si="13"/>
        <v>0</v>
      </c>
      <c r="AG13" s="6">
        <f t="shared" si="13"/>
        <v>0</v>
      </c>
      <c r="AH13" s="6">
        <f t="shared" si="13"/>
        <v>0</v>
      </c>
      <c r="AI13" s="6">
        <f t="shared" si="13"/>
        <v>0</v>
      </c>
      <c r="AJ13" s="6">
        <f t="shared" si="13"/>
        <v>0</v>
      </c>
      <c r="AK13" s="6">
        <f t="shared" si="14"/>
        <v>0</v>
      </c>
      <c r="AL13" s="6">
        <f t="shared" si="14"/>
        <v>0</v>
      </c>
      <c r="AM13" s="6">
        <f t="shared" si="14"/>
        <v>0</v>
      </c>
      <c r="AN13" s="6">
        <f t="shared" si="14"/>
        <v>0</v>
      </c>
      <c r="AO13" s="6">
        <f t="shared" si="14"/>
        <v>0</v>
      </c>
      <c r="AP13" s="6">
        <f t="shared" si="14"/>
        <v>0</v>
      </c>
      <c r="AQ13" s="6">
        <f t="shared" si="14"/>
        <v>0</v>
      </c>
      <c r="AR13" s="6">
        <f t="shared" si="14"/>
        <v>0</v>
      </c>
      <c r="AS13" s="6">
        <f t="shared" si="14"/>
        <v>0</v>
      </c>
      <c r="AT13" s="6">
        <f t="shared" si="14"/>
        <v>0</v>
      </c>
      <c r="AU13" s="6">
        <f t="shared" si="14"/>
        <v>0</v>
      </c>
    </row>
    <row r="14" spans="1:47" x14ac:dyDescent="0.25">
      <c r="A14">
        <v>140</v>
      </c>
      <c r="B14">
        <v>0</v>
      </c>
      <c r="C14">
        <v>13</v>
      </c>
      <c r="D14" t="s">
        <v>325</v>
      </c>
      <c r="E14" t="s">
        <v>325</v>
      </c>
      <c r="F14" s="15">
        <f t="shared" si="8"/>
        <v>0</v>
      </c>
      <c r="G14" s="6">
        <f t="shared" si="9"/>
        <v>2.3214877436756507</v>
      </c>
      <c r="H14" s="6">
        <f t="shared" si="10"/>
        <v>0</v>
      </c>
      <c r="I14" s="7">
        <f t="shared" si="11"/>
        <v>0</v>
      </c>
      <c r="M14" s="6">
        <v>13</v>
      </c>
      <c r="N14" s="13" t="s">
        <v>170</v>
      </c>
      <c r="O14" s="13">
        <f t="shared" si="1"/>
        <v>9.8248296473576829E-2</v>
      </c>
      <c r="P14" s="6">
        <f t="shared" si="2"/>
        <v>4</v>
      </c>
      <c r="Q14" s="6">
        <f t="shared" si="12"/>
        <v>0</v>
      </c>
      <c r="R14" s="6">
        <f t="shared" si="12"/>
        <v>0</v>
      </c>
      <c r="S14" s="6">
        <f t="shared" si="12"/>
        <v>0.81</v>
      </c>
      <c r="T14" s="6">
        <f t="shared" si="12"/>
        <v>0.72900000000000009</v>
      </c>
      <c r="U14" s="6">
        <f t="shared" si="12"/>
        <v>0.65610000000000013</v>
      </c>
      <c r="V14" s="6">
        <f t="shared" si="12"/>
        <v>0</v>
      </c>
      <c r="W14" s="6">
        <f t="shared" si="12"/>
        <v>0</v>
      </c>
      <c r="X14" s="6">
        <f t="shared" si="12"/>
        <v>0</v>
      </c>
      <c r="Y14" s="6">
        <f t="shared" si="12"/>
        <v>0</v>
      </c>
      <c r="Z14" s="6">
        <f t="shared" si="12"/>
        <v>0</v>
      </c>
      <c r="AA14" s="6">
        <f t="shared" si="13"/>
        <v>0</v>
      </c>
      <c r="AB14" s="6">
        <f t="shared" si="13"/>
        <v>0</v>
      </c>
      <c r="AC14" s="6">
        <f t="shared" si="13"/>
        <v>0</v>
      </c>
      <c r="AD14" s="6">
        <f t="shared" si="13"/>
        <v>0</v>
      </c>
      <c r="AE14" s="6">
        <f t="shared" si="13"/>
        <v>0</v>
      </c>
      <c r="AF14" s="6">
        <f t="shared" si="13"/>
        <v>0</v>
      </c>
      <c r="AG14" s="6">
        <f t="shared" si="13"/>
        <v>0</v>
      </c>
      <c r="AH14" s="6">
        <f t="shared" si="13"/>
        <v>0</v>
      </c>
      <c r="AI14" s="6">
        <f t="shared" si="13"/>
        <v>0</v>
      </c>
      <c r="AJ14" s="6">
        <f t="shared" si="13"/>
        <v>0</v>
      </c>
      <c r="AK14" s="6">
        <f t="shared" si="14"/>
        <v>0</v>
      </c>
      <c r="AL14" s="6">
        <f t="shared" si="14"/>
        <v>0</v>
      </c>
      <c r="AM14" s="6">
        <f t="shared" si="14"/>
        <v>0</v>
      </c>
      <c r="AN14" s="6">
        <f t="shared" si="14"/>
        <v>0</v>
      </c>
      <c r="AO14" s="6">
        <f t="shared" si="14"/>
        <v>0</v>
      </c>
      <c r="AP14" s="6">
        <f t="shared" si="14"/>
        <v>0</v>
      </c>
      <c r="AQ14" s="6">
        <f t="shared" si="14"/>
        <v>6.4610818892266816E-2</v>
      </c>
      <c r="AR14" s="6">
        <f t="shared" si="14"/>
        <v>0</v>
      </c>
      <c r="AS14" s="6">
        <f t="shared" si="14"/>
        <v>0</v>
      </c>
      <c r="AT14" s="6">
        <f t="shared" si="14"/>
        <v>0</v>
      </c>
      <c r="AU14" s="6">
        <f t="shared" si="14"/>
        <v>0</v>
      </c>
    </row>
    <row r="15" spans="1:47" x14ac:dyDescent="0.25">
      <c r="A15">
        <v>140</v>
      </c>
      <c r="B15">
        <v>0</v>
      </c>
      <c r="C15">
        <v>14</v>
      </c>
      <c r="D15" t="s">
        <v>87</v>
      </c>
      <c r="E15" t="s">
        <v>87</v>
      </c>
      <c r="F15" s="15">
        <f t="shared" si="8"/>
        <v>5.4737609692734807E-2</v>
      </c>
      <c r="G15" s="6">
        <f t="shared" si="9"/>
        <v>2.3762253533683855</v>
      </c>
      <c r="H15" s="6">
        <f t="shared" si="10"/>
        <v>0</v>
      </c>
      <c r="I15" s="7">
        <f t="shared" si="11"/>
        <v>0</v>
      </c>
      <c r="M15" s="6">
        <v>14</v>
      </c>
      <c r="N15" s="13" t="s">
        <v>115</v>
      </c>
      <c r="O15" s="13">
        <f t="shared" si="1"/>
        <v>9.5799423760043509E-2</v>
      </c>
      <c r="P15" s="6">
        <f t="shared" si="2"/>
        <v>4</v>
      </c>
      <c r="Q15" s="6">
        <f t="shared" si="12"/>
        <v>0</v>
      </c>
      <c r="R15" s="6">
        <f t="shared" si="12"/>
        <v>0.9</v>
      </c>
      <c r="S15" s="6">
        <f t="shared" si="12"/>
        <v>0</v>
      </c>
      <c r="T15" s="6">
        <f t="shared" si="12"/>
        <v>0</v>
      </c>
      <c r="U15" s="6">
        <f t="shared" si="12"/>
        <v>0</v>
      </c>
      <c r="V15" s="6">
        <f t="shared" si="12"/>
        <v>0.59049000000000018</v>
      </c>
      <c r="W15" s="6">
        <f t="shared" si="12"/>
        <v>0</v>
      </c>
      <c r="X15" s="6">
        <f t="shared" si="12"/>
        <v>0</v>
      </c>
      <c r="Y15" s="6">
        <f t="shared" si="12"/>
        <v>0.43046721000000016</v>
      </c>
      <c r="Z15" s="6">
        <f t="shared" si="12"/>
        <v>0</v>
      </c>
      <c r="AA15" s="6">
        <f t="shared" si="13"/>
        <v>0</v>
      </c>
      <c r="AB15" s="6">
        <f t="shared" si="13"/>
        <v>0</v>
      </c>
      <c r="AC15" s="6">
        <f t="shared" si="13"/>
        <v>0.28242953648100017</v>
      </c>
      <c r="AD15" s="6">
        <f t="shared" si="13"/>
        <v>0</v>
      </c>
      <c r="AE15" s="6">
        <f t="shared" si="13"/>
        <v>0</v>
      </c>
      <c r="AF15" s="6">
        <f t="shared" si="13"/>
        <v>0</v>
      </c>
      <c r="AG15" s="6">
        <f t="shared" si="13"/>
        <v>0</v>
      </c>
      <c r="AH15" s="6">
        <f t="shared" si="13"/>
        <v>0</v>
      </c>
      <c r="AI15" s="6">
        <f t="shared" si="13"/>
        <v>0</v>
      </c>
      <c r="AJ15" s="6">
        <f t="shared" si="13"/>
        <v>0</v>
      </c>
      <c r="AK15" s="6">
        <f t="shared" si="14"/>
        <v>0</v>
      </c>
      <c r="AL15" s="6">
        <f t="shared" si="14"/>
        <v>0</v>
      </c>
      <c r="AM15" s="6">
        <f t="shared" si="14"/>
        <v>0</v>
      </c>
      <c r="AN15" s="6">
        <f t="shared" si="14"/>
        <v>0</v>
      </c>
      <c r="AO15" s="6">
        <f t="shared" si="14"/>
        <v>0</v>
      </c>
      <c r="AP15" s="6">
        <f t="shared" si="14"/>
        <v>0</v>
      </c>
      <c r="AQ15" s="6">
        <f t="shared" si="14"/>
        <v>0</v>
      </c>
      <c r="AR15" s="6">
        <f t="shared" si="14"/>
        <v>0</v>
      </c>
      <c r="AS15" s="6">
        <f t="shared" si="14"/>
        <v>0</v>
      </c>
      <c r="AT15" s="6">
        <f t="shared" si="14"/>
        <v>0</v>
      </c>
      <c r="AU15" s="6">
        <f t="shared" si="14"/>
        <v>0</v>
      </c>
    </row>
    <row r="16" spans="1:47" x14ac:dyDescent="0.25">
      <c r="A16">
        <v>140</v>
      </c>
      <c r="B16">
        <v>0</v>
      </c>
      <c r="C16">
        <v>15</v>
      </c>
      <c r="D16" t="s">
        <v>104</v>
      </c>
      <c r="E16" t="s">
        <v>104</v>
      </c>
      <c r="F16" s="15">
        <f t="shared" si="8"/>
        <v>0</v>
      </c>
      <c r="G16" s="6">
        <f t="shared" si="9"/>
        <v>2.3762253533683855</v>
      </c>
      <c r="H16" s="6">
        <f t="shared" si="10"/>
        <v>0</v>
      </c>
      <c r="I16" s="7">
        <f t="shared" si="11"/>
        <v>0</v>
      </c>
      <c r="M16" s="6">
        <v>15</v>
      </c>
      <c r="N16" s="13" t="s">
        <v>246</v>
      </c>
      <c r="O16" s="13">
        <f t="shared" si="1"/>
        <v>9.0727397068304377E-2</v>
      </c>
      <c r="P16" s="6">
        <f t="shared" si="2"/>
        <v>4</v>
      </c>
      <c r="Q16" s="6">
        <f t="shared" si="12"/>
        <v>0</v>
      </c>
      <c r="R16" s="6">
        <f t="shared" si="12"/>
        <v>0.9</v>
      </c>
      <c r="S16" s="6">
        <f t="shared" si="12"/>
        <v>0</v>
      </c>
      <c r="T16" s="6">
        <f t="shared" si="12"/>
        <v>0</v>
      </c>
      <c r="U16" s="6">
        <f t="shared" si="12"/>
        <v>0</v>
      </c>
      <c r="V16" s="6">
        <f t="shared" si="12"/>
        <v>0.59049000000000018</v>
      </c>
      <c r="W16" s="6">
        <f t="shared" si="12"/>
        <v>0</v>
      </c>
      <c r="X16" s="6">
        <f t="shared" si="12"/>
        <v>0</v>
      </c>
      <c r="Y16" s="6">
        <f t="shared" si="12"/>
        <v>0</v>
      </c>
      <c r="Z16" s="6">
        <f t="shared" si="12"/>
        <v>0</v>
      </c>
      <c r="AA16" s="6">
        <f t="shared" si="13"/>
        <v>0</v>
      </c>
      <c r="AB16" s="6">
        <f t="shared" si="13"/>
        <v>0.31381059609000017</v>
      </c>
      <c r="AC16" s="6">
        <f t="shared" si="13"/>
        <v>0.28242953648100017</v>
      </c>
      <c r="AD16" s="6">
        <f t="shared" si="13"/>
        <v>0</v>
      </c>
      <c r="AE16" s="6">
        <f t="shared" si="13"/>
        <v>0</v>
      </c>
      <c r="AF16" s="6">
        <f t="shared" si="13"/>
        <v>0</v>
      </c>
      <c r="AG16" s="6">
        <f t="shared" si="13"/>
        <v>0</v>
      </c>
      <c r="AH16" s="6">
        <f t="shared" si="13"/>
        <v>0</v>
      </c>
      <c r="AI16" s="6">
        <f t="shared" si="13"/>
        <v>0</v>
      </c>
      <c r="AJ16" s="6">
        <f t="shared" si="13"/>
        <v>0</v>
      </c>
      <c r="AK16" s="6">
        <f t="shared" si="14"/>
        <v>0</v>
      </c>
      <c r="AL16" s="6">
        <f t="shared" si="14"/>
        <v>0</v>
      </c>
      <c r="AM16" s="6">
        <f t="shared" si="14"/>
        <v>0</v>
      </c>
      <c r="AN16" s="6">
        <f t="shared" si="14"/>
        <v>0</v>
      </c>
      <c r="AO16" s="6">
        <f t="shared" si="14"/>
        <v>0</v>
      </c>
      <c r="AP16" s="6">
        <f t="shared" si="14"/>
        <v>0</v>
      </c>
      <c r="AQ16" s="6">
        <f t="shared" si="14"/>
        <v>0</v>
      </c>
      <c r="AR16" s="6">
        <f t="shared" si="14"/>
        <v>0</v>
      </c>
      <c r="AS16" s="6">
        <f t="shared" si="14"/>
        <v>0</v>
      </c>
      <c r="AT16" s="6">
        <f t="shared" si="14"/>
        <v>0</v>
      </c>
      <c r="AU16" s="6">
        <f t="shared" si="14"/>
        <v>0</v>
      </c>
    </row>
    <row r="17" spans="1:47" x14ac:dyDescent="0.25">
      <c r="A17">
        <v>140</v>
      </c>
      <c r="B17">
        <v>0</v>
      </c>
      <c r="C17">
        <v>16</v>
      </c>
      <c r="D17" t="s">
        <v>326</v>
      </c>
      <c r="E17" t="s">
        <v>326</v>
      </c>
      <c r="F17" s="15">
        <f t="shared" si="8"/>
        <v>0</v>
      </c>
      <c r="G17" s="6">
        <f t="shared" si="9"/>
        <v>2.3762253533683855</v>
      </c>
      <c r="H17" s="6">
        <f t="shared" si="10"/>
        <v>0</v>
      </c>
      <c r="I17" s="7">
        <f t="shared" si="11"/>
        <v>0</v>
      </c>
      <c r="M17" s="6">
        <v>16</v>
      </c>
      <c r="N17" s="13" t="s">
        <v>217</v>
      </c>
      <c r="O17" s="13">
        <f t="shared" si="1"/>
        <v>8.7379908695652181E-2</v>
      </c>
      <c r="P17" s="6">
        <f t="shared" si="2"/>
        <v>3</v>
      </c>
      <c r="Q17" s="6">
        <f t="shared" si="12"/>
        <v>1</v>
      </c>
      <c r="R17" s="6">
        <f t="shared" si="12"/>
        <v>0</v>
      </c>
      <c r="S17" s="6">
        <f t="shared" si="12"/>
        <v>0</v>
      </c>
      <c r="T17" s="6">
        <f t="shared" si="12"/>
        <v>0</v>
      </c>
      <c r="U17" s="6">
        <f t="shared" si="12"/>
        <v>0</v>
      </c>
      <c r="V17" s="6">
        <f t="shared" si="12"/>
        <v>0</v>
      </c>
      <c r="W17" s="6">
        <f t="shared" si="12"/>
        <v>0.53144100000000016</v>
      </c>
      <c r="X17" s="6">
        <f t="shared" si="12"/>
        <v>0.47829690000000014</v>
      </c>
      <c r="Y17" s="6">
        <f t="shared" si="12"/>
        <v>0</v>
      </c>
      <c r="Z17" s="6">
        <f t="shared" si="12"/>
        <v>0</v>
      </c>
      <c r="AA17" s="6">
        <f t="shared" si="13"/>
        <v>0</v>
      </c>
      <c r="AB17" s="6">
        <f t="shared" si="13"/>
        <v>0</v>
      </c>
      <c r="AC17" s="6">
        <f t="shared" si="13"/>
        <v>0</v>
      </c>
      <c r="AD17" s="6">
        <f t="shared" si="13"/>
        <v>0</v>
      </c>
      <c r="AE17" s="6">
        <f t="shared" si="13"/>
        <v>0</v>
      </c>
      <c r="AF17" s="6">
        <f t="shared" si="13"/>
        <v>0</v>
      </c>
      <c r="AG17" s="6">
        <f t="shared" si="13"/>
        <v>0</v>
      </c>
      <c r="AH17" s="6">
        <f t="shared" si="13"/>
        <v>0</v>
      </c>
      <c r="AI17" s="6">
        <f t="shared" si="13"/>
        <v>0</v>
      </c>
      <c r="AJ17" s="6">
        <f t="shared" si="13"/>
        <v>0</v>
      </c>
      <c r="AK17" s="6">
        <f t="shared" si="14"/>
        <v>0</v>
      </c>
      <c r="AL17" s="6">
        <f t="shared" si="14"/>
        <v>0</v>
      </c>
      <c r="AM17" s="6">
        <f t="shared" si="14"/>
        <v>0</v>
      </c>
      <c r="AN17" s="6">
        <f t="shared" si="14"/>
        <v>0</v>
      </c>
      <c r="AO17" s="6">
        <f t="shared" si="14"/>
        <v>0</v>
      </c>
      <c r="AP17" s="6">
        <f t="shared" si="14"/>
        <v>0</v>
      </c>
      <c r="AQ17" s="6">
        <f t="shared" si="14"/>
        <v>0</v>
      </c>
      <c r="AR17" s="6">
        <f t="shared" si="14"/>
        <v>0</v>
      </c>
      <c r="AS17" s="6">
        <f t="shared" si="14"/>
        <v>0</v>
      </c>
      <c r="AT17" s="6">
        <f t="shared" si="14"/>
        <v>0</v>
      </c>
      <c r="AU17" s="6">
        <f t="shared" si="14"/>
        <v>0</v>
      </c>
    </row>
    <row r="18" spans="1:47" x14ac:dyDescent="0.25">
      <c r="A18">
        <v>140</v>
      </c>
      <c r="B18">
        <v>0</v>
      </c>
      <c r="C18">
        <v>17</v>
      </c>
      <c r="D18" t="s">
        <v>322</v>
      </c>
      <c r="E18" t="s">
        <v>322</v>
      </c>
      <c r="F18" s="15">
        <f t="shared" si="8"/>
        <v>0</v>
      </c>
      <c r="G18" s="6">
        <f t="shared" si="9"/>
        <v>2.3762253533683855</v>
      </c>
      <c r="H18" s="6">
        <f t="shared" si="10"/>
        <v>0</v>
      </c>
      <c r="I18" s="7">
        <f t="shared" si="11"/>
        <v>0</v>
      </c>
      <c r="M18" s="6">
        <v>17</v>
      </c>
      <c r="N18" s="13" t="s">
        <v>328</v>
      </c>
      <c r="O18" s="13">
        <f t="shared" si="1"/>
        <v>8.6956521739130432E-2</v>
      </c>
      <c r="P18" s="6">
        <f t="shared" si="2"/>
        <v>2</v>
      </c>
      <c r="Q18" s="6">
        <f t="shared" si="12"/>
        <v>2</v>
      </c>
      <c r="R18" s="6">
        <f t="shared" si="12"/>
        <v>0</v>
      </c>
      <c r="S18" s="6">
        <f t="shared" si="12"/>
        <v>0</v>
      </c>
      <c r="T18" s="6">
        <f t="shared" si="12"/>
        <v>0</v>
      </c>
      <c r="U18" s="6">
        <f t="shared" si="12"/>
        <v>0</v>
      </c>
      <c r="V18" s="6">
        <f t="shared" si="12"/>
        <v>0</v>
      </c>
      <c r="W18" s="6">
        <f t="shared" si="12"/>
        <v>0</v>
      </c>
      <c r="X18" s="6">
        <f t="shared" si="12"/>
        <v>0</v>
      </c>
      <c r="Y18" s="6">
        <f t="shared" si="12"/>
        <v>0</v>
      </c>
      <c r="Z18" s="6">
        <f t="shared" si="12"/>
        <v>0</v>
      </c>
      <c r="AA18" s="6">
        <f t="shared" si="13"/>
        <v>0</v>
      </c>
      <c r="AB18" s="6">
        <f t="shared" si="13"/>
        <v>0</v>
      </c>
      <c r="AC18" s="6">
        <f t="shared" si="13"/>
        <v>0</v>
      </c>
      <c r="AD18" s="6">
        <f t="shared" si="13"/>
        <v>0</v>
      </c>
      <c r="AE18" s="6">
        <f t="shared" si="13"/>
        <v>0</v>
      </c>
      <c r="AF18" s="6">
        <f t="shared" si="13"/>
        <v>0</v>
      </c>
      <c r="AG18" s="6">
        <f t="shared" si="13"/>
        <v>0</v>
      </c>
      <c r="AH18" s="6">
        <f t="shared" si="13"/>
        <v>0</v>
      </c>
      <c r="AI18" s="6">
        <f t="shared" si="13"/>
        <v>0</v>
      </c>
      <c r="AJ18" s="6">
        <f t="shared" si="13"/>
        <v>0</v>
      </c>
      <c r="AK18" s="6">
        <f t="shared" si="14"/>
        <v>0</v>
      </c>
      <c r="AL18" s="6">
        <f t="shared" si="14"/>
        <v>0</v>
      </c>
      <c r="AM18" s="6">
        <f t="shared" si="14"/>
        <v>0</v>
      </c>
      <c r="AN18" s="6">
        <f t="shared" si="14"/>
        <v>0</v>
      </c>
      <c r="AO18" s="6">
        <f t="shared" si="14"/>
        <v>0</v>
      </c>
      <c r="AP18" s="6">
        <f t="shared" si="14"/>
        <v>0</v>
      </c>
      <c r="AQ18" s="6">
        <f t="shared" si="14"/>
        <v>0</v>
      </c>
      <c r="AR18" s="6">
        <f t="shared" si="14"/>
        <v>0</v>
      </c>
      <c r="AS18" s="6">
        <f t="shared" si="14"/>
        <v>0</v>
      </c>
      <c r="AT18" s="6">
        <f t="shared" si="14"/>
        <v>0</v>
      </c>
      <c r="AU18" s="6">
        <f t="shared" si="14"/>
        <v>0</v>
      </c>
    </row>
    <row r="19" spans="1:47" x14ac:dyDescent="0.25">
      <c r="A19">
        <v>140</v>
      </c>
      <c r="B19">
        <v>0</v>
      </c>
      <c r="C19">
        <v>18</v>
      </c>
      <c r="D19" t="s">
        <v>327</v>
      </c>
      <c r="E19" t="s">
        <v>299</v>
      </c>
      <c r="F19" s="15">
        <f t="shared" si="8"/>
        <v>0</v>
      </c>
      <c r="G19" s="6">
        <f t="shared" si="9"/>
        <v>2.3762253533683855</v>
      </c>
      <c r="H19" s="6">
        <f t="shared" si="10"/>
        <v>2.3762253533683855</v>
      </c>
      <c r="I19" s="7">
        <f t="shared" si="11"/>
        <v>0.52386259036649885</v>
      </c>
      <c r="M19" s="6">
        <v>18</v>
      </c>
      <c r="N19" s="13" t="s">
        <v>114</v>
      </c>
      <c r="O19" s="13">
        <f t="shared" si="1"/>
        <v>8.5580336935860646E-2</v>
      </c>
      <c r="P19" s="6">
        <f t="shared" si="2"/>
        <v>5</v>
      </c>
      <c r="Q19" s="6">
        <f t="shared" si="12"/>
        <v>0</v>
      </c>
      <c r="R19" s="6">
        <f t="shared" si="12"/>
        <v>0</v>
      </c>
      <c r="S19" s="6">
        <f t="shared" si="12"/>
        <v>0.81</v>
      </c>
      <c r="T19" s="6">
        <f t="shared" si="12"/>
        <v>0</v>
      </c>
      <c r="U19" s="6">
        <f t="shared" si="12"/>
        <v>0</v>
      </c>
      <c r="V19" s="6">
        <f t="shared" si="12"/>
        <v>0</v>
      </c>
      <c r="W19" s="6">
        <f t="shared" si="12"/>
        <v>0</v>
      </c>
      <c r="X19" s="6">
        <f t="shared" si="12"/>
        <v>0</v>
      </c>
      <c r="Y19" s="6">
        <f t="shared" si="12"/>
        <v>0.43046721000000016</v>
      </c>
      <c r="Z19" s="6">
        <f t="shared" si="12"/>
        <v>0</v>
      </c>
      <c r="AA19" s="6">
        <f t="shared" si="13"/>
        <v>0</v>
      </c>
      <c r="AB19" s="6">
        <f t="shared" si="13"/>
        <v>0.31381059609000017</v>
      </c>
      <c r="AC19" s="6">
        <f t="shared" si="13"/>
        <v>0</v>
      </c>
      <c r="AD19" s="6">
        <f t="shared" si="13"/>
        <v>0</v>
      </c>
      <c r="AE19" s="6">
        <f t="shared" si="13"/>
        <v>0.22876792454961015</v>
      </c>
      <c r="AF19" s="6">
        <f t="shared" si="13"/>
        <v>0</v>
      </c>
      <c r="AG19" s="6">
        <f t="shared" si="13"/>
        <v>0.18530201888518424</v>
      </c>
      <c r="AH19" s="6">
        <f t="shared" si="13"/>
        <v>0</v>
      </c>
      <c r="AI19" s="6">
        <f t="shared" si="13"/>
        <v>0</v>
      </c>
      <c r="AJ19" s="6">
        <f t="shared" si="13"/>
        <v>0</v>
      </c>
      <c r="AK19" s="6">
        <f t="shared" si="14"/>
        <v>0</v>
      </c>
      <c r="AL19" s="6">
        <f t="shared" si="14"/>
        <v>0</v>
      </c>
      <c r="AM19" s="6">
        <f t="shared" si="14"/>
        <v>0</v>
      </c>
      <c r="AN19" s="6">
        <f t="shared" si="14"/>
        <v>0</v>
      </c>
      <c r="AO19" s="6">
        <f t="shared" si="14"/>
        <v>0</v>
      </c>
      <c r="AP19" s="6">
        <f t="shared" si="14"/>
        <v>0</v>
      </c>
      <c r="AQ19" s="6">
        <f t="shared" si="14"/>
        <v>0</v>
      </c>
      <c r="AR19" s="6">
        <f t="shared" si="14"/>
        <v>0</v>
      </c>
      <c r="AS19" s="6">
        <f t="shared" si="14"/>
        <v>0</v>
      </c>
      <c r="AT19" s="6">
        <f t="shared" si="14"/>
        <v>0</v>
      </c>
      <c r="AU19" s="6">
        <f t="shared" si="14"/>
        <v>0</v>
      </c>
    </row>
    <row r="20" spans="1:47" x14ac:dyDescent="0.25">
      <c r="A20">
        <v>141</v>
      </c>
      <c r="B20">
        <v>0</v>
      </c>
      <c r="C20">
        <v>1</v>
      </c>
      <c r="D20" t="s">
        <v>328</v>
      </c>
      <c r="E20" t="s">
        <v>328</v>
      </c>
      <c r="F20" s="15">
        <f t="shared" si="8"/>
        <v>8.6956521739130432E-2</v>
      </c>
      <c r="G20" s="6">
        <f t="shared" si="9"/>
        <v>8.6956521739130432E-2</v>
      </c>
      <c r="H20" s="6">
        <f t="shared" si="10"/>
        <v>0</v>
      </c>
      <c r="I20" s="7">
        <f t="shared" si="11"/>
        <v>0</v>
      </c>
      <c r="M20" s="6">
        <v>19</v>
      </c>
      <c r="N20" s="13" t="s">
        <v>295</v>
      </c>
      <c r="O20" s="13">
        <f t="shared" si="1"/>
        <v>7.3896543000000023E-2</v>
      </c>
      <c r="P20" s="6">
        <f t="shared" si="2"/>
        <v>3</v>
      </c>
      <c r="Q20" s="6">
        <f t="shared" si="12"/>
        <v>0</v>
      </c>
      <c r="R20" s="6">
        <f t="shared" si="12"/>
        <v>0</v>
      </c>
      <c r="S20" s="6">
        <f t="shared" si="12"/>
        <v>0</v>
      </c>
      <c r="T20" s="6">
        <f t="shared" si="12"/>
        <v>0</v>
      </c>
      <c r="U20" s="6">
        <f t="shared" si="12"/>
        <v>1.3122000000000003</v>
      </c>
      <c r="V20" s="6">
        <f t="shared" si="12"/>
        <v>0</v>
      </c>
      <c r="W20" s="6">
        <f t="shared" si="12"/>
        <v>0</v>
      </c>
      <c r="X20" s="6">
        <f t="shared" si="12"/>
        <v>0</v>
      </c>
      <c r="Y20" s="6">
        <f t="shared" si="12"/>
        <v>0</v>
      </c>
      <c r="Z20" s="6">
        <f t="shared" si="12"/>
        <v>0.38742048900000015</v>
      </c>
      <c r="AA20" s="6">
        <f t="shared" si="13"/>
        <v>0</v>
      </c>
      <c r="AB20" s="6">
        <f t="shared" si="13"/>
        <v>0</v>
      </c>
      <c r="AC20" s="6">
        <f t="shared" si="13"/>
        <v>0</v>
      </c>
      <c r="AD20" s="6">
        <f t="shared" si="13"/>
        <v>0</v>
      </c>
      <c r="AE20" s="6">
        <f t="shared" si="13"/>
        <v>0</v>
      </c>
      <c r="AF20" s="6">
        <f t="shared" si="13"/>
        <v>0</v>
      </c>
      <c r="AG20" s="6">
        <f t="shared" si="13"/>
        <v>0</v>
      </c>
      <c r="AH20" s="6">
        <f t="shared" si="13"/>
        <v>0</v>
      </c>
      <c r="AI20" s="6">
        <f t="shared" si="13"/>
        <v>0</v>
      </c>
      <c r="AJ20" s="6">
        <f t="shared" si="13"/>
        <v>0</v>
      </c>
      <c r="AK20" s="6">
        <f t="shared" si="14"/>
        <v>0</v>
      </c>
      <c r="AL20" s="6">
        <f t="shared" si="14"/>
        <v>0</v>
      </c>
      <c r="AM20" s="6">
        <f t="shared" si="14"/>
        <v>0</v>
      </c>
      <c r="AN20" s="6">
        <f t="shared" si="14"/>
        <v>0</v>
      </c>
      <c r="AO20" s="6">
        <f t="shared" si="14"/>
        <v>0</v>
      </c>
      <c r="AP20" s="6">
        <f t="shared" si="14"/>
        <v>0</v>
      </c>
      <c r="AQ20" s="6">
        <f t="shared" si="14"/>
        <v>0</v>
      </c>
      <c r="AR20" s="6">
        <f t="shared" si="14"/>
        <v>0</v>
      </c>
      <c r="AS20" s="6">
        <f t="shared" si="14"/>
        <v>0</v>
      </c>
      <c r="AT20" s="6">
        <f t="shared" si="14"/>
        <v>0</v>
      </c>
      <c r="AU20" s="6">
        <f t="shared" si="14"/>
        <v>0</v>
      </c>
    </row>
    <row r="21" spans="1:47" x14ac:dyDescent="0.25">
      <c r="A21">
        <v>141</v>
      </c>
      <c r="B21">
        <v>0</v>
      </c>
      <c r="C21">
        <v>2</v>
      </c>
      <c r="D21" t="s">
        <v>118</v>
      </c>
      <c r="E21" t="s">
        <v>118</v>
      </c>
      <c r="F21" s="15">
        <f t="shared" si="8"/>
        <v>0</v>
      </c>
      <c r="G21" s="6">
        <f t="shared" si="9"/>
        <v>8.6956521739130432E-2</v>
      </c>
      <c r="H21" s="6">
        <f t="shared" si="10"/>
        <v>0</v>
      </c>
      <c r="I21" s="7">
        <f t="shared" si="11"/>
        <v>0</v>
      </c>
      <c r="M21" s="6">
        <v>20</v>
      </c>
      <c r="N21" s="13" t="s">
        <v>234</v>
      </c>
      <c r="O21" s="13">
        <f t="shared" si="1"/>
        <v>7.3806794020768104E-2</v>
      </c>
      <c r="P21" s="6">
        <f t="shared" si="2"/>
        <v>5</v>
      </c>
      <c r="Q21" s="6">
        <f t="shared" si="12"/>
        <v>0</v>
      </c>
      <c r="R21" s="6">
        <f t="shared" si="12"/>
        <v>0</v>
      </c>
      <c r="S21" s="6">
        <f t="shared" si="12"/>
        <v>0</v>
      </c>
      <c r="T21" s="6">
        <f t="shared" si="12"/>
        <v>0</v>
      </c>
      <c r="U21" s="6">
        <f t="shared" si="12"/>
        <v>0</v>
      </c>
      <c r="V21" s="6">
        <f t="shared" si="12"/>
        <v>0</v>
      </c>
      <c r="W21" s="6">
        <f t="shared" si="12"/>
        <v>0</v>
      </c>
      <c r="X21" s="6">
        <f t="shared" si="12"/>
        <v>0</v>
      </c>
      <c r="Y21" s="6">
        <f t="shared" si="12"/>
        <v>0.86093442000000031</v>
      </c>
      <c r="Z21" s="6">
        <f t="shared" si="12"/>
        <v>0.38742048900000015</v>
      </c>
      <c r="AA21" s="6">
        <f t="shared" si="13"/>
        <v>0</v>
      </c>
      <c r="AB21" s="6">
        <f t="shared" si="13"/>
        <v>0</v>
      </c>
      <c r="AC21" s="6">
        <f t="shared" si="13"/>
        <v>0.28242953648100017</v>
      </c>
      <c r="AD21" s="6">
        <f t="shared" si="13"/>
        <v>0</v>
      </c>
      <c r="AE21" s="6">
        <f t="shared" si="13"/>
        <v>0</v>
      </c>
      <c r="AF21" s="6">
        <f t="shared" si="13"/>
        <v>0</v>
      </c>
      <c r="AG21" s="6">
        <f t="shared" si="13"/>
        <v>0</v>
      </c>
      <c r="AH21" s="6">
        <f t="shared" si="13"/>
        <v>0.16677181699666582</v>
      </c>
      <c r="AI21" s="6">
        <f t="shared" si="13"/>
        <v>0</v>
      </c>
      <c r="AJ21" s="6">
        <f t="shared" si="13"/>
        <v>0</v>
      </c>
      <c r="AK21" s="6">
        <f t="shared" si="14"/>
        <v>0</v>
      </c>
      <c r="AL21" s="6">
        <f t="shared" si="14"/>
        <v>0</v>
      </c>
      <c r="AM21" s="6">
        <f t="shared" si="14"/>
        <v>0</v>
      </c>
      <c r="AN21" s="6">
        <f t="shared" si="14"/>
        <v>0</v>
      </c>
      <c r="AO21" s="6">
        <f t="shared" si="14"/>
        <v>0</v>
      </c>
      <c r="AP21" s="6">
        <f t="shared" si="14"/>
        <v>0</v>
      </c>
      <c r="AQ21" s="6">
        <f t="shared" si="14"/>
        <v>0</v>
      </c>
      <c r="AR21" s="6">
        <f t="shared" si="14"/>
        <v>0</v>
      </c>
      <c r="AS21" s="6">
        <f t="shared" si="14"/>
        <v>0</v>
      </c>
      <c r="AT21" s="6">
        <f t="shared" si="14"/>
        <v>0</v>
      </c>
      <c r="AU21" s="6">
        <f t="shared" si="14"/>
        <v>0</v>
      </c>
    </row>
    <row r="22" spans="1:47" x14ac:dyDescent="0.25">
      <c r="A22">
        <v>141</v>
      </c>
      <c r="B22">
        <v>0</v>
      </c>
      <c r="C22">
        <v>3</v>
      </c>
      <c r="D22" t="s">
        <v>159</v>
      </c>
      <c r="E22" t="s">
        <v>160</v>
      </c>
      <c r="F22" s="15">
        <f t="shared" si="8"/>
        <v>0.12622767271390362</v>
      </c>
      <c r="G22" s="6">
        <f t="shared" si="9"/>
        <v>0.21318419445303405</v>
      </c>
      <c r="H22" s="6">
        <f t="shared" si="10"/>
        <v>0</v>
      </c>
      <c r="I22" s="7">
        <f t="shared" si="11"/>
        <v>0</v>
      </c>
      <c r="M22" s="6">
        <v>21</v>
      </c>
      <c r="N22" s="13" t="s">
        <v>143</v>
      </c>
      <c r="O22" s="13">
        <f t="shared" si="1"/>
        <v>6.9359497395652184E-2</v>
      </c>
      <c r="P22" s="6">
        <f t="shared" si="2"/>
        <v>3</v>
      </c>
      <c r="Q22" s="6">
        <f t="shared" ref="Q22:Z31" si="15">COUNTIFS($C$2:$C$397,Q$1,$E$2:$E$397,$N22)*0.9^(Q$1-1)</f>
        <v>0</v>
      </c>
      <c r="R22" s="6">
        <f t="shared" si="15"/>
        <v>0</v>
      </c>
      <c r="S22" s="6">
        <f t="shared" si="15"/>
        <v>0</v>
      </c>
      <c r="T22" s="6">
        <f t="shared" si="15"/>
        <v>0</v>
      </c>
      <c r="U22" s="6">
        <f t="shared" si="15"/>
        <v>0.65610000000000013</v>
      </c>
      <c r="V22" s="6">
        <f t="shared" si="15"/>
        <v>0.59049000000000018</v>
      </c>
      <c r="W22" s="6">
        <f t="shared" si="15"/>
        <v>0</v>
      </c>
      <c r="X22" s="6">
        <f t="shared" si="15"/>
        <v>0</v>
      </c>
      <c r="Y22" s="6">
        <f t="shared" si="15"/>
        <v>0</v>
      </c>
      <c r="Z22" s="6">
        <f t="shared" si="15"/>
        <v>0</v>
      </c>
      <c r="AA22" s="6">
        <f t="shared" ref="AA22:AJ31" si="16">COUNTIFS($C$2:$C$397,AA$1,$E$2:$E$397,$N22)*0.9^(AA$1-1)</f>
        <v>0.34867844010000015</v>
      </c>
      <c r="AB22" s="6">
        <f t="shared" si="16"/>
        <v>0</v>
      </c>
      <c r="AC22" s="6">
        <f t="shared" si="16"/>
        <v>0</v>
      </c>
      <c r="AD22" s="6">
        <f t="shared" si="16"/>
        <v>0</v>
      </c>
      <c r="AE22" s="6">
        <f t="shared" si="16"/>
        <v>0</v>
      </c>
      <c r="AF22" s="6">
        <f t="shared" si="16"/>
        <v>0</v>
      </c>
      <c r="AG22" s="6">
        <f t="shared" si="16"/>
        <v>0</v>
      </c>
      <c r="AH22" s="6">
        <f t="shared" si="16"/>
        <v>0</v>
      </c>
      <c r="AI22" s="6">
        <f t="shared" si="16"/>
        <v>0</v>
      </c>
      <c r="AJ22" s="6">
        <f t="shared" si="16"/>
        <v>0</v>
      </c>
      <c r="AK22" s="6">
        <f t="shared" ref="AK22:AU31" si="17">COUNTIFS($C$2:$C$397,AK$1,$E$2:$E$397,$N22)*0.9^(AK$1-1)</f>
        <v>0</v>
      </c>
      <c r="AL22" s="6">
        <f t="shared" si="17"/>
        <v>0</v>
      </c>
      <c r="AM22" s="6">
        <f t="shared" si="17"/>
        <v>0</v>
      </c>
      <c r="AN22" s="6">
        <f t="shared" si="17"/>
        <v>0</v>
      </c>
      <c r="AO22" s="6">
        <f t="shared" si="17"/>
        <v>0</v>
      </c>
      <c r="AP22" s="6">
        <f t="shared" si="17"/>
        <v>0</v>
      </c>
      <c r="AQ22" s="6">
        <f t="shared" si="17"/>
        <v>0</v>
      </c>
      <c r="AR22" s="6">
        <f t="shared" si="17"/>
        <v>0</v>
      </c>
      <c r="AS22" s="6">
        <f t="shared" si="17"/>
        <v>0</v>
      </c>
      <c r="AT22" s="6">
        <f t="shared" si="17"/>
        <v>0</v>
      </c>
      <c r="AU22" s="6">
        <f t="shared" si="17"/>
        <v>0</v>
      </c>
    </row>
    <row r="23" spans="1:47" x14ac:dyDescent="0.25">
      <c r="A23">
        <v>141</v>
      </c>
      <c r="B23">
        <v>0</v>
      </c>
      <c r="C23">
        <v>4</v>
      </c>
      <c r="D23" t="s">
        <v>329</v>
      </c>
      <c r="E23" t="s">
        <v>330</v>
      </c>
      <c r="F23" s="15">
        <f t="shared" si="8"/>
        <v>0</v>
      </c>
      <c r="G23" s="6">
        <f t="shared" si="9"/>
        <v>0.21318419445303405</v>
      </c>
      <c r="H23" s="6">
        <f t="shared" si="10"/>
        <v>0</v>
      </c>
      <c r="I23" s="7">
        <f t="shared" si="11"/>
        <v>0</v>
      </c>
      <c r="M23" s="6">
        <v>22</v>
      </c>
      <c r="N23" s="13" t="s">
        <v>252</v>
      </c>
      <c r="O23" s="13">
        <f t="shared" si="1"/>
        <v>6.6913043478260881E-2</v>
      </c>
      <c r="P23" s="6">
        <f t="shared" si="2"/>
        <v>2</v>
      </c>
      <c r="Q23" s="6">
        <f t="shared" si="15"/>
        <v>0</v>
      </c>
      <c r="R23" s="6">
        <f t="shared" si="15"/>
        <v>0</v>
      </c>
      <c r="S23" s="6">
        <f t="shared" si="15"/>
        <v>0.81</v>
      </c>
      <c r="T23" s="6">
        <f t="shared" si="15"/>
        <v>0.72900000000000009</v>
      </c>
      <c r="U23" s="6">
        <f t="shared" si="15"/>
        <v>0</v>
      </c>
      <c r="V23" s="6">
        <f t="shared" si="15"/>
        <v>0</v>
      </c>
      <c r="W23" s="6">
        <f t="shared" si="15"/>
        <v>0</v>
      </c>
      <c r="X23" s="6">
        <f t="shared" si="15"/>
        <v>0</v>
      </c>
      <c r="Y23" s="6">
        <f t="shared" si="15"/>
        <v>0</v>
      </c>
      <c r="Z23" s="6">
        <f t="shared" si="15"/>
        <v>0</v>
      </c>
      <c r="AA23" s="6">
        <f t="shared" si="16"/>
        <v>0</v>
      </c>
      <c r="AB23" s="6">
        <f t="shared" si="16"/>
        <v>0</v>
      </c>
      <c r="AC23" s="6">
        <f t="shared" si="16"/>
        <v>0</v>
      </c>
      <c r="AD23" s="6">
        <f t="shared" si="16"/>
        <v>0</v>
      </c>
      <c r="AE23" s="6">
        <f t="shared" si="16"/>
        <v>0</v>
      </c>
      <c r="AF23" s="6">
        <f t="shared" si="16"/>
        <v>0</v>
      </c>
      <c r="AG23" s="6">
        <f t="shared" si="16"/>
        <v>0</v>
      </c>
      <c r="AH23" s="6">
        <f t="shared" si="16"/>
        <v>0</v>
      </c>
      <c r="AI23" s="6">
        <f t="shared" si="16"/>
        <v>0</v>
      </c>
      <c r="AJ23" s="6">
        <f t="shared" si="16"/>
        <v>0</v>
      </c>
      <c r="AK23" s="6">
        <f t="shared" si="17"/>
        <v>0</v>
      </c>
      <c r="AL23" s="6">
        <f t="shared" si="17"/>
        <v>0</v>
      </c>
      <c r="AM23" s="6">
        <f t="shared" si="17"/>
        <v>0</v>
      </c>
      <c r="AN23" s="6">
        <f t="shared" si="17"/>
        <v>0</v>
      </c>
      <c r="AO23" s="6">
        <f t="shared" si="17"/>
        <v>0</v>
      </c>
      <c r="AP23" s="6">
        <f t="shared" si="17"/>
        <v>0</v>
      </c>
      <c r="AQ23" s="6">
        <f t="shared" si="17"/>
        <v>0</v>
      </c>
      <c r="AR23" s="6">
        <f t="shared" si="17"/>
        <v>0</v>
      </c>
      <c r="AS23" s="6">
        <f t="shared" si="17"/>
        <v>0</v>
      </c>
      <c r="AT23" s="6">
        <f t="shared" si="17"/>
        <v>0</v>
      </c>
      <c r="AU23" s="6">
        <f t="shared" si="17"/>
        <v>0</v>
      </c>
    </row>
    <row r="24" spans="1:47" x14ac:dyDescent="0.25">
      <c r="A24">
        <v>141</v>
      </c>
      <c r="B24">
        <v>0</v>
      </c>
      <c r="C24">
        <v>5</v>
      </c>
      <c r="D24" t="s">
        <v>49</v>
      </c>
      <c r="E24" t="s">
        <v>49</v>
      </c>
      <c r="F24" s="15">
        <f t="shared" si="8"/>
        <v>0</v>
      </c>
      <c r="G24" s="6">
        <f t="shared" si="9"/>
        <v>0.21318419445303405</v>
      </c>
      <c r="H24" s="6">
        <f t="shared" si="10"/>
        <v>0</v>
      </c>
      <c r="I24" s="7">
        <f t="shared" si="11"/>
        <v>0</v>
      </c>
      <c r="M24" s="6">
        <v>23</v>
      </c>
      <c r="N24" s="13" t="s">
        <v>80</v>
      </c>
      <c r="O24" s="13">
        <f t="shared" si="1"/>
        <v>6.6161844866613931E-2</v>
      </c>
      <c r="P24" s="6">
        <f t="shared" si="2"/>
        <v>4</v>
      </c>
      <c r="Q24" s="6">
        <f t="shared" si="15"/>
        <v>0</v>
      </c>
      <c r="R24" s="6">
        <f t="shared" si="15"/>
        <v>0</v>
      </c>
      <c r="S24" s="6">
        <f t="shared" si="15"/>
        <v>0.81</v>
      </c>
      <c r="T24" s="6">
        <f t="shared" si="15"/>
        <v>0</v>
      </c>
      <c r="U24" s="6">
        <f t="shared" si="15"/>
        <v>0</v>
      </c>
      <c r="V24" s="6">
        <f t="shared" si="15"/>
        <v>0</v>
      </c>
      <c r="W24" s="6">
        <f t="shared" si="15"/>
        <v>0</v>
      </c>
      <c r="X24" s="6">
        <f t="shared" si="15"/>
        <v>0</v>
      </c>
      <c r="Y24" s="6">
        <f t="shared" si="15"/>
        <v>0</v>
      </c>
      <c r="Z24" s="6">
        <f t="shared" si="15"/>
        <v>0</v>
      </c>
      <c r="AA24" s="6">
        <f t="shared" si="16"/>
        <v>0</v>
      </c>
      <c r="AB24" s="6">
        <f t="shared" si="16"/>
        <v>0</v>
      </c>
      <c r="AC24" s="6">
        <f t="shared" si="16"/>
        <v>0</v>
      </c>
      <c r="AD24" s="6">
        <f t="shared" si="16"/>
        <v>0.25418658283290019</v>
      </c>
      <c r="AE24" s="6">
        <f t="shared" si="16"/>
        <v>0.45753584909922029</v>
      </c>
      <c r="AF24" s="6">
        <f t="shared" si="16"/>
        <v>0</v>
      </c>
      <c r="AG24" s="6">
        <f t="shared" si="16"/>
        <v>0</v>
      </c>
      <c r="AH24" s="6">
        <f t="shared" si="16"/>
        <v>0</v>
      </c>
      <c r="AI24" s="6">
        <f t="shared" si="16"/>
        <v>0</v>
      </c>
      <c r="AJ24" s="6">
        <f t="shared" si="16"/>
        <v>0</v>
      </c>
      <c r="AK24" s="6">
        <f t="shared" si="17"/>
        <v>0</v>
      </c>
      <c r="AL24" s="6">
        <f t="shared" si="17"/>
        <v>0</v>
      </c>
      <c r="AM24" s="6">
        <f t="shared" si="17"/>
        <v>0</v>
      </c>
      <c r="AN24" s="6">
        <f t="shared" si="17"/>
        <v>0</v>
      </c>
      <c r="AO24" s="6">
        <f t="shared" si="17"/>
        <v>0</v>
      </c>
      <c r="AP24" s="6">
        <f t="shared" si="17"/>
        <v>0</v>
      </c>
      <c r="AQ24" s="6">
        <f t="shared" si="17"/>
        <v>0</v>
      </c>
      <c r="AR24" s="6">
        <f t="shared" si="17"/>
        <v>0</v>
      </c>
      <c r="AS24" s="6">
        <f t="shared" si="17"/>
        <v>0</v>
      </c>
      <c r="AT24" s="6">
        <f t="shared" si="17"/>
        <v>0</v>
      </c>
      <c r="AU24" s="6">
        <f t="shared" si="17"/>
        <v>0</v>
      </c>
    </row>
    <row r="25" spans="1:47" x14ac:dyDescent="0.25">
      <c r="A25">
        <v>141</v>
      </c>
      <c r="B25">
        <v>0</v>
      </c>
      <c r="C25">
        <v>6</v>
      </c>
      <c r="D25" t="s">
        <v>50</v>
      </c>
      <c r="E25" t="s">
        <v>50</v>
      </c>
      <c r="F25" s="15">
        <f t="shared" si="8"/>
        <v>0</v>
      </c>
      <c r="G25" s="6">
        <f t="shared" ref="G25:G88" si="18">IF(C25=1,F25,F25+G24)</f>
        <v>0.21318419445303405</v>
      </c>
      <c r="H25" s="6">
        <f t="shared" ref="H25:H88" si="19">IF(C26=1,G25,0)</f>
        <v>0</v>
      </c>
      <c r="I25" s="7">
        <f t="shared" ref="I25:I88" si="20">H25/$L$2</f>
        <v>0</v>
      </c>
      <c r="M25" s="6">
        <v>24</v>
      </c>
      <c r="N25" s="13" t="s">
        <v>131</v>
      </c>
      <c r="O25" s="13">
        <f t="shared" si="1"/>
        <v>5.6953471629674381E-2</v>
      </c>
      <c r="P25" s="6">
        <f t="shared" si="2"/>
        <v>4</v>
      </c>
      <c r="Q25" s="6">
        <f t="shared" si="15"/>
        <v>0</v>
      </c>
      <c r="R25" s="6">
        <f t="shared" si="15"/>
        <v>0</v>
      </c>
      <c r="S25" s="6">
        <f t="shared" si="15"/>
        <v>0</v>
      </c>
      <c r="T25" s="6">
        <f t="shared" si="15"/>
        <v>0</v>
      </c>
      <c r="U25" s="6">
        <f t="shared" si="15"/>
        <v>0</v>
      </c>
      <c r="V25" s="6">
        <f t="shared" si="15"/>
        <v>0</v>
      </c>
      <c r="W25" s="6">
        <f t="shared" si="15"/>
        <v>0</v>
      </c>
      <c r="X25" s="6">
        <f t="shared" si="15"/>
        <v>0.47829690000000014</v>
      </c>
      <c r="Y25" s="6">
        <f t="shared" si="15"/>
        <v>0</v>
      </c>
      <c r="Z25" s="6">
        <f t="shared" si="15"/>
        <v>0</v>
      </c>
      <c r="AA25" s="6">
        <f t="shared" si="16"/>
        <v>0.34867844010000015</v>
      </c>
      <c r="AB25" s="6">
        <f t="shared" si="16"/>
        <v>0</v>
      </c>
      <c r="AC25" s="6">
        <f t="shared" si="16"/>
        <v>0</v>
      </c>
      <c r="AD25" s="6">
        <f t="shared" si="16"/>
        <v>0.25418658283290019</v>
      </c>
      <c r="AE25" s="6">
        <f t="shared" si="16"/>
        <v>0.22876792454961015</v>
      </c>
      <c r="AF25" s="6">
        <f t="shared" si="16"/>
        <v>0</v>
      </c>
      <c r="AG25" s="6">
        <f t="shared" si="16"/>
        <v>0</v>
      </c>
      <c r="AH25" s="6">
        <f t="shared" si="16"/>
        <v>0</v>
      </c>
      <c r="AI25" s="6">
        <f t="shared" si="16"/>
        <v>0</v>
      </c>
      <c r="AJ25" s="6">
        <f t="shared" si="16"/>
        <v>0</v>
      </c>
      <c r="AK25" s="6">
        <f t="shared" si="17"/>
        <v>0</v>
      </c>
      <c r="AL25" s="6">
        <f t="shared" si="17"/>
        <v>0</v>
      </c>
      <c r="AM25" s="6">
        <f t="shared" si="17"/>
        <v>0</v>
      </c>
      <c r="AN25" s="6">
        <f t="shared" si="17"/>
        <v>0</v>
      </c>
      <c r="AO25" s="6">
        <f t="shared" si="17"/>
        <v>0</v>
      </c>
      <c r="AP25" s="6">
        <f t="shared" si="17"/>
        <v>0</v>
      </c>
      <c r="AQ25" s="6">
        <f t="shared" si="17"/>
        <v>0</v>
      </c>
      <c r="AR25" s="6">
        <f t="shared" si="17"/>
        <v>0</v>
      </c>
      <c r="AS25" s="6">
        <f t="shared" si="17"/>
        <v>0</v>
      </c>
      <c r="AT25" s="6">
        <f t="shared" si="17"/>
        <v>0</v>
      </c>
      <c r="AU25" s="6">
        <f t="shared" si="17"/>
        <v>0</v>
      </c>
    </row>
    <row r="26" spans="1:47" x14ac:dyDescent="0.25">
      <c r="A26">
        <v>141</v>
      </c>
      <c r="B26">
        <v>0</v>
      </c>
      <c r="C26">
        <v>7</v>
      </c>
      <c r="D26" t="s">
        <v>299</v>
      </c>
      <c r="E26" t="s">
        <v>299</v>
      </c>
      <c r="F26" s="15">
        <f t="shared" si="8"/>
        <v>0</v>
      </c>
      <c r="G26" s="6">
        <f t="shared" si="18"/>
        <v>0.21318419445303405</v>
      </c>
      <c r="H26" s="6">
        <f t="shared" si="19"/>
        <v>0</v>
      </c>
      <c r="I26" s="7">
        <f t="shared" si="20"/>
        <v>0</v>
      </c>
      <c r="M26" s="6">
        <v>25</v>
      </c>
      <c r="N26" s="17" t="s">
        <v>405</v>
      </c>
      <c r="O26" s="13">
        <f t="shared" si="1"/>
        <v>5.6012908695652182E-2</v>
      </c>
      <c r="P26" s="6">
        <f t="shared" si="2"/>
        <v>2</v>
      </c>
      <c r="Q26" s="6">
        <f t="shared" si="15"/>
        <v>0</v>
      </c>
      <c r="R26" s="6">
        <f t="shared" si="15"/>
        <v>0</v>
      </c>
      <c r="S26" s="6">
        <f t="shared" si="15"/>
        <v>0.81</v>
      </c>
      <c r="T26" s="6">
        <f t="shared" si="15"/>
        <v>0</v>
      </c>
      <c r="U26" s="6">
        <f t="shared" si="15"/>
        <v>0</v>
      </c>
      <c r="V26" s="6">
        <f t="shared" si="15"/>
        <v>0</v>
      </c>
      <c r="W26" s="6">
        <f t="shared" si="15"/>
        <v>0</v>
      </c>
      <c r="X26" s="6">
        <f t="shared" si="15"/>
        <v>0.47829690000000014</v>
      </c>
      <c r="Y26" s="6">
        <f t="shared" si="15"/>
        <v>0</v>
      </c>
      <c r="Z26" s="6">
        <f t="shared" si="15"/>
        <v>0</v>
      </c>
      <c r="AA26" s="6">
        <f t="shared" si="16"/>
        <v>0</v>
      </c>
      <c r="AB26" s="6">
        <f t="shared" si="16"/>
        <v>0</v>
      </c>
      <c r="AC26" s="6">
        <f t="shared" si="16"/>
        <v>0</v>
      </c>
      <c r="AD26" s="6">
        <f t="shared" si="16"/>
        <v>0</v>
      </c>
      <c r="AE26" s="6">
        <f t="shared" si="16"/>
        <v>0</v>
      </c>
      <c r="AF26" s="6">
        <f t="shared" si="16"/>
        <v>0</v>
      </c>
      <c r="AG26" s="6">
        <f t="shared" si="16"/>
        <v>0</v>
      </c>
      <c r="AH26" s="6">
        <f t="shared" si="16"/>
        <v>0</v>
      </c>
      <c r="AI26" s="6">
        <f t="shared" si="16"/>
        <v>0</v>
      </c>
      <c r="AJ26" s="6">
        <f t="shared" si="16"/>
        <v>0</v>
      </c>
      <c r="AK26" s="6">
        <f t="shared" si="17"/>
        <v>0</v>
      </c>
      <c r="AL26" s="6">
        <f t="shared" si="17"/>
        <v>0</v>
      </c>
      <c r="AM26" s="6">
        <f t="shared" si="17"/>
        <v>0</v>
      </c>
      <c r="AN26" s="6">
        <f t="shared" si="17"/>
        <v>0</v>
      </c>
      <c r="AO26" s="6">
        <f t="shared" si="17"/>
        <v>0</v>
      </c>
      <c r="AP26" s="6">
        <f t="shared" si="17"/>
        <v>0</v>
      </c>
      <c r="AQ26" s="6">
        <f t="shared" si="17"/>
        <v>0</v>
      </c>
      <c r="AR26" s="6">
        <f t="shared" si="17"/>
        <v>0</v>
      </c>
      <c r="AS26" s="6">
        <f t="shared" si="17"/>
        <v>0</v>
      </c>
      <c r="AT26" s="6">
        <f t="shared" si="17"/>
        <v>0</v>
      </c>
      <c r="AU26" s="6">
        <f t="shared" si="17"/>
        <v>0</v>
      </c>
    </row>
    <row r="27" spans="1:47" x14ac:dyDescent="0.25">
      <c r="A27">
        <v>141</v>
      </c>
      <c r="B27">
        <v>0</v>
      </c>
      <c r="C27">
        <v>8</v>
      </c>
      <c r="D27" t="s">
        <v>331</v>
      </c>
      <c r="E27" t="s">
        <v>332</v>
      </c>
      <c r="F27" s="15">
        <f t="shared" si="8"/>
        <v>0</v>
      </c>
      <c r="G27" s="6">
        <f t="shared" si="18"/>
        <v>0.21318419445303405</v>
      </c>
      <c r="H27" s="6">
        <f t="shared" si="19"/>
        <v>0</v>
      </c>
      <c r="I27" s="7">
        <f t="shared" si="20"/>
        <v>0</v>
      </c>
      <c r="M27" s="6">
        <v>26</v>
      </c>
      <c r="N27" s="13" t="s">
        <v>87</v>
      </c>
      <c r="O27" s="13">
        <f t="shared" si="1"/>
        <v>5.4737609692734807E-2</v>
      </c>
      <c r="P27" s="6">
        <f t="shared" si="2"/>
        <v>3</v>
      </c>
      <c r="Q27" s="6">
        <f t="shared" si="15"/>
        <v>0</v>
      </c>
      <c r="R27" s="6">
        <f t="shared" si="15"/>
        <v>0</v>
      </c>
      <c r="S27" s="6">
        <f t="shared" si="15"/>
        <v>0</v>
      </c>
      <c r="T27" s="6">
        <f t="shared" si="15"/>
        <v>0</v>
      </c>
      <c r="U27" s="6">
        <f t="shared" si="15"/>
        <v>0.65610000000000013</v>
      </c>
      <c r="V27" s="6">
        <f t="shared" si="15"/>
        <v>0</v>
      </c>
      <c r="W27" s="6">
        <f t="shared" si="15"/>
        <v>0</v>
      </c>
      <c r="X27" s="6">
        <f t="shared" si="15"/>
        <v>0</v>
      </c>
      <c r="Y27" s="6">
        <f t="shared" si="15"/>
        <v>0</v>
      </c>
      <c r="Z27" s="6">
        <f t="shared" si="15"/>
        <v>0</v>
      </c>
      <c r="AA27" s="6">
        <f t="shared" si="16"/>
        <v>0.34867844010000015</v>
      </c>
      <c r="AB27" s="6">
        <f t="shared" si="16"/>
        <v>0</v>
      </c>
      <c r="AC27" s="6">
        <f t="shared" si="16"/>
        <v>0</v>
      </c>
      <c r="AD27" s="6">
        <f t="shared" si="16"/>
        <v>0.25418658283290019</v>
      </c>
      <c r="AE27" s="6">
        <f t="shared" si="16"/>
        <v>0</v>
      </c>
      <c r="AF27" s="6">
        <f t="shared" si="16"/>
        <v>0</v>
      </c>
      <c r="AG27" s="6">
        <f t="shared" si="16"/>
        <v>0</v>
      </c>
      <c r="AH27" s="6">
        <f t="shared" si="16"/>
        <v>0</v>
      </c>
      <c r="AI27" s="6">
        <f t="shared" si="16"/>
        <v>0</v>
      </c>
      <c r="AJ27" s="6">
        <f t="shared" si="16"/>
        <v>0</v>
      </c>
      <c r="AK27" s="6">
        <f t="shared" si="17"/>
        <v>0</v>
      </c>
      <c r="AL27" s="6">
        <f t="shared" si="17"/>
        <v>0</v>
      </c>
      <c r="AM27" s="6">
        <f t="shared" si="17"/>
        <v>0</v>
      </c>
      <c r="AN27" s="6">
        <f t="shared" si="17"/>
        <v>0</v>
      </c>
      <c r="AO27" s="6">
        <f t="shared" si="17"/>
        <v>0</v>
      </c>
      <c r="AP27" s="6">
        <f t="shared" si="17"/>
        <v>0</v>
      </c>
      <c r="AQ27" s="6">
        <f t="shared" si="17"/>
        <v>0</v>
      </c>
      <c r="AR27" s="6">
        <f t="shared" si="17"/>
        <v>0</v>
      </c>
      <c r="AS27" s="6">
        <f t="shared" si="17"/>
        <v>0</v>
      </c>
      <c r="AT27" s="6">
        <f t="shared" si="17"/>
        <v>0</v>
      </c>
      <c r="AU27" s="6">
        <f t="shared" si="17"/>
        <v>0</v>
      </c>
    </row>
    <row r="28" spans="1:47" x14ac:dyDescent="0.25">
      <c r="A28">
        <v>141</v>
      </c>
      <c r="B28">
        <v>0</v>
      </c>
      <c r="C28">
        <v>9</v>
      </c>
      <c r="D28" t="s">
        <v>333</v>
      </c>
      <c r="E28" t="s">
        <v>333</v>
      </c>
      <c r="F28" s="15">
        <f t="shared" si="8"/>
        <v>0</v>
      </c>
      <c r="G28" s="6">
        <f t="shared" si="18"/>
        <v>0.21318419445303405</v>
      </c>
      <c r="H28" s="6">
        <f t="shared" si="19"/>
        <v>0</v>
      </c>
      <c r="I28" s="7">
        <f t="shared" si="20"/>
        <v>0</v>
      </c>
      <c r="M28" s="6">
        <v>27</v>
      </c>
      <c r="N28" s="13" t="s">
        <v>63</v>
      </c>
      <c r="O28" s="13">
        <f t="shared" si="1"/>
        <v>5.4290366960869571E-2</v>
      </c>
      <c r="P28" s="6">
        <f t="shared" si="2"/>
        <v>2</v>
      </c>
      <c r="Q28" s="6">
        <f t="shared" si="15"/>
        <v>0</v>
      </c>
      <c r="R28" s="6">
        <f t="shared" si="15"/>
        <v>0.9</v>
      </c>
      <c r="S28" s="6">
        <f t="shared" si="15"/>
        <v>0</v>
      </c>
      <c r="T28" s="6">
        <f t="shared" si="15"/>
        <v>0</v>
      </c>
      <c r="U28" s="6">
        <f t="shared" si="15"/>
        <v>0</v>
      </c>
      <c r="V28" s="6">
        <f t="shared" si="15"/>
        <v>0</v>
      </c>
      <c r="W28" s="6">
        <f t="shared" si="15"/>
        <v>0</v>
      </c>
      <c r="X28" s="6">
        <f t="shared" si="15"/>
        <v>0</v>
      </c>
      <c r="Y28" s="6">
        <f t="shared" si="15"/>
        <v>0</v>
      </c>
      <c r="Z28" s="6">
        <f t="shared" si="15"/>
        <v>0</v>
      </c>
      <c r="AA28" s="6">
        <f t="shared" si="16"/>
        <v>0.34867844010000015</v>
      </c>
      <c r="AB28" s="6">
        <f t="shared" si="16"/>
        <v>0</v>
      </c>
      <c r="AC28" s="6">
        <f t="shared" si="16"/>
        <v>0</v>
      </c>
      <c r="AD28" s="6">
        <f t="shared" si="16"/>
        <v>0</v>
      </c>
      <c r="AE28" s="6">
        <f t="shared" si="16"/>
        <v>0</v>
      </c>
      <c r="AF28" s="6">
        <f t="shared" si="16"/>
        <v>0</v>
      </c>
      <c r="AG28" s="6">
        <f t="shared" si="16"/>
        <v>0</v>
      </c>
      <c r="AH28" s="6">
        <f t="shared" si="16"/>
        <v>0</v>
      </c>
      <c r="AI28" s="6">
        <f t="shared" si="16"/>
        <v>0</v>
      </c>
      <c r="AJ28" s="6">
        <f t="shared" si="16"/>
        <v>0</v>
      </c>
      <c r="AK28" s="6">
        <f t="shared" si="17"/>
        <v>0</v>
      </c>
      <c r="AL28" s="6">
        <f t="shared" si="17"/>
        <v>0</v>
      </c>
      <c r="AM28" s="6">
        <f t="shared" si="17"/>
        <v>0</v>
      </c>
      <c r="AN28" s="6">
        <f t="shared" si="17"/>
        <v>0</v>
      </c>
      <c r="AO28" s="6">
        <f t="shared" si="17"/>
        <v>0</v>
      </c>
      <c r="AP28" s="6">
        <f t="shared" si="17"/>
        <v>0</v>
      </c>
      <c r="AQ28" s="6">
        <f t="shared" si="17"/>
        <v>0</v>
      </c>
      <c r="AR28" s="6">
        <f t="shared" si="17"/>
        <v>0</v>
      </c>
      <c r="AS28" s="6">
        <f t="shared" si="17"/>
        <v>0</v>
      </c>
      <c r="AT28" s="6">
        <f t="shared" si="17"/>
        <v>0</v>
      </c>
      <c r="AU28" s="6">
        <f t="shared" si="17"/>
        <v>0</v>
      </c>
    </row>
    <row r="29" spans="1:47" x14ac:dyDescent="0.25">
      <c r="A29">
        <v>141</v>
      </c>
      <c r="B29">
        <v>0</v>
      </c>
      <c r="C29">
        <v>10</v>
      </c>
      <c r="D29" t="s">
        <v>334</v>
      </c>
      <c r="E29" t="s">
        <v>335</v>
      </c>
      <c r="F29" s="15">
        <f t="shared" si="8"/>
        <v>0</v>
      </c>
      <c r="G29" s="6">
        <f t="shared" si="18"/>
        <v>0.21318419445303405</v>
      </c>
      <c r="H29" s="6">
        <f t="shared" si="19"/>
        <v>0.21318419445303405</v>
      </c>
      <c r="I29" s="7">
        <f t="shared" si="20"/>
        <v>4.6998582930298453E-2</v>
      </c>
      <c r="M29" s="6">
        <v>28</v>
      </c>
      <c r="N29" s="13" t="s">
        <v>53</v>
      </c>
      <c r="O29" s="13">
        <f t="shared" si="1"/>
        <v>5.2430049221506479E-2</v>
      </c>
      <c r="P29" s="6">
        <f t="shared" si="2"/>
        <v>2</v>
      </c>
      <c r="Q29" s="6">
        <f t="shared" si="15"/>
        <v>1</v>
      </c>
      <c r="R29" s="6">
        <f t="shared" si="15"/>
        <v>0</v>
      </c>
      <c r="S29" s="6">
        <f t="shared" si="15"/>
        <v>0</v>
      </c>
      <c r="T29" s="6">
        <f t="shared" si="15"/>
        <v>0</v>
      </c>
      <c r="U29" s="6">
        <f t="shared" si="15"/>
        <v>0</v>
      </c>
      <c r="V29" s="6">
        <f t="shared" si="15"/>
        <v>0</v>
      </c>
      <c r="W29" s="6">
        <f t="shared" si="15"/>
        <v>0</v>
      </c>
      <c r="X29" s="6">
        <f t="shared" si="15"/>
        <v>0</v>
      </c>
      <c r="Y29" s="6">
        <f t="shared" si="15"/>
        <v>0</v>
      </c>
      <c r="Z29" s="6">
        <f t="shared" si="15"/>
        <v>0</v>
      </c>
      <c r="AA29" s="6">
        <f t="shared" si="16"/>
        <v>0</v>
      </c>
      <c r="AB29" s="6">
        <f t="shared" si="16"/>
        <v>0</v>
      </c>
      <c r="AC29" s="6">
        <f t="shared" si="16"/>
        <v>0</v>
      </c>
      <c r="AD29" s="6">
        <f t="shared" si="16"/>
        <v>0</v>
      </c>
      <c r="AE29" s="6">
        <f t="shared" si="16"/>
        <v>0</v>
      </c>
      <c r="AF29" s="6">
        <f t="shared" si="16"/>
        <v>0.20589113209464913</v>
      </c>
      <c r="AG29" s="6">
        <f t="shared" si="16"/>
        <v>0</v>
      </c>
      <c r="AH29" s="6">
        <f t="shared" si="16"/>
        <v>0</v>
      </c>
      <c r="AI29" s="6">
        <f t="shared" si="16"/>
        <v>0</v>
      </c>
      <c r="AJ29" s="6">
        <f t="shared" si="16"/>
        <v>0</v>
      </c>
      <c r="AK29" s="6">
        <f t="shared" si="17"/>
        <v>0</v>
      </c>
      <c r="AL29" s="6">
        <f t="shared" si="17"/>
        <v>0</v>
      </c>
      <c r="AM29" s="6">
        <f t="shared" si="17"/>
        <v>0</v>
      </c>
      <c r="AN29" s="6">
        <f t="shared" si="17"/>
        <v>0</v>
      </c>
      <c r="AO29" s="6">
        <f t="shared" si="17"/>
        <v>0</v>
      </c>
      <c r="AP29" s="6">
        <f t="shared" si="17"/>
        <v>0</v>
      </c>
      <c r="AQ29" s="6">
        <f t="shared" si="17"/>
        <v>0</v>
      </c>
      <c r="AR29" s="6">
        <f t="shared" si="17"/>
        <v>0</v>
      </c>
      <c r="AS29" s="6">
        <f t="shared" si="17"/>
        <v>0</v>
      </c>
      <c r="AT29" s="6">
        <f t="shared" si="17"/>
        <v>0</v>
      </c>
      <c r="AU29" s="6">
        <f t="shared" si="17"/>
        <v>0</v>
      </c>
    </row>
    <row r="30" spans="1:47" x14ac:dyDescent="0.25">
      <c r="A30">
        <v>142</v>
      </c>
      <c r="B30">
        <v>1</v>
      </c>
      <c r="C30">
        <v>1</v>
      </c>
      <c r="D30" t="s">
        <v>51</v>
      </c>
      <c r="E30" t="s">
        <v>51</v>
      </c>
      <c r="F30" s="15">
        <f t="shared" si="8"/>
        <v>0.54386877191631244</v>
      </c>
      <c r="G30" s="6">
        <f t="shared" si="18"/>
        <v>0.54386877191631244</v>
      </c>
      <c r="H30" s="6">
        <f t="shared" si="19"/>
        <v>0</v>
      </c>
      <c r="I30" s="7">
        <f t="shared" si="20"/>
        <v>0</v>
      </c>
      <c r="M30" s="6">
        <v>29</v>
      </c>
      <c r="N30" s="17" t="s">
        <v>117</v>
      </c>
      <c r="O30" s="13">
        <f t="shared" si="1"/>
        <v>5.09274678448461E-2</v>
      </c>
      <c r="P30" s="6">
        <f t="shared" si="2"/>
        <v>4</v>
      </c>
      <c r="Q30" s="6">
        <f t="shared" si="15"/>
        <v>0</v>
      </c>
      <c r="R30" s="6">
        <f t="shared" si="15"/>
        <v>0</v>
      </c>
      <c r="S30" s="6">
        <f t="shared" si="15"/>
        <v>0</v>
      </c>
      <c r="T30" s="6">
        <f t="shared" si="15"/>
        <v>0</v>
      </c>
      <c r="U30" s="6">
        <f t="shared" si="15"/>
        <v>0</v>
      </c>
      <c r="V30" s="6">
        <f t="shared" si="15"/>
        <v>0.59049000000000018</v>
      </c>
      <c r="W30" s="6">
        <f t="shared" si="15"/>
        <v>0</v>
      </c>
      <c r="X30" s="6">
        <f t="shared" si="15"/>
        <v>0</v>
      </c>
      <c r="Y30" s="6">
        <f t="shared" si="15"/>
        <v>0</v>
      </c>
      <c r="Z30" s="6">
        <f t="shared" si="15"/>
        <v>0</v>
      </c>
      <c r="AA30" s="6">
        <f t="shared" si="16"/>
        <v>0</v>
      </c>
      <c r="AB30" s="6">
        <f t="shared" si="16"/>
        <v>0</v>
      </c>
      <c r="AC30" s="6">
        <f t="shared" si="16"/>
        <v>0</v>
      </c>
      <c r="AD30" s="6">
        <f t="shared" si="16"/>
        <v>0</v>
      </c>
      <c r="AE30" s="6">
        <f t="shared" si="16"/>
        <v>0.22876792454961015</v>
      </c>
      <c r="AF30" s="6">
        <f t="shared" si="16"/>
        <v>0</v>
      </c>
      <c r="AG30" s="6">
        <f t="shared" si="16"/>
        <v>0.18530201888518424</v>
      </c>
      <c r="AH30" s="6">
        <f t="shared" si="16"/>
        <v>0.16677181699666582</v>
      </c>
      <c r="AI30" s="6">
        <f t="shared" si="16"/>
        <v>0</v>
      </c>
      <c r="AJ30" s="6">
        <f t="shared" si="16"/>
        <v>0</v>
      </c>
      <c r="AK30" s="6">
        <f t="shared" si="17"/>
        <v>0</v>
      </c>
      <c r="AL30" s="6">
        <f t="shared" si="17"/>
        <v>0</v>
      </c>
      <c r="AM30" s="6">
        <f t="shared" si="17"/>
        <v>0</v>
      </c>
      <c r="AN30" s="6">
        <f t="shared" si="17"/>
        <v>0</v>
      </c>
      <c r="AO30" s="6">
        <f t="shared" si="17"/>
        <v>0</v>
      </c>
      <c r="AP30" s="6">
        <f t="shared" si="17"/>
        <v>0</v>
      </c>
      <c r="AQ30" s="6">
        <f t="shared" si="17"/>
        <v>0</v>
      </c>
      <c r="AR30" s="6">
        <f t="shared" si="17"/>
        <v>0</v>
      </c>
      <c r="AS30" s="6">
        <f t="shared" si="17"/>
        <v>0</v>
      </c>
      <c r="AT30" s="6">
        <f t="shared" si="17"/>
        <v>0</v>
      </c>
      <c r="AU30" s="6">
        <f t="shared" si="17"/>
        <v>0</v>
      </c>
    </row>
    <row r="31" spans="1:47" x14ac:dyDescent="0.25">
      <c r="A31">
        <v>142</v>
      </c>
      <c r="B31">
        <v>1</v>
      </c>
      <c r="C31">
        <v>2</v>
      </c>
      <c r="D31" t="s">
        <v>57</v>
      </c>
      <c r="E31" t="s">
        <v>57</v>
      </c>
      <c r="F31" s="15">
        <f t="shared" si="8"/>
        <v>0.66514599156913046</v>
      </c>
      <c r="G31" s="6">
        <f t="shared" si="18"/>
        <v>1.2090147634854429</v>
      </c>
      <c r="H31" s="6">
        <f t="shared" si="19"/>
        <v>0</v>
      </c>
      <c r="I31" s="7">
        <f t="shared" si="20"/>
        <v>0</v>
      </c>
      <c r="M31" s="6">
        <v>30</v>
      </c>
      <c r="N31" s="13" t="s">
        <v>64</v>
      </c>
      <c r="O31" s="13">
        <f t="shared" si="1"/>
        <v>4.8861330264782621E-2</v>
      </c>
      <c r="P31" s="6">
        <f t="shared" si="2"/>
        <v>2</v>
      </c>
      <c r="Q31" s="6">
        <f t="shared" si="15"/>
        <v>0</v>
      </c>
      <c r="R31" s="6">
        <f t="shared" si="15"/>
        <v>0</v>
      </c>
      <c r="S31" s="6">
        <f t="shared" si="15"/>
        <v>0.81</v>
      </c>
      <c r="T31" s="6">
        <f t="shared" si="15"/>
        <v>0</v>
      </c>
      <c r="U31" s="6">
        <f t="shared" si="15"/>
        <v>0</v>
      </c>
      <c r="V31" s="6">
        <f t="shared" si="15"/>
        <v>0</v>
      </c>
      <c r="W31" s="6">
        <f t="shared" si="15"/>
        <v>0</v>
      </c>
      <c r="X31" s="6">
        <f t="shared" si="15"/>
        <v>0</v>
      </c>
      <c r="Y31" s="6">
        <f t="shared" si="15"/>
        <v>0</v>
      </c>
      <c r="Z31" s="6">
        <f t="shared" si="15"/>
        <v>0</v>
      </c>
      <c r="AA31" s="6">
        <f t="shared" si="16"/>
        <v>0</v>
      </c>
      <c r="AB31" s="6">
        <f t="shared" si="16"/>
        <v>0.31381059609000017</v>
      </c>
      <c r="AC31" s="6">
        <f t="shared" si="16"/>
        <v>0</v>
      </c>
      <c r="AD31" s="6">
        <f t="shared" si="16"/>
        <v>0</v>
      </c>
      <c r="AE31" s="6">
        <f t="shared" si="16"/>
        <v>0</v>
      </c>
      <c r="AF31" s="6">
        <f t="shared" si="16"/>
        <v>0</v>
      </c>
      <c r="AG31" s="6">
        <f t="shared" si="16"/>
        <v>0</v>
      </c>
      <c r="AH31" s="6">
        <f t="shared" si="16"/>
        <v>0</v>
      </c>
      <c r="AI31" s="6">
        <f t="shared" si="16"/>
        <v>0</v>
      </c>
      <c r="AJ31" s="6">
        <f t="shared" si="16"/>
        <v>0</v>
      </c>
      <c r="AK31" s="6">
        <f t="shared" si="17"/>
        <v>0</v>
      </c>
      <c r="AL31" s="6">
        <f t="shared" si="17"/>
        <v>0</v>
      </c>
      <c r="AM31" s="6">
        <f t="shared" si="17"/>
        <v>0</v>
      </c>
      <c r="AN31" s="6">
        <f t="shared" si="17"/>
        <v>0</v>
      </c>
      <c r="AO31" s="6">
        <f t="shared" si="17"/>
        <v>0</v>
      </c>
      <c r="AP31" s="6">
        <f t="shared" si="17"/>
        <v>0</v>
      </c>
      <c r="AQ31" s="6">
        <f t="shared" si="17"/>
        <v>0</v>
      </c>
      <c r="AR31" s="6">
        <f t="shared" si="17"/>
        <v>0</v>
      </c>
      <c r="AS31" s="6">
        <f t="shared" si="17"/>
        <v>0</v>
      </c>
      <c r="AT31" s="6">
        <f t="shared" si="17"/>
        <v>0</v>
      </c>
      <c r="AU31" s="6">
        <f t="shared" si="17"/>
        <v>0</v>
      </c>
    </row>
    <row r="32" spans="1:47" x14ac:dyDescent="0.25">
      <c r="A32">
        <v>142</v>
      </c>
      <c r="B32">
        <v>1</v>
      </c>
      <c r="C32">
        <v>3</v>
      </c>
      <c r="D32" t="s">
        <v>59</v>
      </c>
      <c r="E32" t="s">
        <v>59</v>
      </c>
      <c r="F32" s="15">
        <f t="shared" si="8"/>
        <v>0.78335816860869567</v>
      </c>
      <c r="G32" s="6">
        <f t="shared" si="18"/>
        <v>1.9923729320941386</v>
      </c>
      <c r="H32" s="6">
        <f t="shared" si="19"/>
        <v>0</v>
      </c>
      <c r="I32" s="7">
        <f t="shared" si="20"/>
        <v>0</v>
      </c>
      <c r="M32" s="6">
        <v>31</v>
      </c>
      <c r="N32" s="13" t="s">
        <v>165</v>
      </c>
      <c r="O32" s="13">
        <f t="shared" si="1"/>
        <v>4.8861330264782621E-2</v>
      </c>
      <c r="P32" s="6">
        <f t="shared" si="2"/>
        <v>2</v>
      </c>
      <c r="Q32" s="6">
        <f t="shared" ref="Q32:Z41" si="21">COUNTIFS($C$2:$C$397,Q$1,$E$2:$E$397,$N32)*0.9^(Q$1-1)</f>
        <v>0</v>
      </c>
      <c r="R32" s="6">
        <f t="shared" si="21"/>
        <v>0</v>
      </c>
      <c r="S32" s="6">
        <f t="shared" si="21"/>
        <v>0.81</v>
      </c>
      <c r="T32" s="6">
        <f t="shared" si="21"/>
        <v>0</v>
      </c>
      <c r="U32" s="6">
        <f t="shared" si="21"/>
        <v>0</v>
      </c>
      <c r="V32" s="6">
        <f t="shared" si="21"/>
        <v>0</v>
      </c>
      <c r="W32" s="6">
        <f t="shared" si="21"/>
        <v>0</v>
      </c>
      <c r="X32" s="6">
        <f t="shared" si="21"/>
        <v>0</v>
      </c>
      <c r="Y32" s="6">
        <f t="shared" si="21"/>
        <v>0</v>
      </c>
      <c r="Z32" s="6">
        <f t="shared" si="21"/>
        <v>0</v>
      </c>
      <c r="AA32" s="6">
        <f t="shared" ref="AA32:AJ41" si="22">COUNTIFS($C$2:$C$397,AA$1,$E$2:$E$397,$N32)*0.9^(AA$1-1)</f>
        <v>0</v>
      </c>
      <c r="AB32" s="6">
        <f t="shared" si="22"/>
        <v>0.31381059609000017</v>
      </c>
      <c r="AC32" s="6">
        <f t="shared" si="22"/>
        <v>0</v>
      </c>
      <c r="AD32" s="6">
        <f t="shared" si="22"/>
        <v>0</v>
      </c>
      <c r="AE32" s="6">
        <f t="shared" si="22"/>
        <v>0</v>
      </c>
      <c r="AF32" s="6">
        <f t="shared" si="22"/>
        <v>0</v>
      </c>
      <c r="AG32" s="6">
        <f t="shared" si="22"/>
        <v>0</v>
      </c>
      <c r="AH32" s="6">
        <f t="shared" si="22"/>
        <v>0</v>
      </c>
      <c r="AI32" s="6">
        <f t="shared" si="22"/>
        <v>0</v>
      </c>
      <c r="AJ32" s="6">
        <f t="shared" si="22"/>
        <v>0</v>
      </c>
      <c r="AK32" s="6">
        <f t="shared" ref="AK32:AU41" si="23">COUNTIFS($C$2:$C$397,AK$1,$E$2:$E$397,$N32)*0.9^(AK$1-1)</f>
        <v>0</v>
      </c>
      <c r="AL32" s="6">
        <f t="shared" si="23"/>
        <v>0</v>
      </c>
      <c r="AM32" s="6">
        <f t="shared" si="23"/>
        <v>0</v>
      </c>
      <c r="AN32" s="6">
        <f t="shared" si="23"/>
        <v>0</v>
      </c>
      <c r="AO32" s="6">
        <f t="shared" si="23"/>
        <v>0</v>
      </c>
      <c r="AP32" s="6">
        <f t="shared" si="23"/>
        <v>0</v>
      </c>
      <c r="AQ32" s="6">
        <f t="shared" si="23"/>
        <v>0</v>
      </c>
      <c r="AR32" s="6">
        <f t="shared" si="23"/>
        <v>0</v>
      </c>
      <c r="AS32" s="6">
        <f t="shared" si="23"/>
        <v>0</v>
      </c>
      <c r="AT32" s="6">
        <f t="shared" si="23"/>
        <v>0</v>
      </c>
      <c r="AU32" s="6">
        <f t="shared" si="23"/>
        <v>0</v>
      </c>
    </row>
    <row r="33" spans="1:47" x14ac:dyDescent="0.25">
      <c r="A33">
        <v>142</v>
      </c>
      <c r="B33">
        <v>1</v>
      </c>
      <c r="C33">
        <v>4</v>
      </c>
      <c r="D33" t="s">
        <v>214</v>
      </c>
      <c r="E33" t="s">
        <v>214</v>
      </c>
      <c r="F33" s="15">
        <f t="shared" si="8"/>
        <v>0</v>
      </c>
      <c r="G33" s="6">
        <f t="shared" si="18"/>
        <v>1.9923729320941386</v>
      </c>
      <c r="H33" s="6">
        <f t="shared" si="19"/>
        <v>0</v>
      </c>
      <c r="I33" s="7">
        <f t="shared" si="20"/>
        <v>0</v>
      </c>
      <c r="N33" s="6" t="s">
        <v>227</v>
      </c>
      <c r="O33" s="6">
        <f t="shared" si="1"/>
        <v>4.8779608695652191E-2</v>
      </c>
      <c r="P33" s="6">
        <f t="shared" si="2"/>
        <v>2</v>
      </c>
      <c r="Q33" s="6">
        <f t="shared" si="21"/>
        <v>0</v>
      </c>
      <c r="R33" s="6">
        <f t="shared" si="21"/>
        <v>0</v>
      </c>
      <c r="S33" s="6">
        <f t="shared" si="21"/>
        <v>0</v>
      </c>
      <c r="T33" s="6">
        <f t="shared" si="21"/>
        <v>0</v>
      </c>
      <c r="U33" s="6">
        <f t="shared" si="21"/>
        <v>0</v>
      </c>
      <c r="V33" s="6">
        <f t="shared" si="21"/>
        <v>0.59049000000000018</v>
      </c>
      <c r="W33" s="6">
        <f t="shared" si="21"/>
        <v>0.53144100000000016</v>
      </c>
      <c r="X33" s="6">
        <f t="shared" si="21"/>
        <v>0</v>
      </c>
      <c r="Y33" s="6">
        <f t="shared" si="21"/>
        <v>0</v>
      </c>
      <c r="Z33" s="6">
        <f t="shared" si="21"/>
        <v>0</v>
      </c>
      <c r="AA33" s="6">
        <f t="shared" si="22"/>
        <v>0</v>
      </c>
      <c r="AB33" s="6">
        <f t="shared" si="22"/>
        <v>0</v>
      </c>
      <c r="AC33" s="6">
        <f t="shared" si="22"/>
        <v>0</v>
      </c>
      <c r="AD33" s="6">
        <f t="shared" si="22"/>
        <v>0</v>
      </c>
      <c r="AE33" s="6">
        <f t="shared" si="22"/>
        <v>0</v>
      </c>
      <c r="AF33" s="6">
        <f t="shared" si="22"/>
        <v>0</v>
      </c>
      <c r="AG33" s="6">
        <f t="shared" si="22"/>
        <v>0</v>
      </c>
      <c r="AH33" s="6">
        <f t="shared" si="22"/>
        <v>0</v>
      </c>
      <c r="AI33" s="6">
        <f t="shared" si="22"/>
        <v>0</v>
      </c>
      <c r="AJ33" s="6">
        <f t="shared" si="22"/>
        <v>0</v>
      </c>
      <c r="AK33" s="6">
        <f t="shared" si="23"/>
        <v>0</v>
      </c>
      <c r="AL33" s="6">
        <f t="shared" si="23"/>
        <v>0</v>
      </c>
      <c r="AM33" s="6">
        <f t="shared" si="23"/>
        <v>0</v>
      </c>
      <c r="AN33" s="6">
        <f t="shared" si="23"/>
        <v>0</v>
      </c>
      <c r="AO33" s="6">
        <f t="shared" si="23"/>
        <v>0</v>
      </c>
      <c r="AP33" s="6">
        <f t="shared" si="23"/>
        <v>0</v>
      </c>
      <c r="AQ33" s="6">
        <f t="shared" si="23"/>
        <v>0</v>
      </c>
      <c r="AR33" s="6">
        <f t="shared" si="23"/>
        <v>0</v>
      </c>
      <c r="AS33" s="6">
        <f t="shared" si="23"/>
        <v>0</v>
      </c>
      <c r="AT33" s="6">
        <f t="shared" si="23"/>
        <v>0</v>
      </c>
      <c r="AU33" s="6">
        <f t="shared" si="23"/>
        <v>0</v>
      </c>
    </row>
    <row r="34" spans="1:47" x14ac:dyDescent="0.25">
      <c r="A34">
        <v>142</v>
      </c>
      <c r="B34">
        <v>1</v>
      </c>
      <c r="C34">
        <v>5</v>
      </c>
      <c r="D34" t="s">
        <v>295</v>
      </c>
      <c r="E34" t="s">
        <v>295</v>
      </c>
      <c r="F34" s="15">
        <f t="shared" si="8"/>
        <v>7.3896543000000023E-2</v>
      </c>
      <c r="G34" s="6">
        <f t="shared" si="18"/>
        <v>2.0662694750941384</v>
      </c>
      <c r="H34" s="6">
        <f t="shared" si="19"/>
        <v>0</v>
      </c>
      <c r="I34" s="7">
        <f t="shared" si="20"/>
        <v>0</v>
      </c>
      <c r="N34" s="6" t="s">
        <v>168</v>
      </c>
      <c r="O34" s="6">
        <f t="shared" si="1"/>
        <v>4.8779608695652191E-2</v>
      </c>
      <c r="P34" s="6">
        <f t="shared" si="2"/>
        <v>2</v>
      </c>
      <c r="Q34" s="6">
        <f t="shared" si="21"/>
        <v>0</v>
      </c>
      <c r="R34" s="6">
        <f t="shared" si="21"/>
        <v>0</v>
      </c>
      <c r="S34" s="6">
        <f t="shared" si="21"/>
        <v>0</v>
      </c>
      <c r="T34" s="6">
        <f t="shared" si="21"/>
        <v>0</v>
      </c>
      <c r="U34" s="6">
        <f t="shared" si="21"/>
        <v>0</v>
      </c>
      <c r="V34" s="6">
        <f t="shared" si="21"/>
        <v>0.59049000000000018</v>
      </c>
      <c r="W34" s="6">
        <f t="shared" si="21"/>
        <v>0.53144100000000016</v>
      </c>
      <c r="X34" s="6">
        <f t="shared" si="21"/>
        <v>0</v>
      </c>
      <c r="Y34" s="6">
        <f t="shared" si="21"/>
        <v>0</v>
      </c>
      <c r="Z34" s="6">
        <f t="shared" si="21"/>
        <v>0</v>
      </c>
      <c r="AA34" s="6">
        <f t="shared" si="22"/>
        <v>0</v>
      </c>
      <c r="AB34" s="6">
        <f t="shared" si="22"/>
        <v>0</v>
      </c>
      <c r="AC34" s="6">
        <f t="shared" si="22"/>
        <v>0</v>
      </c>
      <c r="AD34" s="6">
        <f t="shared" si="22"/>
        <v>0</v>
      </c>
      <c r="AE34" s="6">
        <f t="shared" si="22"/>
        <v>0</v>
      </c>
      <c r="AF34" s="6">
        <f t="shared" si="22"/>
        <v>0</v>
      </c>
      <c r="AG34" s="6">
        <f t="shared" si="22"/>
        <v>0</v>
      </c>
      <c r="AH34" s="6">
        <f t="shared" si="22"/>
        <v>0</v>
      </c>
      <c r="AI34" s="6">
        <f t="shared" si="22"/>
        <v>0</v>
      </c>
      <c r="AJ34" s="6">
        <f t="shared" si="22"/>
        <v>0</v>
      </c>
      <c r="AK34" s="6">
        <f t="shared" si="23"/>
        <v>0</v>
      </c>
      <c r="AL34" s="6">
        <f t="shared" si="23"/>
        <v>0</v>
      </c>
      <c r="AM34" s="6">
        <f t="shared" si="23"/>
        <v>0</v>
      </c>
      <c r="AN34" s="6">
        <f t="shared" si="23"/>
        <v>0</v>
      </c>
      <c r="AO34" s="6">
        <f t="shared" si="23"/>
        <v>0</v>
      </c>
      <c r="AP34" s="6">
        <f t="shared" si="23"/>
        <v>0</v>
      </c>
      <c r="AQ34" s="6">
        <f t="shared" si="23"/>
        <v>0</v>
      </c>
      <c r="AR34" s="6">
        <f t="shared" si="23"/>
        <v>0</v>
      </c>
      <c r="AS34" s="6">
        <f t="shared" si="23"/>
        <v>0</v>
      </c>
      <c r="AT34" s="6">
        <f t="shared" si="23"/>
        <v>0</v>
      </c>
      <c r="AU34" s="6">
        <f t="shared" si="23"/>
        <v>0</v>
      </c>
    </row>
    <row r="35" spans="1:47" x14ac:dyDescent="0.25">
      <c r="A35">
        <v>142</v>
      </c>
      <c r="B35">
        <v>1</v>
      </c>
      <c r="C35">
        <v>6</v>
      </c>
      <c r="D35" t="s">
        <v>270</v>
      </c>
      <c r="E35" t="s">
        <v>270</v>
      </c>
      <c r="F35" s="15">
        <f t="shared" si="8"/>
        <v>0</v>
      </c>
      <c r="G35" s="6">
        <f t="shared" si="18"/>
        <v>2.0662694750941384</v>
      </c>
      <c r="H35" s="6">
        <f t="shared" si="19"/>
        <v>0</v>
      </c>
      <c r="I35" s="7">
        <f t="shared" si="20"/>
        <v>0</v>
      </c>
      <c r="N35" s="6" t="s">
        <v>181</v>
      </c>
      <c r="O35" s="6">
        <f t="shared" si="1"/>
        <v>4.8235608223109239E-2</v>
      </c>
      <c r="P35" s="6">
        <f t="shared" si="2"/>
        <v>2</v>
      </c>
      <c r="Q35" s="6">
        <f t="shared" si="21"/>
        <v>1</v>
      </c>
      <c r="R35" s="6">
        <f t="shared" si="21"/>
        <v>0</v>
      </c>
      <c r="S35" s="6">
        <f t="shared" si="21"/>
        <v>0</v>
      </c>
      <c r="T35" s="6">
        <f t="shared" si="21"/>
        <v>0</v>
      </c>
      <c r="U35" s="6">
        <f t="shared" si="21"/>
        <v>0</v>
      </c>
      <c r="V35" s="6">
        <f t="shared" si="21"/>
        <v>0</v>
      </c>
      <c r="W35" s="6">
        <f t="shared" si="21"/>
        <v>0</v>
      </c>
      <c r="X35" s="6">
        <f t="shared" si="21"/>
        <v>0</v>
      </c>
      <c r="Y35" s="6">
        <f t="shared" si="21"/>
        <v>0</v>
      </c>
      <c r="Z35" s="6">
        <f t="shared" si="21"/>
        <v>0</v>
      </c>
      <c r="AA35" s="6">
        <f t="shared" si="22"/>
        <v>0</v>
      </c>
      <c r="AB35" s="6">
        <f t="shared" si="22"/>
        <v>0</v>
      </c>
      <c r="AC35" s="6">
        <f t="shared" si="22"/>
        <v>0</v>
      </c>
      <c r="AD35" s="6">
        <f t="shared" si="22"/>
        <v>0</v>
      </c>
      <c r="AE35" s="6">
        <f t="shared" si="22"/>
        <v>0</v>
      </c>
      <c r="AF35" s="6">
        <f t="shared" si="22"/>
        <v>0</v>
      </c>
      <c r="AG35" s="6">
        <f t="shared" si="22"/>
        <v>0</v>
      </c>
      <c r="AH35" s="6">
        <f t="shared" si="22"/>
        <v>0</v>
      </c>
      <c r="AI35" s="6">
        <f t="shared" si="22"/>
        <v>0</v>
      </c>
      <c r="AJ35" s="6">
        <f t="shared" si="22"/>
        <v>0</v>
      </c>
      <c r="AK35" s="6">
        <f t="shared" si="23"/>
        <v>0</v>
      </c>
      <c r="AL35" s="6">
        <f t="shared" si="23"/>
        <v>0.10941898913151248</v>
      </c>
      <c r="AM35" s="6">
        <f t="shared" si="23"/>
        <v>0</v>
      </c>
      <c r="AN35" s="6">
        <f t="shared" si="23"/>
        <v>0</v>
      </c>
      <c r="AO35" s="6">
        <f t="shared" si="23"/>
        <v>0</v>
      </c>
      <c r="AP35" s="6">
        <f t="shared" si="23"/>
        <v>0</v>
      </c>
      <c r="AQ35" s="6">
        <f t="shared" si="23"/>
        <v>0</v>
      </c>
      <c r="AR35" s="6">
        <f t="shared" si="23"/>
        <v>0</v>
      </c>
      <c r="AS35" s="6">
        <f t="shared" si="23"/>
        <v>0</v>
      </c>
      <c r="AT35" s="6">
        <f t="shared" si="23"/>
        <v>0</v>
      </c>
      <c r="AU35" s="6">
        <f t="shared" si="23"/>
        <v>0</v>
      </c>
    </row>
    <row r="36" spans="1:47" x14ac:dyDescent="0.25">
      <c r="A36">
        <v>142</v>
      </c>
      <c r="B36">
        <v>1</v>
      </c>
      <c r="C36">
        <v>7</v>
      </c>
      <c r="D36" t="s">
        <v>336</v>
      </c>
      <c r="E36" t="s">
        <v>336</v>
      </c>
      <c r="F36" s="15">
        <f t="shared" si="8"/>
        <v>0</v>
      </c>
      <c r="G36" s="6">
        <f t="shared" si="18"/>
        <v>2.0662694750941384</v>
      </c>
      <c r="H36" s="6">
        <f t="shared" si="19"/>
        <v>0</v>
      </c>
      <c r="I36" s="7">
        <f t="shared" si="20"/>
        <v>0</v>
      </c>
      <c r="N36" s="2" t="s">
        <v>438</v>
      </c>
      <c r="O36" s="6">
        <f t="shared" si="1"/>
        <v>4.6855584352173921E-2</v>
      </c>
      <c r="P36" s="6">
        <f t="shared" si="2"/>
        <v>2</v>
      </c>
      <c r="Q36" s="6">
        <f t="shared" si="21"/>
        <v>0</v>
      </c>
      <c r="R36" s="6">
        <f t="shared" si="21"/>
        <v>0</v>
      </c>
      <c r="S36" s="6">
        <f t="shared" si="21"/>
        <v>0</v>
      </c>
      <c r="T36" s="6">
        <f t="shared" si="21"/>
        <v>0.72900000000000009</v>
      </c>
      <c r="U36" s="6">
        <f t="shared" si="21"/>
        <v>0</v>
      </c>
      <c r="V36" s="6">
        <f t="shared" si="21"/>
        <v>0</v>
      </c>
      <c r="W36" s="6">
        <f t="shared" si="21"/>
        <v>0</v>
      </c>
      <c r="X36" s="6">
        <f t="shared" si="21"/>
        <v>0</v>
      </c>
      <c r="Y36" s="6">
        <f t="shared" si="21"/>
        <v>0</v>
      </c>
      <c r="Z36" s="6">
        <f t="shared" si="21"/>
        <v>0</v>
      </c>
      <c r="AA36" s="6">
        <f t="shared" si="22"/>
        <v>0.34867844010000015</v>
      </c>
      <c r="AB36" s="6">
        <f t="shared" si="22"/>
        <v>0</v>
      </c>
      <c r="AC36" s="6">
        <f t="shared" si="22"/>
        <v>0</v>
      </c>
      <c r="AD36" s="6">
        <f t="shared" si="22"/>
        <v>0</v>
      </c>
      <c r="AE36" s="6">
        <f t="shared" si="22"/>
        <v>0</v>
      </c>
      <c r="AF36" s="6">
        <f t="shared" si="22"/>
        <v>0</v>
      </c>
      <c r="AG36" s="6">
        <f t="shared" si="22"/>
        <v>0</v>
      </c>
      <c r="AH36" s="6">
        <f t="shared" si="22"/>
        <v>0</v>
      </c>
      <c r="AI36" s="6">
        <f t="shared" si="22"/>
        <v>0</v>
      </c>
      <c r="AJ36" s="6">
        <f t="shared" si="22"/>
        <v>0</v>
      </c>
      <c r="AK36" s="6">
        <f t="shared" si="23"/>
        <v>0</v>
      </c>
      <c r="AL36" s="6">
        <f t="shared" si="23"/>
        <v>0</v>
      </c>
      <c r="AM36" s="6">
        <f t="shared" si="23"/>
        <v>0</v>
      </c>
      <c r="AN36" s="6">
        <f t="shared" si="23"/>
        <v>0</v>
      </c>
      <c r="AO36" s="6">
        <f t="shared" si="23"/>
        <v>0</v>
      </c>
      <c r="AP36" s="6">
        <f t="shared" si="23"/>
        <v>0</v>
      </c>
      <c r="AQ36" s="6">
        <f t="shared" si="23"/>
        <v>0</v>
      </c>
      <c r="AR36" s="6">
        <f t="shared" si="23"/>
        <v>0</v>
      </c>
      <c r="AS36" s="6">
        <f t="shared" si="23"/>
        <v>0</v>
      </c>
      <c r="AT36" s="6">
        <f t="shared" si="23"/>
        <v>0</v>
      </c>
      <c r="AU36" s="6">
        <f t="shared" si="23"/>
        <v>0</v>
      </c>
    </row>
    <row r="37" spans="1:47" x14ac:dyDescent="0.25">
      <c r="A37">
        <v>142</v>
      </c>
      <c r="B37">
        <v>1</v>
      </c>
      <c r="C37">
        <v>8</v>
      </c>
      <c r="D37" t="s">
        <v>337</v>
      </c>
      <c r="E37" t="s">
        <v>337</v>
      </c>
      <c r="F37" s="15">
        <f t="shared" si="8"/>
        <v>0</v>
      </c>
      <c r="G37" s="6">
        <f t="shared" si="18"/>
        <v>2.0662694750941384</v>
      </c>
      <c r="H37" s="6">
        <f t="shared" si="19"/>
        <v>0</v>
      </c>
      <c r="I37" s="7">
        <f t="shared" si="20"/>
        <v>0</v>
      </c>
      <c r="N37" s="6" t="s">
        <v>50</v>
      </c>
      <c r="O37" s="6">
        <f t="shared" si="1"/>
        <v>4.6468995652173925E-2</v>
      </c>
      <c r="P37" s="6">
        <f t="shared" si="2"/>
        <v>2</v>
      </c>
      <c r="Q37" s="6">
        <f t="shared" si="21"/>
        <v>0</v>
      </c>
      <c r="R37" s="6">
        <f t="shared" si="21"/>
        <v>0</v>
      </c>
      <c r="S37" s="6">
        <f t="shared" si="21"/>
        <v>0</v>
      </c>
      <c r="T37" s="6">
        <f t="shared" si="21"/>
        <v>0</v>
      </c>
      <c r="U37" s="6">
        <f t="shared" si="21"/>
        <v>0</v>
      </c>
      <c r="V37" s="6">
        <f t="shared" si="21"/>
        <v>0.59049000000000018</v>
      </c>
      <c r="W37" s="6">
        <f t="shared" si="21"/>
        <v>0</v>
      </c>
      <c r="X37" s="6">
        <f t="shared" si="21"/>
        <v>0.47829690000000014</v>
      </c>
      <c r="Y37" s="6">
        <f t="shared" si="21"/>
        <v>0</v>
      </c>
      <c r="Z37" s="6">
        <f t="shared" si="21"/>
        <v>0</v>
      </c>
      <c r="AA37" s="6">
        <f t="shared" si="22"/>
        <v>0</v>
      </c>
      <c r="AB37" s="6">
        <f t="shared" si="22"/>
        <v>0</v>
      </c>
      <c r="AC37" s="6">
        <f t="shared" si="22"/>
        <v>0</v>
      </c>
      <c r="AD37" s="6">
        <f t="shared" si="22"/>
        <v>0</v>
      </c>
      <c r="AE37" s="6">
        <f t="shared" si="22"/>
        <v>0</v>
      </c>
      <c r="AF37" s="6">
        <f t="shared" si="22"/>
        <v>0</v>
      </c>
      <c r="AG37" s="6">
        <f t="shared" si="22"/>
        <v>0</v>
      </c>
      <c r="AH37" s="6">
        <f t="shared" si="22"/>
        <v>0</v>
      </c>
      <c r="AI37" s="6">
        <f t="shared" si="22"/>
        <v>0</v>
      </c>
      <c r="AJ37" s="6">
        <f t="shared" si="22"/>
        <v>0</v>
      </c>
      <c r="AK37" s="6">
        <f t="shared" si="23"/>
        <v>0</v>
      </c>
      <c r="AL37" s="6">
        <f t="shared" si="23"/>
        <v>0</v>
      </c>
      <c r="AM37" s="6">
        <f t="shared" si="23"/>
        <v>0</v>
      </c>
      <c r="AN37" s="6">
        <f t="shared" si="23"/>
        <v>0</v>
      </c>
      <c r="AO37" s="6">
        <f t="shared" si="23"/>
        <v>0</v>
      </c>
      <c r="AP37" s="6">
        <f t="shared" si="23"/>
        <v>0</v>
      </c>
      <c r="AQ37" s="6">
        <f t="shared" si="23"/>
        <v>0</v>
      </c>
      <c r="AR37" s="6">
        <f t="shared" si="23"/>
        <v>0</v>
      </c>
      <c r="AS37" s="6">
        <f t="shared" si="23"/>
        <v>0</v>
      </c>
      <c r="AT37" s="6">
        <f t="shared" si="23"/>
        <v>0</v>
      </c>
      <c r="AU37" s="6">
        <f t="shared" si="23"/>
        <v>0</v>
      </c>
    </row>
    <row r="38" spans="1:47" x14ac:dyDescent="0.25">
      <c r="A38">
        <v>142</v>
      </c>
      <c r="B38">
        <v>1</v>
      </c>
      <c r="C38">
        <v>9</v>
      </c>
      <c r="D38" t="s">
        <v>114</v>
      </c>
      <c r="E38" t="s">
        <v>114</v>
      </c>
      <c r="F38" s="15">
        <f t="shared" si="8"/>
        <v>8.5580336935860646E-2</v>
      </c>
      <c r="G38" s="6">
        <f t="shared" si="18"/>
        <v>2.1518498120299991</v>
      </c>
      <c r="H38" s="6">
        <f t="shared" si="19"/>
        <v>0</v>
      </c>
      <c r="I38" s="7">
        <f t="shared" si="20"/>
        <v>0</v>
      </c>
      <c r="N38" s="6" t="s">
        <v>118</v>
      </c>
      <c r="O38" s="6">
        <f t="shared" si="1"/>
        <v>4.6381383347681118E-2</v>
      </c>
      <c r="P38" s="6">
        <f t="shared" si="2"/>
        <v>2</v>
      </c>
      <c r="Q38" s="6">
        <f t="shared" si="21"/>
        <v>0</v>
      </c>
      <c r="R38" s="6">
        <f t="shared" si="21"/>
        <v>0.9</v>
      </c>
      <c r="S38" s="6">
        <f t="shared" si="21"/>
        <v>0</v>
      </c>
      <c r="T38" s="6">
        <f t="shared" si="21"/>
        <v>0</v>
      </c>
      <c r="U38" s="6">
        <f t="shared" si="21"/>
        <v>0</v>
      </c>
      <c r="V38" s="6">
        <f t="shared" si="21"/>
        <v>0</v>
      </c>
      <c r="W38" s="6">
        <f t="shared" si="21"/>
        <v>0</v>
      </c>
      <c r="X38" s="6">
        <f t="shared" si="21"/>
        <v>0</v>
      </c>
      <c r="Y38" s="6">
        <f t="shared" si="21"/>
        <v>0</v>
      </c>
      <c r="Z38" s="6">
        <f t="shared" si="21"/>
        <v>0</v>
      </c>
      <c r="AA38" s="6">
        <f t="shared" si="22"/>
        <v>0</v>
      </c>
      <c r="AB38" s="6">
        <f t="shared" si="22"/>
        <v>0</v>
      </c>
      <c r="AC38" s="6">
        <f t="shared" si="22"/>
        <v>0</v>
      </c>
      <c r="AD38" s="6">
        <f t="shared" si="22"/>
        <v>0</v>
      </c>
      <c r="AE38" s="6">
        <f t="shared" si="22"/>
        <v>0</v>
      </c>
      <c r="AF38" s="6">
        <f t="shared" si="22"/>
        <v>0</v>
      </c>
      <c r="AG38" s="6">
        <f t="shared" si="22"/>
        <v>0</v>
      </c>
      <c r="AH38" s="6">
        <f t="shared" si="22"/>
        <v>0.16677181699666582</v>
      </c>
      <c r="AI38" s="6">
        <f t="shared" si="22"/>
        <v>0</v>
      </c>
      <c r="AJ38" s="6">
        <f t="shared" si="22"/>
        <v>0</v>
      </c>
      <c r="AK38" s="6">
        <f t="shared" si="23"/>
        <v>0</v>
      </c>
      <c r="AL38" s="6">
        <f t="shared" si="23"/>
        <v>0</v>
      </c>
      <c r="AM38" s="6">
        <f t="shared" si="23"/>
        <v>0</v>
      </c>
      <c r="AN38" s="6">
        <f t="shared" si="23"/>
        <v>0</v>
      </c>
      <c r="AO38" s="6">
        <f t="shared" si="23"/>
        <v>0</v>
      </c>
      <c r="AP38" s="6">
        <f t="shared" si="23"/>
        <v>0</v>
      </c>
      <c r="AQ38" s="6">
        <f t="shared" si="23"/>
        <v>0</v>
      </c>
      <c r="AR38" s="6">
        <f t="shared" si="23"/>
        <v>0</v>
      </c>
      <c r="AS38" s="6">
        <f t="shared" si="23"/>
        <v>0</v>
      </c>
      <c r="AT38" s="6">
        <f t="shared" si="23"/>
        <v>0</v>
      </c>
      <c r="AU38" s="6">
        <f t="shared" si="23"/>
        <v>0</v>
      </c>
    </row>
    <row r="39" spans="1:47" x14ac:dyDescent="0.25">
      <c r="A39">
        <v>142</v>
      </c>
      <c r="B39">
        <v>1</v>
      </c>
      <c r="C39">
        <v>10</v>
      </c>
      <c r="D39" t="s">
        <v>219</v>
      </c>
      <c r="E39" t="s">
        <v>219</v>
      </c>
      <c r="F39" s="15">
        <f t="shared" si="8"/>
        <v>0</v>
      </c>
      <c r="G39" s="6">
        <f t="shared" si="18"/>
        <v>2.1518498120299991</v>
      </c>
      <c r="H39" s="6">
        <f t="shared" si="19"/>
        <v>0</v>
      </c>
      <c r="I39" s="7">
        <f t="shared" si="20"/>
        <v>0</v>
      </c>
      <c r="N39" s="2" t="s">
        <v>86</v>
      </c>
      <c r="O39" s="6">
        <f t="shared" si="1"/>
        <v>4.621226086956523E-2</v>
      </c>
      <c r="P39" s="6">
        <f t="shared" si="2"/>
        <v>2</v>
      </c>
      <c r="Q39" s="6">
        <f t="shared" si="21"/>
        <v>0</v>
      </c>
      <c r="R39" s="6">
        <f t="shared" si="21"/>
        <v>0</v>
      </c>
      <c r="S39" s="6">
        <f t="shared" si="21"/>
        <v>0</v>
      </c>
      <c r="T39" s="6">
        <f t="shared" si="21"/>
        <v>0</v>
      </c>
      <c r="U39" s="6">
        <f t="shared" si="21"/>
        <v>0</v>
      </c>
      <c r="V39" s="6">
        <f t="shared" si="21"/>
        <v>0</v>
      </c>
      <c r="W39" s="6">
        <f t="shared" si="21"/>
        <v>1.0628820000000003</v>
      </c>
      <c r="X39" s="6">
        <f t="shared" si="21"/>
        <v>0</v>
      </c>
      <c r="Y39" s="6">
        <f t="shared" si="21"/>
        <v>0</v>
      </c>
      <c r="Z39" s="6">
        <f t="shared" si="21"/>
        <v>0</v>
      </c>
      <c r="AA39" s="6">
        <f t="shared" si="22"/>
        <v>0</v>
      </c>
      <c r="AB39" s="6">
        <f t="shared" si="22"/>
        <v>0</v>
      </c>
      <c r="AC39" s="6">
        <f t="shared" si="22"/>
        <v>0</v>
      </c>
      <c r="AD39" s="6">
        <f t="shared" si="22"/>
        <v>0</v>
      </c>
      <c r="AE39" s="6">
        <f t="shared" si="22"/>
        <v>0</v>
      </c>
      <c r="AF39" s="6">
        <f t="shared" si="22"/>
        <v>0</v>
      </c>
      <c r="AG39" s="6">
        <f t="shared" si="22"/>
        <v>0</v>
      </c>
      <c r="AH39" s="6">
        <f t="shared" si="22"/>
        <v>0</v>
      </c>
      <c r="AI39" s="6">
        <f t="shared" si="22"/>
        <v>0</v>
      </c>
      <c r="AJ39" s="6">
        <f t="shared" si="22"/>
        <v>0</v>
      </c>
      <c r="AK39" s="6">
        <f t="shared" si="23"/>
        <v>0</v>
      </c>
      <c r="AL39" s="6">
        <f t="shared" si="23"/>
        <v>0</v>
      </c>
      <c r="AM39" s="6">
        <f t="shared" si="23"/>
        <v>0</v>
      </c>
      <c r="AN39" s="6">
        <f t="shared" si="23"/>
        <v>0</v>
      </c>
      <c r="AO39" s="6">
        <f t="shared" si="23"/>
        <v>0</v>
      </c>
      <c r="AP39" s="6">
        <f t="shared" si="23"/>
        <v>0</v>
      </c>
      <c r="AQ39" s="6">
        <f t="shared" si="23"/>
        <v>0</v>
      </c>
      <c r="AR39" s="6">
        <f t="shared" si="23"/>
        <v>0</v>
      </c>
      <c r="AS39" s="6">
        <f t="shared" si="23"/>
        <v>0</v>
      </c>
      <c r="AT39" s="6">
        <f t="shared" si="23"/>
        <v>0</v>
      </c>
      <c r="AU39" s="6">
        <f t="shared" si="23"/>
        <v>0</v>
      </c>
    </row>
    <row r="40" spans="1:47" x14ac:dyDescent="0.25">
      <c r="A40">
        <v>142</v>
      </c>
      <c r="B40">
        <v>1</v>
      </c>
      <c r="C40">
        <v>11</v>
      </c>
      <c r="D40" t="s">
        <v>63</v>
      </c>
      <c r="E40" t="s">
        <v>63</v>
      </c>
      <c r="F40" s="15">
        <f t="shared" si="8"/>
        <v>5.4290366960869571E-2</v>
      </c>
      <c r="G40" s="6">
        <f t="shared" si="18"/>
        <v>2.2061401789908688</v>
      </c>
      <c r="H40" s="6">
        <f t="shared" si="19"/>
        <v>0</v>
      </c>
      <c r="I40" s="7">
        <f t="shared" si="20"/>
        <v>0</v>
      </c>
      <c r="N40" s="6" t="s">
        <v>335</v>
      </c>
      <c r="O40" s="6">
        <f t="shared" si="1"/>
        <v>4.5370456043478273E-2</v>
      </c>
      <c r="P40" s="6">
        <f t="shared" si="2"/>
        <v>2</v>
      </c>
      <c r="Q40" s="6">
        <f t="shared" si="21"/>
        <v>0</v>
      </c>
      <c r="R40" s="6">
        <f t="shared" si="21"/>
        <v>0</v>
      </c>
      <c r="S40" s="6">
        <f t="shared" si="21"/>
        <v>0</v>
      </c>
      <c r="T40" s="6">
        <f t="shared" si="21"/>
        <v>0</v>
      </c>
      <c r="U40" s="6">
        <f t="shared" si="21"/>
        <v>0.65610000000000013</v>
      </c>
      <c r="V40" s="6">
        <f t="shared" si="21"/>
        <v>0</v>
      </c>
      <c r="W40" s="6">
        <f t="shared" si="21"/>
        <v>0</v>
      </c>
      <c r="X40" s="6">
        <f t="shared" si="21"/>
        <v>0</v>
      </c>
      <c r="Y40" s="6">
        <f t="shared" si="21"/>
        <v>0</v>
      </c>
      <c r="Z40" s="6">
        <f t="shared" si="21"/>
        <v>0.38742048900000015</v>
      </c>
      <c r="AA40" s="6">
        <f t="shared" si="22"/>
        <v>0</v>
      </c>
      <c r="AB40" s="6">
        <f t="shared" si="22"/>
        <v>0</v>
      </c>
      <c r="AC40" s="6">
        <f t="shared" si="22"/>
        <v>0</v>
      </c>
      <c r="AD40" s="6">
        <f t="shared" si="22"/>
        <v>0</v>
      </c>
      <c r="AE40" s="6">
        <f t="shared" si="22"/>
        <v>0</v>
      </c>
      <c r="AF40" s="6">
        <f t="shared" si="22"/>
        <v>0</v>
      </c>
      <c r="AG40" s="6">
        <f t="shared" si="22"/>
        <v>0</v>
      </c>
      <c r="AH40" s="6">
        <f t="shared" si="22"/>
        <v>0</v>
      </c>
      <c r="AI40" s="6">
        <f t="shared" si="22"/>
        <v>0</v>
      </c>
      <c r="AJ40" s="6">
        <f t="shared" si="22"/>
        <v>0</v>
      </c>
      <c r="AK40" s="6">
        <f t="shared" si="23"/>
        <v>0</v>
      </c>
      <c r="AL40" s="6">
        <f t="shared" si="23"/>
        <v>0</v>
      </c>
      <c r="AM40" s="6">
        <f t="shared" si="23"/>
        <v>0</v>
      </c>
      <c r="AN40" s="6">
        <f t="shared" si="23"/>
        <v>0</v>
      </c>
      <c r="AO40" s="6">
        <f t="shared" si="23"/>
        <v>0</v>
      </c>
      <c r="AP40" s="6">
        <f t="shared" si="23"/>
        <v>0</v>
      </c>
      <c r="AQ40" s="6">
        <f t="shared" si="23"/>
        <v>0</v>
      </c>
      <c r="AR40" s="6">
        <f t="shared" si="23"/>
        <v>0</v>
      </c>
      <c r="AS40" s="6">
        <f t="shared" si="23"/>
        <v>0</v>
      </c>
      <c r="AT40" s="6">
        <f t="shared" si="23"/>
        <v>0</v>
      </c>
      <c r="AU40" s="6">
        <f t="shared" si="23"/>
        <v>0</v>
      </c>
    </row>
    <row r="41" spans="1:47" x14ac:dyDescent="0.25">
      <c r="A41">
        <v>142</v>
      </c>
      <c r="B41">
        <v>1</v>
      </c>
      <c r="C41">
        <v>12</v>
      </c>
      <c r="D41" t="s">
        <v>64</v>
      </c>
      <c r="E41" t="s">
        <v>64</v>
      </c>
      <c r="F41" s="15">
        <f t="shared" si="8"/>
        <v>4.8861330264782621E-2</v>
      </c>
      <c r="G41" s="6">
        <f t="shared" si="18"/>
        <v>2.2550015092556515</v>
      </c>
      <c r="H41" s="6">
        <f t="shared" si="19"/>
        <v>0</v>
      </c>
      <c r="I41" s="7">
        <f t="shared" si="20"/>
        <v>0</v>
      </c>
      <c r="N41" s="6" t="s">
        <v>185</v>
      </c>
      <c r="O41" s="6">
        <f t="shared" si="1"/>
        <v>4.5339591134347837E-2</v>
      </c>
      <c r="P41" s="6">
        <f t="shared" si="2"/>
        <v>2</v>
      </c>
      <c r="Q41" s="6">
        <f t="shared" si="21"/>
        <v>0</v>
      </c>
      <c r="R41" s="6">
        <f t="shared" si="21"/>
        <v>0</v>
      </c>
      <c r="S41" s="6">
        <f t="shared" si="21"/>
        <v>0</v>
      </c>
      <c r="T41" s="6">
        <f t="shared" si="21"/>
        <v>0.72900000000000009</v>
      </c>
      <c r="U41" s="6">
        <f t="shared" si="21"/>
        <v>0</v>
      </c>
      <c r="V41" s="6">
        <f t="shared" si="21"/>
        <v>0</v>
      </c>
      <c r="W41" s="6">
        <f t="shared" si="21"/>
        <v>0</v>
      </c>
      <c r="X41" s="6">
        <f t="shared" si="21"/>
        <v>0</v>
      </c>
      <c r="Y41" s="6">
        <f t="shared" si="21"/>
        <v>0</v>
      </c>
      <c r="Z41" s="6">
        <f t="shared" si="21"/>
        <v>0</v>
      </c>
      <c r="AA41" s="6">
        <f t="shared" si="22"/>
        <v>0</v>
      </c>
      <c r="AB41" s="6">
        <f t="shared" si="22"/>
        <v>0.31381059609000017</v>
      </c>
      <c r="AC41" s="6">
        <f t="shared" si="22"/>
        <v>0</v>
      </c>
      <c r="AD41" s="6">
        <f t="shared" si="22"/>
        <v>0</v>
      </c>
      <c r="AE41" s="6">
        <f t="shared" si="22"/>
        <v>0</v>
      </c>
      <c r="AF41" s="6">
        <f t="shared" si="22"/>
        <v>0</v>
      </c>
      <c r="AG41" s="6">
        <f t="shared" si="22"/>
        <v>0</v>
      </c>
      <c r="AH41" s="6">
        <f t="shared" si="22"/>
        <v>0</v>
      </c>
      <c r="AI41" s="6">
        <f t="shared" si="22"/>
        <v>0</v>
      </c>
      <c r="AJ41" s="6">
        <f t="shared" si="22"/>
        <v>0</v>
      </c>
      <c r="AK41" s="6">
        <f t="shared" si="23"/>
        <v>0</v>
      </c>
      <c r="AL41" s="6">
        <f t="shared" si="23"/>
        <v>0</v>
      </c>
      <c r="AM41" s="6">
        <f t="shared" si="23"/>
        <v>0</v>
      </c>
      <c r="AN41" s="6">
        <f t="shared" si="23"/>
        <v>0</v>
      </c>
      <c r="AO41" s="6">
        <f t="shared" si="23"/>
        <v>0</v>
      </c>
      <c r="AP41" s="6">
        <f t="shared" si="23"/>
        <v>0</v>
      </c>
      <c r="AQ41" s="6">
        <f t="shared" si="23"/>
        <v>0</v>
      </c>
      <c r="AR41" s="6">
        <f t="shared" si="23"/>
        <v>0</v>
      </c>
      <c r="AS41" s="6">
        <f t="shared" si="23"/>
        <v>0</v>
      </c>
      <c r="AT41" s="6">
        <f t="shared" si="23"/>
        <v>0</v>
      </c>
      <c r="AU41" s="6">
        <f t="shared" si="23"/>
        <v>0</v>
      </c>
    </row>
    <row r="42" spans="1:47" x14ac:dyDescent="0.25">
      <c r="A42">
        <v>142</v>
      </c>
      <c r="B42">
        <v>1</v>
      </c>
      <c r="C42">
        <v>13</v>
      </c>
      <c r="D42" t="s">
        <v>246</v>
      </c>
      <c r="E42" t="s">
        <v>246</v>
      </c>
      <c r="F42" s="15">
        <f t="shared" si="8"/>
        <v>9.0727397068304377E-2</v>
      </c>
      <c r="G42" s="6">
        <f t="shared" si="18"/>
        <v>2.3457289063239557</v>
      </c>
      <c r="H42" s="6">
        <f t="shared" si="19"/>
        <v>0</v>
      </c>
      <c r="I42" s="7">
        <f t="shared" si="20"/>
        <v>0</v>
      </c>
      <c r="N42" s="6" t="s">
        <v>229</v>
      </c>
      <c r="O42" s="6">
        <f t="shared" si="1"/>
        <v>4.4389443913043496E-2</v>
      </c>
      <c r="P42" s="6">
        <f t="shared" si="2"/>
        <v>2</v>
      </c>
      <c r="Q42" s="6">
        <f t="shared" ref="Q42:Z51" si="24">COUNTIFS($C$2:$C$397,Q$1,$E$2:$E$397,$N42)*0.9^(Q$1-1)</f>
        <v>0</v>
      </c>
      <c r="R42" s="6">
        <f t="shared" si="24"/>
        <v>0</v>
      </c>
      <c r="S42" s="6">
        <f t="shared" si="24"/>
        <v>0</v>
      </c>
      <c r="T42" s="6">
        <f t="shared" si="24"/>
        <v>0</v>
      </c>
      <c r="U42" s="6">
        <f t="shared" si="24"/>
        <v>0</v>
      </c>
      <c r="V42" s="6">
        <f t="shared" si="24"/>
        <v>0.59049000000000018</v>
      </c>
      <c r="W42" s="6">
        <f t="shared" si="24"/>
        <v>0</v>
      </c>
      <c r="X42" s="6">
        <f t="shared" si="24"/>
        <v>0</v>
      </c>
      <c r="Y42" s="6">
        <f t="shared" si="24"/>
        <v>0.43046721000000016</v>
      </c>
      <c r="Z42" s="6">
        <f t="shared" si="24"/>
        <v>0</v>
      </c>
      <c r="AA42" s="6">
        <f t="shared" ref="AA42:AJ51" si="25">COUNTIFS($C$2:$C$397,AA$1,$E$2:$E$397,$N42)*0.9^(AA$1-1)</f>
        <v>0</v>
      </c>
      <c r="AB42" s="6">
        <f t="shared" si="25"/>
        <v>0</v>
      </c>
      <c r="AC42" s="6">
        <f t="shared" si="25"/>
        <v>0</v>
      </c>
      <c r="AD42" s="6">
        <f t="shared" si="25"/>
        <v>0</v>
      </c>
      <c r="AE42" s="6">
        <f t="shared" si="25"/>
        <v>0</v>
      </c>
      <c r="AF42" s="6">
        <f t="shared" si="25"/>
        <v>0</v>
      </c>
      <c r="AG42" s="6">
        <f t="shared" si="25"/>
        <v>0</v>
      </c>
      <c r="AH42" s="6">
        <f t="shared" si="25"/>
        <v>0</v>
      </c>
      <c r="AI42" s="6">
        <f t="shared" si="25"/>
        <v>0</v>
      </c>
      <c r="AJ42" s="6">
        <f t="shared" si="25"/>
        <v>0</v>
      </c>
      <c r="AK42" s="6">
        <f t="shared" ref="AK42:AU51" si="26">COUNTIFS($C$2:$C$397,AK$1,$E$2:$E$397,$N42)*0.9^(AK$1-1)</f>
        <v>0</v>
      </c>
      <c r="AL42" s="6">
        <f t="shared" si="26"/>
        <v>0</v>
      </c>
      <c r="AM42" s="6">
        <f t="shared" si="26"/>
        <v>0</v>
      </c>
      <c r="AN42" s="6">
        <f t="shared" si="26"/>
        <v>0</v>
      </c>
      <c r="AO42" s="6">
        <f t="shared" si="26"/>
        <v>0</v>
      </c>
      <c r="AP42" s="6">
        <f t="shared" si="26"/>
        <v>0</v>
      </c>
      <c r="AQ42" s="6">
        <f t="shared" si="26"/>
        <v>0</v>
      </c>
      <c r="AR42" s="6">
        <f t="shared" si="26"/>
        <v>0</v>
      </c>
      <c r="AS42" s="6">
        <f t="shared" si="26"/>
        <v>0</v>
      </c>
      <c r="AT42" s="6">
        <f t="shared" si="26"/>
        <v>0</v>
      </c>
      <c r="AU42" s="6">
        <f t="shared" si="26"/>
        <v>0</v>
      </c>
    </row>
    <row r="43" spans="1:47" x14ac:dyDescent="0.25">
      <c r="A43">
        <v>142</v>
      </c>
      <c r="B43">
        <v>1</v>
      </c>
      <c r="C43">
        <v>14</v>
      </c>
      <c r="D43" t="s">
        <v>338</v>
      </c>
      <c r="E43" t="s">
        <v>338</v>
      </c>
      <c r="F43" s="15">
        <f t="shared" si="8"/>
        <v>0</v>
      </c>
      <c r="G43" s="6">
        <f t="shared" si="18"/>
        <v>2.3457289063239557</v>
      </c>
      <c r="H43" s="6">
        <f t="shared" si="19"/>
        <v>0</v>
      </c>
      <c r="I43" s="7">
        <f t="shared" si="20"/>
        <v>0</v>
      </c>
      <c r="N43" s="6" t="s">
        <v>196</v>
      </c>
      <c r="O43" s="6">
        <f t="shared" si="1"/>
        <v>4.3686019134782629E-2</v>
      </c>
      <c r="P43" s="6">
        <f t="shared" si="2"/>
        <v>2</v>
      </c>
      <c r="Q43" s="6">
        <f t="shared" si="24"/>
        <v>0</v>
      </c>
      <c r="R43" s="6">
        <f t="shared" si="24"/>
        <v>0</v>
      </c>
      <c r="S43" s="6">
        <f t="shared" si="24"/>
        <v>0</v>
      </c>
      <c r="T43" s="6">
        <f t="shared" si="24"/>
        <v>0</v>
      </c>
      <c r="U43" s="6">
        <f t="shared" si="24"/>
        <v>0.65610000000000013</v>
      </c>
      <c r="V43" s="6">
        <f t="shared" si="24"/>
        <v>0</v>
      </c>
      <c r="W43" s="6">
        <f t="shared" si="24"/>
        <v>0</v>
      </c>
      <c r="X43" s="6">
        <f t="shared" si="24"/>
        <v>0</v>
      </c>
      <c r="Y43" s="6">
        <f t="shared" si="24"/>
        <v>0</v>
      </c>
      <c r="Z43" s="6">
        <f t="shared" si="24"/>
        <v>0</v>
      </c>
      <c r="AA43" s="6">
        <f t="shared" si="25"/>
        <v>0.34867844010000015</v>
      </c>
      <c r="AB43" s="6">
        <f t="shared" si="25"/>
        <v>0</v>
      </c>
      <c r="AC43" s="6">
        <f t="shared" si="25"/>
        <v>0</v>
      </c>
      <c r="AD43" s="6">
        <f t="shared" si="25"/>
        <v>0</v>
      </c>
      <c r="AE43" s="6">
        <f t="shared" si="25"/>
        <v>0</v>
      </c>
      <c r="AF43" s="6">
        <f t="shared" si="25"/>
        <v>0</v>
      </c>
      <c r="AG43" s="6">
        <f t="shared" si="25"/>
        <v>0</v>
      </c>
      <c r="AH43" s="6">
        <f t="shared" si="25"/>
        <v>0</v>
      </c>
      <c r="AI43" s="6">
        <f t="shared" si="25"/>
        <v>0</v>
      </c>
      <c r="AJ43" s="6">
        <f t="shared" si="25"/>
        <v>0</v>
      </c>
      <c r="AK43" s="6">
        <f t="shared" si="26"/>
        <v>0</v>
      </c>
      <c r="AL43" s="6">
        <f t="shared" si="26"/>
        <v>0</v>
      </c>
      <c r="AM43" s="6">
        <f t="shared" si="26"/>
        <v>0</v>
      </c>
      <c r="AN43" s="6">
        <f t="shared" si="26"/>
        <v>0</v>
      </c>
      <c r="AO43" s="6">
        <f t="shared" si="26"/>
        <v>0</v>
      </c>
      <c r="AP43" s="6">
        <f t="shared" si="26"/>
        <v>0</v>
      </c>
      <c r="AQ43" s="6">
        <f t="shared" si="26"/>
        <v>0</v>
      </c>
      <c r="AR43" s="6">
        <f t="shared" si="26"/>
        <v>0</v>
      </c>
      <c r="AS43" s="6">
        <f t="shared" si="26"/>
        <v>0</v>
      </c>
      <c r="AT43" s="6">
        <f t="shared" si="26"/>
        <v>0</v>
      </c>
      <c r="AU43" s="6">
        <f t="shared" si="26"/>
        <v>0</v>
      </c>
    </row>
    <row r="44" spans="1:47" x14ac:dyDescent="0.25">
      <c r="A44">
        <v>142</v>
      </c>
      <c r="B44">
        <v>1</v>
      </c>
      <c r="C44">
        <v>15</v>
      </c>
      <c r="D44" t="s">
        <v>173</v>
      </c>
      <c r="E44" t="s">
        <v>173</v>
      </c>
      <c r="F44" s="15">
        <f t="shared" si="8"/>
        <v>0</v>
      </c>
      <c r="G44" s="6">
        <f t="shared" si="18"/>
        <v>2.3457289063239557</v>
      </c>
      <c r="H44" s="6">
        <f t="shared" si="19"/>
        <v>0</v>
      </c>
      <c r="I44" s="7">
        <f t="shared" si="20"/>
        <v>0</v>
      </c>
      <c r="N44" s="2" t="s">
        <v>107</v>
      </c>
      <c r="O44" s="6">
        <f t="shared" si="1"/>
        <v>4.3478260869565216E-2</v>
      </c>
      <c r="P44" s="6">
        <f t="shared" si="2"/>
        <v>1</v>
      </c>
      <c r="Q44" s="6">
        <f t="shared" si="24"/>
        <v>1</v>
      </c>
      <c r="R44" s="6">
        <f t="shared" si="24"/>
        <v>0</v>
      </c>
      <c r="S44" s="6">
        <f t="shared" si="24"/>
        <v>0</v>
      </c>
      <c r="T44" s="6">
        <f t="shared" si="24"/>
        <v>0</v>
      </c>
      <c r="U44" s="6">
        <f t="shared" si="24"/>
        <v>0</v>
      </c>
      <c r="V44" s="6">
        <f t="shared" si="24"/>
        <v>0</v>
      </c>
      <c r="W44" s="6">
        <f t="shared" si="24"/>
        <v>0</v>
      </c>
      <c r="X44" s="6">
        <f t="shared" si="24"/>
        <v>0</v>
      </c>
      <c r="Y44" s="6">
        <f t="shared" si="24"/>
        <v>0</v>
      </c>
      <c r="Z44" s="6">
        <f t="shared" si="24"/>
        <v>0</v>
      </c>
      <c r="AA44" s="6">
        <f t="shared" si="25"/>
        <v>0</v>
      </c>
      <c r="AB44" s="6">
        <f t="shared" si="25"/>
        <v>0</v>
      </c>
      <c r="AC44" s="6">
        <f t="shared" si="25"/>
        <v>0</v>
      </c>
      <c r="AD44" s="6">
        <f t="shared" si="25"/>
        <v>0</v>
      </c>
      <c r="AE44" s="6">
        <f t="shared" si="25"/>
        <v>0</v>
      </c>
      <c r="AF44" s="6">
        <f t="shared" si="25"/>
        <v>0</v>
      </c>
      <c r="AG44" s="6">
        <f t="shared" si="25"/>
        <v>0</v>
      </c>
      <c r="AH44" s="6">
        <f t="shared" si="25"/>
        <v>0</v>
      </c>
      <c r="AI44" s="6">
        <f t="shared" si="25"/>
        <v>0</v>
      </c>
      <c r="AJ44" s="6">
        <f t="shared" si="25"/>
        <v>0</v>
      </c>
      <c r="AK44" s="6">
        <f t="shared" si="26"/>
        <v>0</v>
      </c>
      <c r="AL44" s="6">
        <f t="shared" si="26"/>
        <v>0</v>
      </c>
      <c r="AM44" s="6">
        <f t="shared" si="26"/>
        <v>0</v>
      </c>
      <c r="AN44" s="6">
        <f t="shared" si="26"/>
        <v>0</v>
      </c>
      <c r="AO44" s="6">
        <f t="shared" si="26"/>
        <v>0</v>
      </c>
      <c r="AP44" s="6">
        <f t="shared" si="26"/>
        <v>0</v>
      </c>
      <c r="AQ44" s="6">
        <f t="shared" si="26"/>
        <v>0</v>
      </c>
      <c r="AR44" s="6">
        <f t="shared" si="26"/>
        <v>0</v>
      </c>
      <c r="AS44" s="6">
        <f t="shared" si="26"/>
        <v>0</v>
      </c>
      <c r="AT44" s="6">
        <f t="shared" si="26"/>
        <v>0</v>
      </c>
      <c r="AU44" s="6">
        <f t="shared" si="26"/>
        <v>0</v>
      </c>
    </row>
    <row r="45" spans="1:47" x14ac:dyDescent="0.25">
      <c r="A45">
        <v>142</v>
      </c>
      <c r="B45">
        <v>1</v>
      </c>
      <c r="C45">
        <v>16</v>
      </c>
      <c r="D45" t="s">
        <v>52</v>
      </c>
      <c r="E45" t="s">
        <v>53</v>
      </c>
      <c r="F45" s="15">
        <f t="shared" si="8"/>
        <v>5.2430049221506479E-2</v>
      </c>
      <c r="G45" s="6">
        <f t="shared" si="18"/>
        <v>2.3981589555454623</v>
      </c>
      <c r="H45" s="6">
        <f t="shared" si="19"/>
        <v>0</v>
      </c>
      <c r="I45" s="7">
        <f t="shared" si="20"/>
        <v>0</v>
      </c>
      <c r="N45" s="6" t="s">
        <v>301</v>
      </c>
      <c r="O45" s="6">
        <f t="shared" si="1"/>
        <v>4.2636624064246356E-2</v>
      </c>
      <c r="P45" s="6">
        <f t="shared" si="2"/>
        <v>3</v>
      </c>
      <c r="Q45" s="6">
        <f t="shared" si="24"/>
        <v>0</v>
      </c>
      <c r="R45" s="6">
        <f t="shared" si="24"/>
        <v>0</v>
      </c>
      <c r="S45" s="6">
        <f t="shared" si="24"/>
        <v>0</v>
      </c>
      <c r="T45" s="6">
        <f t="shared" si="24"/>
        <v>0</v>
      </c>
      <c r="U45" s="6">
        <f t="shared" si="24"/>
        <v>0</v>
      </c>
      <c r="V45" s="6">
        <f t="shared" si="24"/>
        <v>0</v>
      </c>
      <c r="W45" s="6">
        <f t="shared" si="24"/>
        <v>0.53144100000000016</v>
      </c>
      <c r="X45" s="6">
        <f t="shared" si="24"/>
        <v>0</v>
      </c>
      <c r="Y45" s="6">
        <f t="shared" si="24"/>
        <v>0</v>
      </c>
      <c r="Z45" s="6">
        <f t="shared" si="24"/>
        <v>0</v>
      </c>
      <c r="AA45" s="6">
        <f t="shared" si="25"/>
        <v>0</v>
      </c>
      <c r="AB45" s="6">
        <f t="shared" si="25"/>
        <v>0</v>
      </c>
      <c r="AC45" s="6">
        <f t="shared" si="25"/>
        <v>0.28242953648100017</v>
      </c>
      <c r="AD45" s="6">
        <f t="shared" si="25"/>
        <v>0</v>
      </c>
      <c r="AE45" s="6">
        <f t="shared" si="25"/>
        <v>0</v>
      </c>
      <c r="AF45" s="6">
        <f t="shared" si="25"/>
        <v>0</v>
      </c>
      <c r="AG45" s="6">
        <f t="shared" si="25"/>
        <v>0</v>
      </c>
      <c r="AH45" s="6">
        <f t="shared" si="25"/>
        <v>0.16677181699666582</v>
      </c>
      <c r="AI45" s="6">
        <f t="shared" si="25"/>
        <v>0</v>
      </c>
      <c r="AJ45" s="6">
        <f t="shared" si="25"/>
        <v>0</v>
      </c>
      <c r="AK45" s="6">
        <f t="shared" si="26"/>
        <v>0</v>
      </c>
      <c r="AL45" s="6">
        <f t="shared" si="26"/>
        <v>0</v>
      </c>
      <c r="AM45" s="6">
        <f t="shared" si="26"/>
        <v>0</v>
      </c>
      <c r="AN45" s="6">
        <f t="shared" si="26"/>
        <v>0</v>
      </c>
      <c r="AO45" s="6">
        <f t="shared" si="26"/>
        <v>0</v>
      </c>
      <c r="AP45" s="6">
        <f t="shared" si="26"/>
        <v>0</v>
      </c>
      <c r="AQ45" s="6">
        <f t="shared" si="26"/>
        <v>0</v>
      </c>
      <c r="AR45" s="6">
        <f t="shared" si="26"/>
        <v>0</v>
      </c>
      <c r="AS45" s="6">
        <f t="shared" si="26"/>
        <v>0</v>
      </c>
      <c r="AT45" s="6">
        <f t="shared" si="26"/>
        <v>0</v>
      </c>
      <c r="AU45" s="6">
        <f t="shared" si="26"/>
        <v>0</v>
      </c>
    </row>
    <row r="46" spans="1:47" x14ac:dyDescent="0.25">
      <c r="A46">
        <v>142</v>
      </c>
      <c r="B46">
        <v>1</v>
      </c>
      <c r="C46">
        <v>17</v>
      </c>
      <c r="D46" t="s">
        <v>151</v>
      </c>
      <c r="E46" t="s">
        <v>151</v>
      </c>
      <c r="F46" s="15">
        <f t="shared" si="8"/>
        <v>0</v>
      </c>
      <c r="G46" s="6">
        <f t="shared" si="18"/>
        <v>2.3981589555454623</v>
      </c>
      <c r="H46" s="6">
        <f t="shared" si="19"/>
        <v>2.3981589555454623</v>
      </c>
      <c r="I46" s="7">
        <f t="shared" si="20"/>
        <v>0.52869807183136242</v>
      </c>
      <c r="N46" s="2" t="s">
        <v>439</v>
      </c>
      <c r="O46" s="6">
        <f t="shared" si="1"/>
        <v>4.2170025916956531E-2</v>
      </c>
      <c r="P46" s="6">
        <f t="shared" si="2"/>
        <v>2</v>
      </c>
      <c r="Q46" s="6">
        <f t="shared" si="24"/>
        <v>0</v>
      </c>
      <c r="R46" s="6">
        <f t="shared" si="24"/>
        <v>0</v>
      </c>
      <c r="S46" s="6">
        <f t="shared" si="24"/>
        <v>0</v>
      </c>
      <c r="T46" s="6">
        <f t="shared" si="24"/>
        <v>0</v>
      </c>
      <c r="U46" s="6">
        <f t="shared" si="24"/>
        <v>0.65610000000000013</v>
      </c>
      <c r="V46" s="6">
        <f t="shared" si="24"/>
        <v>0</v>
      </c>
      <c r="W46" s="6">
        <f t="shared" si="24"/>
        <v>0</v>
      </c>
      <c r="X46" s="6">
        <f t="shared" si="24"/>
        <v>0</v>
      </c>
      <c r="Y46" s="6">
        <f t="shared" si="24"/>
        <v>0</v>
      </c>
      <c r="Z46" s="6">
        <f t="shared" si="24"/>
        <v>0</v>
      </c>
      <c r="AA46" s="6">
        <f t="shared" si="25"/>
        <v>0</v>
      </c>
      <c r="AB46" s="6">
        <f t="shared" si="25"/>
        <v>0.31381059609000017</v>
      </c>
      <c r="AC46" s="6">
        <f t="shared" si="25"/>
        <v>0</v>
      </c>
      <c r="AD46" s="6">
        <f t="shared" si="25"/>
        <v>0</v>
      </c>
      <c r="AE46" s="6">
        <f t="shared" si="25"/>
        <v>0</v>
      </c>
      <c r="AF46" s="6">
        <f t="shared" si="25"/>
        <v>0</v>
      </c>
      <c r="AG46" s="6">
        <f t="shared" si="25"/>
        <v>0</v>
      </c>
      <c r="AH46" s="6">
        <f t="shared" si="25"/>
        <v>0</v>
      </c>
      <c r="AI46" s="6">
        <f t="shared" si="25"/>
        <v>0</v>
      </c>
      <c r="AJ46" s="6">
        <f t="shared" si="25"/>
        <v>0</v>
      </c>
      <c r="AK46" s="6">
        <f t="shared" si="26"/>
        <v>0</v>
      </c>
      <c r="AL46" s="6">
        <f t="shared" si="26"/>
        <v>0</v>
      </c>
      <c r="AM46" s="6">
        <f t="shared" si="26"/>
        <v>0</v>
      </c>
      <c r="AN46" s="6">
        <f t="shared" si="26"/>
        <v>0</v>
      </c>
      <c r="AO46" s="6">
        <f t="shared" si="26"/>
        <v>0</v>
      </c>
      <c r="AP46" s="6">
        <f t="shared" si="26"/>
        <v>0</v>
      </c>
      <c r="AQ46" s="6">
        <f t="shared" si="26"/>
        <v>0</v>
      </c>
      <c r="AR46" s="6">
        <f t="shared" si="26"/>
        <v>0</v>
      </c>
      <c r="AS46" s="6">
        <f t="shared" si="26"/>
        <v>0</v>
      </c>
      <c r="AT46" s="6">
        <f t="shared" si="26"/>
        <v>0</v>
      </c>
      <c r="AU46" s="6">
        <f t="shared" si="26"/>
        <v>0</v>
      </c>
    </row>
    <row r="47" spans="1:47" x14ac:dyDescent="0.25">
      <c r="A47">
        <v>143</v>
      </c>
      <c r="B47">
        <v>0</v>
      </c>
      <c r="C47">
        <v>1</v>
      </c>
      <c r="D47" t="s">
        <v>62</v>
      </c>
      <c r="E47" t="s">
        <v>62</v>
      </c>
      <c r="F47" s="15">
        <f t="shared" si="8"/>
        <v>0.17391304347826086</v>
      </c>
      <c r="G47" s="6">
        <f t="shared" si="18"/>
        <v>0.17391304347826086</v>
      </c>
      <c r="H47" s="6">
        <f t="shared" si="19"/>
        <v>0</v>
      </c>
      <c r="I47" s="7">
        <f t="shared" si="20"/>
        <v>0</v>
      </c>
      <c r="N47" s="6" t="s">
        <v>244</v>
      </c>
      <c r="O47" s="6">
        <f t="shared" si="1"/>
        <v>4.0833410439130448E-2</v>
      </c>
      <c r="P47" s="6">
        <f t="shared" si="2"/>
        <v>2</v>
      </c>
      <c r="Q47" s="6">
        <f t="shared" si="24"/>
        <v>0</v>
      </c>
      <c r="R47" s="6">
        <f t="shared" si="24"/>
        <v>0</v>
      </c>
      <c r="S47" s="6">
        <f t="shared" si="24"/>
        <v>0</v>
      </c>
      <c r="T47" s="6">
        <f t="shared" si="24"/>
        <v>0</v>
      </c>
      <c r="U47" s="6">
        <f t="shared" si="24"/>
        <v>0</v>
      </c>
      <c r="V47" s="6">
        <f t="shared" si="24"/>
        <v>0.59049000000000018</v>
      </c>
      <c r="W47" s="6">
        <f t="shared" si="24"/>
        <v>0</v>
      </c>
      <c r="X47" s="6">
        <f t="shared" si="24"/>
        <v>0</v>
      </c>
      <c r="Y47" s="6">
        <f t="shared" si="24"/>
        <v>0</v>
      </c>
      <c r="Z47" s="6">
        <f t="shared" si="24"/>
        <v>0</v>
      </c>
      <c r="AA47" s="6">
        <f t="shared" si="25"/>
        <v>0.34867844010000015</v>
      </c>
      <c r="AB47" s="6">
        <f t="shared" si="25"/>
        <v>0</v>
      </c>
      <c r="AC47" s="6">
        <f t="shared" si="25"/>
        <v>0</v>
      </c>
      <c r="AD47" s="6">
        <f t="shared" si="25"/>
        <v>0</v>
      </c>
      <c r="AE47" s="6">
        <f t="shared" si="25"/>
        <v>0</v>
      </c>
      <c r="AF47" s="6">
        <f t="shared" si="25"/>
        <v>0</v>
      </c>
      <c r="AG47" s="6">
        <f t="shared" si="25"/>
        <v>0</v>
      </c>
      <c r="AH47" s="6">
        <f t="shared" si="25"/>
        <v>0</v>
      </c>
      <c r="AI47" s="6">
        <f t="shared" si="25"/>
        <v>0</v>
      </c>
      <c r="AJ47" s="6">
        <f t="shared" si="25"/>
        <v>0</v>
      </c>
      <c r="AK47" s="6">
        <f t="shared" si="26"/>
        <v>0</v>
      </c>
      <c r="AL47" s="6">
        <f t="shared" si="26"/>
        <v>0</v>
      </c>
      <c r="AM47" s="6">
        <f t="shared" si="26"/>
        <v>0</v>
      </c>
      <c r="AN47" s="6">
        <f t="shared" si="26"/>
        <v>0</v>
      </c>
      <c r="AO47" s="6">
        <f t="shared" si="26"/>
        <v>0</v>
      </c>
      <c r="AP47" s="6">
        <f t="shared" si="26"/>
        <v>0</v>
      </c>
      <c r="AQ47" s="6">
        <f t="shared" si="26"/>
        <v>0</v>
      </c>
      <c r="AR47" s="6">
        <f t="shared" si="26"/>
        <v>0</v>
      </c>
      <c r="AS47" s="6">
        <f t="shared" si="26"/>
        <v>0</v>
      </c>
      <c r="AT47" s="6">
        <f t="shared" si="26"/>
        <v>0</v>
      </c>
      <c r="AU47" s="6">
        <f t="shared" si="26"/>
        <v>0</v>
      </c>
    </row>
    <row r="48" spans="1:47" x14ac:dyDescent="0.25">
      <c r="A48">
        <v>143</v>
      </c>
      <c r="B48">
        <v>0</v>
      </c>
      <c r="C48">
        <v>2</v>
      </c>
      <c r="D48" t="s">
        <v>166</v>
      </c>
      <c r="E48" t="s">
        <v>166</v>
      </c>
      <c r="F48" s="15">
        <f t="shared" si="8"/>
        <v>0</v>
      </c>
      <c r="G48" s="6">
        <f t="shared" si="18"/>
        <v>0.17391304347826086</v>
      </c>
      <c r="H48" s="6">
        <f t="shared" si="19"/>
        <v>0</v>
      </c>
      <c r="I48" s="7">
        <f t="shared" si="20"/>
        <v>0</v>
      </c>
      <c r="N48" s="6" t="s">
        <v>97</v>
      </c>
      <c r="O48" s="6">
        <f t="shared" si="1"/>
        <v>3.9511483043478277E-2</v>
      </c>
      <c r="P48" s="6">
        <f t="shared" si="2"/>
        <v>2</v>
      </c>
      <c r="Q48" s="6">
        <f t="shared" si="24"/>
        <v>0</v>
      </c>
      <c r="R48" s="6">
        <f t="shared" si="24"/>
        <v>0</v>
      </c>
      <c r="S48" s="6">
        <f t="shared" si="24"/>
        <v>0</v>
      </c>
      <c r="T48" s="6">
        <f t="shared" si="24"/>
        <v>0</v>
      </c>
      <c r="U48" s="6">
        <f t="shared" si="24"/>
        <v>0</v>
      </c>
      <c r="V48" s="6">
        <f t="shared" si="24"/>
        <v>0</v>
      </c>
      <c r="W48" s="6">
        <f t="shared" si="24"/>
        <v>0</v>
      </c>
      <c r="X48" s="6">
        <f t="shared" si="24"/>
        <v>0.47829690000000014</v>
      </c>
      <c r="Y48" s="6">
        <f t="shared" si="24"/>
        <v>0.43046721000000016</v>
      </c>
      <c r="Z48" s="6">
        <f t="shared" si="24"/>
        <v>0</v>
      </c>
      <c r="AA48" s="6">
        <f t="shared" si="25"/>
        <v>0</v>
      </c>
      <c r="AB48" s="6">
        <f t="shared" si="25"/>
        <v>0</v>
      </c>
      <c r="AC48" s="6">
        <f t="shared" si="25"/>
        <v>0</v>
      </c>
      <c r="AD48" s="6">
        <f t="shared" si="25"/>
        <v>0</v>
      </c>
      <c r="AE48" s="6">
        <f t="shared" si="25"/>
        <v>0</v>
      </c>
      <c r="AF48" s="6">
        <f t="shared" si="25"/>
        <v>0</v>
      </c>
      <c r="AG48" s="6">
        <f t="shared" si="25"/>
        <v>0</v>
      </c>
      <c r="AH48" s="6">
        <f t="shared" si="25"/>
        <v>0</v>
      </c>
      <c r="AI48" s="6">
        <f t="shared" si="25"/>
        <v>0</v>
      </c>
      <c r="AJ48" s="6">
        <f t="shared" si="25"/>
        <v>0</v>
      </c>
      <c r="AK48" s="6">
        <f t="shared" si="26"/>
        <v>0</v>
      </c>
      <c r="AL48" s="6">
        <f t="shared" si="26"/>
        <v>0</v>
      </c>
      <c r="AM48" s="6">
        <f t="shared" si="26"/>
        <v>0</v>
      </c>
      <c r="AN48" s="6">
        <f t="shared" si="26"/>
        <v>0</v>
      </c>
      <c r="AO48" s="6">
        <f t="shared" si="26"/>
        <v>0</v>
      </c>
      <c r="AP48" s="6">
        <f t="shared" si="26"/>
        <v>0</v>
      </c>
      <c r="AQ48" s="6">
        <f t="shared" si="26"/>
        <v>0</v>
      </c>
      <c r="AR48" s="6">
        <f t="shared" si="26"/>
        <v>0</v>
      </c>
      <c r="AS48" s="6">
        <f t="shared" si="26"/>
        <v>0</v>
      </c>
      <c r="AT48" s="6">
        <f t="shared" si="26"/>
        <v>0</v>
      </c>
      <c r="AU48" s="6">
        <f t="shared" si="26"/>
        <v>0</v>
      </c>
    </row>
    <row r="49" spans="1:47" x14ac:dyDescent="0.25">
      <c r="A49">
        <v>143</v>
      </c>
      <c r="B49">
        <v>0</v>
      </c>
      <c r="C49">
        <v>3</v>
      </c>
      <c r="D49" t="s">
        <v>82</v>
      </c>
      <c r="E49" t="s">
        <v>82</v>
      </c>
      <c r="F49" s="15">
        <f t="shared" si="8"/>
        <v>0.15314565947337258</v>
      </c>
      <c r="G49" s="6">
        <f t="shared" si="18"/>
        <v>0.32705870295163342</v>
      </c>
      <c r="H49" s="6">
        <f t="shared" si="19"/>
        <v>0</v>
      </c>
      <c r="I49" s="7">
        <f t="shared" si="20"/>
        <v>0</v>
      </c>
      <c r="N49" s="6" t="s">
        <v>166</v>
      </c>
      <c r="O49" s="6">
        <f t="shared" si="1"/>
        <v>3.9130434782608699E-2</v>
      </c>
      <c r="P49" s="6">
        <f t="shared" si="2"/>
        <v>1</v>
      </c>
      <c r="Q49" s="6">
        <f t="shared" si="24"/>
        <v>0</v>
      </c>
      <c r="R49" s="6">
        <f t="shared" si="24"/>
        <v>0.9</v>
      </c>
      <c r="S49" s="6">
        <f t="shared" si="24"/>
        <v>0</v>
      </c>
      <c r="T49" s="6">
        <f t="shared" si="24"/>
        <v>0</v>
      </c>
      <c r="U49" s="6">
        <f t="shared" si="24"/>
        <v>0</v>
      </c>
      <c r="V49" s="6">
        <f t="shared" si="24"/>
        <v>0</v>
      </c>
      <c r="W49" s="6">
        <f t="shared" si="24"/>
        <v>0</v>
      </c>
      <c r="X49" s="6">
        <f t="shared" si="24"/>
        <v>0</v>
      </c>
      <c r="Y49" s="6">
        <f t="shared" si="24"/>
        <v>0</v>
      </c>
      <c r="Z49" s="6">
        <f t="shared" si="24"/>
        <v>0</v>
      </c>
      <c r="AA49" s="6">
        <f t="shared" si="25"/>
        <v>0</v>
      </c>
      <c r="AB49" s="6">
        <f t="shared" si="25"/>
        <v>0</v>
      </c>
      <c r="AC49" s="6">
        <f t="shared" si="25"/>
        <v>0</v>
      </c>
      <c r="AD49" s="6">
        <f t="shared" si="25"/>
        <v>0</v>
      </c>
      <c r="AE49" s="6">
        <f t="shared" si="25"/>
        <v>0</v>
      </c>
      <c r="AF49" s="6">
        <f t="shared" si="25"/>
        <v>0</v>
      </c>
      <c r="AG49" s="6">
        <f t="shared" si="25"/>
        <v>0</v>
      </c>
      <c r="AH49" s="6">
        <f t="shared" si="25"/>
        <v>0</v>
      </c>
      <c r="AI49" s="6">
        <f t="shared" si="25"/>
        <v>0</v>
      </c>
      <c r="AJ49" s="6">
        <f t="shared" si="25"/>
        <v>0</v>
      </c>
      <c r="AK49" s="6">
        <f t="shared" si="26"/>
        <v>0</v>
      </c>
      <c r="AL49" s="6">
        <f t="shared" si="26"/>
        <v>0</v>
      </c>
      <c r="AM49" s="6">
        <f t="shared" si="26"/>
        <v>0</v>
      </c>
      <c r="AN49" s="6">
        <f t="shared" si="26"/>
        <v>0</v>
      </c>
      <c r="AO49" s="6">
        <f t="shared" si="26"/>
        <v>0</v>
      </c>
      <c r="AP49" s="6">
        <f t="shared" si="26"/>
        <v>0</v>
      </c>
      <c r="AQ49" s="6">
        <f t="shared" si="26"/>
        <v>0</v>
      </c>
      <c r="AR49" s="6">
        <f t="shared" si="26"/>
        <v>0</v>
      </c>
      <c r="AS49" s="6">
        <f t="shared" si="26"/>
        <v>0</v>
      </c>
      <c r="AT49" s="6">
        <f t="shared" si="26"/>
        <v>0</v>
      </c>
      <c r="AU49" s="6">
        <f t="shared" si="26"/>
        <v>0</v>
      </c>
    </row>
    <row r="50" spans="1:47" x14ac:dyDescent="0.25">
      <c r="A50">
        <v>143</v>
      </c>
      <c r="B50">
        <v>0</v>
      </c>
      <c r="C50">
        <v>4</v>
      </c>
      <c r="D50" t="s">
        <v>59</v>
      </c>
      <c r="E50" t="s">
        <v>59</v>
      </c>
      <c r="F50" s="15">
        <f t="shared" si="8"/>
        <v>0.78335816860869567</v>
      </c>
      <c r="G50" s="6">
        <f t="shared" si="18"/>
        <v>1.1104168715603291</v>
      </c>
      <c r="H50" s="6">
        <f t="shared" si="19"/>
        <v>0</v>
      </c>
      <c r="I50" s="7">
        <f t="shared" si="20"/>
        <v>0</v>
      </c>
      <c r="N50" s="6" t="s">
        <v>371</v>
      </c>
      <c r="O50" s="6">
        <f t="shared" si="1"/>
        <v>3.9130434782608699E-2</v>
      </c>
      <c r="P50" s="6">
        <f t="shared" si="2"/>
        <v>1</v>
      </c>
      <c r="Q50" s="6">
        <f t="shared" si="24"/>
        <v>0</v>
      </c>
      <c r="R50" s="6">
        <f t="shared" si="24"/>
        <v>0.9</v>
      </c>
      <c r="S50" s="6">
        <f t="shared" si="24"/>
        <v>0</v>
      </c>
      <c r="T50" s="6">
        <f t="shared" si="24"/>
        <v>0</v>
      </c>
      <c r="U50" s="6">
        <f t="shared" si="24"/>
        <v>0</v>
      </c>
      <c r="V50" s="6">
        <f t="shared" si="24"/>
        <v>0</v>
      </c>
      <c r="W50" s="6">
        <f t="shared" si="24"/>
        <v>0</v>
      </c>
      <c r="X50" s="6">
        <f t="shared" si="24"/>
        <v>0</v>
      </c>
      <c r="Y50" s="6">
        <f t="shared" si="24"/>
        <v>0</v>
      </c>
      <c r="Z50" s="6">
        <f t="shared" si="24"/>
        <v>0</v>
      </c>
      <c r="AA50" s="6">
        <f t="shared" si="25"/>
        <v>0</v>
      </c>
      <c r="AB50" s="6">
        <f t="shared" si="25"/>
        <v>0</v>
      </c>
      <c r="AC50" s="6">
        <f t="shared" si="25"/>
        <v>0</v>
      </c>
      <c r="AD50" s="6">
        <f t="shared" si="25"/>
        <v>0</v>
      </c>
      <c r="AE50" s="6">
        <f t="shared" si="25"/>
        <v>0</v>
      </c>
      <c r="AF50" s="6">
        <f t="shared" si="25"/>
        <v>0</v>
      </c>
      <c r="AG50" s="6">
        <f t="shared" si="25"/>
        <v>0</v>
      </c>
      <c r="AH50" s="6">
        <f t="shared" si="25"/>
        <v>0</v>
      </c>
      <c r="AI50" s="6">
        <f t="shared" si="25"/>
        <v>0</v>
      </c>
      <c r="AJ50" s="6">
        <f t="shared" si="25"/>
        <v>0</v>
      </c>
      <c r="AK50" s="6">
        <f t="shared" si="26"/>
        <v>0</v>
      </c>
      <c r="AL50" s="6">
        <f t="shared" si="26"/>
        <v>0</v>
      </c>
      <c r="AM50" s="6">
        <f t="shared" si="26"/>
        <v>0</v>
      </c>
      <c r="AN50" s="6">
        <f t="shared" si="26"/>
        <v>0</v>
      </c>
      <c r="AO50" s="6">
        <f t="shared" si="26"/>
        <v>0</v>
      </c>
      <c r="AP50" s="6">
        <f t="shared" si="26"/>
        <v>0</v>
      </c>
      <c r="AQ50" s="6">
        <f t="shared" si="26"/>
        <v>0</v>
      </c>
      <c r="AR50" s="6">
        <f t="shared" si="26"/>
        <v>0</v>
      </c>
      <c r="AS50" s="6">
        <f t="shared" si="26"/>
        <v>0</v>
      </c>
      <c r="AT50" s="6">
        <f t="shared" si="26"/>
        <v>0</v>
      </c>
      <c r="AU50" s="6">
        <f t="shared" si="26"/>
        <v>0</v>
      </c>
    </row>
    <row r="51" spans="1:47" x14ac:dyDescent="0.25">
      <c r="A51">
        <v>143</v>
      </c>
      <c r="B51">
        <v>0</v>
      </c>
      <c r="C51">
        <v>5</v>
      </c>
      <c r="D51" t="s">
        <v>57</v>
      </c>
      <c r="E51" t="s">
        <v>57</v>
      </c>
      <c r="F51" s="15">
        <f t="shared" si="8"/>
        <v>0.66514599156913046</v>
      </c>
      <c r="G51" s="6">
        <f t="shared" si="18"/>
        <v>1.7755628631294595</v>
      </c>
      <c r="H51" s="6">
        <f t="shared" si="19"/>
        <v>0</v>
      </c>
      <c r="I51" s="7">
        <f t="shared" si="20"/>
        <v>0</v>
      </c>
      <c r="N51" s="6" t="s">
        <v>104</v>
      </c>
      <c r="O51" s="6">
        <f t="shared" si="1"/>
        <v>3.847251845867871E-2</v>
      </c>
      <c r="P51" s="6">
        <f t="shared" si="2"/>
        <v>2</v>
      </c>
      <c r="Q51" s="6">
        <f t="shared" si="24"/>
        <v>0</v>
      </c>
      <c r="R51" s="6">
        <f t="shared" si="24"/>
        <v>0</v>
      </c>
      <c r="S51" s="6">
        <f t="shared" si="24"/>
        <v>0</v>
      </c>
      <c r="T51" s="6">
        <f t="shared" si="24"/>
        <v>0</v>
      </c>
      <c r="U51" s="6">
        <f t="shared" si="24"/>
        <v>0.65610000000000013</v>
      </c>
      <c r="V51" s="6">
        <f t="shared" si="24"/>
        <v>0</v>
      </c>
      <c r="W51" s="6">
        <f t="shared" si="24"/>
        <v>0</v>
      </c>
      <c r="X51" s="6">
        <f t="shared" si="24"/>
        <v>0</v>
      </c>
      <c r="Y51" s="6">
        <f t="shared" si="24"/>
        <v>0</v>
      </c>
      <c r="Z51" s="6">
        <f t="shared" si="24"/>
        <v>0</v>
      </c>
      <c r="AA51" s="6">
        <f t="shared" si="25"/>
        <v>0</v>
      </c>
      <c r="AB51" s="6">
        <f t="shared" si="25"/>
        <v>0</v>
      </c>
      <c r="AC51" s="6">
        <f t="shared" si="25"/>
        <v>0</v>
      </c>
      <c r="AD51" s="6">
        <f t="shared" si="25"/>
        <v>0</v>
      </c>
      <c r="AE51" s="6">
        <f t="shared" si="25"/>
        <v>0.22876792454961015</v>
      </c>
      <c r="AF51" s="6">
        <f t="shared" si="25"/>
        <v>0</v>
      </c>
      <c r="AG51" s="6">
        <f t="shared" si="25"/>
        <v>0</v>
      </c>
      <c r="AH51" s="6">
        <f t="shared" si="25"/>
        <v>0</v>
      </c>
      <c r="AI51" s="6">
        <f t="shared" si="25"/>
        <v>0</v>
      </c>
      <c r="AJ51" s="6">
        <f t="shared" si="25"/>
        <v>0</v>
      </c>
      <c r="AK51" s="6">
        <f t="shared" si="26"/>
        <v>0</v>
      </c>
      <c r="AL51" s="6">
        <f t="shared" si="26"/>
        <v>0</v>
      </c>
      <c r="AM51" s="6">
        <f t="shared" si="26"/>
        <v>0</v>
      </c>
      <c r="AN51" s="6">
        <f t="shared" si="26"/>
        <v>0</v>
      </c>
      <c r="AO51" s="6">
        <f t="shared" si="26"/>
        <v>0</v>
      </c>
      <c r="AP51" s="6">
        <f t="shared" si="26"/>
        <v>0</v>
      </c>
      <c r="AQ51" s="6">
        <f t="shared" si="26"/>
        <v>0</v>
      </c>
      <c r="AR51" s="6">
        <f t="shared" si="26"/>
        <v>0</v>
      </c>
      <c r="AS51" s="6">
        <f t="shared" si="26"/>
        <v>0</v>
      </c>
      <c r="AT51" s="6">
        <f t="shared" si="26"/>
        <v>0</v>
      </c>
      <c r="AU51" s="6">
        <f t="shared" si="26"/>
        <v>0</v>
      </c>
    </row>
    <row r="52" spans="1:47" x14ac:dyDescent="0.25">
      <c r="A52">
        <v>143</v>
      </c>
      <c r="B52">
        <v>0</v>
      </c>
      <c r="C52">
        <v>6</v>
      </c>
      <c r="D52" t="s">
        <v>244</v>
      </c>
      <c r="E52" t="s">
        <v>244</v>
      </c>
      <c r="F52" s="15">
        <f t="shared" si="8"/>
        <v>0</v>
      </c>
      <c r="G52" s="6">
        <f t="shared" si="18"/>
        <v>1.7755628631294595</v>
      </c>
      <c r="H52" s="6">
        <f t="shared" si="19"/>
        <v>0</v>
      </c>
      <c r="I52" s="7">
        <f t="shared" si="20"/>
        <v>0</v>
      </c>
      <c r="N52" s="6" t="s">
        <v>214</v>
      </c>
      <c r="O52" s="6">
        <f t="shared" si="1"/>
        <v>3.6981593677850852E-2</v>
      </c>
      <c r="P52" s="6">
        <f t="shared" si="2"/>
        <v>2</v>
      </c>
      <c r="Q52" s="6">
        <f t="shared" ref="Q52:Z61" si="27">COUNTIFS($C$2:$C$397,Q$1,$E$2:$E$397,$N52)*0.9^(Q$1-1)</f>
        <v>0</v>
      </c>
      <c r="R52" s="6">
        <f t="shared" si="27"/>
        <v>0</v>
      </c>
      <c r="S52" s="6">
        <f t="shared" si="27"/>
        <v>0</v>
      </c>
      <c r="T52" s="6">
        <f t="shared" si="27"/>
        <v>0.72900000000000009</v>
      </c>
      <c r="U52" s="6">
        <f t="shared" si="27"/>
        <v>0</v>
      </c>
      <c r="V52" s="6">
        <f t="shared" si="27"/>
        <v>0</v>
      </c>
      <c r="W52" s="6">
        <f t="shared" si="27"/>
        <v>0</v>
      </c>
      <c r="X52" s="6">
        <f t="shared" si="27"/>
        <v>0</v>
      </c>
      <c r="Y52" s="6">
        <f t="shared" si="27"/>
        <v>0</v>
      </c>
      <c r="Z52" s="6">
        <f t="shared" si="27"/>
        <v>0</v>
      </c>
      <c r="AA52" s="6">
        <f t="shared" ref="AA52:AJ61" si="28">COUNTIFS($C$2:$C$397,AA$1,$E$2:$E$397,$N52)*0.9^(AA$1-1)</f>
        <v>0</v>
      </c>
      <c r="AB52" s="6">
        <f t="shared" si="28"/>
        <v>0</v>
      </c>
      <c r="AC52" s="6">
        <f t="shared" si="28"/>
        <v>0</v>
      </c>
      <c r="AD52" s="6">
        <f t="shared" si="28"/>
        <v>0</v>
      </c>
      <c r="AE52" s="6">
        <f t="shared" si="28"/>
        <v>0</v>
      </c>
      <c r="AF52" s="6">
        <f t="shared" si="28"/>
        <v>0</v>
      </c>
      <c r="AG52" s="6">
        <f t="shared" si="28"/>
        <v>0</v>
      </c>
      <c r="AH52" s="6">
        <f t="shared" si="28"/>
        <v>0</v>
      </c>
      <c r="AI52" s="6">
        <f t="shared" si="28"/>
        <v>0</v>
      </c>
      <c r="AJ52" s="6">
        <f t="shared" si="28"/>
        <v>0</v>
      </c>
      <c r="AK52" s="6">
        <f t="shared" ref="AK52:AU61" si="29">COUNTIFS($C$2:$C$397,AK$1,$E$2:$E$397,$N52)*0.9^(AK$1-1)</f>
        <v>0.12157665459056941</v>
      </c>
      <c r="AL52" s="6">
        <f t="shared" si="29"/>
        <v>0</v>
      </c>
      <c r="AM52" s="6">
        <f t="shared" si="29"/>
        <v>0</v>
      </c>
      <c r="AN52" s="6">
        <f t="shared" si="29"/>
        <v>0</v>
      </c>
      <c r="AO52" s="6">
        <f t="shared" si="29"/>
        <v>0</v>
      </c>
      <c r="AP52" s="6">
        <f t="shared" si="29"/>
        <v>0</v>
      </c>
      <c r="AQ52" s="6">
        <f t="shared" si="29"/>
        <v>0</v>
      </c>
      <c r="AR52" s="6">
        <f t="shared" si="29"/>
        <v>0</v>
      </c>
      <c r="AS52" s="6">
        <f t="shared" si="29"/>
        <v>0</v>
      </c>
      <c r="AT52" s="6">
        <f t="shared" si="29"/>
        <v>0</v>
      </c>
      <c r="AU52" s="6">
        <f t="shared" si="29"/>
        <v>0</v>
      </c>
    </row>
    <row r="53" spans="1:47" x14ac:dyDescent="0.25">
      <c r="A53">
        <v>143</v>
      </c>
      <c r="B53">
        <v>0</v>
      </c>
      <c r="C53">
        <v>7</v>
      </c>
      <c r="D53" t="s">
        <v>217</v>
      </c>
      <c r="E53" t="s">
        <v>217</v>
      </c>
      <c r="F53" s="15">
        <f t="shared" si="8"/>
        <v>8.7379908695652181E-2</v>
      </c>
      <c r="G53" s="6">
        <f t="shared" si="18"/>
        <v>1.8629427718251117</v>
      </c>
      <c r="H53" s="6">
        <f t="shared" si="19"/>
        <v>0</v>
      </c>
      <c r="I53" s="7">
        <f t="shared" si="20"/>
        <v>0</v>
      </c>
      <c r="N53" s="6" t="s">
        <v>187</v>
      </c>
      <c r="O53" s="6">
        <f t="shared" si="1"/>
        <v>3.6725068818821753E-2</v>
      </c>
      <c r="P53" s="6">
        <f t="shared" si="2"/>
        <v>2</v>
      </c>
      <c r="Q53" s="6">
        <f t="shared" si="27"/>
        <v>0</v>
      </c>
      <c r="R53" s="6">
        <f t="shared" si="27"/>
        <v>0</v>
      </c>
      <c r="S53" s="6">
        <f t="shared" si="27"/>
        <v>0</v>
      </c>
      <c r="T53" s="6">
        <f t="shared" si="27"/>
        <v>0</v>
      </c>
      <c r="U53" s="6">
        <f t="shared" si="27"/>
        <v>0</v>
      </c>
      <c r="V53" s="6">
        <f t="shared" si="27"/>
        <v>0.59049000000000018</v>
      </c>
      <c r="W53" s="6">
        <f t="shared" si="27"/>
        <v>0</v>
      </c>
      <c r="X53" s="6">
        <f t="shared" si="27"/>
        <v>0</v>
      </c>
      <c r="Y53" s="6">
        <f t="shared" si="27"/>
        <v>0</v>
      </c>
      <c r="Z53" s="6">
        <f t="shared" si="27"/>
        <v>0</v>
      </c>
      <c r="AA53" s="6">
        <f t="shared" si="28"/>
        <v>0</v>
      </c>
      <c r="AB53" s="6">
        <f t="shared" si="28"/>
        <v>0</v>
      </c>
      <c r="AC53" s="6">
        <f t="shared" si="28"/>
        <v>0</v>
      </c>
      <c r="AD53" s="6">
        <f t="shared" si="28"/>
        <v>0.25418658283290019</v>
      </c>
      <c r="AE53" s="6">
        <f t="shared" si="28"/>
        <v>0</v>
      </c>
      <c r="AF53" s="6">
        <f t="shared" si="28"/>
        <v>0</v>
      </c>
      <c r="AG53" s="6">
        <f t="shared" si="28"/>
        <v>0</v>
      </c>
      <c r="AH53" s="6">
        <f t="shared" si="28"/>
        <v>0</v>
      </c>
      <c r="AI53" s="6">
        <f t="shared" si="28"/>
        <v>0</v>
      </c>
      <c r="AJ53" s="6">
        <f t="shared" si="28"/>
        <v>0</v>
      </c>
      <c r="AK53" s="6">
        <f t="shared" si="29"/>
        <v>0</v>
      </c>
      <c r="AL53" s="6">
        <f t="shared" si="29"/>
        <v>0</v>
      </c>
      <c r="AM53" s="6">
        <f t="shared" si="29"/>
        <v>0</v>
      </c>
      <c r="AN53" s="6">
        <f t="shared" si="29"/>
        <v>0</v>
      </c>
      <c r="AO53" s="6">
        <f t="shared" si="29"/>
        <v>0</v>
      </c>
      <c r="AP53" s="6">
        <f t="shared" si="29"/>
        <v>0</v>
      </c>
      <c r="AQ53" s="6">
        <f t="shared" si="29"/>
        <v>0</v>
      </c>
      <c r="AR53" s="6">
        <f t="shared" si="29"/>
        <v>0</v>
      </c>
      <c r="AS53" s="6">
        <f t="shared" si="29"/>
        <v>0</v>
      </c>
      <c r="AT53" s="6">
        <f t="shared" si="29"/>
        <v>0</v>
      </c>
      <c r="AU53" s="6">
        <f t="shared" si="29"/>
        <v>0</v>
      </c>
    </row>
    <row r="54" spans="1:47" x14ac:dyDescent="0.25">
      <c r="A54">
        <v>143</v>
      </c>
      <c r="B54">
        <v>0</v>
      </c>
      <c r="C54">
        <v>8</v>
      </c>
      <c r="D54" t="s">
        <v>137</v>
      </c>
      <c r="E54" t="s">
        <v>137</v>
      </c>
      <c r="F54" s="15">
        <f t="shared" si="8"/>
        <v>0</v>
      </c>
      <c r="G54" s="6">
        <f t="shared" si="18"/>
        <v>1.8629427718251117</v>
      </c>
      <c r="H54" s="6">
        <f t="shared" si="19"/>
        <v>0</v>
      </c>
      <c r="I54" s="7">
        <f t="shared" si="20"/>
        <v>0</v>
      </c>
      <c r="N54" s="6" t="s">
        <v>213</v>
      </c>
      <c r="O54" s="6">
        <f t="shared" si="1"/>
        <v>3.5955449569565229E-2</v>
      </c>
      <c r="P54" s="6">
        <f t="shared" si="2"/>
        <v>2</v>
      </c>
      <c r="Q54" s="6">
        <f t="shared" si="27"/>
        <v>0</v>
      </c>
      <c r="R54" s="6">
        <f t="shared" si="27"/>
        <v>0</v>
      </c>
      <c r="S54" s="6">
        <f t="shared" si="27"/>
        <v>0</v>
      </c>
      <c r="T54" s="6">
        <f t="shared" si="27"/>
        <v>0</v>
      </c>
      <c r="U54" s="6">
        <f t="shared" si="27"/>
        <v>0</v>
      </c>
      <c r="V54" s="6">
        <f t="shared" si="27"/>
        <v>0</v>
      </c>
      <c r="W54" s="6">
        <f t="shared" si="27"/>
        <v>0</v>
      </c>
      <c r="X54" s="6">
        <f t="shared" si="27"/>
        <v>0.47829690000000014</v>
      </c>
      <c r="Y54" s="6">
        <f t="shared" si="27"/>
        <v>0</v>
      </c>
      <c r="Z54" s="6">
        <f t="shared" si="27"/>
        <v>0</v>
      </c>
      <c r="AA54" s="6">
        <f t="shared" si="28"/>
        <v>0.34867844010000015</v>
      </c>
      <c r="AB54" s="6">
        <f t="shared" si="28"/>
        <v>0</v>
      </c>
      <c r="AC54" s="6">
        <f t="shared" si="28"/>
        <v>0</v>
      </c>
      <c r="AD54" s="6">
        <f t="shared" si="28"/>
        <v>0</v>
      </c>
      <c r="AE54" s="6">
        <f t="shared" si="28"/>
        <v>0</v>
      </c>
      <c r="AF54" s="6">
        <f t="shared" si="28"/>
        <v>0</v>
      </c>
      <c r="AG54" s="6">
        <f t="shared" si="28"/>
        <v>0</v>
      </c>
      <c r="AH54" s="6">
        <f t="shared" si="28"/>
        <v>0</v>
      </c>
      <c r="AI54" s="6">
        <f t="shared" si="28"/>
        <v>0</v>
      </c>
      <c r="AJ54" s="6">
        <f t="shared" si="28"/>
        <v>0</v>
      </c>
      <c r="AK54" s="6">
        <f t="shared" si="29"/>
        <v>0</v>
      </c>
      <c r="AL54" s="6">
        <f t="shared" si="29"/>
        <v>0</v>
      </c>
      <c r="AM54" s="6">
        <f t="shared" si="29"/>
        <v>0</v>
      </c>
      <c r="AN54" s="6">
        <f t="shared" si="29"/>
        <v>0</v>
      </c>
      <c r="AO54" s="6">
        <f t="shared" si="29"/>
        <v>0</v>
      </c>
      <c r="AP54" s="6">
        <f t="shared" si="29"/>
        <v>0</v>
      </c>
      <c r="AQ54" s="6">
        <f t="shared" si="29"/>
        <v>0</v>
      </c>
      <c r="AR54" s="6">
        <f t="shared" si="29"/>
        <v>0</v>
      </c>
      <c r="AS54" s="6">
        <f t="shared" si="29"/>
        <v>0</v>
      </c>
      <c r="AT54" s="6">
        <f t="shared" si="29"/>
        <v>0</v>
      </c>
      <c r="AU54" s="6">
        <f t="shared" si="29"/>
        <v>0</v>
      </c>
    </row>
    <row r="55" spans="1:47" x14ac:dyDescent="0.25">
      <c r="A55">
        <v>143</v>
      </c>
      <c r="B55">
        <v>0</v>
      </c>
      <c r="C55">
        <v>9</v>
      </c>
      <c r="D55" t="s">
        <v>277</v>
      </c>
      <c r="E55" t="s">
        <v>277</v>
      </c>
      <c r="F55" s="15">
        <f t="shared" si="8"/>
        <v>0</v>
      </c>
      <c r="G55" s="6">
        <f t="shared" si="18"/>
        <v>1.8629427718251117</v>
      </c>
      <c r="H55" s="6">
        <f t="shared" si="19"/>
        <v>0</v>
      </c>
      <c r="I55" s="7">
        <f t="shared" si="20"/>
        <v>0</v>
      </c>
      <c r="N55" s="6" t="s">
        <v>144</v>
      </c>
      <c r="O55" s="6">
        <f t="shared" si="1"/>
        <v>3.5217391304347825E-2</v>
      </c>
      <c r="P55" s="6">
        <f t="shared" si="2"/>
        <v>1</v>
      </c>
      <c r="Q55" s="6">
        <f t="shared" si="27"/>
        <v>0</v>
      </c>
      <c r="R55" s="6">
        <f t="shared" si="27"/>
        <v>0</v>
      </c>
      <c r="S55" s="6">
        <f t="shared" si="27"/>
        <v>0.81</v>
      </c>
      <c r="T55" s="6">
        <f t="shared" si="27"/>
        <v>0</v>
      </c>
      <c r="U55" s="6">
        <f t="shared" si="27"/>
        <v>0</v>
      </c>
      <c r="V55" s="6">
        <f t="shared" si="27"/>
        <v>0</v>
      </c>
      <c r="W55" s="6">
        <f t="shared" si="27"/>
        <v>0</v>
      </c>
      <c r="X55" s="6">
        <f t="shared" si="27"/>
        <v>0</v>
      </c>
      <c r="Y55" s="6">
        <f t="shared" si="27"/>
        <v>0</v>
      </c>
      <c r="Z55" s="6">
        <f t="shared" si="27"/>
        <v>0</v>
      </c>
      <c r="AA55" s="6">
        <f t="shared" si="28"/>
        <v>0</v>
      </c>
      <c r="AB55" s="6">
        <f t="shared" si="28"/>
        <v>0</v>
      </c>
      <c r="AC55" s="6">
        <f t="shared" si="28"/>
        <v>0</v>
      </c>
      <c r="AD55" s="6">
        <f t="shared" si="28"/>
        <v>0</v>
      </c>
      <c r="AE55" s="6">
        <f t="shared" si="28"/>
        <v>0</v>
      </c>
      <c r="AF55" s="6">
        <f t="shared" si="28"/>
        <v>0</v>
      </c>
      <c r="AG55" s="6">
        <f t="shared" si="28"/>
        <v>0</v>
      </c>
      <c r="AH55" s="6">
        <f t="shared" si="28"/>
        <v>0</v>
      </c>
      <c r="AI55" s="6">
        <f t="shared" si="28"/>
        <v>0</v>
      </c>
      <c r="AJ55" s="6">
        <f t="shared" si="28"/>
        <v>0</v>
      </c>
      <c r="AK55" s="6">
        <f t="shared" si="29"/>
        <v>0</v>
      </c>
      <c r="AL55" s="6">
        <f t="shared" si="29"/>
        <v>0</v>
      </c>
      <c r="AM55" s="6">
        <f t="shared" si="29"/>
        <v>0</v>
      </c>
      <c r="AN55" s="6">
        <f t="shared" si="29"/>
        <v>0</v>
      </c>
      <c r="AO55" s="6">
        <f t="shared" si="29"/>
        <v>0</v>
      </c>
      <c r="AP55" s="6">
        <f t="shared" si="29"/>
        <v>0</v>
      </c>
      <c r="AQ55" s="6">
        <f t="shared" si="29"/>
        <v>0</v>
      </c>
      <c r="AR55" s="6">
        <f t="shared" si="29"/>
        <v>0</v>
      </c>
      <c r="AS55" s="6">
        <f t="shared" si="29"/>
        <v>0</v>
      </c>
      <c r="AT55" s="6">
        <f t="shared" si="29"/>
        <v>0</v>
      </c>
      <c r="AU55" s="6">
        <f t="shared" si="29"/>
        <v>0</v>
      </c>
    </row>
    <row r="56" spans="1:47" x14ac:dyDescent="0.25">
      <c r="A56">
        <v>143</v>
      </c>
      <c r="B56">
        <v>0</v>
      </c>
      <c r="C56">
        <v>10</v>
      </c>
      <c r="D56" t="s">
        <v>278</v>
      </c>
      <c r="E56" t="s">
        <v>278</v>
      </c>
      <c r="F56" s="15">
        <f t="shared" si="8"/>
        <v>0</v>
      </c>
      <c r="G56" s="6">
        <f t="shared" si="18"/>
        <v>1.8629427718251117</v>
      </c>
      <c r="H56" s="6">
        <f t="shared" si="19"/>
        <v>0</v>
      </c>
      <c r="I56" s="7">
        <f t="shared" si="20"/>
        <v>0</v>
      </c>
      <c r="N56" s="2" t="s">
        <v>265</v>
      </c>
      <c r="O56" s="6">
        <f t="shared" si="1"/>
        <v>3.5217391304347825E-2</v>
      </c>
      <c r="P56" s="6">
        <f t="shared" si="2"/>
        <v>1</v>
      </c>
      <c r="Q56" s="6">
        <f t="shared" si="27"/>
        <v>0</v>
      </c>
      <c r="R56" s="6">
        <f t="shared" si="27"/>
        <v>0</v>
      </c>
      <c r="S56" s="6">
        <f t="shared" si="27"/>
        <v>0.81</v>
      </c>
      <c r="T56" s="6">
        <f t="shared" si="27"/>
        <v>0</v>
      </c>
      <c r="U56" s="6">
        <f t="shared" si="27"/>
        <v>0</v>
      </c>
      <c r="V56" s="6">
        <f t="shared" si="27"/>
        <v>0</v>
      </c>
      <c r="W56" s="6">
        <f t="shared" si="27"/>
        <v>0</v>
      </c>
      <c r="X56" s="6">
        <f t="shared" si="27"/>
        <v>0</v>
      </c>
      <c r="Y56" s="6">
        <f t="shared" si="27"/>
        <v>0</v>
      </c>
      <c r="Z56" s="6">
        <f t="shared" si="27"/>
        <v>0</v>
      </c>
      <c r="AA56" s="6">
        <f t="shared" si="28"/>
        <v>0</v>
      </c>
      <c r="AB56" s="6">
        <f t="shared" si="28"/>
        <v>0</v>
      </c>
      <c r="AC56" s="6">
        <f t="shared" si="28"/>
        <v>0</v>
      </c>
      <c r="AD56" s="6">
        <f t="shared" si="28"/>
        <v>0</v>
      </c>
      <c r="AE56" s="6">
        <f t="shared" si="28"/>
        <v>0</v>
      </c>
      <c r="AF56" s="6">
        <f t="shared" si="28"/>
        <v>0</v>
      </c>
      <c r="AG56" s="6">
        <f t="shared" si="28"/>
        <v>0</v>
      </c>
      <c r="AH56" s="6">
        <f t="shared" si="28"/>
        <v>0</v>
      </c>
      <c r="AI56" s="6">
        <f t="shared" si="28"/>
        <v>0</v>
      </c>
      <c r="AJ56" s="6">
        <f t="shared" si="28"/>
        <v>0</v>
      </c>
      <c r="AK56" s="6">
        <f t="shared" si="29"/>
        <v>0</v>
      </c>
      <c r="AL56" s="6">
        <f t="shared" si="29"/>
        <v>0</v>
      </c>
      <c r="AM56" s="6">
        <f t="shared" si="29"/>
        <v>0</v>
      </c>
      <c r="AN56" s="6">
        <f t="shared" si="29"/>
        <v>0</v>
      </c>
      <c r="AO56" s="6">
        <f t="shared" si="29"/>
        <v>0</v>
      </c>
      <c r="AP56" s="6">
        <f t="shared" si="29"/>
        <v>0</v>
      </c>
      <c r="AQ56" s="6">
        <f t="shared" si="29"/>
        <v>0</v>
      </c>
      <c r="AR56" s="6">
        <f t="shared" si="29"/>
        <v>0</v>
      </c>
      <c r="AS56" s="6">
        <f t="shared" si="29"/>
        <v>0</v>
      </c>
      <c r="AT56" s="6">
        <f t="shared" si="29"/>
        <v>0</v>
      </c>
      <c r="AU56" s="6">
        <f t="shared" si="29"/>
        <v>0</v>
      </c>
    </row>
    <row r="57" spans="1:47" x14ac:dyDescent="0.25">
      <c r="A57">
        <v>143</v>
      </c>
      <c r="B57">
        <v>0</v>
      </c>
      <c r="C57">
        <v>11</v>
      </c>
      <c r="D57" t="s">
        <v>339</v>
      </c>
      <c r="E57" t="s">
        <v>339</v>
      </c>
      <c r="F57" s="15">
        <f t="shared" si="8"/>
        <v>0</v>
      </c>
      <c r="G57" s="6">
        <f t="shared" si="18"/>
        <v>1.8629427718251117</v>
      </c>
      <c r="H57" s="6">
        <f t="shared" si="19"/>
        <v>0</v>
      </c>
      <c r="I57" s="7">
        <f t="shared" si="20"/>
        <v>0</v>
      </c>
      <c r="N57" s="2" t="s">
        <v>179</v>
      </c>
      <c r="O57" s="6">
        <f t="shared" si="1"/>
        <v>3.5217391304347825E-2</v>
      </c>
      <c r="P57" s="6">
        <f t="shared" si="2"/>
        <v>1</v>
      </c>
      <c r="Q57" s="6">
        <f t="shared" si="27"/>
        <v>0</v>
      </c>
      <c r="R57" s="6">
        <f t="shared" si="27"/>
        <v>0</v>
      </c>
      <c r="S57" s="6">
        <f t="shared" si="27"/>
        <v>0.81</v>
      </c>
      <c r="T57" s="6">
        <f t="shared" si="27"/>
        <v>0</v>
      </c>
      <c r="U57" s="6">
        <f t="shared" si="27"/>
        <v>0</v>
      </c>
      <c r="V57" s="6">
        <f t="shared" si="27"/>
        <v>0</v>
      </c>
      <c r="W57" s="6">
        <f t="shared" si="27"/>
        <v>0</v>
      </c>
      <c r="X57" s="6">
        <f t="shared" si="27"/>
        <v>0</v>
      </c>
      <c r="Y57" s="6">
        <f t="shared" si="27"/>
        <v>0</v>
      </c>
      <c r="Z57" s="6">
        <f t="shared" si="27"/>
        <v>0</v>
      </c>
      <c r="AA57" s="6">
        <f t="shared" si="28"/>
        <v>0</v>
      </c>
      <c r="AB57" s="6">
        <f t="shared" si="28"/>
        <v>0</v>
      </c>
      <c r="AC57" s="6">
        <f t="shared" si="28"/>
        <v>0</v>
      </c>
      <c r="AD57" s="6">
        <f t="shared" si="28"/>
        <v>0</v>
      </c>
      <c r="AE57" s="6">
        <f t="shared" si="28"/>
        <v>0</v>
      </c>
      <c r="AF57" s="6">
        <f t="shared" si="28"/>
        <v>0</v>
      </c>
      <c r="AG57" s="6">
        <f t="shared" si="28"/>
        <v>0</v>
      </c>
      <c r="AH57" s="6">
        <f t="shared" si="28"/>
        <v>0</v>
      </c>
      <c r="AI57" s="6">
        <f t="shared" si="28"/>
        <v>0</v>
      </c>
      <c r="AJ57" s="6">
        <f t="shared" si="28"/>
        <v>0</v>
      </c>
      <c r="AK57" s="6">
        <f t="shared" si="29"/>
        <v>0</v>
      </c>
      <c r="AL57" s="6">
        <f t="shared" si="29"/>
        <v>0</v>
      </c>
      <c r="AM57" s="6">
        <f t="shared" si="29"/>
        <v>0</v>
      </c>
      <c r="AN57" s="6">
        <f t="shared" si="29"/>
        <v>0</v>
      </c>
      <c r="AO57" s="6">
        <f t="shared" si="29"/>
        <v>0</v>
      </c>
      <c r="AP57" s="6">
        <f t="shared" si="29"/>
        <v>0</v>
      </c>
      <c r="AQ57" s="6">
        <f t="shared" si="29"/>
        <v>0</v>
      </c>
      <c r="AR57" s="6">
        <f t="shared" si="29"/>
        <v>0</v>
      </c>
      <c r="AS57" s="6">
        <f t="shared" si="29"/>
        <v>0</v>
      </c>
      <c r="AT57" s="6">
        <f t="shared" si="29"/>
        <v>0</v>
      </c>
      <c r="AU57" s="6">
        <f t="shared" si="29"/>
        <v>0</v>
      </c>
    </row>
    <row r="58" spans="1:47" x14ac:dyDescent="0.25">
      <c r="A58">
        <v>143</v>
      </c>
      <c r="B58">
        <v>0</v>
      </c>
      <c r="C58">
        <v>12</v>
      </c>
      <c r="D58" t="s">
        <v>340</v>
      </c>
      <c r="E58" t="s">
        <v>340</v>
      </c>
      <c r="F58" s="15">
        <f t="shared" si="8"/>
        <v>0</v>
      </c>
      <c r="G58" s="6">
        <f t="shared" si="18"/>
        <v>1.8629427718251117</v>
      </c>
      <c r="H58" s="6">
        <f t="shared" si="19"/>
        <v>0</v>
      </c>
      <c r="I58" s="7">
        <f t="shared" si="20"/>
        <v>0</v>
      </c>
      <c r="N58" s="2" t="s">
        <v>456</v>
      </c>
      <c r="O58" s="6">
        <f t="shared" si="1"/>
        <v>3.5217391304347825E-2</v>
      </c>
      <c r="P58" s="6">
        <f t="shared" si="2"/>
        <v>1</v>
      </c>
      <c r="Q58" s="6">
        <f t="shared" si="27"/>
        <v>0</v>
      </c>
      <c r="R58" s="6">
        <f t="shared" si="27"/>
        <v>0</v>
      </c>
      <c r="S58" s="6">
        <f t="shared" si="27"/>
        <v>0.81</v>
      </c>
      <c r="T58" s="6">
        <f t="shared" si="27"/>
        <v>0</v>
      </c>
      <c r="U58" s="6">
        <f t="shared" si="27"/>
        <v>0</v>
      </c>
      <c r="V58" s="6">
        <f t="shared" si="27"/>
        <v>0</v>
      </c>
      <c r="W58" s="6">
        <f t="shared" si="27"/>
        <v>0</v>
      </c>
      <c r="X58" s="6">
        <f t="shared" si="27"/>
        <v>0</v>
      </c>
      <c r="Y58" s="6">
        <f t="shared" si="27"/>
        <v>0</v>
      </c>
      <c r="Z58" s="6">
        <f t="shared" si="27"/>
        <v>0</v>
      </c>
      <c r="AA58" s="6">
        <f t="shared" si="28"/>
        <v>0</v>
      </c>
      <c r="AB58" s="6">
        <f t="shared" si="28"/>
        <v>0</v>
      </c>
      <c r="AC58" s="6">
        <f t="shared" si="28"/>
        <v>0</v>
      </c>
      <c r="AD58" s="6">
        <f t="shared" si="28"/>
        <v>0</v>
      </c>
      <c r="AE58" s="6">
        <f t="shared" si="28"/>
        <v>0</v>
      </c>
      <c r="AF58" s="6">
        <f t="shared" si="28"/>
        <v>0</v>
      </c>
      <c r="AG58" s="6">
        <f t="shared" si="28"/>
        <v>0</v>
      </c>
      <c r="AH58" s="6">
        <f t="shared" si="28"/>
        <v>0</v>
      </c>
      <c r="AI58" s="6">
        <f t="shared" si="28"/>
        <v>0</v>
      </c>
      <c r="AJ58" s="6">
        <f t="shared" si="28"/>
        <v>0</v>
      </c>
      <c r="AK58" s="6">
        <f t="shared" si="29"/>
        <v>0</v>
      </c>
      <c r="AL58" s="6">
        <f t="shared" si="29"/>
        <v>0</v>
      </c>
      <c r="AM58" s="6">
        <f t="shared" si="29"/>
        <v>0</v>
      </c>
      <c r="AN58" s="6">
        <f t="shared" si="29"/>
        <v>0</v>
      </c>
      <c r="AO58" s="6">
        <f t="shared" si="29"/>
        <v>0</v>
      </c>
      <c r="AP58" s="6">
        <f t="shared" si="29"/>
        <v>0</v>
      </c>
      <c r="AQ58" s="6">
        <f t="shared" si="29"/>
        <v>0</v>
      </c>
      <c r="AR58" s="6">
        <f t="shared" si="29"/>
        <v>0</v>
      </c>
      <c r="AS58" s="6">
        <f t="shared" si="29"/>
        <v>0</v>
      </c>
      <c r="AT58" s="6">
        <f t="shared" si="29"/>
        <v>0</v>
      </c>
      <c r="AU58" s="6">
        <f t="shared" si="29"/>
        <v>0</v>
      </c>
    </row>
    <row r="59" spans="1:47" x14ac:dyDescent="0.25">
      <c r="A59">
        <v>143</v>
      </c>
      <c r="B59">
        <v>0</v>
      </c>
      <c r="C59">
        <v>13</v>
      </c>
      <c r="D59" t="s">
        <v>322</v>
      </c>
      <c r="E59" t="s">
        <v>322</v>
      </c>
      <c r="F59" s="15">
        <f t="shared" si="8"/>
        <v>0</v>
      </c>
      <c r="G59" s="6">
        <f t="shared" si="18"/>
        <v>1.8629427718251117</v>
      </c>
      <c r="H59" s="6">
        <f t="shared" si="19"/>
        <v>0</v>
      </c>
      <c r="I59" s="7">
        <f t="shared" si="20"/>
        <v>0</v>
      </c>
      <c r="N59" s="6" t="s">
        <v>330</v>
      </c>
      <c r="O59" s="6">
        <f t="shared" si="1"/>
        <v>3.1695652173913048E-2</v>
      </c>
      <c r="P59" s="6">
        <f t="shared" si="2"/>
        <v>1</v>
      </c>
      <c r="Q59" s="6">
        <f t="shared" si="27"/>
        <v>0</v>
      </c>
      <c r="R59" s="6">
        <f t="shared" si="27"/>
        <v>0</v>
      </c>
      <c r="S59" s="6">
        <f t="shared" si="27"/>
        <v>0</v>
      </c>
      <c r="T59" s="6">
        <f t="shared" si="27"/>
        <v>0.72900000000000009</v>
      </c>
      <c r="U59" s="6">
        <f t="shared" si="27"/>
        <v>0</v>
      </c>
      <c r="V59" s="6">
        <f t="shared" si="27"/>
        <v>0</v>
      </c>
      <c r="W59" s="6">
        <f t="shared" si="27"/>
        <v>0</v>
      </c>
      <c r="X59" s="6">
        <f t="shared" si="27"/>
        <v>0</v>
      </c>
      <c r="Y59" s="6">
        <f t="shared" si="27"/>
        <v>0</v>
      </c>
      <c r="Z59" s="6">
        <f t="shared" si="27"/>
        <v>0</v>
      </c>
      <c r="AA59" s="6">
        <f t="shared" si="28"/>
        <v>0</v>
      </c>
      <c r="AB59" s="6">
        <f t="shared" si="28"/>
        <v>0</v>
      </c>
      <c r="AC59" s="6">
        <f t="shared" si="28"/>
        <v>0</v>
      </c>
      <c r="AD59" s="6">
        <f t="shared" si="28"/>
        <v>0</v>
      </c>
      <c r="AE59" s="6">
        <f t="shared" si="28"/>
        <v>0</v>
      </c>
      <c r="AF59" s="6">
        <f t="shared" si="28"/>
        <v>0</v>
      </c>
      <c r="AG59" s="6">
        <f t="shared" si="28"/>
        <v>0</v>
      </c>
      <c r="AH59" s="6">
        <f t="shared" si="28"/>
        <v>0</v>
      </c>
      <c r="AI59" s="6">
        <f t="shared" si="28"/>
        <v>0</v>
      </c>
      <c r="AJ59" s="6">
        <f t="shared" si="28"/>
        <v>0</v>
      </c>
      <c r="AK59" s="6">
        <f t="shared" si="29"/>
        <v>0</v>
      </c>
      <c r="AL59" s="6">
        <f t="shared" si="29"/>
        <v>0</v>
      </c>
      <c r="AM59" s="6">
        <f t="shared" si="29"/>
        <v>0</v>
      </c>
      <c r="AN59" s="6">
        <f t="shared" si="29"/>
        <v>0</v>
      </c>
      <c r="AO59" s="6">
        <f t="shared" si="29"/>
        <v>0</v>
      </c>
      <c r="AP59" s="6">
        <f t="shared" si="29"/>
        <v>0</v>
      </c>
      <c r="AQ59" s="6">
        <f t="shared" si="29"/>
        <v>0</v>
      </c>
      <c r="AR59" s="6">
        <f t="shared" si="29"/>
        <v>0</v>
      </c>
      <c r="AS59" s="6">
        <f t="shared" si="29"/>
        <v>0</v>
      </c>
      <c r="AT59" s="6">
        <f t="shared" si="29"/>
        <v>0</v>
      </c>
      <c r="AU59" s="6">
        <f t="shared" si="29"/>
        <v>0</v>
      </c>
    </row>
    <row r="60" spans="1:47" x14ac:dyDescent="0.25">
      <c r="A60">
        <v>143</v>
      </c>
      <c r="B60">
        <v>0</v>
      </c>
      <c r="C60">
        <v>14</v>
      </c>
      <c r="D60" t="s">
        <v>341</v>
      </c>
      <c r="E60" t="s">
        <v>342</v>
      </c>
      <c r="F60" s="15">
        <f t="shared" si="8"/>
        <v>0</v>
      </c>
      <c r="G60" s="6">
        <f t="shared" si="18"/>
        <v>1.8629427718251117</v>
      </c>
      <c r="H60" s="6">
        <f t="shared" si="19"/>
        <v>0</v>
      </c>
      <c r="I60" s="7">
        <f t="shared" si="20"/>
        <v>0</v>
      </c>
      <c r="N60" s="6" t="s">
        <v>356</v>
      </c>
      <c r="O60" s="6">
        <f t="shared" si="1"/>
        <v>3.1695652173913048E-2</v>
      </c>
      <c r="P60" s="6">
        <f t="shared" si="2"/>
        <v>1</v>
      </c>
      <c r="Q60" s="6">
        <f t="shared" si="27"/>
        <v>0</v>
      </c>
      <c r="R60" s="6">
        <f t="shared" si="27"/>
        <v>0</v>
      </c>
      <c r="S60" s="6">
        <f t="shared" si="27"/>
        <v>0</v>
      </c>
      <c r="T60" s="6">
        <f t="shared" si="27"/>
        <v>0.72900000000000009</v>
      </c>
      <c r="U60" s="6">
        <f t="shared" si="27"/>
        <v>0</v>
      </c>
      <c r="V60" s="6">
        <f t="shared" si="27"/>
        <v>0</v>
      </c>
      <c r="W60" s="6">
        <f t="shared" si="27"/>
        <v>0</v>
      </c>
      <c r="X60" s="6">
        <f t="shared" si="27"/>
        <v>0</v>
      </c>
      <c r="Y60" s="6">
        <f t="shared" si="27"/>
        <v>0</v>
      </c>
      <c r="Z60" s="6">
        <f t="shared" si="27"/>
        <v>0</v>
      </c>
      <c r="AA60" s="6">
        <f t="shared" si="28"/>
        <v>0</v>
      </c>
      <c r="AB60" s="6">
        <f t="shared" si="28"/>
        <v>0</v>
      </c>
      <c r="AC60" s="6">
        <f t="shared" si="28"/>
        <v>0</v>
      </c>
      <c r="AD60" s="6">
        <f t="shared" si="28"/>
        <v>0</v>
      </c>
      <c r="AE60" s="6">
        <f t="shared" si="28"/>
        <v>0</v>
      </c>
      <c r="AF60" s="6">
        <f t="shared" si="28"/>
        <v>0</v>
      </c>
      <c r="AG60" s="6">
        <f t="shared" si="28"/>
        <v>0</v>
      </c>
      <c r="AH60" s="6">
        <f t="shared" si="28"/>
        <v>0</v>
      </c>
      <c r="AI60" s="6">
        <f t="shared" si="28"/>
        <v>0</v>
      </c>
      <c r="AJ60" s="6">
        <f t="shared" si="28"/>
        <v>0</v>
      </c>
      <c r="AK60" s="6">
        <f t="shared" si="29"/>
        <v>0</v>
      </c>
      <c r="AL60" s="6">
        <f t="shared" si="29"/>
        <v>0</v>
      </c>
      <c r="AM60" s="6">
        <f t="shared" si="29"/>
        <v>0</v>
      </c>
      <c r="AN60" s="6">
        <f t="shared" si="29"/>
        <v>0</v>
      </c>
      <c r="AO60" s="6">
        <f t="shared" si="29"/>
        <v>0</v>
      </c>
      <c r="AP60" s="6">
        <f t="shared" si="29"/>
        <v>0</v>
      </c>
      <c r="AQ60" s="6">
        <f t="shared" si="29"/>
        <v>0</v>
      </c>
      <c r="AR60" s="6">
        <f t="shared" si="29"/>
        <v>0</v>
      </c>
      <c r="AS60" s="6">
        <f t="shared" si="29"/>
        <v>0</v>
      </c>
      <c r="AT60" s="6">
        <f t="shared" si="29"/>
        <v>0</v>
      </c>
      <c r="AU60" s="6">
        <f t="shared" si="29"/>
        <v>0</v>
      </c>
    </row>
    <row r="61" spans="1:47" x14ac:dyDescent="0.25">
      <c r="A61">
        <v>143</v>
      </c>
      <c r="B61">
        <v>0</v>
      </c>
      <c r="C61">
        <v>15</v>
      </c>
      <c r="D61" t="s">
        <v>343</v>
      </c>
      <c r="E61" t="s">
        <v>344</v>
      </c>
      <c r="F61" s="15">
        <f t="shared" si="8"/>
        <v>0</v>
      </c>
      <c r="G61" s="6">
        <f t="shared" si="18"/>
        <v>1.8629427718251117</v>
      </c>
      <c r="H61" s="6">
        <f t="shared" si="19"/>
        <v>0</v>
      </c>
      <c r="I61" s="7">
        <f t="shared" si="20"/>
        <v>0</v>
      </c>
      <c r="N61" s="6" t="s">
        <v>375</v>
      </c>
      <c r="O61" s="6">
        <f t="shared" si="1"/>
        <v>3.1695652173913048E-2</v>
      </c>
      <c r="P61" s="6">
        <f t="shared" si="2"/>
        <v>1</v>
      </c>
      <c r="Q61" s="6">
        <f t="shared" si="27"/>
        <v>0</v>
      </c>
      <c r="R61" s="6">
        <f t="shared" si="27"/>
        <v>0</v>
      </c>
      <c r="S61" s="6">
        <f t="shared" si="27"/>
        <v>0</v>
      </c>
      <c r="T61" s="6">
        <f t="shared" si="27"/>
        <v>0.72900000000000009</v>
      </c>
      <c r="U61" s="6">
        <f t="shared" si="27"/>
        <v>0</v>
      </c>
      <c r="V61" s="6">
        <f t="shared" si="27"/>
        <v>0</v>
      </c>
      <c r="W61" s="6">
        <f t="shared" si="27"/>
        <v>0</v>
      </c>
      <c r="X61" s="6">
        <f t="shared" si="27"/>
        <v>0</v>
      </c>
      <c r="Y61" s="6">
        <f t="shared" si="27"/>
        <v>0</v>
      </c>
      <c r="Z61" s="6">
        <f t="shared" si="27"/>
        <v>0</v>
      </c>
      <c r="AA61" s="6">
        <f t="shared" si="28"/>
        <v>0</v>
      </c>
      <c r="AB61" s="6">
        <f t="shared" si="28"/>
        <v>0</v>
      </c>
      <c r="AC61" s="6">
        <f t="shared" si="28"/>
        <v>0</v>
      </c>
      <c r="AD61" s="6">
        <f t="shared" si="28"/>
        <v>0</v>
      </c>
      <c r="AE61" s="6">
        <f t="shared" si="28"/>
        <v>0</v>
      </c>
      <c r="AF61" s="6">
        <f t="shared" si="28"/>
        <v>0</v>
      </c>
      <c r="AG61" s="6">
        <f t="shared" si="28"/>
        <v>0</v>
      </c>
      <c r="AH61" s="6">
        <f t="shared" si="28"/>
        <v>0</v>
      </c>
      <c r="AI61" s="6">
        <f t="shared" si="28"/>
        <v>0</v>
      </c>
      <c r="AJ61" s="6">
        <f t="shared" si="28"/>
        <v>0</v>
      </c>
      <c r="AK61" s="6">
        <f t="shared" si="29"/>
        <v>0</v>
      </c>
      <c r="AL61" s="6">
        <f t="shared" si="29"/>
        <v>0</v>
      </c>
      <c r="AM61" s="6">
        <f t="shared" si="29"/>
        <v>0</v>
      </c>
      <c r="AN61" s="6">
        <f t="shared" si="29"/>
        <v>0</v>
      </c>
      <c r="AO61" s="6">
        <f t="shared" si="29"/>
        <v>0</v>
      </c>
      <c r="AP61" s="6">
        <f t="shared" si="29"/>
        <v>0</v>
      </c>
      <c r="AQ61" s="6">
        <f t="shared" si="29"/>
        <v>0</v>
      </c>
      <c r="AR61" s="6">
        <f t="shared" si="29"/>
        <v>0</v>
      </c>
      <c r="AS61" s="6">
        <f t="shared" si="29"/>
        <v>0</v>
      </c>
      <c r="AT61" s="6">
        <f t="shared" si="29"/>
        <v>0</v>
      </c>
      <c r="AU61" s="6">
        <f t="shared" si="29"/>
        <v>0</v>
      </c>
    </row>
    <row r="62" spans="1:47" x14ac:dyDescent="0.25">
      <c r="A62">
        <v>143</v>
      </c>
      <c r="B62">
        <v>0</v>
      </c>
      <c r="C62">
        <v>16</v>
      </c>
      <c r="D62" t="s">
        <v>55</v>
      </c>
      <c r="E62" t="s">
        <v>55</v>
      </c>
      <c r="F62" s="15">
        <f t="shared" si="8"/>
        <v>0.12262726343875284</v>
      </c>
      <c r="G62" s="6">
        <f t="shared" si="18"/>
        <v>1.9855700352638646</v>
      </c>
      <c r="H62" s="6">
        <f t="shared" si="19"/>
        <v>0</v>
      </c>
      <c r="I62" s="7">
        <f t="shared" si="20"/>
        <v>0</v>
      </c>
      <c r="N62" s="2" t="s">
        <v>70</v>
      </c>
      <c r="O62" s="6">
        <f t="shared" si="1"/>
        <v>3.1695652173913048E-2</v>
      </c>
      <c r="P62" s="6">
        <f t="shared" si="2"/>
        <v>1</v>
      </c>
      <c r="Q62" s="6">
        <f t="shared" ref="Q62:Z71" si="30">COUNTIFS($C$2:$C$397,Q$1,$E$2:$E$397,$N62)*0.9^(Q$1-1)</f>
        <v>0</v>
      </c>
      <c r="R62" s="6">
        <f t="shared" si="30"/>
        <v>0</v>
      </c>
      <c r="S62" s="6">
        <f t="shared" si="30"/>
        <v>0</v>
      </c>
      <c r="T62" s="6">
        <f t="shared" si="30"/>
        <v>0.72900000000000009</v>
      </c>
      <c r="U62" s="6">
        <f t="shared" si="30"/>
        <v>0</v>
      </c>
      <c r="V62" s="6">
        <f t="shared" si="30"/>
        <v>0</v>
      </c>
      <c r="W62" s="6">
        <f t="shared" si="30"/>
        <v>0</v>
      </c>
      <c r="X62" s="6">
        <f t="shared" si="30"/>
        <v>0</v>
      </c>
      <c r="Y62" s="6">
        <f t="shared" si="30"/>
        <v>0</v>
      </c>
      <c r="Z62" s="6">
        <f t="shared" si="30"/>
        <v>0</v>
      </c>
      <c r="AA62" s="6">
        <f t="shared" ref="AA62:AJ71" si="31">COUNTIFS($C$2:$C$397,AA$1,$E$2:$E$397,$N62)*0.9^(AA$1-1)</f>
        <v>0</v>
      </c>
      <c r="AB62" s="6">
        <f t="shared" si="31"/>
        <v>0</v>
      </c>
      <c r="AC62" s="6">
        <f t="shared" si="31"/>
        <v>0</v>
      </c>
      <c r="AD62" s="6">
        <f t="shared" si="31"/>
        <v>0</v>
      </c>
      <c r="AE62" s="6">
        <f t="shared" si="31"/>
        <v>0</v>
      </c>
      <c r="AF62" s="6">
        <f t="shared" si="31"/>
        <v>0</v>
      </c>
      <c r="AG62" s="6">
        <f t="shared" si="31"/>
        <v>0</v>
      </c>
      <c r="AH62" s="6">
        <f t="shared" si="31"/>
        <v>0</v>
      </c>
      <c r="AI62" s="6">
        <f t="shared" si="31"/>
        <v>0</v>
      </c>
      <c r="AJ62" s="6">
        <f t="shared" si="31"/>
        <v>0</v>
      </c>
      <c r="AK62" s="6">
        <f t="shared" ref="AK62:AU71" si="32">COUNTIFS($C$2:$C$397,AK$1,$E$2:$E$397,$N62)*0.9^(AK$1-1)</f>
        <v>0</v>
      </c>
      <c r="AL62" s="6">
        <f t="shared" si="32"/>
        <v>0</v>
      </c>
      <c r="AM62" s="6">
        <f t="shared" si="32"/>
        <v>0</v>
      </c>
      <c r="AN62" s="6">
        <f t="shared" si="32"/>
        <v>0</v>
      </c>
      <c r="AO62" s="6">
        <f t="shared" si="32"/>
        <v>0</v>
      </c>
      <c r="AP62" s="6">
        <f t="shared" si="32"/>
        <v>0</v>
      </c>
      <c r="AQ62" s="6">
        <f t="shared" si="32"/>
        <v>0</v>
      </c>
      <c r="AR62" s="6">
        <f t="shared" si="32"/>
        <v>0</v>
      </c>
      <c r="AS62" s="6">
        <f t="shared" si="32"/>
        <v>0</v>
      </c>
      <c r="AT62" s="6">
        <f t="shared" si="32"/>
        <v>0</v>
      </c>
      <c r="AU62" s="6">
        <f t="shared" si="32"/>
        <v>0</v>
      </c>
    </row>
    <row r="63" spans="1:47" x14ac:dyDescent="0.25">
      <c r="A63">
        <v>143</v>
      </c>
      <c r="B63">
        <v>0</v>
      </c>
      <c r="C63">
        <v>17</v>
      </c>
      <c r="D63" t="s">
        <v>207</v>
      </c>
      <c r="E63" t="s">
        <v>207</v>
      </c>
      <c r="F63" s="15">
        <f t="shared" si="8"/>
        <v>0</v>
      </c>
      <c r="G63" s="6">
        <f t="shared" si="18"/>
        <v>1.9855700352638646</v>
      </c>
      <c r="H63" s="6">
        <f t="shared" si="19"/>
        <v>1.9855700352638646</v>
      </c>
      <c r="I63" s="7">
        <f t="shared" si="20"/>
        <v>0.43773872732775776</v>
      </c>
      <c r="N63" s="2" t="s">
        <v>321</v>
      </c>
      <c r="O63" s="6">
        <f t="shared" si="1"/>
        <v>3.1695652173913048E-2</v>
      </c>
      <c r="P63" s="6">
        <f t="shared" si="2"/>
        <v>1</v>
      </c>
      <c r="Q63" s="6">
        <f t="shared" si="30"/>
        <v>0</v>
      </c>
      <c r="R63" s="6">
        <f t="shared" si="30"/>
        <v>0</v>
      </c>
      <c r="S63" s="6">
        <f t="shared" si="30"/>
        <v>0</v>
      </c>
      <c r="T63" s="6">
        <f t="shared" si="30"/>
        <v>0.72900000000000009</v>
      </c>
      <c r="U63" s="6">
        <f t="shared" si="30"/>
        <v>0</v>
      </c>
      <c r="V63" s="6">
        <f t="shared" si="30"/>
        <v>0</v>
      </c>
      <c r="W63" s="6">
        <f t="shared" si="30"/>
        <v>0</v>
      </c>
      <c r="X63" s="6">
        <f t="shared" si="30"/>
        <v>0</v>
      </c>
      <c r="Y63" s="6">
        <f t="shared" si="30"/>
        <v>0</v>
      </c>
      <c r="Z63" s="6">
        <f t="shared" si="30"/>
        <v>0</v>
      </c>
      <c r="AA63" s="6">
        <f t="shared" si="31"/>
        <v>0</v>
      </c>
      <c r="AB63" s="6">
        <f t="shared" si="31"/>
        <v>0</v>
      </c>
      <c r="AC63" s="6">
        <f t="shared" si="31"/>
        <v>0</v>
      </c>
      <c r="AD63" s="6">
        <f t="shared" si="31"/>
        <v>0</v>
      </c>
      <c r="AE63" s="6">
        <f t="shared" si="31"/>
        <v>0</v>
      </c>
      <c r="AF63" s="6">
        <f t="shared" si="31"/>
        <v>0</v>
      </c>
      <c r="AG63" s="6">
        <f t="shared" si="31"/>
        <v>0</v>
      </c>
      <c r="AH63" s="6">
        <f t="shared" si="31"/>
        <v>0</v>
      </c>
      <c r="AI63" s="6">
        <f t="shared" si="31"/>
        <v>0</v>
      </c>
      <c r="AJ63" s="6">
        <f t="shared" si="31"/>
        <v>0</v>
      </c>
      <c r="AK63" s="6">
        <f t="shared" si="32"/>
        <v>0</v>
      </c>
      <c r="AL63" s="6">
        <f t="shared" si="32"/>
        <v>0</v>
      </c>
      <c r="AM63" s="6">
        <f t="shared" si="32"/>
        <v>0</v>
      </c>
      <c r="AN63" s="6">
        <f t="shared" si="32"/>
        <v>0</v>
      </c>
      <c r="AO63" s="6">
        <f t="shared" si="32"/>
        <v>0</v>
      </c>
      <c r="AP63" s="6">
        <f t="shared" si="32"/>
        <v>0</v>
      </c>
      <c r="AQ63" s="6">
        <f t="shared" si="32"/>
        <v>0</v>
      </c>
      <c r="AR63" s="6">
        <f t="shared" si="32"/>
        <v>0</v>
      </c>
      <c r="AS63" s="6">
        <f t="shared" si="32"/>
        <v>0</v>
      </c>
      <c r="AT63" s="6">
        <f t="shared" si="32"/>
        <v>0</v>
      </c>
      <c r="AU63" s="6">
        <f t="shared" si="32"/>
        <v>0</v>
      </c>
    </row>
    <row r="64" spans="1:47" x14ac:dyDescent="0.25">
      <c r="A64">
        <v>144</v>
      </c>
      <c r="B64">
        <v>0</v>
      </c>
      <c r="C64">
        <v>1</v>
      </c>
      <c r="D64" t="s">
        <v>62</v>
      </c>
      <c r="E64" t="s">
        <v>62</v>
      </c>
      <c r="F64" s="15">
        <f t="shared" si="8"/>
        <v>0.17391304347826086</v>
      </c>
      <c r="G64" s="6">
        <f t="shared" si="18"/>
        <v>0.17391304347826086</v>
      </c>
      <c r="H64" s="6">
        <f t="shared" si="19"/>
        <v>0</v>
      </c>
      <c r="I64" s="7">
        <f t="shared" si="20"/>
        <v>0</v>
      </c>
      <c r="N64" s="2" t="s">
        <v>446</v>
      </c>
      <c r="O64" s="6">
        <f t="shared" si="1"/>
        <v>3.1695652173913048E-2</v>
      </c>
      <c r="P64" s="6">
        <f t="shared" si="2"/>
        <v>1</v>
      </c>
      <c r="Q64" s="6">
        <f t="shared" si="30"/>
        <v>0</v>
      </c>
      <c r="R64" s="6">
        <f t="shared" si="30"/>
        <v>0</v>
      </c>
      <c r="S64" s="6">
        <f t="shared" si="30"/>
        <v>0</v>
      </c>
      <c r="T64" s="6">
        <f t="shared" si="30"/>
        <v>0.72900000000000009</v>
      </c>
      <c r="U64" s="6">
        <f t="shared" si="30"/>
        <v>0</v>
      </c>
      <c r="V64" s="6">
        <f t="shared" si="30"/>
        <v>0</v>
      </c>
      <c r="W64" s="6">
        <f t="shared" si="30"/>
        <v>0</v>
      </c>
      <c r="X64" s="6">
        <f t="shared" si="30"/>
        <v>0</v>
      </c>
      <c r="Y64" s="6">
        <f t="shared" si="30"/>
        <v>0</v>
      </c>
      <c r="Z64" s="6">
        <f t="shared" si="30"/>
        <v>0</v>
      </c>
      <c r="AA64" s="6">
        <f t="shared" si="31"/>
        <v>0</v>
      </c>
      <c r="AB64" s="6">
        <f t="shared" si="31"/>
        <v>0</v>
      </c>
      <c r="AC64" s="6">
        <f t="shared" si="31"/>
        <v>0</v>
      </c>
      <c r="AD64" s="6">
        <f t="shared" si="31"/>
        <v>0</v>
      </c>
      <c r="AE64" s="6">
        <f t="shared" si="31"/>
        <v>0</v>
      </c>
      <c r="AF64" s="6">
        <f t="shared" si="31"/>
        <v>0</v>
      </c>
      <c r="AG64" s="6">
        <f t="shared" si="31"/>
        <v>0</v>
      </c>
      <c r="AH64" s="6">
        <f t="shared" si="31"/>
        <v>0</v>
      </c>
      <c r="AI64" s="6">
        <f t="shared" si="31"/>
        <v>0</v>
      </c>
      <c r="AJ64" s="6">
        <f t="shared" si="31"/>
        <v>0</v>
      </c>
      <c r="AK64" s="6">
        <f t="shared" si="32"/>
        <v>0</v>
      </c>
      <c r="AL64" s="6">
        <f t="shared" si="32"/>
        <v>0</v>
      </c>
      <c r="AM64" s="6">
        <f t="shared" si="32"/>
        <v>0</v>
      </c>
      <c r="AN64" s="6">
        <f t="shared" si="32"/>
        <v>0</v>
      </c>
      <c r="AO64" s="6">
        <f t="shared" si="32"/>
        <v>0</v>
      </c>
      <c r="AP64" s="6">
        <f t="shared" si="32"/>
        <v>0</v>
      </c>
      <c r="AQ64" s="6">
        <f t="shared" si="32"/>
        <v>0</v>
      </c>
      <c r="AR64" s="6">
        <f t="shared" si="32"/>
        <v>0</v>
      </c>
      <c r="AS64" s="6">
        <f t="shared" si="32"/>
        <v>0</v>
      </c>
      <c r="AT64" s="6">
        <f t="shared" si="32"/>
        <v>0</v>
      </c>
      <c r="AU64" s="6">
        <f t="shared" si="32"/>
        <v>0</v>
      </c>
    </row>
    <row r="65" spans="1:47" x14ac:dyDescent="0.25">
      <c r="A65">
        <v>144</v>
      </c>
      <c r="B65">
        <v>0</v>
      </c>
      <c r="C65">
        <v>2</v>
      </c>
      <c r="D65" t="s">
        <v>58</v>
      </c>
      <c r="E65" t="s">
        <v>59</v>
      </c>
      <c r="F65" s="15">
        <f t="shared" si="8"/>
        <v>0.78335816860869567</v>
      </c>
      <c r="G65" s="6">
        <f t="shared" si="18"/>
        <v>0.95727121208695654</v>
      </c>
      <c r="H65" s="6">
        <f t="shared" si="19"/>
        <v>0</v>
      </c>
      <c r="I65" s="7">
        <f t="shared" si="20"/>
        <v>0</v>
      </c>
      <c r="N65" s="2" t="s">
        <v>98</v>
      </c>
      <c r="O65" s="6">
        <f t="shared" si="1"/>
        <v>3.1695652173913048E-2</v>
      </c>
      <c r="P65" s="6">
        <f t="shared" si="2"/>
        <v>1</v>
      </c>
      <c r="Q65" s="6">
        <f t="shared" si="30"/>
        <v>0</v>
      </c>
      <c r="R65" s="6">
        <f t="shared" si="30"/>
        <v>0</v>
      </c>
      <c r="S65" s="6">
        <f t="shared" si="30"/>
        <v>0</v>
      </c>
      <c r="T65" s="6">
        <f t="shared" si="30"/>
        <v>0.72900000000000009</v>
      </c>
      <c r="U65" s="6">
        <f t="shared" si="30"/>
        <v>0</v>
      </c>
      <c r="V65" s="6">
        <f t="shared" si="30"/>
        <v>0</v>
      </c>
      <c r="W65" s="6">
        <f t="shared" si="30"/>
        <v>0</v>
      </c>
      <c r="X65" s="6">
        <f t="shared" si="30"/>
        <v>0</v>
      </c>
      <c r="Y65" s="6">
        <f t="shared" si="30"/>
        <v>0</v>
      </c>
      <c r="Z65" s="6">
        <f t="shared" si="30"/>
        <v>0</v>
      </c>
      <c r="AA65" s="6">
        <f t="shared" si="31"/>
        <v>0</v>
      </c>
      <c r="AB65" s="6">
        <f t="shared" si="31"/>
        <v>0</v>
      </c>
      <c r="AC65" s="6">
        <f t="shared" si="31"/>
        <v>0</v>
      </c>
      <c r="AD65" s="6">
        <f t="shared" si="31"/>
        <v>0</v>
      </c>
      <c r="AE65" s="6">
        <f t="shared" si="31"/>
        <v>0</v>
      </c>
      <c r="AF65" s="6">
        <f t="shared" si="31"/>
        <v>0</v>
      </c>
      <c r="AG65" s="6">
        <f t="shared" si="31"/>
        <v>0</v>
      </c>
      <c r="AH65" s="6">
        <f t="shared" si="31"/>
        <v>0</v>
      </c>
      <c r="AI65" s="6">
        <f t="shared" si="31"/>
        <v>0</v>
      </c>
      <c r="AJ65" s="6">
        <f t="shared" si="31"/>
        <v>0</v>
      </c>
      <c r="AK65" s="6">
        <f t="shared" si="32"/>
        <v>0</v>
      </c>
      <c r="AL65" s="6">
        <f t="shared" si="32"/>
        <v>0</v>
      </c>
      <c r="AM65" s="6">
        <f t="shared" si="32"/>
        <v>0</v>
      </c>
      <c r="AN65" s="6">
        <f t="shared" si="32"/>
        <v>0</v>
      </c>
      <c r="AO65" s="6">
        <f t="shared" si="32"/>
        <v>0</v>
      </c>
      <c r="AP65" s="6">
        <f t="shared" si="32"/>
        <v>0</v>
      </c>
      <c r="AQ65" s="6">
        <f t="shared" si="32"/>
        <v>0</v>
      </c>
      <c r="AR65" s="6">
        <f t="shared" si="32"/>
        <v>0</v>
      </c>
      <c r="AS65" s="6">
        <f t="shared" si="32"/>
        <v>0</v>
      </c>
      <c r="AT65" s="6">
        <f t="shared" si="32"/>
        <v>0</v>
      </c>
      <c r="AU65" s="6">
        <f t="shared" si="32"/>
        <v>0</v>
      </c>
    </row>
    <row r="66" spans="1:47" x14ac:dyDescent="0.25">
      <c r="A66">
        <v>144</v>
      </c>
      <c r="B66">
        <v>0</v>
      </c>
      <c r="C66">
        <v>3</v>
      </c>
      <c r="D66" t="s">
        <v>56</v>
      </c>
      <c r="E66" t="s">
        <v>57</v>
      </c>
      <c r="F66" s="15">
        <f t="shared" si="8"/>
        <v>0.66514599156913046</v>
      </c>
      <c r="G66" s="6">
        <f t="shared" si="18"/>
        <v>1.6224172036560871</v>
      </c>
      <c r="H66" s="6">
        <f t="shared" si="19"/>
        <v>0</v>
      </c>
      <c r="I66" s="7">
        <f t="shared" si="20"/>
        <v>0</v>
      </c>
      <c r="N66" s="6" t="s">
        <v>290</v>
      </c>
      <c r="O66" s="6">
        <f t="shared" ref="O66:O129" si="33">SUM(Q66:AU66)/23</f>
        <v>3.0995510716565231E-2</v>
      </c>
      <c r="P66" s="6">
        <f t="shared" ref="P66:P129" si="34">COUNTIF($E$2:$E$397,N66)</f>
        <v>2</v>
      </c>
      <c r="Q66" s="6">
        <f t="shared" si="30"/>
        <v>0</v>
      </c>
      <c r="R66" s="6">
        <f t="shared" si="30"/>
        <v>0</v>
      </c>
      <c r="S66" s="6">
        <f t="shared" si="30"/>
        <v>0</v>
      </c>
      <c r="T66" s="6">
        <f t="shared" si="30"/>
        <v>0</v>
      </c>
      <c r="U66" s="6">
        <f t="shared" si="30"/>
        <v>0</v>
      </c>
      <c r="V66" s="6">
        <f t="shared" si="30"/>
        <v>0</v>
      </c>
      <c r="W66" s="6">
        <f t="shared" si="30"/>
        <v>0</v>
      </c>
      <c r="X66" s="6">
        <f t="shared" si="30"/>
        <v>0</v>
      </c>
      <c r="Y66" s="6">
        <f t="shared" si="30"/>
        <v>0.43046721000000016</v>
      </c>
      <c r="Z66" s="6">
        <f t="shared" si="30"/>
        <v>0</v>
      </c>
      <c r="AA66" s="6">
        <f t="shared" si="31"/>
        <v>0</v>
      </c>
      <c r="AB66" s="6">
        <f t="shared" si="31"/>
        <v>0</v>
      </c>
      <c r="AC66" s="6">
        <f t="shared" si="31"/>
        <v>0.28242953648100017</v>
      </c>
      <c r="AD66" s="6">
        <f t="shared" si="31"/>
        <v>0</v>
      </c>
      <c r="AE66" s="6">
        <f t="shared" si="31"/>
        <v>0</v>
      </c>
      <c r="AF66" s="6">
        <f t="shared" si="31"/>
        <v>0</v>
      </c>
      <c r="AG66" s="6">
        <f t="shared" si="31"/>
        <v>0</v>
      </c>
      <c r="AH66" s="6">
        <f t="shared" si="31"/>
        <v>0</v>
      </c>
      <c r="AI66" s="6">
        <f t="shared" si="31"/>
        <v>0</v>
      </c>
      <c r="AJ66" s="6">
        <f t="shared" si="31"/>
        <v>0</v>
      </c>
      <c r="AK66" s="6">
        <f t="shared" si="32"/>
        <v>0</v>
      </c>
      <c r="AL66" s="6">
        <f t="shared" si="32"/>
        <v>0</v>
      </c>
      <c r="AM66" s="6">
        <f t="shared" si="32"/>
        <v>0</v>
      </c>
      <c r="AN66" s="6">
        <f t="shared" si="32"/>
        <v>0</v>
      </c>
      <c r="AO66" s="6">
        <f t="shared" si="32"/>
        <v>0</v>
      </c>
      <c r="AP66" s="6">
        <f t="shared" si="32"/>
        <v>0</v>
      </c>
      <c r="AQ66" s="6">
        <f t="shared" si="32"/>
        <v>0</v>
      </c>
      <c r="AR66" s="6">
        <f t="shared" si="32"/>
        <v>0</v>
      </c>
      <c r="AS66" s="6">
        <f t="shared" si="32"/>
        <v>0</v>
      </c>
      <c r="AT66" s="6">
        <f t="shared" si="32"/>
        <v>0</v>
      </c>
      <c r="AU66" s="6">
        <f t="shared" si="32"/>
        <v>0</v>
      </c>
    </row>
    <row r="67" spans="1:47" x14ac:dyDescent="0.25">
      <c r="A67">
        <v>144</v>
      </c>
      <c r="B67">
        <v>0</v>
      </c>
      <c r="C67">
        <v>4</v>
      </c>
      <c r="D67" t="s">
        <v>51</v>
      </c>
      <c r="E67" t="s">
        <v>51</v>
      </c>
      <c r="F67" s="15">
        <f t="shared" si="8"/>
        <v>0.54386877191631244</v>
      </c>
      <c r="G67" s="6">
        <f t="shared" si="18"/>
        <v>2.1662859755723995</v>
      </c>
      <c r="H67" s="6">
        <f t="shared" si="19"/>
        <v>0</v>
      </c>
      <c r="I67" s="7">
        <f t="shared" si="20"/>
        <v>0</v>
      </c>
      <c r="N67" s="6" t="s">
        <v>299</v>
      </c>
      <c r="O67" s="6">
        <f t="shared" si="33"/>
        <v>3.0357078999855042E-2</v>
      </c>
      <c r="P67" s="6">
        <f t="shared" si="34"/>
        <v>2</v>
      </c>
      <c r="Q67" s="6">
        <f t="shared" si="30"/>
        <v>0</v>
      </c>
      <c r="R67" s="6">
        <f t="shared" si="30"/>
        <v>0</v>
      </c>
      <c r="S67" s="6">
        <f t="shared" si="30"/>
        <v>0</v>
      </c>
      <c r="T67" s="6">
        <f t="shared" si="30"/>
        <v>0</v>
      </c>
      <c r="U67" s="6">
        <f t="shared" si="30"/>
        <v>0</v>
      </c>
      <c r="V67" s="6">
        <f t="shared" si="30"/>
        <v>0</v>
      </c>
      <c r="W67" s="6">
        <f t="shared" si="30"/>
        <v>0.53144100000000016</v>
      </c>
      <c r="X67" s="6">
        <f t="shared" si="30"/>
        <v>0</v>
      </c>
      <c r="Y67" s="6">
        <f t="shared" si="30"/>
        <v>0</v>
      </c>
      <c r="Z67" s="6">
        <f t="shared" si="30"/>
        <v>0</v>
      </c>
      <c r="AA67" s="6">
        <f t="shared" si="31"/>
        <v>0</v>
      </c>
      <c r="AB67" s="6">
        <f t="shared" si="31"/>
        <v>0</v>
      </c>
      <c r="AC67" s="6">
        <f t="shared" si="31"/>
        <v>0</v>
      </c>
      <c r="AD67" s="6">
        <f t="shared" si="31"/>
        <v>0</v>
      </c>
      <c r="AE67" s="6">
        <f t="shared" si="31"/>
        <v>0</v>
      </c>
      <c r="AF67" s="6">
        <f t="shared" si="31"/>
        <v>0</v>
      </c>
      <c r="AG67" s="6">
        <f t="shared" si="31"/>
        <v>0</v>
      </c>
      <c r="AH67" s="6">
        <f t="shared" si="31"/>
        <v>0.16677181699666582</v>
      </c>
      <c r="AI67" s="6">
        <f t="shared" si="31"/>
        <v>0</v>
      </c>
      <c r="AJ67" s="6">
        <f t="shared" si="31"/>
        <v>0</v>
      </c>
      <c r="AK67" s="6">
        <f t="shared" si="32"/>
        <v>0</v>
      </c>
      <c r="AL67" s="6">
        <f t="shared" si="32"/>
        <v>0</v>
      </c>
      <c r="AM67" s="6">
        <f t="shared" si="32"/>
        <v>0</v>
      </c>
      <c r="AN67" s="6">
        <f t="shared" si="32"/>
        <v>0</v>
      </c>
      <c r="AO67" s="6">
        <f t="shared" si="32"/>
        <v>0</v>
      </c>
      <c r="AP67" s="6">
        <f t="shared" si="32"/>
        <v>0</v>
      </c>
      <c r="AQ67" s="6">
        <f t="shared" si="32"/>
        <v>0</v>
      </c>
      <c r="AR67" s="6">
        <f t="shared" si="32"/>
        <v>0</v>
      </c>
      <c r="AS67" s="6">
        <f t="shared" si="32"/>
        <v>0</v>
      </c>
      <c r="AT67" s="6">
        <f t="shared" si="32"/>
        <v>0</v>
      </c>
      <c r="AU67" s="6">
        <f t="shared" si="32"/>
        <v>0</v>
      </c>
    </row>
    <row r="68" spans="1:47" x14ac:dyDescent="0.25">
      <c r="A68">
        <v>144</v>
      </c>
      <c r="B68">
        <v>0</v>
      </c>
      <c r="C68">
        <v>5</v>
      </c>
      <c r="D68" t="s">
        <v>186</v>
      </c>
      <c r="E68" t="s">
        <v>186</v>
      </c>
      <c r="F68" s="15">
        <f t="shared" ref="F68:F131" si="35">IF(ISERROR(VLOOKUP(E68,$N$2:$O$32,2,FALSE)),0,VLOOKUP(E68,$N$2:$O$32,2,FALSE))</f>
        <v>0</v>
      </c>
      <c r="G68" s="6">
        <f t="shared" si="18"/>
        <v>2.1662859755723995</v>
      </c>
      <c r="H68" s="6">
        <f t="shared" si="19"/>
        <v>0</v>
      </c>
      <c r="I68" s="7">
        <f t="shared" si="20"/>
        <v>0</v>
      </c>
      <c r="N68" s="6" t="s">
        <v>351</v>
      </c>
      <c r="O68" s="6">
        <f t="shared" si="33"/>
        <v>3.0319864356521752E-2</v>
      </c>
      <c r="P68" s="6">
        <f t="shared" si="34"/>
        <v>2</v>
      </c>
      <c r="Q68" s="6">
        <f t="shared" si="30"/>
        <v>0</v>
      </c>
      <c r="R68" s="6">
        <f t="shared" si="30"/>
        <v>0</v>
      </c>
      <c r="S68" s="6">
        <f t="shared" si="30"/>
        <v>0</v>
      </c>
      <c r="T68" s="6">
        <f t="shared" si="30"/>
        <v>0</v>
      </c>
      <c r="U68" s="6">
        <f t="shared" si="30"/>
        <v>0</v>
      </c>
      <c r="V68" s="6">
        <f t="shared" si="30"/>
        <v>0</v>
      </c>
      <c r="W68" s="6">
        <f t="shared" si="30"/>
        <v>0</v>
      </c>
      <c r="X68" s="6">
        <f t="shared" si="30"/>
        <v>0</v>
      </c>
      <c r="Y68" s="6">
        <f t="shared" si="30"/>
        <v>0</v>
      </c>
      <c r="Z68" s="6">
        <f t="shared" si="30"/>
        <v>0</v>
      </c>
      <c r="AA68" s="6">
        <f t="shared" si="31"/>
        <v>0.69735688020000031</v>
      </c>
      <c r="AB68" s="6">
        <f t="shared" si="31"/>
        <v>0</v>
      </c>
      <c r="AC68" s="6">
        <f t="shared" si="31"/>
        <v>0</v>
      </c>
      <c r="AD68" s="6">
        <f t="shared" si="31"/>
        <v>0</v>
      </c>
      <c r="AE68" s="6">
        <f t="shared" si="31"/>
        <v>0</v>
      </c>
      <c r="AF68" s="6">
        <f t="shared" si="31"/>
        <v>0</v>
      </c>
      <c r="AG68" s="6">
        <f t="shared" si="31"/>
        <v>0</v>
      </c>
      <c r="AH68" s="6">
        <f t="shared" si="31"/>
        <v>0</v>
      </c>
      <c r="AI68" s="6">
        <f t="shared" si="31"/>
        <v>0</v>
      </c>
      <c r="AJ68" s="6">
        <f t="shared" si="31"/>
        <v>0</v>
      </c>
      <c r="AK68" s="6">
        <f t="shared" si="32"/>
        <v>0</v>
      </c>
      <c r="AL68" s="6">
        <f t="shared" si="32"/>
        <v>0</v>
      </c>
      <c r="AM68" s="6">
        <f t="shared" si="32"/>
        <v>0</v>
      </c>
      <c r="AN68" s="6">
        <f t="shared" si="32"/>
        <v>0</v>
      </c>
      <c r="AO68" s="6">
        <f t="shared" si="32"/>
        <v>0</v>
      </c>
      <c r="AP68" s="6">
        <f t="shared" si="32"/>
        <v>0</v>
      </c>
      <c r="AQ68" s="6">
        <f t="shared" si="32"/>
        <v>0</v>
      </c>
      <c r="AR68" s="6">
        <f t="shared" si="32"/>
        <v>0</v>
      </c>
      <c r="AS68" s="6">
        <f t="shared" si="32"/>
        <v>0</v>
      </c>
      <c r="AT68" s="6">
        <f t="shared" si="32"/>
        <v>0</v>
      </c>
      <c r="AU68" s="6">
        <f t="shared" si="32"/>
        <v>0</v>
      </c>
    </row>
    <row r="69" spans="1:47" x14ac:dyDescent="0.25">
      <c r="A69">
        <v>144</v>
      </c>
      <c r="B69">
        <v>0</v>
      </c>
      <c r="C69">
        <v>6</v>
      </c>
      <c r="D69" t="s">
        <v>227</v>
      </c>
      <c r="E69" t="s">
        <v>227</v>
      </c>
      <c r="F69" s="15">
        <f t="shared" si="35"/>
        <v>0</v>
      </c>
      <c r="G69" s="6">
        <f t="shared" si="18"/>
        <v>2.1662859755723995</v>
      </c>
      <c r="H69" s="6">
        <f t="shared" si="19"/>
        <v>0</v>
      </c>
      <c r="I69" s="7">
        <f t="shared" si="20"/>
        <v>0</v>
      </c>
      <c r="N69" s="6" t="s">
        <v>49</v>
      </c>
      <c r="O69" s="6">
        <f t="shared" si="33"/>
        <v>2.8526086956521746E-2</v>
      </c>
      <c r="P69" s="6">
        <f t="shared" si="34"/>
        <v>1</v>
      </c>
      <c r="Q69" s="6">
        <f t="shared" si="30"/>
        <v>0</v>
      </c>
      <c r="R69" s="6">
        <f t="shared" si="30"/>
        <v>0</v>
      </c>
      <c r="S69" s="6">
        <f t="shared" si="30"/>
        <v>0</v>
      </c>
      <c r="T69" s="6">
        <f t="shared" si="30"/>
        <v>0</v>
      </c>
      <c r="U69" s="6">
        <f t="shared" si="30"/>
        <v>0.65610000000000013</v>
      </c>
      <c r="V69" s="6">
        <f t="shared" si="30"/>
        <v>0</v>
      </c>
      <c r="W69" s="6">
        <f t="shared" si="30"/>
        <v>0</v>
      </c>
      <c r="X69" s="6">
        <f t="shared" si="30"/>
        <v>0</v>
      </c>
      <c r="Y69" s="6">
        <f t="shared" si="30"/>
        <v>0</v>
      </c>
      <c r="Z69" s="6">
        <f t="shared" si="30"/>
        <v>0</v>
      </c>
      <c r="AA69" s="6">
        <f t="shared" si="31"/>
        <v>0</v>
      </c>
      <c r="AB69" s="6">
        <f t="shared" si="31"/>
        <v>0</v>
      </c>
      <c r="AC69" s="6">
        <f t="shared" si="31"/>
        <v>0</v>
      </c>
      <c r="AD69" s="6">
        <f t="shared" si="31"/>
        <v>0</v>
      </c>
      <c r="AE69" s="6">
        <f t="shared" si="31"/>
        <v>0</v>
      </c>
      <c r="AF69" s="6">
        <f t="shared" si="31"/>
        <v>0</v>
      </c>
      <c r="AG69" s="6">
        <f t="shared" si="31"/>
        <v>0</v>
      </c>
      <c r="AH69" s="6">
        <f t="shared" si="31"/>
        <v>0</v>
      </c>
      <c r="AI69" s="6">
        <f t="shared" si="31"/>
        <v>0</v>
      </c>
      <c r="AJ69" s="6">
        <f t="shared" si="31"/>
        <v>0</v>
      </c>
      <c r="AK69" s="6">
        <f t="shared" si="32"/>
        <v>0</v>
      </c>
      <c r="AL69" s="6">
        <f t="shared" si="32"/>
        <v>0</v>
      </c>
      <c r="AM69" s="6">
        <f t="shared" si="32"/>
        <v>0</v>
      </c>
      <c r="AN69" s="6">
        <f t="shared" si="32"/>
        <v>0</v>
      </c>
      <c r="AO69" s="6">
        <f t="shared" si="32"/>
        <v>0</v>
      </c>
      <c r="AP69" s="6">
        <f t="shared" si="32"/>
        <v>0</v>
      </c>
      <c r="AQ69" s="6">
        <f t="shared" si="32"/>
        <v>0</v>
      </c>
      <c r="AR69" s="6">
        <f t="shared" si="32"/>
        <v>0</v>
      </c>
      <c r="AS69" s="6">
        <f t="shared" si="32"/>
        <v>0</v>
      </c>
      <c r="AT69" s="6">
        <f t="shared" si="32"/>
        <v>0</v>
      </c>
      <c r="AU69" s="6">
        <f t="shared" si="32"/>
        <v>0</v>
      </c>
    </row>
    <row r="70" spans="1:47" x14ac:dyDescent="0.25">
      <c r="A70">
        <v>144</v>
      </c>
      <c r="B70">
        <v>0</v>
      </c>
      <c r="C70">
        <v>7</v>
      </c>
      <c r="D70" t="s">
        <v>345</v>
      </c>
      <c r="E70" t="s">
        <v>345</v>
      </c>
      <c r="F70" s="15">
        <f t="shared" si="35"/>
        <v>0</v>
      </c>
      <c r="G70" s="6">
        <f t="shared" si="18"/>
        <v>2.1662859755723995</v>
      </c>
      <c r="H70" s="6">
        <f t="shared" si="19"/>
        <v>0</v>
      </c>
      <c r="I70" s="7">
        <f t="shared" si="20"/>
        <v>0</v>
      </c>
      <c r="N70" s="6" t="s">
        <v>186</v>
      </c>
      <c r="O70" s="6">
        <f t="shared" si="33"/>
        <v>2.8526086956521746E-2</v>
      </c>
      <c r="P70" s="6">
        <f t="shared" si="34"/>
        <v>1</v>
      </c>
      <c r="Q70" s="6">
        <f t="shared" si="30"/>
        <v>0</v>
      </c>
      <c r="R70" s="6">
        <f t="shared" si="30"/>
        <v>0</v>
      </c>
      <c r="S70" s="6">
        <f t="shared" si="30"/>
        <v>0</v>
      </c>
      <c r="T70" s="6">
        <f t="shared" si="30"/>
        <v>0</v>
      </c>
      <c r="U70" s="6">
        <f t="shared" si="30"/>
        <v>0.65610000000000013</v>
      </c>
      <c r="V70" s="6">
        <f t="shared" si="30"/>
        <v>0</v>
      </c>
      <c r="W70" s="6">
        <f t="shared" si="30"/>
        <v>0</v>
      </c>
      <c r="X70" s="6">
        <f t="shared" si="30"/>
        <v>0</v>
      </c>
      <c r="Y70" s="6">
        <f t="shared" si="30"/>
        <v>0</v>
      </c>
      <c r="Z70" s="6">
        <f t="shared" si="30"/>
        <v>0</v>
      </c>
      <c r="AA70" s="6">
        <f t="shared" si="31"/>
        <v>0</v>
      </c>
      <c r="AB70" s="6">
        <f t="shared" si="31"/>
        <v>0</v>
      </c>
      <c r="AC70" s="6">
        <f t="shared" si="31"/>
        <v>0</v>
      </c>
      <c r="AD70" s="6">
        <f t="shared" si="31"/>
        <v>0</v>
      </c>
      <c r="AE70" s="6">
        <f t="shared" si="31"/>
        <v>0</v>
      </c>
      <c r="AF70" s="6">
        <f t="shared" si="31"/>
        <v>0</v>
      </c>
      <c r="AG70" s="6">
        <f t="shared" si="31"/>
        <v>0</v>
      </c>
      <c r="AH70" s="6">
        <f t="shared" si="31"/>
        <v>0</v>
      </c>
      <c r="AI70" s="6">
        <f t="shared" si="31"/>
        <v>0</v>
      </c>
      <c r="AJ70" s="6">
        <f t="shared" si="31"/>
        <v>0</v>
      </c>
      <c r="AK70" s="6">
        <f t="shared" si="32"/>
        <v>0</v>
      </c>
      <c r="AL70" s="6">
        <f t="shared" si="32"/>
        <v>0</v>
      </c>
      <c r="AM70" s="6">
        <f t="shared" si="32"/>
        <v>0</v>
      </c>
      <c r="AN70" s="6">
        <f t="shared" si="32"/>
        <v>0</v>
      </c>
      <c r="AO70" s="6">
        <f t="shared" si="32"/>
        <v>0</v>
      </c>
      <c r="AP70" s="6">
        <f t="shared" si="32"/>
        <v>0</v>
      </c>
      <c r="AQ70" s="6">
        <f t="shared" si="32"/>
        <v>0</v>
      </c>
      <c r="AR70" s="6">
        <f t="shared" si="32"/>
        <v>0</v>
      </c>
      <c r="AS70" s="6">
        <f t="shared" si="32"/>
        <v>0</v>
      </c>
      <c r="AT70" s="6">
        <f t="shared" si="32"/>
        <v>0</v>
      </c>
      <c r="AU70" s="6">
        <f t="shared" si="32"/>
        <v>0</v>
      </c>
    </row>
    <row r="71" spans="1:47" x14ac:dyDescent="0.25">
      <c r="A71">
        <v>144</v>
      </c>
      <c r="B71">
        <v>0</v>
      </c>
      <c r="C71">
        <v>8</v>
      </c>
      <c r="D71" t="s">
        <v>138</v>
      </c>
      <c r="E71" t="s">
        <v>138</v>
      </c>
      <c r="F71" s="15">
        <f t="shared" si="35"/>
        <v>0</v>
      </c>
      <c r="G71" s="6">
        <f t="shared" si="18"/>
        <v>2.1662859755723995</v>
      </c>
      <c r="H71" s="6">
        <f t="shared" si="19"/>
        <v>0</v>
      </c>
      <c r="I71" s="7">
        <f t="shared" si="20"/>
        <v>0</v>
      </c>
      <c r="N71" s="6" t="s">
        <v>357</v>
      </c>
      <c r="O71" s="6">
        <f t="shared" si="33"/>
        <v>2.8526086956521746E-2</v>
      </c>
      <c r="P71" s="6">
        <f t="shared" si="34"/>
        <v>1</v>
      </c>
      <c r="Q71" s="6">
        <f t="shared" si="30"/>
        <v>0</v>
      </c>
      <c r="R71" s="6">
        <f t="shared" si="30"/>
        <v>0</v>
      </c>
      <c r="S71" s="6">
        <f t="shared" si="30"/>
        <v>0</v>
      </c>
      <c r="T71" s="6">
        <f t="shared" si="30"/>
        <v>0</v>
      </c>
      <c r="U71" s="6">
        <f t="shared" si="30"/>
        <v>0.65610000000000013</v>
      </c>
      <c r="V71" s="6">
        <f t="shared" si="30"/>
        <v>0</v>
      </c>
      <c r="W71" s="6">
        <f t="shared" si="30"/>
        <v>0</v>
      </c>
      <c r="X71" s="6">
        <f t="shared" si="30"/>
        <v>0</v>
      </c>
      <c r="Y71" s="6">
        <f t="shared" si="30"/>
        <v>0</v>
      </c>
      <c r="Z71" s="6">
        <f t="shared" si="30"/>
        <v>0</v>
      </c>
      <c r="AA71" s="6">
        <f t="shared" si="31"/>
        <v>0</v>
      </c>
      <c r="AB71" s="6">
        <f t="shared" si="31"/>
        <v>0</v>
      </c>
      <c r="AC71" s="6">
        <f t="shared" si="31"/>
        <v>0</v>
      </c>
      <c r="AD71" s="6">
        <f t="shared" si="31"/>
        <v>0</v>
      </c>
      <c r="AE71" s="6">
        <f t="shared" si="31"/>
        <v>0</v>
      </c>
      <c r="AF71" s="6">
        <f t="shared" si="31"/>
        <v>0</v>
      </c>
      <c r="AG71" s="6">
        <f t="shared" si="31"/>
        <v>0</v>
      </c>
      <c r="AH71" s="6">
        <f t="shared" si="31"/>
        <v>0</v>
      </c>
      <c r="AI71" s="6">
        <f t="shared" si="31"/>
        <v>0</v>
      </c>
      <c r="AJ71" s="6">
        <f t="shared" si="31"/>
        <v>0</v>
      </c>
      <c r="AK71" s="6">
        <f t="shared" si="32"/>
        <v>0</v>
      </c>
      <c r="AL71" s="6">
        <f t="shared" si="32"/>
        <v>0</v>
      </c>
      <c r="AM71" s="6">
        <f t="shared" si="32"/>
        <v>0</v>
      </c>
      <c r="AN71" s="6">
        <f t="shared" si="32"/>
        <v>0</v>
      </c>
      <c r="AO71" s="6">
        <f t="shared" si="32"/>
        <v>0</v>
      </c>
      <c r="AP71" s="6">
        <f t="shared" si="32"/>
        <v>0</v>
      </c>
      <c r="AQ71" s="6">
        <f t="shared" si="32"/>
        <v>0</v>
      </c>
      <c r="AR71" s="6">
        <f t="shared" si="32"/>
        <v>0</v>
      </c>
      <c r="AS71" s="6">
        <f t="shared" si="32"/>
        <v>0</v>
      </c>
      <c r="AT71" s="6">
        <f t="shared" si="32"/>
        <v>0</v>
      </c>
      <c r="AU71" s="6">
        <f t="shared" si="32"/>
        <v>0</v>
      </c>
    </row>
    <row r="72" spans="1:47" x14ac:dyDescent="0.25">
      <c r="A72">
        <v>144</v>
      </c>
      <c r="B72">
        <v>0</v>
      </c>
      <c r="C72">
        <v>9</v>
      </c>
      <c r="D72" t="s">
        <v>346</v>
      </c>
      <c r="E72" t="s">
        <v>346</v>
      </c>
      <c r="F72" s="15">
        <f t="shared" si="35"/>
        <v>0</v>
      </c>
      <c r="G72" s="6">
        <f t="shared" si="18"/>
        <v>2.1662859755723995</v>
      </c>
      <c r="H72" s="6">
        <f t="shared" si="19"/>
        <v>0</v>
      </c>
      <c r="I72" s="7">
        <f t="shared" si="20"/>
        <v>0</v>
      </c>
      <c r="N72" s="6" t="s">
        <v>66</v>
      </c>
      <c r="O72" s="6">
        <f t="shared" si="33"/>
        <v>2.8526086956521746E-2</v>
      </c>
      <c r="P72" s="6">
        <f t="shared" si="34"/>
        <v>1</v>
      </c>
      <c r="Q72" s="6">
        <f t="shared" ref="Q72:Z81" si="36">COUNTIFS($C$2:$C$397,Q$1,$E$2:$E$397,$N72)*0.9^(Q$1-1)</f>
        <v>0</v>
      </c>
      <c r="R72" s="6">
        <f t="shared" si="36"/>
        <v>0</v>
      </c>
      <c r="S72" s="6">
        <f t="shared" si="36"/>
        <v>0</v>
      </c>
      <c r="T72" s="6">
        <f t="shared" si="36"/>
        <v>0</v>
      </c>
      <c r="U72" s="6">
        <f t="shared" si="36"/>
        <v>0.65610000000000013</v>
      </c>
      <c r="V72" s="6">
        <f t="shared" si="36"/>
        <v>0</v>
      </c>
      <c r="W72" s="6">
        <f t="shared" si="36"/>
        <v>0</v>
      </c>
      <c r="X72" s="6">
        <f t="shared" si="36"/>
        <v>0</v>
      </c>
      <c r="Y72" s="6">
        <f t="shared" si="36"/>
        <v>0</v>
      </c>
      <c r="Z72" s="6">
        <f t="shared" si="36"/>
        <v>0</v>
      </c>
      <c r="AA72" s="6">
        <f t="shared" ref="AA72:AJ81" si="37">COUNTIFS($C$2:$C$397,AA$1,$E$2:$E$397,$N72)*0.9^(AA$1-1)</f>
        <v>0</v>
      </c>
      <c r="AB72" s="6">
        <f t="shared" si="37"/>
        <v>0</v>
      </c>
      <c r="AC72" s="6">
        <f t="shared" si="37"/>
        <v>0</v>
      </c>
      <c r="AD72" s="6">
        <f t="shared" si="37"/>
        <v>0</v>
      </c>
      <c r="AE72" s="6">
        <f t="shared" si="37"/>
        <v>0</v>
      </c>
      <c r="AF72" s="6">
        <f t="shared" si="37"/>
        <v>0</v>
      </c>
      <c r="AG72" s="6">
        <f t="shared" si="37"/>
        <v>0</v>
      </c>
      <c r="AH72" s="6">
        <f t="shared" si="37"/>
        <v>0</v>
      </c>
      <c r="AI72" s="6">
        <f t="shared" si="37"/>
        <v>0</v>
      </c>
      <c r="AJ72" s="6">
        <f t="shared" si="37"/>
        <v>0</v>
      </c>
      <c r="AK72" s="6">
        <f t="shared" ref="AK72:AU81" si="38">COUNTIFS($C$2:$C$397,AK$1,$E$2:$E$397,$N72)*0.9^(AK$1-1)</f>
        <v>0</v>
      </c>
      <c r="AL72" s="6">
        <f t="shared" si="38"/>
        <v>0</v>
      </c>
      <c r="AM72" s="6">
        <f t="shared" si="38"/>
        <v>0</v>
      </c>
      <c r="AN72" s="6">
        <f t="shared" si="38"/>
        <v>0</v>
      </c>
      <c r="AO72" s="6">
        <f t="shared" si="38"/>
        <v>0</v>
      </c>
      <c r="AP72" s="6">
        <f t="shared" si="38"/>
        <v>0</v>
      </c>
      <c r="AQ72" s="6">
        <f t="shared" si="38"/>
        <v>0</v>
      </c>
      <c r="AR72" s="6">
        <f t="shared" si="38"/>
        <v>0</v>
      </c>
      <c r="AS72" s="6">
        <f t="shared" si="38"/>
        <v>0</v>
      </c>
      <c r="AT72" s="6">
        <f t="shared" si="38"/>
        <v>0</v>
      </c>
      <c r="AU72" s="6">
        <f t="shared" si="38"/>
        <v>0</v>
      </c>
    </row>
    <row r="73" spans="1:47" x14ac:dyDescent="0.25">
      <c r="A73">
        <v>144</v>
      </c>
      <c r="B73">
        <v>0</v>
      </c>
      <c r="C73">
        <v>10</v>
      </c>
      <c r="D73" t="s">
        <v>347</v>
      </c>
      <c r="E73" t="s">
        <v>347</v>
      </c>
      <c r="F73" s="15">
        <f t="shared" si="35"/>
        <v>0</v>
      </c>
      <c r="G73" s="6">
        <f t="shared" si="18"/>
        <v>2.1662859755723995</v>
      </c>
      <c r="H73" s="6">
        <f t="shared" si="19"/>
        <v>0</v>
      </c>
      <c r="I73" s="7">
        <f t="shared" si="20"/>
        <v>0</v>
      </c>
      <c r="N73" s="2" t="s">
        <v>411</v>
      </c>
      <c r="O73" s="6">
        <f t="shared" si="33"/>
        <v>2.8526086956521746E-2</v>
      </c>
      <c r="P73" s="6">
        <f t="shared" si="34"/>
        <v>1</v>
      </c>
      <c r="Q73" s="6">
        <f t="shared" si="36"/>
        <v>0</v>
      </c>
      <c r="R73" s="6">
        <f t="shared" si="36"/>
        <v>0</v>
      </c>
      <c r="S73" s="6">
        <f t="shared" si="36"/>
        <v>0</v>
      </c>
      <c r="T73" s="6">
        <f t="shared" si="36"/>
        <v>0</v>
      </c>
      <c r="U73" s="6">
        <f t="shared" si="36"/>
        <v>0.65610000000000013</v>
      </c>
      <c r="V73" s="6">
        <f t="shared" si="36"/>
        <v>0</v>
      </c>
      <c r="W73" s="6">
        <f t="shared" si="36"/>
        <v>0</v>
      </c>
      <c r="X73" s="6">
        <f t="shared" si="36"/>
        <v>0</v>
      </c>
      <c r="Y73" s="6">
        <f t="shared" si="36"/>
        <v>0</v>
      </c>
      <c r="Z73" s="6">
        <f t="shared" si="36"/>
        <v>0</v>
      </c>
      <c r="AA73" s="6">
        <f t="shared" si="37"/>
        <v>0</v>
      </c>
      <c r="AB73" s="6">
        <f t="shared" si="37"/>
        <v>0</v>
      </c>
      <c r="AC73" s="6">
        <f t="shared" si="37"/>
        <v>0</v>
      </c>
      <c r="AD73" s="6">
        <f t="shared" si="37"/>
        <v>0</v>
      </c>
      <c r="AE73" s="6">
        <f t="shared" si="37"/>
        <v>0</v>
      </c>
      <c r="AF73" s="6">
        <f t="shared" si="37"/>
        <v>0</v>
      </c>
      <c r="AG73" s="6">
        <f t="shared" si="37"/>
        <v>0</v>
      </c>
      <c r="AH73" s="6">
        <f t="shared" si="37"/>
        <v>0</v>
      </c>
      <c r="AI73" s="6">
        <f t="shared" si="37"/>
        <v>0</v>
      </c>
      <c r="AJ73" s="6">
        <f t="shared" si="37"/>
        <v>0</v>
      </c>
      <c r="AK73" s="6">
        <f t="shared" si="38"/>
        <v>0</v>
      </c>
      <c r="AL73" s="6">
        <f t="shared" si="38"/>
        <v>0</v>
      </c>
      <c r="AM73" s="6">
        <f t="shared" si="38"/>
        <v>0</v>
      </c>
      <c r="AN73" s="6">
        <f t="shared" si="38"/>
        <v>0</v>
      </c>
      <c r="AO73" s="6">
        <f t="shared" si="38"/>
        <v>0</v>
      </c>
      <c r="AP73" s="6">
        <f t="shared" si="38"/>
        <v>0</v>
      </c>
      <c r="AQ73" s="6">
        <f t="shared" si="38"/>
        <v>0</v>
      </c>
      <c r="AR73" s="6">
        <f t="shared" si="38"/>
        <v>0</v>
      </c>
      <c r="AS73" s="6">
        <f t="shared" si="38"/>
        <v>0</v>
      </c>
      <c r="AT73" s="6">
        <f t="shared" si="38"/>
        <v>0</v>
      </c>
      <c r="AU73" s="6">
        <f t="shared" si="38"/>
        <v>0</v>
      </c>
    </row>
    <row r="74" spans="1:47" x14ac:dyDescent="0.25">
      <c r="A74">
        <v>144</v>
      </c>
      <c r="B74">
        <v>0</v>
      </c>
      <c r="C74">
        <v>11</v>
      </c>
      <c r="D74" t="s">
        <v>154</v>
      </c>
      <c r="E74" t="s">
        <v>154</v>
      </c>
      <c r="F74" s="15">
        <f t="shared" si="35"/>
        <v>0.17032298891469536</v>
      </c>
      <c r="G74" s="6">
        <f t="shared" si="18"/>
        <v>2.3366089644870951</v>
      </c>
      <c r="H74" s="6">
        <f t="shared" si="19"/>
        <v>0</v>
      </c>
      <c r="I74" s="7">
        <f t="shared" si="20"/>
        <v>0</v>
      </c>
      <c r="N74" s="2" t="s">
        <v>447</v>
      </c>
      <c r="O74" s="6">
        <f t="shared" si="33"/>
        <v>2.8526086956521746E-2</v>
      </c>
      <c r="P74" s="6">
        <f t="shared" si="34"/>
        <v>1</v>
      </c>
      <c r="Q74" s="6">
        <f t="shared" si="36"/>
        <v>0</v>
      </c>
      <c r="R74" s="6">
        <f t="shared" si="36"/>
        <v>0</v>
      </c>
      <c r="S74" s="6">
        <f t="shared" si="36"/>
        <v>0</v>
      </c>
      <c r="T74" s="6">
        <f t="shared" si="36"/>
        <v>0</v>
      </c>
      <c r="U74" s="6">
        <f t="shared" si="36"/>
        <v>0.65610000000000013</v>
      </c>
      <c r="V74" s="6">
        <f t="shared" si="36"/>
        <v>0</v>
      </c>
      <c r="W74" s="6">
        <f t="shared" si="36"/>
        <v>0</v>
      </c>
      <c r="X74" s="6">
        <f t="shared" si="36"/>
        <v>0</v>
      </c>
      <c r="Y74" s="6">
        <f t="shared" si="36"/>
        <v>0</v>
      </c>
      <c r="Z74" s="6">
        <f t="shared" si="36"/>
        <v>0</v>
      </c>
      <c r="AA74" s="6">
        <f t="shared" si="37"/>
        <v>0</v>
      </c>
      <c r="AB74" s="6">
        <f t="shared" si="37"/>
        <v>0</v>
      </c>
      <c r="AC74" s="6">
        <f t="shared" si="37"/>
        <v>0</v>
      </c>
      <c r="AD74" s="6">
        <f t="shared" si="37"/>
        <v>0</v>
      </c>
      <c r="AE74" s="6">
        <f t="shared" si="37"/>
        <v>0</v>
      </c>
      <c r="AF74" s="6">
        <f t="shared" si="37"/>
        <v>0</v>
      </c>
      <c r="AG74" s="6">
        <f t="shared" si="37"/>
        <v>0</v>
      </c>
      <c r="AH74" s="6">
        <f t="shared" si="37"/>
        <v>0</v>
      </c>
      <c r="AI74" s="6">
        <f t="shared" si="37"/>
        <v>0</v>
      </c>
      <c r="AJ74" s="6">
        <f t="shared" si="37"/>
        <v>0</v>
      </c>
      <c r="AK74" s="6">
        <f t="shared" si="38"/>
        <v>0</v>
      </c>
      <c r="AL74" s="6">
        <f t="shared" si="38"/>
        <v>0</v>
      </c>
      <c r="AM74" s="6">
        <f t="shared" si="38"/>
        <v>0</v>
      </c>
      <c r="AN74" s="6">
        <f t="shared" si="38"/>
        <v>0</v>
      </c>
      <c r="AO74" s="6">
        <f t="shared" si="38"/>
        <v>0</v>
      </c>
      <c r="AP74" s="6">
        <f t="shared" si="38"/>
        <v>0</v>
      </c>
      <c r="AQ74" s="6">
        <f t="shared" si="38"/>
        <v>0</v>
      </c>
      <c r="AR74" s="6">
        <f t="shared" si="38"/>
        <v>0</v>
      </c>
      <c r="AS74" s="6">
        <f t="shared" si="38"/>
        <v>0</v>
      </c>
      <c r="AT74" s="6">
        <f t="shared" si="38"/>
        <v>0</v>
      </c>
      <c r="AU74" s="6">
        <f t="shared" si="38"/>
        <v>0</v>
      </c>
    </row>
    <row r="75" spans="1:47" x14ac:dyDescent="0.25">
      <c r="A75">
        <v>144</v>
      </c>
      <c r="B75">
        <v>0</v>
      </c>
      <c r="C75">
        <v>12</v>
      </c>
      <c r="D75" t="s">
        <v>164</v>
      </c>
      <c r="E75" t="s">
        <v>165</v>
      </c>
      <c r="F75" s="15">
        <f t="shared" si="35"/>
        <v>4.8861330264782621E-2</v>
      </c>
      <c r="G75" s="6">
        <f t="shared" si="18"/>
        <v>2.3854702947518778</v>
      </c>
      <c r="H75" s="6">
        <f t="shared" si="19"/>
        <v>0</v>
      </c>
      <c r="I75" s="7">
        <f t="shared" si="20"/>
        <v>0</v>
      </c>
      <c r="N75" s="2" t="s">
        <v>126</v>
      </c>
      <c r="O75" s="6">
        <f t="shared" si="33"/>
        <v>2.8526086956521746E-2</v>
      </c>
      <c r="P75" s="6">
        <f t="shared" si="34"/>
        <v>1</v>
      </c>
      <c r="Q75" s="6">
        <f t="shared" si="36"/>
        <v>0</v>
      </c>
      <c r="R75" s="6">
        <f t="shared" si="36"/>
        <v>0</v>
      </c>
      <c r="S75" s="6">
        <f t="shared" si="36"/>
        <v>0</v>
      </c>
      <c r="T75" s="6">
        <f t="shared" si="36"/>
        <v>0</v>
      </c>
      <c r="U75" s="6">
        <f t="shared" si="36"/>
        <v>0.65610000000000013</v>
      </c>
      <c r="V75" s="6">
        <f t="shared" si="36"/>
        <v>0</v>
      </c>
      <c r="W75" s="6">
        <f t="shared" si="36"/>
        <v>0</v>
      </c>
      <c r="X75" s="6">
        <f t="shared" si="36"/>
        <v>0</v>
      </c>
      <c r="Y75" s="6">
        <f t="shared" si="36"/>
        <v>0</v>
      </c>
      <c r="Z75" s="6">
        <f t="shared" si="36"/>
        <v>0</v>
      </c>
      <c r="AA75" s="6">
        <f t="shared" si="37"/>
        <v>0</v>
      </c>
      <c r="AB75" s="6">
        <f t="shared" si="37"/>
        <v>0</v>
      </c>
      <c r="AC75" s="6">
        <f t="shared" si="37"/>
        <v>0</v>
      </c>
      <c r="AD75" s="6">
        <f t="shared" si="37"/>
        <v>0</v>
      </c>
      <c r="AE75" s="6">
        <f t="shared" si="37"/>
        <v>0</v>
      </c>
      <c r="AF75" s="6">
        <f t="shared" si="37"/>
        <v>0</v>
      </c>
      <c r="AG75" s="6">
        <f t="shared" si="37"/>
        <v>0</v>
      </c>
      <c r="AH75" s="6">
        <f t="shared" si="37"/>
        <v>0</v>
      </c>
      <c r="AI75" s="6">
        <f t="shared" si="37"/>
        <v>0</v>
      </c>
      <c r="AJ75" s="6">
        <f t="shared" si="37"/>
        <v>0</v>
      </c>
      <c r="AK75" s="6">
        <f t="shared" si="38"/>
        <v>0</v>
      </c>
      <c r="AL75" s="6">
        <f t="shared" si="38"/>
        <v>0</v>
      </c>
      <c r="AM75" s="6">
        <f t="shared" si="38"/>
        <v>0</v>
      </c>
      <c r="AN75" s="6">
        <f t="shared" si="38"/>
        <v>0</v>
      </c>
      <c r="AO75" s="6">
        <f t="shared" si="38"/>
        <v>0</v>
      </c>
      <c r="AP75" s="6">
        <f t="shared" si="38"/>
        <v>0</v>
      </c>
      <c r="AQ75" s="6">
        <f t="shared" si="38"/>
        <v>0</v>
      </c>
      <c r="AR75" s="6">
        <f t="shared" si="38"/>
        <v>0</v>
      </c>
      <c r="AS75" s="6">
        <f t="shared" si="38"/>
        <v>0</v>
      </c>
      <c r="AT75" s="6">
        <f t="shared" si="38"/>
        <v>0</v>
      </c>
      <c r="AU75" s="6">
        <f t="shared" si="38"/>
        <v>0</v>
      </c>
    </row>
    <row r="76" spans="1:47" x14ac:dyDescent="0.25">
      <c r="A76">
        <v>144</v>
      </c>
      <c r="B76">
        <v>0</v>
      </c>
      <c r="C76">
        <v>13</v>
      </c>
      <c r="D76" t="s">
        <v>231</v>
      </c>
      <c r="E76" t="s">
        <v>232</v>
      </c>
      <c r="F76" s="15">
        <f t="shared" si="35"/>
        <v>0</v>
      </c>
      <c r="G76" s="6">
        <f t="shared" si="18"/>
        <v>2.3854702947518778</v>
      </c>
      <c r="H76" s="6">
        <f t="shared" si="19"/>
        <v>0</v>
      </c>
      <c r="I76" s="7">
        <f t="shared" si="20"/>
        <v>0</v>
      </c>
      <c r="N76" s="2" t="s">
        <v>473</v>
      </c>
      <c r="O76" s="6">
        <f t="shared" si="33"/>
        <v>2.8526086956521746E-2</v>
      </c>
      <c r="P76" s="6">
        <f t="shared" si="34"/>
        <v>1</v>
      </c>
      <c r="Q76" s="6">
        <f t="shared" si="36"/>
        <v>0</v>
      </c>
      <c r="R76" s="6">
        <f t="shared" si="36"/>
        <v>0</v>
      </c>
      <c r="S76" s="6">
        <f t="shared" si="36"/>
        <v>0</v>
      </c>
      <c r="T76" s="6">
        <f t="shared" si="36"/>
        <v>0</v>
      </c>
      <c r="U76" s="6">
        <f t="shared" si="36"/>
        <v>0.65610000000000013</v>
      </c>
      <c r="V76" s="6">
        <f t="shared" si="36"/>
        <v>0</v>
      </c>
      <c r="W76" s="6">
        <f t="shared" si="36"/>
        <v>0</v>
      </c>
      <c r="X76" s="6">
        <f t="shared" si="36"/>
        <v>0</v>
      </c>
      <c r="Y76" s="6">
        <f t="shared" si="36"/>
        <v>0</v>
      </c>
      <c r="Z76" s="6">
        <f t="shared" si="36"/>
        <v>0</v>
      </c>
      <c r="AA76" s="6">
        <f t="shared" si="37"/>
        <v>0</v>
      </c>
      <c r="AB76" s="6">
        <f t="shared" si="37"/>
        <v>0</v>
      </c>
      <c r="AC76" s="6">
        <f t="shared" si="37"/>
        <v>0</v>
      </c>
      <c r="AD76" s="6">
        <f t="shared" si="37"/>
        <v>0</v>
      </c>
      <c r="AE76" s="6">
        <f t="shared" si="37"/>
        <v>0</v>
      </c>
      <c r="AF76" s="6">
        <f t="shared" si="37"/>
        <v>0</v>
      </c>
      <c r="AG76" s="6">
        <f t="shared" si="37"/>
        <v>0</v>
      </c>
      <c r="AH76" s="6">
        <f t="shared" si="37"/>
        <v>0</v>
      </c>
      <c r="AI76" s="6">
        <f t="shared" si="37"/>
        <v>0</v>
      </c>
      <c r="AJ76" s="6">
        <f t="shared" si="37"/>
        <v>0</v>
      </c>
      <c r="AK76" s="6">
        <f t="shared" si="38"/>
        <v>0</v>
      </c>
      <c r="AL76" s="6">
        <f t="shared" si="38"/>
        <v>0</v>
      </c>
      <c r="AM76" s="6">
        <f t="shared" si="38"/>
        <v>0</v>
      </c>
      <c r="AN76" s="6">
        <f t="shared" si="38"/>
        <v>0</v>
      </c>
      <c r="AO76" s="6">
        <f t="shared" si="38"/>
        <v>0</v>
      </c>
      <c r="AP76" s="6">
        <f t="shared" si="38"/>
        <v>0</v>
      </c>
      <c r="AQ76" s="6">
        <f t="shared" si="38"/>
        <v>0</v>
      </c>
      <c r="AR76" s="6">
        <f t="shared" si="38"/>
        <v>0</v>
      </c>
      <c r="AS76" s="6">
        <f t="shared" si="38"/>
        <v>0</v>
      </c>
      <c r="AT76" s="6">
        <f t="shared" si="38"/>
        <v>0</v>
      </c>
      <c r="AU76" s="6">
        <f t="shared" si="38"/>
        <v>0</v>
      </c>
    </row>
    <row r="77" spans="1:47" x14ac:dyDescent="0.25">
      <c r="A77">
        <v>144</v>
      </c>
      <c r="B77">
        <v>0</v>
      </c>
      <c r="C77">
        <v>14</v>
      </c>
      <c r="D77" t="s">
        <v>348</v>
      </c>
      <c r="E77" t="s">
        <v>349</v>
      </c>
      <c r="F77" s="15">
        <f t="shared" si="35"/>
        <v>0</v>
      </c>
      <c r="G77" s="6">
        <f t="shared" si="18"/>
        <v>2.3854702947518778</v>
      </c>
      <c r="H77" s="6">
        <f t="shared" si="19"/>
        <v>0</v>
      </c>
      <c r="I77" s="7">
        <f t="shared" si="20"/>
        <v>0</v>
      </c>
      <c r="N77" s="6" t="s">
        <v>333</v>
      </c>
      <c r="O77" s="6">
        <f t="shared" si="33"/>
        <v>2.7667754004115187E-2</v>
      </c>
      <c r="P77" s="6">
        <f t="shared" si="34"/>
        <v>2</v>
      </c>
      <c r="Q77" s="6">
        <f t="shared" si="36"/>
        <v>0</v>
      </c>
      <c r="R77" s="6">
        <f t="shared" si="36"/>
        <v>0</v>
      </c>
      <c r="S77" s="6">
        <f t="shared" si="36"/>
        <v>0</v>
      </c>
      <c r="T77" s="6">
        <f t="shared" si="36"/>
        <v>0</v>
      </c>
      <c r="U77" s="6">
        <f t="shared" si="36"/>
        <v>0</v>
      </c>
      <c r="V77" s="6">
        <f t="shared" si="36"/>
        <v>0</v>
      </c>
      <c r="W77" s="6">
        <f t="shared" si="36"/>
        <v>0</v>
      </c>
      <c r="X77" s="6">
        <f t="shared" si="36"/>
        <v>0</v>
      </c>
      <c r="Y77" s="6">
        <f t="shared" si="36"/>
        <v>0.43046721000000016</v>
      </c>
      <c r="Z77" s="6">
        <f t="shared" si="36"/>
        <v>0</v>
      </c>
      <c r="AA77" s="6">
        <f t="shared" si="37"/>
        <v>0</v>
      </c>
      <c r="AB77" s="6">
        <f t="shared" si="37"/>
        <v>0</v>
      </c>
      <c r="AC77" s="6">
        <f t="shared" si="37"/>
        <v>0</v>
      </c>
      <c r="AD77" s="6">
        <f t="shared" si="37"/>
        <v>0</v>
      </c>
      <c r="AE77" s="6">
        <f t="shared" si="37"/>
        <v>0</v>
      </c>
      <c r="AF77" s="6">
        <f t="shared" si="37"/>
        <v>0.20589113209464913</v>
      </c>
      <c r="AG77" s="6">
        <f t="shared" si="37"/>
        <v>0</v>
      </c>
      <c r="AH77" s="6">
        <f t="shared" si="37"/>
        <v>0</v>
      </c>
      <c r="AI77" s="6">
        <f t="shared" si="37"/>
        <v>0</v>
      </c>
      <c r="AJ77" s="6">
        <f t="shared" si="37"/>
        <v>0</v>
      </c>
      <c r="AK77" s="6">
        <f t="shared" si="38"/>
        <v>0</v>
      </c>
      <c r="AL77" s="6">
        <f t="shared" si="38"/>
        <v>0</v>
      </c>
      <c r="AM77" s="6">
        <f t="shared" si="38"/>
        <v>0</v>
      </c>
      <c r="AN77" s="6">
        <f t="shared" si="38"/>
        <v>0</v>
      </c>
      <c r="AO77" s="6">
        <f t="shared" si="38"/>
        <v>0</v>
      </c>
      <c r="AP77" s="6">
        <f t="shared" si="38"/>
        <v>0</v>
      </c>
      <c r="AQ77" s="6">
        <f t="shared" si="38"/>
        <v>0</v>
      </c>
      <c r="AR77" s="6">
        <f t="shared" si="38"/>
        <v>0</v>
      </c>
      <c r="AS77" s="6">
        <f t="shared" si="38"/>
        <v>0</v>
      </c>
      <c r="AT77" s="6">
        <f t="shared" si="38"/>
        <v>0</v>
      </c>
      <c r="AU77" s="6">
        <f t="shared" si="38"/>
        <v>0</v>
      </c>
    </row>
    <row r="78" spans="1:47" x14ac:dyDescent="0.25">
      <c r="A78">
        <v>144</v>
      </c>
      <c r="B78">
        <v>0</v>
      </c>
      <c r="C78">
        <v>15</v>
      </c>
      <c r="D78" t="s">
        <v>273</v>
      </c>
      <c r="E78" t="s">
        <v>273</v>
      </c>
      <c r="F78" s="15">
        <f t="shared" si="35"/>
        <v>0</v>
      </c>
      <c r="G78" s="6">
        <f t="shared" si="18"/>
        <v>2.3854702947518778</v>
      </c>
      <c r="H78" s="6">
        <f t="shared" si="19"/>
        <v>0</v>
      </c>
      <c r="I78" s="7">
        <f t="shared" si="20"/>
        <v>0</v>
      </c>
      <c r="N78" s="6" t="s">
        <v>318</v>
      </c>
      <c r="O78" s="6">
        <f t="shared" si="33"/>
        <v>2.5673478260869572E-2</v>
      </c>
      <c r="P78" s="6">
        <f t="shared" si="34"/>
        <v>1</v>
      </c>
      <c r="Q78" s="6">
        <f t="shared" si="36"/>
        <v>0</v>
      </c>
      <c r="R78" s="6">
        <f t="shared" si="36"/>
        <v>0</v>
      </c>
      <c r="S78" s="6">
        <f t="shared" si="36"/>
        <v>0</v>
      </c>
      <c r="T78" s="6">
        <f t="shared" si="36"/>
        <v>0</v>
      </c>
      <c r="U78" s="6">
        <f t="shared" si="36"/>
        <v>0</v>
      </c>
      <c r="V78" s="6">
        <f t="shared" si="36"/>
        <v>0.59049000000000018</v>
      </c>
      <c r="W78" s="6">
        <f t="shared" si="36"/>
        <v>0</v>
      </c>
      <c r="X78" s="6">
        <f t="shared" si="36"/>
        <v>0</v>
      </c>
      <c r="Y78" s="6">
        <f t="shared" si="36"/>
        <v>0</v>
      </c>
      <c r="Z78" s="6">
        <f t="shared" si="36"/>
        <v>0</v>
      </c>
      <c r="AA78" s="6">
        <f t="shared" si="37"/>
        <v>0</v>
      </c>
      <c r="AB78" s="6">
        <f t="shared" si="37"/>
        <v>0</v>
      </c>
      <c r="AC78" s="6">
        <f t="shared" si="37"/>
        <v>0</v>
      </c>
      <c r="AD78" s="6">
        <f t="shared" si="37"/>
        <v>0</v>
      </c>
      <c r="AE78" s="6">
        <f t="shared" si="37"/>
        <v>0</v>
      </c>
      <c r="AF78" s="6">
        <f t="shared" si="37"/>
        <v>0</v>
      </c>
      <c r="AG78" s="6">
        <f t="shared" si="37"/>
        <v>0</v>
      </c>
      <c r="AH78" s="6">
        <f t="shared" si="37"/>
        <v>0</v>
      </c>
      <c r="AI78" s="6">
        <f t="shared" si="37"/>
        <v>0</v>
      </c>
      <c r="AJ78" s="6">
        <f t="shared" si="37"/>
        <v>0</v>
      </c>
      <c r="AK78" s="6">
        <f t="shared" si="38"/>
        <v>0</v>
      </c>
      <c r="AL78" s="6">
        <f t="shared" si="38"/>
        <v>0</v>
      </c>
      <c r="AM78" s="6">
        <f t="shared" si="38"/>
        <v>0</v>
      </c>
      <c r="AN78" s="6">
        <f t="shared" si="38"/>
        <v>0</v>
      </c>
      <c r="AO78" s="6">
        <f t="shared" si="38"/>
        <v>0</v>
      </c>
      <c r="AP78" s="6">
        <f t="shared" si="38"/>
        <v>0</v>
      </c>
      <c r="AQ78" s="6">
        <f t="shared" si="38"/>
        <v>0</v>
      </c>
      <c r="AR78" s="6">
        <f t="shared" si="38"/>
        <v>0</v>
      </c>
      <c r="AS78" s="6">
        <f t="shared" si="38"/>
        <v>0</v>
      </c>
      <c r="AT78" s="6">
        <f t="shared" si="38"/>
        <v>0</v>
      </c>
      <c r="AU78" s="6">
        <f t="shared" si="38"/>
        <v>0</v>
      </c>
    </row>
    <row r="79" spans="1:47" x14ac:dyDescent="0.25">
      <c r="A79">
        <v>144</v>
      </c>
      <c r="B79">
        <v>0</v>
      </c>
      <c r="C79">
        <v>16</v>
      </c>
      <c r="D79" t="s">
        <v>222</v>
      </c>
      <c r="E79" t="s">
        <v>222</v>
      </c>
      <c r="F79" s="15">
        <f t="shared" si="35"/>
        <v>0</v>
      </c>
      <c r="G79" s="6">
        <f t="shared" si="18"/>
        <v>2.3854702947518778</v>
      </c>
      <c r="H79" s="6">
        <f t="shared" si="19"/>
        <v>0</v>
      </c>
      <c r="I79" s="7">
        <f t="shared" si="20"/>
        <v>0</v>
      </c>
      <c r="N79" s="6" t="s">
        <v>270</v>
      </c>
      <c r="O79" s="6">
        <f t="shared" si="33"/>
        <v>2.5673478260869572E-2</v>
      </c>
      <c r="P79" s="6">
        <f t="shared" si="34"/>
        <v>1</v>
      </c>
      <c r="Q79" s="6">
        <f t="shared" si="36"/>
        <v>0</v>
      </c>
      <c r="R79" s="6">
        <f t="shared" si="36"/>
        <v>0</v>
      </c>
      <c r="S79" s="6">
        <f t="shared" si="36"/>
        <v>0</v>
      </c>
      <c r="T79" s="6">
        <f t="shared" si="36"/>
        <v>0</v>
      </c>
      <c r="U79" s="6">
        <f t="shared" si="36"/>
        <v>0</v>
      </c>
      <c r="V79" s="6">
        <f t="shared" si="36"/>
        <v>0.59049000000000018</v>
      </c>
      <c r="W79" s="6">
        <f t="shared" si="36"/>
        <v>0</v>
      </c>
      <c r="X79" s="6">
        <f t="shared" si="36"/>
        <v>0</v>
      </c>
      <c r="Y79" s="6">
        <f t="shared" si="36"/>
        <v>0</v>
      </c>
      <c r="Z79" s="6">
        <f t="shared" si="36"/>
        <v>0</v>
      </c>
      <c r="AA79" s="6">
        <f t="shared" si="37"/>
        <v>0</v>
      </c>
      <c r="AB79" s="6">
        <f t="shared" si="37"/>
        <v>0</v>
      </c>
      <c r="AC79" s="6">
        <f t="shared" si="37"/>
        <v>0</v>
      </c>
      <c r="AD79" s="6">
        <f t="shared" si="37"/>
        <v>0</v>
      </c>
      <c r="AE79" s="6">
        <f t="shared" si="37"/>
        <v>0</v>
      </c>
      <c r="AF79" s="6">
        <f t="shared" si="37"/>
        <v>0</v>
      </c>
      <c r="AG79" s="6">
        <f t="shared" si="37"/>
        <v>0</v>
      </c>
      <c r="AH79" s="6">
        <f t="shared" si="37"/>
        <v>0</v>
      </c>
      <c r="AI79" s="6">
        <f t="shared" si="37"/>
        <v>0</v>
      </c>
      <c r="AJ79" s="6">
        <f t="shared" si="37"/>
        <v>0</v>
      </c>
      <c r="AK79" s="6">
        <f t="shared" si="38"/>
        <v>0</v>
      </c>
      <c r="AL79" s="6">
        <f t="shared" si="38"/>
        <v>0</v>
      </c>
      <c r="AM79" s="6">
        <f t="shared" si="38"/>
        <v>0</v>
      </c>
      <c r="AN79" s="6">
        <f t="shared" si="38"/>
        <v>0</v>
      </c>
      <c r="AO79" s="6">
        <f t="shared" si="38"/>
        <v>0</v>
      </c>
      <c r="AP79" s="6">
        <f t="shared" si="38"/>
        <v>0</v>
      </c>
      <c r="AQ79" s="6">
        <f t="shared" si="38"/>
        <v>0</v>
      </c>
      <c r="AR79" s="6">
        <f t="shared" si="38"/>
        <v>0</v>
      </c>
      <c r="AS79" s="6">
        <f t="shared" si="38"/>
        <v>0</v>
      </c>
      <c r="AT79" s="6">
        <f t="shared" si="38"/>
        <v>0</v>
      </c>
      <c r="AU79" s="6">
        <f t="shared" si="38"/>
        <v>0</v>
      </c>
    </row>
    <row r="80" spans="1:47" x14ac:dyDescent="0.25">
      <c r="A80">
        <v>144</v>
      </c>
      <c r="B80">
        <v>0</v>
      </c>
      <c r="C80">
        <v>17</v>
      </c>
      <c r="D80" t="s">
        <v>350</v>
      </c>
      <c r="E80" t="s">
        <v>350</v>
      </c>
      <c r="F80" s="15">
        <f t="shared" si="35"/>
        <v>0</v>
      </c>
      <c r="G80" s="6">
        <f t="shared" si="18"/>
        <v>2.3854702947518778</v>
      </c>
      <c r="H80" s="6">
        <f t="shared" si="19"/>
        <v>2.3854702947518778</v>
      </c>
      <c r="I80" s="7">
        <f t="shared" si="20"/>
        <v>0.52590072994533865</v>
      </c>
      <c r="N80" s="6" t="s">
        <v>358</v>
      </c>
      <c r="O80" s="6">
        <f t="shared" si="33"/>
        <v>2.5673478260869572E-2</v>
      </c>
      <c r="P80" s="6">
        <f t="shared" si="34"/>
        <v>1</v>
      </c>
      <c r="Q80" s="6">
        <f t="shared" si="36"/>
        <v>0</v>
      </c>
      <c r="R80" s="6">
        <f t="shared" si="36"/>
        <v>0</v>
      </c>
      <c r="S80" s="6">
        <f t="shared" si="36"/>
        <v>0</v>
      </c>
      <c r="T80" s="6">
        <f t="shared" si="36"/>
        <v>0</v>
      </c>
      <c r="U80" s="6">
        <f t="shared" si="36"/>
        <v>0</v>
      </c>
      <c r="V80" s="6">
        <f t="shared" si="36"/>
        <v>0.59049000000000018</v>
      </c>
      <c r="W80" s="6">
        <f t="shared" si="36"/>
        <v>0</v>
      </c>
      <c r="X80" s="6">
        <f t="shared" si="36"/>
        <v>0</v>
      </c>
      <c r="Y80" s="6">
        <f t="shared" si="36"/>
        <v>0</v>
      </c>
      <c r="Z80" s="6">
        <f t="shared" si="36"/>
        <v>0</v>
      </c>
      <c r="AA80" s="6">
        <f t="shared" si="37"/>
        <v>0</v>
      </c>
      <c r="AB80" s="6">
        <f t="shared" si="37"/>
        <v>0</v>
      </c>
      <c r="AC80" s="6">
        <f t="shared" si="37"/>
        <v>0</v>
      </c>
      <c r="AD80" s="6">
        <f t="shared" si="37"/>
        <v>0</v>
      </c>
      <c r="AE80" s="6">
        <f t="shared" si="37"/>
        <v>0</v>
      </c>
      <c r="AF80" s="6">
        <f t="shared" si="37"/>
        <v>0</v>
      </c>
      <c r="AG80" s="6">
        <f t="shared" si="37"/>
        <v>0</v>
      </c>
      <c r="AH80" s="6">
        <f t="shared" si="37"/>
        <v>0</v>
      </c>
      <c r="AI80" s="6">
        <f t="shared" si="37"/>
        <v>0</v>
      </c>
      <c r="AJ80" s="6">
        <f t="shared" si="37"/>
        <v>0</v>
      </c>
      <c r="AK80" s="6">
        <f t="shared" si="38"/>
        <v>0</v>
      </c>
      <c r="AL80" s="6">
        <f t="shared" si="38"/>
        <v>0</v>
      </c>
      <c r="AM80" s="6">
        <f t="shared" si="38"/>
        <v>0</v>
      </c>
      <c r="AN80" s="6">
        <f t="shared" si="38"/>
        <v>0</v>
      </c>
      <c r="AO80" s="6">
        <f t="shared" si="38"/>
        <v>0</v>
      </c>
      <c r="AP80" s="6">
        <f t="shared" si="38"/>
        <v>0</v>
      </c>
      <c r="AQ80" s="6">
        <f t="shared" si="38"/>
        <v>0</v>
      </c>
      <c r="AR80" s="6">
        <f t="shared" si="38"/>
        <v>0</v>
      </c>
      <c r="AS80" s="6">
        <f t="shared" si="38"/>
        <v>0</v>
      </c>
      <c r="AT80" s="6">
        <f t="shared" si="38"/>
        <v>0</v>
      </c>
      <c r="AU80" s="6">
        <f t="shared" si="38"/>
        <v>0</v>
      </c>
    </row>
    <row r="81" spans="1:47" x14ac:dyDescent="0.25">
      <c r="A81">
        <v>145</v>
      </c>
      <c r="B81">
        <v>0</v>
      </c>
      <c r="C81">
        <v>1</v>
      </c>
      <c r="D81" t="s">
        <v>59</v>
      </c>
      <c r="E81" t="s">
        <v>59</v>
      </c>
      <c r="F81" s="15">
        <f t="shared" si="35"/>
        <v>0.78335816860869567</v>
      </c>
      <c r="G81" s="6">
        <f t="shared" si="18"/>
        <v>0.78335816860869567</v>
      </c>
      <c r="H81" s="6">
        <f t="shared" si="19"/>
        <v>0</v>
      </c>
      <c r="I81" s="7">
        <f t="shared" si="20"/>
        <v>0</v>
      </c>
      <c r="N81" s="2" t="s">
        <v>429</v>
      </c>
      <c r="O81" s="6">
        <f t="shared" si="33"/>
        <v>2.5673478260869572E-2</v>
      </c>
      <c r="P81" s="6">
        <f t="shared" si="34"/>
        <v>1</v>
      </c>
      <c r="Q81" s="6">
        <f t="shared" si="36"/>
        <v>0</v>
      </c>
      <c r="R81" s="6">
        <f t="shared" si="36"/>
        <v>0</v>
      </c>
      <c r="S81" s="6">
        <f t="shared" si="36"/>
        <v>0</v>
      </c>
      <c r="T81" s="6">
        <f t="shared" si="36"/>
        <v>0</v>
      </c>
      <c r="U81" s="6">
        <f t="shared" si="36"/>
        <v>0</v>
      </c>
      <c r="V81" s="6">
        <f t="shared" si="36"/>
        <v>0.59049000000000018</v>
      </c>
      <c r="W81" s="6">
        <f t="shared" si="36"/>
        <v>0</v>
      </c>
      <c r="X81" s="6">
        <f t="shared" si="36"/>
        <v>0</v>
      </c>
      <c r="Y81" s="6">
        <f t="shared" si="36"/>
        <v>0</v>
      </c>
      <c r="Z81" s="6">
        <f t="shared" si="36"/>
        <v>0</v>
      </c>
      <c r="AA81" s="6">
        <f t="shared" si="37"/>
        <v>0</v>
      </c>
      <c r="AB81" s="6">
        <f t="shared" si="37"/>
        <v>0</v>
      </c>
      <c r="AC81" s="6">
        <f t="shared" si="37"/>
        <v>0</v>
      </c>
      <c r="AD81" s="6">
        <f t="shared" si="37"/>
        <v>0</v>
      </c>
      <c r="AE81" s="6">
        <f t="shared" si="37"/>
        <v>0</v>
      </c>
      <c r="AF81" s="6">
        <f t="shared" si="37"/>
        <v>0</v>
      </c>
      <c r="AG81" s="6">
        <f t="shared" si="37"/>
        <v>0</v>
      </c>
      <c r="AH81" s="6">
        <f t="shared" si="37"/>
        <v>0</v>
      </c>
      <c r="AI81" s="6">
        <f t="shared" si="37"/>
        <v>0</v>
      </c>
      <c r="AJ81" s="6">
        <f t="shared" si="37"/>
        <v>0</v>
      </c>
      <c r="AK81" s="6">
        <f t="shared" si="38"/>
        <v>0</v>
      </c>
      <c r="AL81" s="6">
        <f t="shared" si="38"/>
        <v>0</v>
      </c>
      <c r="AM81" s="6">
        <f t="shared" si="38"/>
        <v>0</v>
      </c>
      <c r="AN81" s="6">
        <f t="shared" si="38"/>
        <v>0</v>
      </c>
      <c r="AO81" s="6">
        <f t="shared" si="38"/>
        <v>0</v>
      </c>
      <c r="AP81" s="6">
        <f t="shared" si="38"/>
        <v>0</v>
      </c>
      <c r="AQ81" s="6">
        <f t="shared" si="38"/>
        <v>0</v>
      </c>
      <c r="AR81" s="6">
        <f t="shared" si="38"/>
        <v>0</v>
      </c>
      <c r="AS81" s="6">
        <f t="shared" si="38"/>
        <v>0</v>
      </c>
      <c r="AT81" s="6">
        <f t="shared" si="38"/>
        <v>0</v>
      </c>
      <c r="AU81" s="6">
        <f t="shared" si="38"/>
        <v>0</v>
      </c>
    </row>
    <row r="82" spans="1:47" x14ac:dyDescent="0.25">
      <c r="A82">
        <v>145</v>
      </c>
      <c r="B82">
        <v>0</v>
      </c>
      <c r="C82">
        <v>2</v>
      </c>
      <c r="D82" t="s">
        <v>57</v>
      </c>
      <c r="E82" t="s">
        <v>57</v>
      </c>
      <c r="F82" s="15">
        <f t="shared" si="35"/>
        <v>0.66514599156913046</v>
      </c>
      <c r="G82" s="6">
        <f t="shared" si="18"/>
        <v>1.4485041601778261</v>
      </c>
      <c r="H82" s="6">
        <f t="shared" si="19"/>
        <v>0</v>
      </c>
      <c r="I82" s="7">
        <f t="shared" si="20"/>
        <v>0</v>
      </c>
      <c r="N82" s="2" t="s">
        <v>440</v>
      </c>
      <c r="O82" s="6">
        <f t="shared" si="33"/>
        <v>2.5673478260869572E-2</v>
      </c>
      <c r="P82" s="6">
        <f t="shared" si="34"/>
        <v>1</v>
      </c>
      <c r="Q82" s="6">
        <f t="shared" ref="Q82:Z91" si="39">COUNTIFS($C$2:$C$397,Q$1,$E$2:$E$397,$N82)*0.9^(Q$1-1)</f>
        <v>0</v>
      </c>
      <c r="R82" s="6">
        <f t="shared" si="39"/>
        <v>0</v>
      </c>
      <c r="S82" s="6">
        <f t="shared" si="39"/>
        <v>0</v>
      </c>
      <c r="T82" s="6">
        <f t="shared" si="39"/>
        <v>0</v>
      </c>
      <c r="U82" s="6">
        <f t="shared" si="39"/>
        <v>0</v>
      </c>
      <c r="V82" s="6">
        <f t="shared" si="39"/>
        <v>0.59049000000000018</v>
      </c>
      <c r="W82" s="6">
        <f t="shared" si="39"/>
        <v>0</v>
      </c>
      <c r="X82" s="6">
        <f t="shared" si="39"/>
        <v>0</v>
      </c>
      <c r="Y82" s="6">
        <f t="shared" si="39"/>
        <v>0</v>
      </c>
      <c r="Z82" s="6">
        <f t="shared" si="39"/>
        <v>0</v>
      </c>
      <c r="AA82" s="6">
        <f t="shared" ref="AA82:AJ91" si="40">COUNTIFS($C$2:$C$397,AA$1,$E$2:$E$397,$N82)*0.9^(AA$1-1)</f>
        <v>0</v>
      </c>
      <c r="AB82" s="6">
        <f t="shared" si="40"/>
        <v>0</v>
      </c>
      <c r="AC82" s="6">
        <f t="shared" si="40"/>
        <v>0</v>
      </c>
      <c r="AD82" s="6">
        <f t="shared" si="40"/>
        <v>0</v>
      </c>
      <c r="AE82" s="6">
        <f t="shared" si="40"/>
        <v>0</v>
      </c>
      <c r="AF82" s="6">
        <f t="shared" si="40"/>
        <v>0</v>
      </c>
      <c r="AG82" s="6">
        <f t="shared" si="40"/>
        <v>0</v>
      </c>
      <c r="AH82" s="6">
        <f t="shared" si="40"/>
        <v>0</v>
      </c>
      <c r="AI82" s="6">
        <f t="shared" si="40"/>
        <v>0</v>
      </c>
      <c r="AJ82" s="6">
        <f t="shared" si="40"/>
        <v>0</v>
      </c>
      <c r="AK82" s="6">
        <f t="shared" ref="AK82:AU91" si="41">COUNTIFS($C$2:$C$397,AK$1,$E$2:$E$397,$N82)*0.9^(AK$1-1)</f>
        <v>0</v>
      </c>
      <c r="AL82" s="6">
        <f t="shared" si="41"/>
        <v>0</v>
      </c>
      <c r="AM82" s="6">
        <f t="shared" si="41"/>
        <v>0</v>
      </c>
      <c r="AN82" s="6">
        <f t="shared" si="41"/>
        <v>0</v>
      </c>
      <c r="AO82" s="6">
        <f t="shared" si="41"/>
        <v>0</v>
      </c>
      <c r="AP82" s="6">
        <f t="shared" si="41"/>
        <v>0</v>
      </c>
      <c r="AQ82" s="6">
        <f t="shared" si="41"/>
        <v>0</v>
      </c>
      <c r="AR82" s="6">
        <f t="shared" si="41"/>
        <v>0</v>
      </c>
      <c r="AS82" s="6">
        <f t="shared" si="41"/>
        <v>0</v>
      </c>
      <c r="AT82" s="6">
        <f t="shared" si="41"/>
        <v>0</v>
      </c>
      <c r="AU82" s="6">
        <f t="shared" si="41"/>
        <v>0</v>
      </c>
    </row>
    <row r="83" spans="1:47" x14ac:dyDescent="0.25">
      <c r="A83">
        <v>145</v>
      </c>
      <c r="B83">
        <v>0</v>
      </c>
      <c r="C83">
        <v>3</v>
      </c>
      <c r="D83" t="s">
        <v>51</v>
      </c>
      <c r="E83" t="s">
        <v>51</v>
      </c>
      <c r="F83" s="15">
        <f t="shared" si="35"/>
        <v>0.54386877191631244</v>
      </c>
      <c r="G83" s="6">
        <f t="shared" si="18"/>
        <v>1.9923729320941386</v>
      </c>
      <c r="H83" s="6">
        <f t="shared" si="19"/>
        <v>0</v>
      </c>
      <c r="I83" s="7">
        <f t="shared" si="20"/>
        <v>0</v>
      </c>
      <c r="N83" s="2" t="s">
        <v>103</v>
      </c>
      <c r="O83" s="6">
        <f t="shared" si="33"/>
        <v>2.5673478260869572E-2</v>
      </c>
      <c r="P83" s="6">
        <f t="shared" si="34"/>
        <v>1</v>
      </c>
      <c r="Q83" s="6">
        <f t="shared" si="39"/>
        <v>0</v>
      </c>
      <c r="R83" s="6">
        <f t="shared" si="39"/>
        <v>0</v>
      </c>
      <c r="S83" s="6">
        <f t="shared" si="39"/>
        <v>0</v>
      </c>
      <c r="T83" s="6">
        <f t="shared" si="39"/>
        <v>0</v>
      </c>
      <c r="U83" s="6">
        <f t="shared" si="39"/>
        <v>0</v>
      </c>
      <c r="V83" s="6">
        <f t="shared" si="39"/>
        <v>0.59049000000000018</v>
      </c>
      <c r="W83" s="6">
        <f t="shared" si="39"/>
        <v>0</v>
      </c>
      <c r="X83" s="6">
        <f t="shared" si="39"/>
        <v>0</v>
      </c>
      <c r="Y83" s="6">
        <f t="shared" si="39"/>
        <v>0</v>
      </c>
      <c r="Z83" s="6">
        <f t="shared" si="39"/>
        <v>0</v>
      </c>
      <c r="AA83" s="6">
        <f t="shared" si="40"/>
        <v>0</v>
      </c>
      <c r="AB83" s="6">
        <f t="shared" si="40"/>
        <v>0</v>
      </c>
      <c r="AC83" s="6">
        <f t="shared" si="40"/>
        <v>0</v>
      </c>
      <c r="AD83" s="6">
        <f t="shared" si="40"/>
        <v>0</v>
      </c>
      <c r="AE83" s="6">
        <f t="shared" si="40"/>
        <v>0</v>
      </c>
      <c r="AF83" s="6">
        <f t="shared" si="40"/>
        <v>0</v>
      </c>
      <c r="AG83" s="6">
        <f t="shared" si="40"/>
        <v>0</v>
      </c>
      <c r="AH83" s="6">
        <f t="shared" si="40"/>
        <v>0</v>
      </c>
      <c r="AI83" s="6">
        <f t="shared" si="40"/>
        <v>0</v>
      </c>
      <c r="AJ83" s="6">
        <f t="shared" si="40"/>
        <v>0</v>
      </c>
      <c r="AK83" s="6">
        <f t="shared" si="41"/>
        <v>0</v>
      </c>
      <c r="AL83" s="6">
        <f t="shared" si="41"/>
        <v>0</v>
      </c>
      <c r="AM83" s="6">
        <f t="shared" si="41"/>
        <v>0</v>
      </c>
      <c r="AN83" s="6">
        <f t="shared" si="41"/>
        <v>0</v>
      </c>
      <c r="AO83" s="6">
        <f t="shared" si="41"/>
        <v>0</v>
      </c>
      <c r="AP83" s="6">
        <f t="shared" si="41"/>
        <v>0</v>
      </c>
      <c r="AQ83" s="6">
        <f t="shared" si="41"/>
        <v>0</v>
      </c>
      <c r="AR83" s="6">
        <f t="shared" si="41"/>
        <v>0</v>
      </c>
      <c r="AS83" s="6">
        <f t="shared" si="41"/>
        <v>0</v>
      </c>
      <c r="AT83" s="6">
        <f t="shared" si="41"/>
        <v>0</v>
      </c>
      <c r="AU83" s="6">
        <f t="shared" si="41"/>
        <v>0</v>
      </c>
    </row>
    <row r="84" spans="1:47" x14ac:dyDescent="0.25">
      <c r="A84">
        <v>145</v>
      </c>
      <c r="B84">
        <v>0</v>
      </c>
      <c r="C84">
        <v>4</v>
      </c>
      <c r="D84" t="s">
        <v>185</v>
      </c>
      <c r="E84" t="s">
        <v>185</v>
      </c>
      <c r="F84" s="15">
        <f t="shared" si="35"/>
        <v>0</v>
      </c>
      <c r="G84" s="6">
        <f t="shared" si="18"/>
        <v>1.9923729320941386</v>
      </c>
      <c r="H84" s="6">
        <f t="shared" si="19"/>
        <v>0</v>
      </c>
      <c r="I84" s="7">
        <f t="shared" si="20"/>
        <v>0</v>
      </c>
      <c r="N84" s="2" t="s">
        <v>462</v>
      </c>
      <c r="O84" s="6">
        <f t="shared" si="33"/>
        <v>2.5673478260869572E-2</v>
      </c>
      <c r="P84" s="6">
        <f t="shared" si="34"/>
        <v>1</v>
      </c>
      <c r="Q84" s="6">
        <f t="shared" si="39"/>
        <v>0</v>
      </c>
      <c r="R84" s="6">
        <f t="shared" si="39"/>
        <v>0</v>
      </c>
      <c r="S84" s="6">
        <f t="shared" si="39"/>
        <v>0</v>
      </c>
      <c r="T84" s="6">
        <f t="shared" si="39"/>
        <v>0</v>
      </c>
      <c r="U84" s="6">
        <f t="shared" si="39"/>
        <v>0</v>
      </c>
      <c r="V84" s="6">
        <f t="shared" si="39"/>
        <v>0.59049000000000018</v>
      </c>
      <c r="W84" s="6">
        <f t="shared" si="39"/>
        <v>0</v>
      </c>
      <c r="X84" s="6">
        <f t="shared" si="39"/>
        <v>0</v>
      </c>
      <c r="Y84" s="6">
        <f t="shared" si="39"/>
        <v>0</v>
      </c>
      <c r="Z84" s="6">
        <f t="shared" si="39"/>
        <v>0</v>
      </c>
      <c r="AA84" s="6">
        <f t="shared" si="40"/>
        <v>0</v>
      </c>
      <c r="AB84" s="6">
        <f t="shared" si="40"/>
        <v>0</v>
      </c>
      <c r="AC84" s="6">
        <f t="shared" si="40"/>
        <v>0</v>
      </c>
      <c r="AD84" s="6">
        <f t="shared" si="40"/>
        <v>0</v>
      </c>
      <c r="AE84" s="6">
        <f t="shared" si="40"/>
        <v>0</v>
      </c>
      <c r="AF84" s="6">
        <f t="shared" si="40"/>
        <v>0</v>
      </c>
      <c r="AG84" s="6">
        <f t="shared" si="40"/>
        <v>0</v>
      </c>
      <c r="AH84" s="6">
        <f t="shared" si="40"/>
        <v>0</v>
      </c>
      <c r="AI84" s="6">
        <f t="shared" si="40"/>
        <v>0</v>
      </c>
      <c r="AJ84" s="6">
        <f t="shared" si="40"/>
        <v>0</v>
      </c>
      <c r="AK84" s="6">
        <f t="shared" si="41"/>
        <v>0</v>
      </c>
      <c r="AL84" s="6">
        <f t="shared" si="41"/>
        <v>0</v>
      </c>
      <c r="AM84" s="6">
        <f t="shared" si="41"/>
        <v>0</v>
      </c>
      <c r="AN84" s="6">
        <f t="shared" si="41"/>
        <v>0</v>
      </c>
      <c r="AO84" s="6">
        <f t="shared" si="41"/>
        <v>0</v>
      </c>
      <c r="AP84" s="6">
        <f t="shared" si="41"/>
        <v>0</v>
      </c>
      <c r="AQ84" s="6">
        <f t="shared" si="41"/>
        <v>0</v>
      </c>
      <c r="AR84" s="6">
        <f t="shared" si="41"/>
        <v>0</v>
      </c>
      <c r="AS84" s="6">
        <f t="shared" si="41"/>
        <v>0</v>
      </c>
      <c r="AT84" s="6">
        <f t="shared" si="41"/>
        <v>0</v>
      </c>
      <c r="AU84" s="6">
        <f t="shared" si="41"/>
        <v>0</v>
      </c>
    </row>
    <row r="85" spans="1:47" x14ac:dyDescent="0.25">
      <c r="A85">
        <v>145</v>
      </c>
      <c r="B85">
        <v>0</v>
      </c>
      <c r="C85">
        <v>5</v>
      </c>
      <c r="D85" t="s">
        <v>142</v>
      </c>
      <c r="E85" t="s">
        <v>143</v>
      </c>
      <c r="F85" s="15">
        <f t="shared" si="35"/>
        <v>6.9359497395652184E-2</v>
      </c>
      <c r="G85" s="6">
        <f t="shared" si="18"/>
        <v>2.061732429489791</v>
      </c>
      <c r="H85" s="6">
        <f t="shared" si="19"/>
        <v>0</v>
      </c>
      <c r="I85" s="7">
        <f t="shared" si="20"/>
        <v>0</v>
      </c>
      <c r="N85" s="2" t="s">
        <v>474</v>
      </c>
      <c r="O85" s="6">
        <f t="shared" si="33"/>
        <v>2.5673478260869572E-2</v>
      </c>
      <c r="P85" s="6">
        <f t="shared" si="34"/>
        <v>1</v>
      </c>
      <c r="Q85" s="6">
        <f t="shared" si="39"/>
        <v>0</v>
      </c>
      <c r="R85" s="6">
        <f t="shared" si="39"/>
        <v>0</v>
      </c>
      <c r="S85" s="6">
        <f t="shared" si="39"/>
        <v>0</v>
      </c>
      <c r="T85" s="6">
        <f t="shared" si="39"/>
        <v>0</v>
      </c>
      <c r="U85" s="6">
        <f t="shared" si="39"/>
        <v>0</v>
      </c>
      <c r="V85" s="6">
        <f t="shared" si="39"/>
        <v>0.59049000000000018</v>
      </c>
      <c r="W85" s="6">
        <f t="shared" si="39"/>
        <v>0</v>
      </c>
      <c r="X85" s="6">
        <f t="shared" si="39"/>
        <v>0</v>
      </c>
      <c r="Y85" s="6">
        <f t="shared" si="39"/>
        <v>0</v>
      </c>
      <c r="Z85" s="6">
        <f t="shared" si="39"/>
        <v>0</v>
      </c>
      <c r="AA85" s="6">
        <f t="shared" si="40"/>
        <v>0</v>
      </c>
      <c r="AB85" s="6">
        <f t="shared" si="40"/>
        <v>0</v>
      </c>
      <c r="AC85" s="6">
        <f t="shared" si="40"/>
        <v>0</v>
      </c>
      <c r="AD85" s="6">
        <f t="shared" si="40"/>
        <v>0</v>
      </c>
      <c r="AE85" s="6">
        <f t="shared" si="40"/>
        <v>0</v>
      </c>
      <c r="AF85" s="6">
        <f t="shared" si="40"/>
        <v>0</v>
      </c>
      <c r="AG85" s="6">
        <f t="shared" si="40"/>
        <v>0</v>
      </c>
      <c r="AH85" s="6">
        <f t="shared" si="40"/>
        <v>0</v>
      </c>
      <c r="AI85" s="6">
        <f t="shared" si="40"/>
        <v>0</v>
      </c>
      <c r="AJ85" s="6">
        <f t="shared" si="40"/>
        <v>0</v>
      </c>
      <c r="AK85" s="6">
        <f t="shared" si="41"/>
        <v>0</v>
      </c>
      <c r="AL85" s="6">
        <f t="shared" si="41"/>
        <v>0</v>
      </c>
      <c r="AM85" s="6">
        <f t="shared" si="41"/>
        <v>0</v>
      </c>
      <c r="AN85" s="6">
        <f t="shared" si="41"/>
        <v>0</v>
      </c>
      <c r="AO85" s="6">
        <f t="shared" si="41"/>
        <v>0</v>
      </c>
      <c r="AP85" s="6">
        <f t="shared" si="41"/>
        <v>0</v>
      </c>
      <c r="AQ85" s="6">
        <f t="shared" si="41"/>
        <v>0</v>
      </c>
      <c r="AR85" s="6">
        <f t="shared" si="41"/>
        <v>0</v>
      </c>
      <c r="AS85" s="6">
        <f t="shared" si="41"/>
        <v>0</v>
      </c>
      <c r="AT85" s="6">
        <f t="shared" si="41"/>
        <v>0</v>
      </c>
      <c r="AU85" s="6">
        <f t="shared" si="41"/>
        <v>0</v>
      </c>
    </row>
    <row r="86" spans="1:47" x14ac:dyDescent="0.25">
      <c r="A86">
        <v>145</v>
      </c>
      <c r="B86">
        <v>0</v>
      </c>
      <c r="C86">
        <v>6</v>
      </c>
      <c r="D86" t="s">
        <v>187</v>
      </c>
      <c r="E86" t="s">
        <v>187</v>
      </c>
      <c r="F86" s="15">
        <f t="shared" si="35"/>
        <v>0</v>
      </c>
      <c r="G86" s="6">
        <f t="shared" si="18"/>
        <v>2.061732429489791</v>
      </c>
      <c r="H86" s="6">
        <f t="shared" si="19"/>
        <v>0</v>
      </c>
      <c r="I86" s="7">
        <f t="shared" si="20"/>
        <v>0</v>
      </c>
      <c r="N86" s="6" t="s">
        <v>88</v>
      </c>
      <c r="O86" s="6">
        <f t="shared" si="33"/>
        <v>2.5381554926205925E-2</v>
      </c>
      <c r="P86" s="6">
        <f t="shared" si="34"/>
        <v>2</v>
      </c>
      <c r="Q86" s="6">
        <f t="shared" si="39"/>
        <v>0</v>
      </c>
      <c r="R86" s="6">
        <f t="shared" si="39"/>
        <v>0</v>
      </c>
      <c r="S86" s="6">
        <f t="shared" si="39"/>
        <v>0</v>
      </c>
      <c r="T86" s="6">
        <f t="shared" si="39"/>
        <v>0</v>
      </c>
      <c r="U86" s="6">
        <f t="shared" si="39"/>
        <v>0</v>
      </c>
      <c r="V86" s="6">
        <f t="shared" si="39"/>
        <v>0</v>
      </c>
      <c r="W86" s="6">
        <f t="shared" si="39"/>
        <v>0.53144100000000016</v>
      </c>
      <c r="X86" s="6">
        <f t="shared" si="39"/>
        <v>0</v>
      </c>
      <c r="Y86" s="6">
        <f t="shared" si="39"/>
        <v>0</v>
      </c>
      <c r="Z86" s="6">
        <f t="shared" si="39"/>
        <v>0</v>
      </c>
      <c r="AA86" s="6">
        <f t="shared" si="40"/>
        <v>0</v>
      </c>
      <c r="AB86" s="6">
        <f t="shared" si="40"/>
        <v>0</v>
      </c>
      <c r="AC86" s="6">
        <f t="shared" si="40"/>
        <v>0</v>
      </c>
      <c r="AD86" s="6">
        <f t="shared" si="40"/>
        <v>0</v>
      </c>
      <c r="AE86" s="6">
        <f t="shared" si="40"/>
        <v>0</v>
      </c>
      <c r="AF86" s="6">
        <f t="shared" si="40"/>
        <v>0</v>
      </c>
      <c r="AG86" s="6">
        <f t="shared" si="40"/>
        <v>0</v>
      </c>
      <c r="AH86" s="6">
        <f t="shared" si="40"/>
        <v>0</v>
      </c>
      <c r="AI86" s="6">
        <f t="shared" si="40"/>
        <v>0</v>
      </c>
      <c r="AJ86" s="6">
        <f t="shared" si="40"/>
        <v>0</v>
      </c>
      <c r="AK86" s="6">
        <f t="shared" si="41"/>
        <v>0</v>
      </c>
      <c r="AL86" s="6">
        <f t="shared" si="41"/>
        <v>0</v>
      </c>
      <c r="AM86" s="6">
        <f t="shared" si="41"/>
        <v>0</v>
      </c>
      <c r="AN86" s="6">
        <f t="shared" si="41"/>
        <v>0</v>
      </c>
      <c r="AO86" s="6">
        <f t="shared" si="41"/>
        <v>0</v>
      </c>
      <c r="AP86" s="6">
        <f t="shared" si="41"/>
        <v>0</v>
      </c>
      <c r="AQ86" s="6">
        <f t="shared" si="41"/>
        <v>0</v>
      </c>
      <c r="AR86" s="6">
        <f t="shared" si="41"/>
        <v>0</v>
      </c>
      <c r="AS86" s="6">
        <f t="shared" si="41"/>
        <v>5.2334763302736127E-2</v>
      </c>
      <c r="AT86" s="6">
        <f t="shared" si="41"/>
        <v>0</v>
      </c>
      <c r="AU86" s="6">
        <f t="shared" si="41"/>
        <v>0</v>
      </c>
    </row>
    <row r="87" spans="1:47" x14ac:dyDescent="0.25">
      <c r="A87">
        <v>145</v>
      </c>
      <c r="B87">
        <v>0</v>
      </c>
      <c r="C87">
        <v>7</v>
      </c>
      <c r="D87" t="s">
        <v>301</v>
      </c>
      <c r="E87" t="s">
        <v>301</v>
      </c>
      <c r="F87" s="15">
        <f t="shared" si="35"/>
        <v>0</v>
      </c>
      <c r="G87" s="6">
        <f t="shared" si="18"/>
        <v>2.061732429489791</v>
      </c>
      <c r="H87" s="6">
        <f t="shared" si="19"/>
        <v>0</v>
      </c>
      <c r="I87" s="7">
        <f t="shared" si="20"/>
        <v>0</v>
      </c>
      <c r="N87" s="6" t="s">
        <v>173</v>
      </c>
      <c r="O87" s="6">
        <f t="shared" si="33"/>
        <v>2.510636368041784E-2</v>
      </c>
      <c r="P87" s="6">
        <f t="shared" si="34"/>
        <v>2</v>
      </c>
      <c r="Q87" s="6">
        <f t="shared" si="39"/>
        <v>0</v>
      </c>
      <c r="R87" s="6">
        <f t="shared" si="39"/>
        <v>0</v>
      </c>
      <c r="S87" s="6">
        <f t="shared" si="39"/>
        <v>0</v>
      </c>
      <c r="T87" s="6">
        <f t="shared" si="39"/>
        <v>0</v>
      </c>
      <c r="U87" s="6">
        <f t="shared" si="39"/>
        <v>0</v>
      </c>
      <c r="V87" s="6">
        <f t="shared" si="39"/>
        <v>0</v>
      </c>
      <c r="W87" s="6">
        <f t="shared" si="39"/>
        <v>0</v>
      </c>
      <c r="X87" s="6">
        <f t="shared" si="39"/>
        <v>0</v>
      </c>
      <c r="Y87" s="6">
        <f t="shared" si="39"/>
        <v>0</v>
      </c>
      <c r="Z87" s="6">
        <f t="shared" si="39"/>
        <v>0</v>
      </c>
      <c r="AA87" s="6">
        <f t="shared" si="40"/>
        <v>0.34867844010000015</v>
      </c>
      <c r="AB87" s="6">
        <f t="shared" si="40"/>
        <v>0</v>
      </c>
      <c r="AC87" s="6">
        <f t="shared" si="40"/>
        <v>0</v>
      </c>
      <c r="AD87" s="6">
        <f t="shared" si="40"/>
        <v>0</v>
      </c>
      <c r="AE87" s="6">
        <f t="shared" si="40"/>
        <v>0.22876792454961015</v>
      </c>
      <c r="AF87" s="6">
        <f t="shared" si="40"/>
        <v>0</v>
      </c>
      <c r="AG87" s="6">
        <f t="shared" si="40"/>
        <v>0</v>
      </c>
      <c r="AH87" s="6">
        <f t="shared" si="40"/>
        <v>0</v>
      </c>
      <c r="AI87" s="6">
        <f t="shared" si="40"/>
        <v>0</v>
      </c>
      <c r="AJ87" s="6">
        <f t="shared" si="40"/>
        <v>0</v>
      </c>
      <c r="AK87" s="6">
        <f t="shared" si="41"/>
        <v>0</v>
      </c>
      <c r="AL87" s="6">
        <f t="shared" si="41"/>
        <v>0</v>
      </c>
      <c r="AM87" s="6">
        <f t="shared" si="41"/>
        <v>0</v>
      </c>
      <c r="AN87" s="6">
        <f t="shared" si="41"/>
        <v>0</v>
      </c>
      <c r="AO87" s="6">
        <f t="shared" si="41"/>
        <v>0</v>
      </c>
      <c r="AP87" s="6">
        <f t="shared" si="41"/>
        <v>0</v>
      </c>
      <c r="AQ87" s="6">
        <f t="shared" si="41"/>
        <v>0</v>
      </c>
      <c r="AR87" s="6">
        <f t="shared" si="41"/>
        <v>0</v>
      </c>
      <c r="AS87" s="6">
        <f t="shared" si="41"/>
        <v>0</v>
      </c>
      <c r="AT87" s="6">
        <f t="shared" si="41"/>
        <v>0</v>
      </c>
      <c r="AU87" s="6">
        <f t="shared" si="41"/>
        <v>0</v>
      </c>
    </row>
    <row r="88" spans="1:47" x14ac:dyDescent="0.25">
      <c r="A88">
        <v>145</v>
      </c>
      <c r="B88">
        <v>0</v>
      </c>
      <c r="C88">
        <v>8</v>
      </c>
      <c r="D88" t="s">
        <v>258</v>
      </c>
      <c r="E88" t="s">
        <v>258</v>
      </c>
      <c r="F88" s="15">
        <f t="shared" si="35"/>
        <v>0</v>
      </c>
      <c r="G88" s="6">
        <f t="shared" si="18"/>
        <v>2.061732429489791</v>
      </c>
      <c r="H88" s="6">
        <f t="shared" si="19"/>
        <v>0</v>
      </c>
      <c r="I88" s="7">
        <f t="shared" si="20"/>
        <v>0</v>
      </c>
      <c r="N88" s="6" t="s">
        <v>237</v>
      </c>
      <c r="O88" s="6">
        <f t="shared" si="33"/>
        <v>2.3590370462591752E-2</v>
      </c>
      <c r="P88" s="6">
        <f t="shared" si="34"/>
        <v>2</v>
      </c>
      <c r="Q88" s="6">
        <f t="shared" si="39"/>
        <v>0</v>
      </c>
      <c r="R88" s="6">
        <f t="shared" si="39"/>
        <v>0</v>
      </c>
      <c r="S88" s="6">
        <f t="shared" si="39"/>
        <v>0</v>
      </c>
      <c r="T88" s="6">
        <f t="shared" si="39"/>
        <v>0</v>
      </c>
      <c r="U88" s="6">
        <f t="shared" si="39"/>
        <v>0</v>
      </c>
      <c r="V88" s="6">
        <f t="shared" si="39"/>
        <v>0</v>
      </c>
      <c r="W88" s="6">
        <f t="shared" si="39"/>
        <v>0</v>
      </c>
      <c r="X88" s="6">
        <f t="shared" si="39"/>
        <v>0</v>
      </c>
      <c r="Y88" s="6">
        <f t="shared" si="39"/>
        <v>0</v>
      </c>
      <c r="Z88" s="6">
        <f t="shared" si="39"/>
        <v>0</v>
      </c>
      <c r="AA88" s="6">
        <f t="shared" si="40"/>
        <v>0</v>
      </c>
      <c r="AB88" s="6">
        <f t="shared" si="40"/>
        <v>0.31381059609000017</v>
      </c>
      <c r="AC88" s="6">
        <f t="shared" si="40"/>
        <v>0</v>
      </c>
      <c r="AD88" s="6">
        <f t="shared" si="40"/>
        <v>0</v>
      </c>
      <c r="AE88" s="6">
        <f t="shared" si="40"/>
        <v>0.22876792454961015</v>
      </c>
      <c r="AF88" s="6">
        <f t="shared" si="40"/>
        <v>0</v>
      </c>
      <c r="AG88" s="6">
        <f t="shared" si="40"/>
        <v>0</v>
      </c>
      <c r="AH88" s="6">
        <f t="shared" si="40"/>
        <v>0</v>
      </c>
      <c r="AI88" s="6">
        <f t="shared" si="40"/>
        <v>0</v>
      </c>
      <c r="AJ88" s="6">
        <f t="shared" si="40"/>
        <v>0</v>
      </c>
      <c r="AK88" s="6">
        <f t="shared" si="41"/>
        <v>0</v>
      </c>
      <c r="AL88" s="6">
        <f t="shared" si="41"/>
        <v>0</v>
      </c>
      <c r="AM88" s="6">
        <f t="shared" si="41"/>
        <v>0</v>
      </c>
      <c r="AN88" s="6">
        <f t="shared" si="41"/>
        <v>0</v>
      </c>
      <c r="AO88" s="6">
        <f t="shared" si="41"/>
        <v>0</v>
      </c>
      <c r="AP88" s="6">
        <f t="shared" si="41"/>
        <v>0</v>
      </c>
      <c r="AQ88" s="6">
        <f t="shared" si="41"/>
        <v>0</v>
      </c>
      <c r="AR88" s="6">
        <f t="shared" si="41"/>
        <v>0</v>
      </c>
      <c r="AS88" s="6">
        <f t="shared" si="41"/>
        <v>0</v>
      </c>
      <c r="AT88" s="6">
        <f t="shared" si="41"/>
        <v>0</v>
      </c>
      <c r="AU88" s="6">
        <f t="shared" si="41"/>
        <v>0</v>
      </c>
    </row>
    <row r="89" spans="1:47" x14ac:dyDescent="0.25">
      <c r="A89">
        <v>145</v>
      </c>
      <c r="B89">
        <v>0</v>
      </c>
      <c r="C89">
        <v>9</v>
      </c>
      <c r="D89" t="s">
        <v>159</v>
      </c>
      <c r="E89" t="s">
        <v>160</v>
      </c>
      <c r="F89" s="15">
        <f t="shared" si="35"/>
        <v>0.12622767271390362</v>
      </c>
      <c r="G89" s="6">
        <f t="shared" ref="G89:G152" si="42">IF(C89=1,F89,F89+G88)</f>
        <v>2.1879601022036947</v>
      </c>
      <c r="H89" s="6">
        <f t="shared" ref="H89:H152" si="43">IF(C90=1,G89,0)</f>
        <v>0</v>
      </c>
      <c r="I89" s="7">
        <f t="shared" ref="I89:I152" si="44">H89/$L$2</f>
        <v>0</v>
      </c>
      <c r="N89" s="6" t="s">
        <v>273</v>
      </c>
      <c r="O89" s="6">
        <f t="shared" si="33"/>
        <v>2.3590370462591752E-2</v>
      </c>
      <c r="P89" s="6">
        <f t="shared" si="34"/>
        <v>2</v>
      </c>
      <c r="Q89" s="6">
        <f t="shared" si="39"/>
        <v>0</v>
      </c>
      <c r="R89" s="6">
        <f t="shared" si="39"/>
        <v>0</v>
      </c>
      <c r="S89" s="6">
        <f t="shared" si="39"/>
        <v>0</v>
      </c>
      <c r="T89" s="6">
        <f t="shared" si="39"/>
        <v>0</v>
      </c>
      <c r="U89" s="6">
        <f t="shared" si="39"/>
        <v>0</v>
      </c>
      <c r="V89" s="6">
        <f t="shared" si="39"/>
        <v>0</v>
      </c>
      <c r="W89" s="6">
        <f t="shared" si="39"/>
        <v>0</v>
      </c>
      <c r="X89" s="6">
        <f t="shared" si="39"/>
        <v>0</v>
      </c>
      <c r="Y89" s="6">
        <f t="shared" si="39"/>
        <v>0</v>
      </c>
      <c r="Z89" s="6">
        <f t="shared" si="39"/>
        <v>0</v>
      </c>
      <c r="AA89" s="6">
        <f t="shared" si="40"/>
        <v>0</v>
      </c>
      <c r="AB89" s="6">
        <f t="shared" si="40"/>
        <v>0.31381059609000017</v>
      </c>
      <c r="AC89" s="6">
        <f t="shared" si="40"/>
        <v>0</v>
      </c>
      <c r="AD89" s="6">
        <f t="shared" si="40"/>
        <v>0</v>
      </c>
      <c r="AE89" s="6">
        <f t="shared" si="40"/>
        <v>0.22876792454961015</v>
      </c>
      <c r="AF89" s="6">
        <f t="shared" si="40"/>
        <v>0</v>
      </c>
      <c r="AG89" s="6">
        <f t="shared" si="40"/>
        <v>0</v>
      </c>
      <c r="AH89" s="6">
        <f t="shared" si="40"/>
        <v>0</v>
      </c>
      <c r="AI89" s="6">
        <f t="shared" si="40"/>
        <v>0</v>
      </c>
      <c r="AJ89" s="6">
        <f t="shared" si="40"/>
        <v>0</v>
      </c>
      <c r="AK89" s="6">
        <f t="shared" si="41"/>
        <v>0</v>
      </c>
      <c r="AL89" s="6">
        <f t="shared" si="41"/>
        <v>0</v>
      </c>
      <c r="AM89" s="6">
        <f t="shared" si="41"/>
        <v>0</v>
      </c>
      <c r="AN89" s="6">
        <f t="shared" si="41"/>
        <v>0</v>
      </c>
      <c r="AO89" s="6">
        <f t="shared" si="41"/>
        <v>0</v>
      </c>
      <c r="AP89" s="6">
        <f t="shared" si="41"/>
        <v>0</v>
      </c>
      <c r="AQ89" s="6">
        <f t="shared" si="41"/>
        <v>0</v>
      </c>
      <c r="AR89" s="6">
        <f t="shared" si="41"/>
        <v>0</v>
      </c>
      <c r="AS89" s="6">
        <f t="shared" si="41"/>
        <v>0</v>
      </c>
      <c r="AT89" s="6">
        <f t="shared" si="41"/>
        <v>0</v>
      </c>
      <c r="AU89" s="6">
        <f t="shared" si="41"/>
        <v>0</v>
      </c>
    </row>
    <row r="90" spans="1:47" x14ac:dyDescent="0.25">
      <c r="A90">
        <v>145</v>
      </c>
      <c r="B90">
        <v>0</v>
      </c>
      <c r="C90">
        <v>10</v>
      </c>
      <c r="D90" t="s">
        <v>157</v>
      </c>
      <c r="E90" t="s">
        <v>82</v>
      </c>
      <c r="F90" s="15">
        <f t="shared" si="35"/>
        <v>0.15314565947337258</v>
      </c>
      <c r="G90" s="6">
        <f t="shared" si="42"/>
        <v>2.3411057616770674</v>
      </c>
      <c r="H90" s="6">
        <f t="shared" si="43"/>
        <v>0</v>
      </c>
      <c r="I90" s="7">
        <f t="shared" si="44"/>
        <v>0</v>
      </c>
      <c r="N90" s="6" t="s">
        <v>274</v>
      </c>
      <c r="O90" s="6">
        <f t="shared" si="33"/>
        <v>2.3590370462591752E-2</v>
      </c>
      <c r="P90" s="6">
        <f t="shared" si="34"/>
        <v>2</v>
      </c>
      <c r="Q90" s="6">
        <f t="shared" si="39"/>
        <v>0</v>
      </c>
      <c r="R90" s="6">
        <f t="shared" si="39"/>
        <v>0</v>
      </c>
      <c r="S90" s="6">
        <f t="shared" si="39"/>
        <v>0</v>
      </c>
      <c r="T90" s="6">
        <f t="shared" si="39"/>
        <v>0</v>
      </c>
      <c r="U90" s="6">
        <f t="shared" si="39"/>
        <v>0</v>
      </c>
      <c r="V90" s="6">
        <f t="shared" si="39"/>
        <v>0</v>
      </c>
      <c r="W90" s="6">
        <f t="shared" si="39"/>
        <v>0</v>
      </c>
      <c r="X90" s="6">
        <f t="shared" si="39"/>
        <v>0</v>
      </c>
      <c r="Y90" s="6">
        <f t="shared" si="39"/>
        <v>0</v>
      </c>
      <c r="Z90" s="6">
        <f t="shared" si="39"/>
        <v>0</v>
      </c>
      <c r="AA90" s="6">
        <f t="shared" si="40"/>
        <v>0</v>
      </c>
      <c r="AB90" s="6">
        <f t="shared" si="40"/>
        <v>0.31381059609000017</v>
      </c>
      <c r="AC90" s="6">
        <f t="shared" si="40"/>
        <v>0</v>
      </c>
      <c r="AD90" s="6">
        <f t="shared" si="40"/>
        <v>0</v>
      </c>
      <c r="AE90" s="6">
        <f t="shared" si="40"/>
        <v>0.22876792454961015</v>
      </c>
      <c r="AF90" s="6">
        <f t="shared" si="40"/>
        <v>0</v>
      </c>
      <c r="AG90" s="6">
        <f t="shared" si="40"/>
        <v>0</v>
      </c>
      <c r="AH90" s="6">
        <f t="shared" si="40"/>
        <v>0</v>
      </c>
      <c r="AI90" s="6">
        <f t="shared" si="40"/>
        <v>0</v>
      </c>
      <c r="AJ90" s="6">
        <f t="shared" si="40"/>
        <v>0</v>
      </c>
      <c r="AK90" s="6">
        <f t="shared" si="41"/>
        <v>0</v>
      </c>
      <c r="AL90" s="6">
        <f t="shared" si="41"/>
        <v>0</v>
      </c>
      <c r="AM90" s="6">
        <f t="shared" si="41"/>
        <v>0</v>
      </c>
      <c r="AN90" s="6">
        <f t="shared" si="41"/>
        <v>0</v>
      </c>
      <c r="AO90" s="6">
        <f t="shared" si="41"/>
        <v>0</v>
      </c>
      <c r="AP90" s="6">
        <f t="shared" si="41"/>
        <v>0</v>
      </c>
      <c r="AQ90" s="6">
        <f t="shared" si="41"/>
        <v>0</v>
      </c>
      <c r="AR90" s="6">
        <f t="shared" si="41"/>
        <v>0</v>
      </c>
      <c r="AS90" s="6">
        <f t="shared" si="41"/>
        <v>0</v>
      </c>
      <c r="AT90" s="6">
        <f t="shared" si="41"/>
        <v>0</v>
      </c>
      <c r="AU90" s="6">
        <f t="shared" si="41"/>
        <v>0</v>
      </c>
    </row>
    <row r="91" spans="1:47" x14ac:dyDescent="0.25">
      <c r="A91">
        <v>145</v>
      </c>
      <c r="B91">
        <v>0</v>
      </c>
      <c r="C91">
        <v>11</v>
      </c>
      <c r="D91" t="s">
        <v>351</v>
      </c>
      <c r="E91" t="s">
        <v>351</v>
      </c>
      <c r="F91" s="15">
        <f t="shared" si="35"/>
        <v>0</v>
      </c>
      <c r="G91" s="6">
        <f t="shared" si="42"/>
        <v>2.3411057616770674</v>
      </c>
      <c r="H91" s="6">
        <f t="shared" si="43"/>
        <v>0</v>
      </c>
      <c r="I91" s="7">
        <f t="shared" si="44"/>
        <v>0</v>
      </c>
      <c r="N91" s="2" t="s">
        <v>141</v>
      </c>
      <c r="O91" s="6">
        <f t="shared" si="33"/>
        <v>2.3331135622343492E-2</v>
      </c>
      <c r="P91" s="6">
        <f t="shared" si="34"/>
        <v>2</v>
      </c>
      <c r="Q91" s="6">
        <f t="shared" si="39"/>
        <v>0</v>
      </c>
      <c r="R91" s="6">
        <f t="shared" si="39"/>
        <v>0</v>
      </c>
      <c r="S91" s="6">
        <f t="shared" si="39"/>
        <v>0</v>
      </c>
      <c r="T91" s="6">
        <f t="shared" si="39"/>
        <v>0</v>
      </c>
      <c r="U91" s="6">
        <f t="shared" si="39"/>
        <v>0</v>
      </c>
      <c r="V91" s="6">
        <f t="shared" si="39"/>
        <v>0</v>
      </c>
      <c r="W91" s="6">
        <f t="shared" si="39"/>
        <v>0</v>
      </c>
      <c r="X91" s="6">
        <f t="shared" si="39"/>
        <v>0</v>
      </c>
      <c r="Y91" s="6">
        <f t="shared" si="39"/>
        <v>0</v>
      </c>
      <c r="Z91" s="6">
        <f t="shared" si="39"/>
        <v>0</v>
      </c>
      <c r="AA91" s="6">
        <f t="shared" si="40"/>
        <v>0</v>
      </c>
      <c r="AB91" s="6">
        <f t="shared" si="40"/>
        <v>0</v>
      </c>
      <c r="AC91" s="6">
        <f t="shared" si="40"/>
        <v>0.28242953648100017</v>
      </c>
      <c r="AD91" s="6">
        <f t="shared" si="40"/>
        <v>0.25418658283290019</v>
      </c>
      <c r="AE91" s="6">
        <f t="shared" si="40"/>
        <v>0</v>
      </c>
      <c r="AF91" s="6">
        <f t="shared" si="40"/>
        <v>0</v>
      </c>
      <c r="AG91" s="6">
        <f t="shared" si="40"/>
        <v>0</v>
      </c>
      <c r="AH91" s="6">
        <f t="shared" si="40"/>
        <v>0</v>
      </c>
      <c r="AI91" s="6">
        <f t="shared" si="40"/>
        <v>0</v>
      </c>
      <c r="AJ91" s="6">
        <f t="shared" si="40"/>
        <v>0</v>
      </c>
      <c r="AK91" s="6">
        <f t="shared" si="41"/>
        <v>0</v>
      </c>
      <c r="AL91" s="6">
        <f t="shared" si="41"/>
        <v>0</v>
      </c>
      <c r="AM91" s="6">
        <f t="shared" si="41"/>
        <v>0</v>
      </c>
      <c r="AN91" s="6">
        <f t="shared" si="41"/>
        <v>0</v>
      </c>
      <c r="AO91" s="6">
        <f t="shared" si="41"/>
        <v>0</v>
      </c>
      <c r="AP91" s="6">
        <f t="shared" si="41"/>
        <v>0</v>
      </c>
      <c r="AQ91" s="6">
        <f t="shared" si="41"/>
        <v>0</v>
      </c>
      <c r="AR91" s="6">
        <f t="shared" si="41"/>
        <v>0</v>
      </c>
      <c r="AS91" s="6">
        <f t="shared" si="41"/>
        <v>0</v>
      </c>
      <c r="AT91" s="6">
        <f t="shared" si="41"/>
        <v>0</v>
      </c>
      <c r="AU91" s="6">
        <f t="shared" si="41"/>
        <v>0</v>
      </c>
    </row>
    <row r="92" spans="1:47" x14ac:dyDescent="0.25">
      <c r="A92">
        <v>145</v>
      </c>
      <c r="B92">
        <v>0</v>
      </c>
      <c r="C92">
        <v>12</v>
      </c>
      <c r="D92" t="s">
        <v>352</v>
      </c>
      <c r="E92" t="s">
        <v>352</v>
      </c>
      <c r="F92" s="15">
        <f t="shared" si="35"/>
        <v>0</v>
      </c>
      <c r="G92" s="6">
        <f t="shared" si="42"/>
        <v>2.3411057616770674</v>
      </c>
      <c r="H92" s="6">
        <f t="shared" si="43"/>
        <v>0</v>
      </c>
      <c r="I92" s="7">
        <f t="shared" si="44"/>
        <v>0</v>
      </c>
      <c r="N92" s="6" t="s">
        <v>336</v>
      </c>
      <c r="O92" s="6">
        <f t="shared" si="33"/>
        <v>2.3106130434782615E-2</v>
      </c>
      <c r="P92" s="6">
        <f t="shared" si="34"/>
        <v>1</v>
      </c>
      <c r="Q92" s="6">
        <f t="shared" ref="Q92:Z101" si="45">COUNTIFS($C$2:$C$397,Q$1,$E$2:$E$397,$N92)*0.9^(Q$1-1)</f>
        <v>0</v>
      </c>
      <c r="R92" s="6">
        <f t="shared" si="45"/>
        <v>0</v>
      </c>
      <c r="S92" s="6">
        <f t="shared" si="45"/>
        <v>0</v>
      </c>
      <c r="T92" s="6">
        <f t="shared" si="45"/>
        <v>0</v>
      </c>
      <c r="U92" s="6">
        <f t="shared" si="45"/>
        <v>0</v>
      </c>
      <c r="V92" s="6">
        <f t="shared" si="45"/>
        <v>0</v>
      </c>
      <c r="W92" s="6">
        <f t="shared" si="45"/>
        <v>0.53144100000000016</v>
      </c>
      <c r="X92" s="6">
        <f t="shared" si="45"/>
        <v>0</v>
      </c>
      <c r="Y92" s="6">
        <f t="shared" si="45"/>
        <v>0</v>
      </c>
      <c r="Z92" s="6">
        <f t="shared" si="45"/>
        <v>0</v>
      </c>
      <c r="AA92" s="6">
        <f t="shared" ref="AA92:AJ101" si="46">COUNTIFS($C$2:$C$397,AA$1,$E$2:$E$397,$N92)*0.9^(AA$1-1)</f>
        <v>0</v>
      </c>
      <c r="AB92" s="6">
        <f t="shared" si="46"/>
        <v>0</v>
      </c>
      <c r="AC92" s="6">
        <f t="shared" si="46"/>
        <v>0</v>
      </c>
      <c r="AD92" s="6">
        <f t="shared" si="46"/>
        <v>0</v>
      </c>
      <c r="AE92" s="6">
        <f t="shared" si="46"/>
        <v>0</v>
      </c>
      <c r="AF92" s="6">
        <f t="shared" si="46"/>
        <v>0</v>
      </c>
      <c r="AG92" s="6">
        <f t="shared" si="46"/>
        <v>0</v>
      </c>
      <c r="AH92" s="6">
        <f t="shared" si="46"/>
        <v>0</v>
      </c>
      <c r="AI92" s="6">
        <f t="shared" si="46"/>
        <v>0</v>
      </c>
      <c r="AJ92" s="6">
        <f t="shared" si="46"/>
        <v>0</v>
      </c>
      <c r="AK92" s="6">
        <f t="shared" ref="AK92:AU101" si="47">COUNTIFS($C$2:$C$397,AK$1,$E$2:$E$397,$N92)*0.9^(AK$1-1)</f>
        <v>0</v>
      </c>
      <c r="AL92" s="6">
        <f t="shared" si="47"/>
        <v>0</v>
      </c>
      <c r="AM92" s="6">
        <f t="shared" si="47"/>
        <v>0</v>
      </c>
      <c r="AN92" s="6">
        <f t="shared" si="47"/>
        <v>0</v>
      </c>
      <c r="AO92" s="6">
        <f t="shared" si="47"/>
        <v>0</v>
      </c>
      <c r="AP92" s="6">
        <f t="shared" si="47"/>
        <v>0</v>
      </c>
      <c r="AQ92" s="6">
        <f t="shared" si="47"/>
        <v>0</v>
      </c>
      <c r="AR92" s="6">
        <f t="shared" si="47"/>
        <v>0</v>
      </c>
      <c r="AS92" s="6">
        <f t="shared" si="47"/>
        <v>0</v>
      </c>
      <c r="AT92" s="6">
        <f t="shared" si="47"/>
        <v>0</v>
      </c>
      <c r="AU92" s="6">
        <f t="shared" si="47"/>
        <v>0</v>
      </c>
    </row>
    <row r="93" spans="1:47" x14ac:dyDescent="0.25">
      <c r="A93">
        <v>145</v>
      </c>
      <c r="B93">
        <v>0</v>
      </c>
      <c r="C93">
        <v>13</v>
      </c>
      <c r="D93" t="s">
        <v>353</v>
      </c>
      <c r="E93" t="s">
        <v>353</v>
      </c>
      <c r="F93" s="15">
        <f t="shared" si="35"/>
        <v>0</v>
      </c>
      <c r="G93" s="6">
        <f t="shared" si="42"/>
        <v>2.3411057616770674</v>
      </c>
      <c r="H93" s="6">
        <f t="shared" si="43"/>
        <v>0</v>
      </c>
      <c r="I93" s="7">
        <f t="shared" si="44"/>
        <v>0</v>
      </c>
      <c r="N93" s="6" t="s">
        <v>345</v>
      </c>
      <c r="O93" s="6">
        <f t="shared" si="33"/>
        <v>2.3106130434782615E-2</v>
      </c>
      <c r="P93" s="6">
        <f t="shared" si="34"/>
        <v>1</v>
      </c>
      <c r="Q93" s="6">
        <f t="shared" si="45"/>
        <v>0</v>
      </c>
      <c r="R93" s="6">
        <f t="shared" si="45"/>
        <v>0</v>
      </c>
      <c r="S93" s="6">
        <f t="shared" si="45"/>
        <v>0</v>
      </c>
      <c r="T93" s="6">
        <f t="shared" si="45"/>
        <v>0</v>
      </c>
      <c r="U93" s="6">
        <f t="shared" si="45"/>
        <v>0</v>
      </c>
      <c r="V93" s="6">
        <f t="shared" si="45"/>
        <v>0</v>
      </c>
      <c r="W93" s="6">
        <f t="shared" si="45"/>
        <v>0.53144100000000016</v>
      </c>
      <c r="X93" s="6">
        <f t="shared" si="45"/>
        <v>0</v>
      </c>
      <c r="Y93" s="6">
        <f t="shared" si="45"/>
        <v>0</v>
      </c>
      <c r="Z93" s="6">
        <f t="shared" si="45"/>
        <v>0</v>
      </c>
      <c r="AA93" s="6">
        <f t="shared" si="46"/>
        <v>0</v>
      </c>
      <c r="AB93" s="6">
        <f t="shared" si="46"/>
        <v>0</v>
      </c>
      <c r="AC93" s="6">
        <f t="shared" si="46"/>
        <v>0</v>
      </c>
      <c r="AD93" s="6">
        <f t="shared" si="46"/>
        <v>0</v>
      </c>
      <c r="AE93" s="6">
        <f t="shared" si="46"/>
        <v>0</v>
      </c>
      <c r="AF93" s="6">
        <f t="shared" si="46"/>
        <v>0</v>
      </c>
      <c r="AG93" s="6">
        <f t="shared" si="46"/>
        <v>0</v>
      </c>
      <c r="AH93" s="6">
        <f t="shared" si="46"/>
        <v>0</v>
      </c>
      <c r="AI93" s="6">
        <f t="shared" si="46"/>
        <v>0</v>
      </c>
      <c r="AJ93" s="6">
        <f t="shared" si="46"/>
        <v>0</v>
      </c>
      <c r="AK93" s="6">
        <f t="shared" si="47"/>
        <v>0</v>
      </c>
      <c r="AL93" s="6">
        <f t="shared" si="47"/>
        <v>0</v>
      </c>
      <c r="AM93" s="6">
        <f t="shared" si="47"/>
        <v>0</v>
      </c>
      <c r="AN93" s="6">
        <f t="shared" si="47"/>
        <v>0</v>
      </c>
      <c r="AO93" s="6">
        <f t="shared" si="47"/>
        <v>0</v>
      </c>
      <c r="AP93" s="6">
        <f t="shared" si="47"/>
        <v>0</v>
      </c>
      <c r="AQ93" s="6">
        <f t="shared" si="47"/>
        <v>0</v>
      </c>
      <c r="AR93" s="6">
        <f t="shared" si="47"/>
        <v>0</v>
      </c>
      <c r="AS93" s="6">
        <f t="shared" si="47"/>
        <v>0</v>
      </c>
      <c r="AT93" s="6">
        <f t="shared" si="47"/>
        <v>0</v>
      </c>
      <c r="AU93" s="6">
        <f t="shared" si="47"/>
        <v>0</v>
      </c>
    </row>
    <row r="94" spans="1:47" x14ac:dyDescent="0.25">
      <c r="A94">
        <v>145</v>
      </c>
      <c r="B94">
        <v>0</v>
      </c>
      <c r="C94">
        <v>14</v>
      </c>
      <c r="D94" t="s">
        <v>136</v>
      </c>
      <c r="E94" t="s">
        <v>136</v>
      </c>
      <c r="F94" s="15">
        <f t="shared" si="35"/>
        <v>0.12653506928274777</v>
      </c>
      <c r="G94" s="6">
        <f t="shared" si="42"/>
        <v>2.467640830959815</v>
      </c>
      <c r="H94" s="6">
        <f t="shared" si="43"/>
        <v>0</v>
      </c>
      <c r="I94" s="7">
        <f t="shared" si="44"/>
        <v>0</v>
      </c>
      <c r="N94" s="6" t="s">
        <v>247</v>
      </c>
      <c r="O94" s="6">
        <f t="shared" si="33"/>
        <v>2.3106130434782615E-2</v>
      </c>
      <c r="P94" s="6">
        <f t="shared" si="34"/>
        <v>1</v>
      </c>
      <c r="Q94" s="6">
        <f t="shared" si="45"/>
        <v>0</v>
      </c>
      <c r="R94" s="6">
        <f t="shared" si="45"/>
        <v>0</v>
      </c>
      <c r="S94" s="6">
        <f t="shared" si="45"/>
        <v>0</v>
      </c>
      <c r="T94" s="6">
        <f t="shared" si="45"/>
        <v>0</v>
      </c>
      <c r="U94" s="6">
        <f t="shared" si="45"/>
        <v>0</v>
      </c>
      <c r="V94" s="6">
        <f t="shared" si="45"/>
        <v>0</v>
      </c>
      <c r="W94" s="6">
        <f t="shared" si="45"/>
        <v>0.53144100000000016</v>
      </c>
      <c r="X94" s="6">
        <f t="shared" si="45"/>
        <v>0</v>
      </c>
      <c r="Y94" s="6">
        <f t="shared" si="45"/>
        <v>0</v>
      </c>
      <c r="Z94" s="6">
        <f t="shared" si="45"/>
        <v>0</v>
      </c>
      <c r="AA94" s="6">
        <f t="shared" si="46"/>
        <v>0</v>
      </c>
      <c r="AB94" s="6">
        <f t="shared" si="46"/>
        <v>0</v>
      </c>
      <c r="AC94" s="6">
        <f t="shared" si="46"/>
        <v>0</v>
      </c>
      <c r="AD94" s="6">
        <f t="shared" si="46"/>
        <v>0</v>
      </c>
      <c r="AE94" s="6">
        <f t="shared" si="46"/>
        <v>0</v>
      </c>
      <c r="AF94" s="6">
        <f t="shared" si="46"/>
        <v>0</v>
      </c>
      <c r="AG94" s="6">
        <f t="shared" si="46"/>
        <v>0</v>
      </c>
      <c r="AH94" s="6">
        <f t="shared" si="46"/>
        <v>0</v>
      </c>
      <c r="AI94" s="6">
        <f t="shared" si="46"/>
        <v>0</v>
      </c>
      <c r="AJ94" s="6">
        <f t="shared" si="46"/>
        <v>0</v>
      </c>
      <c r="AK94" s="6">
        <f t="shared" si="47"/>
        <v>0</v>
      </c>
      <c r="AL94" s="6">
        <f t="shared" si="47"/>
        <v>0</v>
      </c>
      <c r="AM94" s="6">
        <f t="shared" si="47"/>
        <v>0</v>
      </c>
      <c r="AN94" s="6">
        <f t="shared" si="47"/>
        <v>0</v>
      </c>
      <c r="AO94" s="6">
        <f t="shared" si="47"/>
        <v>0</v>
      </c>
      <c r="AP94" s="6">
        <f t="shared" si="47"/>
        <v>0</v>
      </c>
      <c r="AQ94" s="6">
        <f t="shared" si="47"/>
        <v>0</v>
      </c>
      <c r="AR94" s="6">
        <f t="shared" si="47"/>
        <v>0</v>
      </c>
      <c r="AS94" s="6">
        <f t="shared" si="47"/>
        <v>0</v>
      </c>
      <c r="AT94" s="6">
        <f t="shared" si="47"/>
        <v>0</v>
      </c>
      <c r="AU94" s="6">
        <f t="shared" si="47"/>
        <v>0</v>
      </c>
    </row>
    <row r="95" spans="1:47" x14ac:dyDescent="0.25">
      <c r="A95">
        <v>145</v>
      </c>
      <c r="B95">
        <v>0</v>
      </c>
      <c r="C95">
        <v>15</v>
      </c>
      <c r="D95" t="s">
        <v>274</v>
      </c>
      <c r="E95" t="s">
        <v>274</v>
      </c>
      <c r="F95" s="15">
        <f t="shared" si="35"/>
        <v>0</v>
      </c>
      <c r="G95" s="6">
        <f t="shared" si="42"/>
        <v>2.467640830959815</v>
      </c>
      <c r="H95" s="6">
        <f t="shared" si="43"/>
        <v>0</v>
      </c>
      <c r="I95" s="7">
        <f t="shared" si="44"/>
        <v>0</v>
      </c>
      <c r="N95" s="2" t="s">
        <v>436</v>
      </c>
      <c r="O95" s="6">
        <f t="shared" si="33"/>
        <v>2.3106130434782615E-2</v>
      </c>
      <c r="P95" s="6">
        <f t="shared" si="34"/>
        <v>1</v>
      </c>
      <c r="Q95" s="6">
        <f t="shared" si="45"/>
        <v>0</v>
      </c>
      <c r="R95" s="6">
        <f t="shared" si="45"/>
        <v>0</v>
      </c>
      <c r="S95" s="6">
        <f t="shared" si="45"/>
        <v>0</v>
      </c>
      <c r="T95" s="6">
        <f t="shared" si="45"/>
        <v>0</v>
      </c>
      <c r="U95" s="6">
        <f t="shared" si="45"/>
        <v>0</v>
      </c>
      <c r="V95" s="6">
        <f t="shared" si="45"/>
        <v>0</v>
      </c>
      <c r="W95" s="6">
        <f t="shared" si="45"/>
        <v>0.53144100000000016</v>
      </c>
      <c r="X95" s="6">
        <f t="shared" si="45"/>
        <v>0</v>
      </c>
      <c r="Y95" s="6">
        <f t="shared" si="45"/>
        <v>0</v>
      </c>
      <c r="Z95" s="6">
        <f t="shared" si="45"/>
        <v>0</v>
      </c>
      <c r="AA95" s="6">
        <f t="shared" si="46"/>
        <v>0</v>
      </c>
      <c r="AB95" s="6">
        <f t="shared" si="46"/>
        <v>0</v>
      </c>
      <c r="AC95" s="6">
        <f t="shared" si="46"/>
        <v>0</v>
      </c>
      <c r="AD95" s="6">
        <f t="shared" si="46"/>
        <v>0</v>
      </c>
      <c r="AE95" s="6">
        <f t="shared" si="46"/>
        <v>0</v>
      </c>
      <c r="AF95" s="6">
        <f t="shared" si="46"/>
        <v>0</v>
      </c>
      <c r="AG95" s="6">
        <f t="shared" si="46"/>
        <v>0</v>
      </c>
      <c r="AH95" s="6">
        <f t="shared" si="46"/>
        <v>0</v>
      </c>
      <c r="AI95" s="6">
        <f t="shared" si="46"/>
        <v>0</v>
      </c>
      <c r="AJ95" s="6">
        <f t="shared" si="46"/>
        <v>0</v>
      </c>
      <c r="AK95" s="6">
        <f t="shared" si="47"/>
        <v>0</v>
      </c>
      <c r="AL95" s="6">
        <f t="shared" si="47"/>
        <v>0</v>
      </c>
      <c r="AM95" s="6">
        <f t="shared" si="47"/>
        <v>0</v>
      </c>
      <c r="AN95" s="6">
        <f t="shared" si="47"/>
        <v>0</v>
      </c>
      <c r="AO95" s="6">
        <f t="shared" si="47"/>
        <v>0</v>
      </c>
      <c r="AP95" s="6">
        <f t="shared" si="47"/>
        <v>0</v>
      </c>
      <c r="AQ95" s="6">
        <f t="shared" si="47"/>
        <v>0</v>
      </c>
      <c r="AR95" s="6">
        <f t="shared" si="47"/>
        <v>0</v>
      </c>
      <c r="AS95" s="6">
        <f t="shared" si="47"/>
        <v>0</v>
      </c>
      <c r="AT95" s="6">
        <f t="shared" si="47"/>
        <v>0</v>
      </c>
      <c r="AU95" s="6">
        <f t="shared" si="47"/>
        <v>0</v>
      </c>
    </row>
    <row r="96" spans="1:47" x14ac:dyDescent="0.25">
      <c r="A96">
        <v>145</v>
      </c>
      <c r="B96">
        <v>0</v>
      </c>
      <c r="C96">
        <v>16</v>
      </c>
      <c r="D96" t="s">
        <v>354</v>
      </c>
      <c r="E96" t="s">
        <v>354</v>
      </c>
      <c r="F96" s="15">
        <f t="shared" si="35"/>
        <v>0</v>
      </c>
      <c r="G96" s="6">
        <f t="shared" si="42"/>
        <v>2.467640830959815</v>
      </c>
      <c r="H96" s="6">
        <f t="shared" si="43"/>
        <v>0</v>
      </c>
      <c r="I96" s="7">
        <f t="shared" si="44"/>
        <v>0</v>
      </c>
      <c r="N96" s="2" t="s">
        <v>139</v>
      </c>
      <c r="O96" s="6">
        <f t="shared" si="33"/>
        <v>2.3106130434782615E-2</v>
      </c>
      <c r="P96" s="6">
        <f t="shared" si="34"/>
        <v>1</v>
      </c>
      <c r="Q96" s="6">
        <f t="shared" si="45"/>
        <v>0</v>
      </c>
      <c r="R96" s="6">
        <f t="shared" si="45"/>
        <v>0</v>
      </c>
      <c r="S96" s="6">
        <f t="shared" si="45"/>
        <v>0</v>
      </c>
      <c r="T96" s="6">
        <f t="shared" si="45"/>
        <v>0</v>
      </c>
      <c r="U96" s="6">
        <f t="shared" si="45"/>
        <v>0</v>
      </c>
      <c r="V96" s="6">
        <f t="shared" si="45"/>
        <v>0</v>
      </c>
      <c r="W96" s="6">
        <f t="shared" si="45"/>
        <v>0.53144100000000016</v>
      </c>
      <c r="X96" s="6">
        <f t="shared" si="45"/>
        <v>0</v>
      </c>
      <c r="Y96" s="6">
        <f t="shared" si="45"/>
        <v>0</v>
      </c>
      <c r="Z96" s="6">
        <f t="shared" si="45"/>
        <v>0</v>
      </c>
      <c r="AA96" s="6">
        <f t="shared" si="46"/>
        <v>0</v>
      </c>
      <c r="AB96" s="6">
        <f t="shared" si="46"/>
        <v>0</v>
      </c>
      <c r="AC96" s="6">
        <f t="shared" si="46"/>
        <v>0</v>
      </c>
      <c r="AD96" s="6">
        <f t="shared" si="46"/>
        <v>0</v>
      </c>
      <c r="AE96" s="6">
        <f t="shared" si="46"/>
        <v>0</v>
      </c>
      <c r="AF96" s="6">
        <f t="shared" si="46"/>
        <v>0</v>
      </c>
      <c r="AG96" s="6">
        <f t="shared" si="46"/>
        <v>0</v>
      </c>
      <c r="AH96" s="6">
        <f t="shared" si="46"/>
        <v>0</v>
      </c>
      <c r="AI96" s="6">
        <f t="shared" si="46"/>
        <v>0</v>
      </c>
      <c r="AJ96" s="6">
        <f t="shared" si="46"/>
        <v>0</v>
      </c>
      <c r="AK96" s="6">
        <f t="shared" si="47"/>
        <v>0</v>
      </c>
      <c r="AL96" s="6">
        <f t="shared" si="47"/>
        <v>0</v>
      </c>
      <c r="AM96" s="6">
        <f t="shared" si="47"/>
        <v>0</v>
      </c>
      <c r="AN96" s="6">
        <f t="shared" si="47"/>
        <v>0</v>
      </c>
      <c r="AO96" s="6">
        <f t="shared" si="47"/>
        <v>0</v>
      </c>
      <c r="AP96" s="6">
        <f t="shared" si="47"/>
        <v>0</v>
      </c>
      <c r="AQ96" s="6">
        <f t="shared" si="47"/>
        <v>0</v>
      </c>
      <c r="AR96" s="6">
        <f t="shared" si="47"/>
        <v>0</v>
      </c>
      <c r="AS96" s="6">
        <f t="shared" si="47"/>
        <v>0</v>
      </c>
      <c r="AT96" s="6">
        <f t="shared" si="47"/>
        <v>0</v>
      </c>
      <c r="AU96" s="6">
        <f t="shared" si="47"/>
        <v>0</v>
      </c>
    </row>
    <row r="97" spans="1:47" x14ac:dyDescent="0.25">
      <c r="A97">
        <v>145</v>
      </c>
      <c r="B97">
        <v>0</v>
      </c>
      <c r="C97">
        <v>17</v>
      </c>
      <c r="D97" t="s">
        <v>154</v>
      </c>
      <c r="E97" t="s">
        <v>154</v>
      </c>
      <c r="F97" s="15">
        <f t="shared" si="35"/>
        <v>0.17032298891469536</v>
      </c>
      <c r="G97" s="6">
        <f t="shared" si="42"/>
        <v>2.6379638198745106</v>
      </c>
      <c r="H97" s="6">
        <f t="shared" si="43"/>
        <v>0</v>
      </c>
      <c r="I97" s="7">
        <f t="shared" si="44"/>
        <v>0</v>
      </c>
      <c r="N97" s="2" t="s">
        <v>288</v>
      </c>
      <c r="O97" s="6">
        <f t="shared" si="33"/>
        <v>2.3106130434782615E-2</v>
      </c>
      <c r="P97" s="6">
        <f t="shared" si="34"/>
        <v>1</v>
      </c>
      <c r="Q97" s="6">
        <f t="shared" si="45"/>
        <v>0</v>
      </c>
      <c r="R97" s="6">
        <f t="shared" si="45"/>
        <v>0</v>
      </c>
      <c r="S97" s="6">
        <f t="shared" si="45"/>
        <v>0</v>
      </c>
      <c r="T97" s="6">
        <f t="shared" si="45"/>
        <v>0</v>
      </c>
      <c r="U97" s="6">
        <f t="shared" si="45"/>
        <v>0</v>
      </c>
      <c r="V97" s="6">
        <f t="shared" si="45"/>
        <v>0</v>
      </c>
      <c r="W97" s="6">
        <f t="shared" si="45"/>
        <v>0.53144100000000016</v>
      </c>
      <c r="X97" s="6">
        <f t="shared" si="45"/>
        <v>0</v>
      </c>
      <c r="Y97" s="6">
        <f t="shared" si="45"/>
        <v>0</v>
      </c>
      <c r="Z97" s="6">
        <f t="shared" si="45"/>
        <v>0</v>
      </c>
      <c r="AA97" s="6">
        <f t="shared" si="46"/>
        <v>0</v>
      </c>
      <c r="AB97" s="6">
        <f t="shared" si="46"/>
        <v>0</v>
      </c>
      <c r="AC97" s="6">
        <f t="shared" si="46"/>
        <v>0</v>
      </c>
      <c r="AD97" s="6">
        <f t="shared" si="46"/>
        <v>0</v>
      </c>
      <c r="AE97" s="6">
        <f t="shared" si="46"/>
        <v>0</v>
      </c>
      <c r="AF97" s="6">
        <f t="shared" si="46"/>
        <v>0</v>
      </c>
      <c r="AG97" s="6">
        <f t="shared" si="46"/>
        <v>0</v>
      </c>
      <c r="AH97" s="6">
        <f t="shared" si="46"/>
        <v>0</v>
      </c>
      <c r="AI97" s="6">
        <f t="shared" si="46"/>
        <v>0</v>
      </c>
      <c r="AJ97" s="6">
        <f t="shared" si="46"/>
        <v>0</v>
      </c>
      <c r="AK97" s="6">
        <f t="shared" si="47"/>
        <v>0</v>
      </c>
      <c r="AL97" s="6">
        <f t="shared" si="47"/>
        <v>0</v>
      </c>
      <c r="AM97" s="6">
        <f t="shared" si="47"/>
        <v>0</v>
      </c>
      <c r="AN97" s="6">
        <f t="shared" si="47"/>
        <v>0</v>
      </c>
      <c r="AO97" s="6">
        <f t="shared" si="47"/>
        <v>0</v>
      </c>
      <c r="AP97" s="6">
        <f t="shared" si="47"/>
        <v>0</v>
      </c>
      <c r="AQ97" s="6">
        <f t="shared" si="47"/>
        <v>0</v>
      </c>
      <c r="AR97" s="6">
        <f t="shared" si="47"/>
        <v>0</v>
      </c>
      <c r="AS97" s="6">
        <f t="shared" si="47"/>
        <v>0</v>
      </c>
      <c r="AT97" s="6">
        <f t="shared" si="47"/>
        <v>0</v>
      </c>
      <c r="AU97" s="6">
        <f t="shared" si="47"/>
        <v>0</v>
      </c>
    </row>
    <row r="98" spans="1:47" x14ac:dyDescent="0.25">
      <c r="A98">
        <v>145</v>
      </c>
      <c r="B98">
        <v>0</v>
      </c>
      <c r="C98">
        <v>18</v>
      </c>
      <c r="D98" t="s">
        <v>298</v>
      </c>
      <c r="E98" t="s">
        <v>298</v>
      </c>
      <c r="F98" s="15">
        <f t="shared" si="35"/>
        <v>0</v>
      </c>
      <c r="G98" s="6">
        <f t="shared" si="42"/>
        <v>2.6379638198745106</v>
      </c>
      <c r="H98" s="6">
        <f t="shared" si="43"/>
        <v>0</v>
      </c>
      <c r="I98" s="7">
        <f t="shared" si="44"/>
        <v>0</v>
      </c>
      <c r="N98" s="2" t="s">
        <v>259</v>
      </c>
      <c r="O98" s="6">
        <f t="shared" si="33"/>
        <v>2.3106130434782615E-2</v>
      </c>
      <c r="P98" s="6">
        <f t="shared" si="34"/>
        <v>1</v>
      </c>
      <c r="Q98" s="6">
        <f t="shared" si="45"/>
        <v>0</v>
      </c>
      <c r="R98" s="6">
        <f t="shared" si="45"/>
        <v>0</v>
      </c>
      <c r="S98" s="6">
        <f t="shared" si="45"/>
        <v>0</v>
      </c>
      <c r="T98" s="6">
        <f t="shared" si="45"/>
        <v>0</v>
      </c>
      <c r="U98" s="6">
        <f t="shared" si="45"/>
        <v>0</v>
      </c>
      <c r="V98" s="6">
        <f t="shared" si="45"/>
        <v>0</v>
      </c>
      <c r="W98" s="6">
        <f t="shared" si="45"/>
        <v>0.53144100000000016</v>
      </c>
      <c r="X98" s="6">
        <f t="shared" si="45"/>
        <v>0</v>
      </c>
      <c r="Y98" s="6">
        <f t="shared" si="45"/>
        <v>0</v>
      </c>
      <c r="Z98" s="6">
        <f t="shared" si="45"/>
        <v>0</v>
      </c>
      <c r="AA98" s="6">
        <f t="shared" si="46"/>
        <v>0</v>
      </c>
      <c r="AB98" s="6">
        <f t="shared" si="46"/>
        <v>0</v>
      </c>
      <c r="AC98" s="6">
        <f t="shared" si="46"/>
        <v>0</v>
      </c>
      <c r="AD98" s="6">
        <f t="shared" si="46"/>
        <v>0</v>
      </c>
      <c r="AE98" s="6">
        <f t="shared" si="46"/>
        <v>0</v>
      </c>
      <c r="AF98" s="6">
        <f t="shared" si="46"/>
        <v>0</v>
      </c>
      <c r="AG98" s="6">
        <f t="shared" si="46"/>
        <v>0</v>
      </c>
      <c r="AH98" s="6">
        <f t="shared" si="46"/>
        <v>0</v>
      </c>
      <c r="AI98" s="6">
        <f t="shared" si="46"/>
        <v>0</v>
      </c>
      <c r="AJ98" s="6">
        <f t="shared" si="46"/>
        <v>0</v>
      </c>
      <c r="AK98" s="6">
        <f t="shared" si="47"/>
        <v>0</v>
      </c>
      <c r="AL98" s="6">
        <f t="shared" si="47"/>
        <v>0</v>
      </c>
      <c r="AM98" s="6">
        <f t="shared" si="47"/>
        <v>0</v>
      </c>
      <c r="AN98" s="6">
        <f t="shared" si="47"/>
        <v>0</v>
      </c>
      <c r="AO98" s="6">
        <f t="shared" si="47"/>
        <v>0</v>
      </c>
      <c r="AP98" s="6">
        <f t="shared" si="47"/>
        <v>0</v>
      </c>
      <c r="AQ98" s="6">
        <f t="shared" si="47"/>
        <v>0</v>
      </c>
      <c r="AR98" s="6">
        <f t="shared" si="47"/>
        <v>0</v>
      </c>
      <c r="AS98" s="6">
        <f t="shared" si="47"/>
        <v>0</v>
      </c>
      <c r="AT98" s="6">
        <f t="shared" si="47"/>
        <v>0</v>
      </c>
      <c r="AU98" s="6">
        <f t="shared" si="47"/>
        <v>0</v>
      </c>
    </row>
    <row r="99" spans="1:47" x14ac:dyDescent="0.25">
      <c r="A99">
        <v>145</v>
      </c>
      <c r="B99">
        <v>0</v>
      </c>
      <c r="C99">
        <v>19</v>
      </c>
      <c r="D99" t="s">
        <v>355</v>
      </c>
      <c r="E99" t="s">
        <v>355</v>
      </c>
      <c r="F99" s="15">
        <f t="shared" si="35"/>
        <v>0</v>
      </c>
      <c r="G99" s="6">
        <f t="shared" si="42"/>
        <v>2.6379638198745106</v>
      </c>
      <c r="H99" s="6">
        <f t="shared" si="43"/>
        <v>2.6379638198745106</v>
      </c>
      <c r="I99" s="7">
        <f t="shared" si="44"/>
        <v>0.5815654470707623</v>
      </c>
      <c r="N99" s="6" t="s">
        <v>354</v>
      </c>
      <c r="O99" s="6">
        <f t="shared" si="33"/>
        <v>2.1231333416332578E-2</v>
      </c>
      <c r="P99" s="6">
        <f t="shared" si="34"/>
        <v>2</v>
      </c>
      <c r="Q99" s="6">
        <f t="shared" si="45"/>
        <v>0</v>
      </c>
      <c r="R99" s="6">
        <f t="shared" si="45"/>
        <v>0</v>
      </c>
      <c r="S99" s="6">
        <f t="shared" si="45"/>
        <v>0</v>
      </c>
      <c r="T99" s="6">
        <f t="shared" si="45"/>
        <v>0</v>
      </c>
      <c r="U99" s="6">
        <f t="shared" si="45"/>
        <v>0</v>
      </c>
      <c r="V99" s="6">
        <f t="shared" si="45"/>
        <v>0</v>
      </c>
      <c r="W99" s="6">
        <f t="shared" si="45"/>
        <v>0</v>
      </c>
      <c r="X99" s="6">
        <f t="shared" si="45"/>
        <v>0</v>
      </c>
      <c r="Y99" s="6">
        <f t="shared" si="45"/>
        <v>0</v>
      </c>
      <c r="Z99" s="6">
        <f t="shared" si="45"/>
        <v>0</v>
      </c>
      <c r="AA99" s="6">
        <f t="shared" si="46"/>
        <v>0</v>
      </c>
      <c r="AB99" s="6">
        <f t="shared" si="46"/>
        <v>0</v>
      </c>
      <c r="AC99" s="6">
        <f t="shared" si="46"/>
        <v>0.28242953648100017</v>
      </c>
      <c r="AD99" s="6">
        <f t="shared" si="46"/>
        <v>0</v>
      </c>
      <c r="AE99" s="6">
        <f t="shared" si="46"/>
        <v>0</v>
      </c>
      <c r="AF99" s="6">
        <f t="shared" si="46"/>
        <v>0.20589113209464913</v>
      </c>
      <c r="AG99" s="6">
        <f t="shared" si="46"/>
        <v>0</v>
      </c>
      <c r="AH99" s="6">
        <f t="shared" si="46"/>
        <v>0</v>
      </c>
      <c r="AI99" s="6">
        <f t="shared" si="46"/>
        <v>0</v>
      </c>
      <c r="AJ99" s="6">
        <f t="shared" si="46"/>
        <v>0</v>
      </c>
      <c r="AK99" s="6">
        <f t="shared" si="47"/>
        <v>0</v>
      </c>
      <c r="AL99" s="6">
        <f t="shared" si="47"/>
        <v>0</v>
      </c>
      <c r="AM99" s="6">
        <f t="shared" si="47"/>
        <v>0</v>
      </c>
      <c r="AN99" s="6">
        <f t="shared" si="47"/>
        <v>0</v>
      </c>
      <c r="AO99" s="6">
        <f t="shared" si="47"/>
        <v>0</v>
      </c>
      <c r="AP99" s="6">
        <f t="shared" si="47"/>
        <v>0</v>
      </c>
      <c r="AQ99" s="6">
        <f t="shared" si="47"/>
        <v>0</v>
      </c>
      <c r="AR99" s="6">
        <f t="shared" si="47"/>
        <v>0</v>
      </c>
      <c r="AS99" s="6">
        <f t="shared" si="47"/>
        <v>0</v>
      </c>
      <c r="AT99" s="6">
        <f t="shared" si="47"/>
        <v>0</v>
      </c>
      <c r="AU99" s="6">
        <f t="shared" si="47"/>
        <v>0</v>
      </c>
    </row>
    <row r="100" spans="1:47" x14ac:dyDescent="0.25">
      <c r="A100">
        <v>146</v>
      </c>
      <c r="B100">
        <v>0</v>
      </c>
      <c r="C100">
        <v>1</v>
      </c>
      <c r="D100" t="s">
        <v>59</v>
      </c>
      <c r="E100" t="s">
        <v>59</v>
      </c>
      <c r="F100" s="15">
        <f t="shared" si="35"/>
        <v>0.78335816860869567</v>
      </c>
      <c r="G100" s="6">
        <f t="shared" si="42"/>
        <v>0.78335816860869567</v>
      </c>
      <c r="H100" s="6">
        <f t="shared" si="43"/>
        <v>0</v>
      </c>
      <c r="I100" s="7">
        <f t="shared" si="44"/>
        <v>0</v>
      </c>
      <c r="N100" s="6" t="s">
        <v>161</v>
      </c>
      <c r="O100" s="6">
        <f t="shared" si="33"/>
        <v>2.0795517391304353E-2</v>
      </c>
      <c r="P100" s="6">
        <f t="shared" si="34"/>
        <v>1</v>
      </c>
      <c r="Q100" s="6">
        <f t="shared" si="45"/>
        <v>0</v>
      </c>
      <c r="R100" s="6">
        <f t="shared" si="45"/>
        <v>0</v>
      </c>
      <c r="S100" s="6">
        <f t="shared" si="45"/>
        <v>0</v>
      </c>
      <c r="T100" s="6">
        <f t="shared" si="45"/>
        <v>0</v>
      </c>
      <c r="U100" s="6">
        <f t="shared" si="45"/>
        <v>0</v>
      </c>
      <c r="V100" s="6">
        <f t="shared" si="45"/>
        <v>0</v>
      </c>
      <c r="W100" s="6">
        <f t="shared" si="45"/>
        <v>0</v>
      </c>
      <c r="X100" s="6">
        <f t="shared" si="45"/>
        <v>0.47829690000000014</v>
      </c>
      <c r="Y100" s="6">
        <f t="shared" si="45"/>
        <v>0</v>
      </c>
      <c r="Z100" s="6">
        <f t="shared" si="45"/>
        <v>0</v>
      </c>
      <c r="AA100" s="6">
        <f t="shared" si="46"/>
        <v>0</v>
      </c>
      <c r="AB100" s="6">
        <f t="shared" si="46"/>
        <v>0</v>
      </c>
      <c r="AC100" s="6">
        <f t="shared" si="46"/>
        <v>0</v>
      </c>
      <c r="AD100" s="6">
        <f t="shared" si="46"/>
        <v>0</v>
      </c>
      <c r="AE100" s="6">
        <f t="shared" si="46"/>
        <v>0</v>
      </c>
      <c r="AF100" s="6">
        <f t="shared" si="46"/>
        <v>0</v>
      </c>
      <c r="AG100" s="6">
        <f t="shared" si="46"/>
        <v>0</v>
      </c>
      <c r="AH100" s="6">
        <f t="shared" si="46"/>
        <v>0</v>
      </c>
      <c r="AI100" s="6">
        <f t="shared" si="46"/>
        <v>0</v>
      </c>
      <c r="AJ100" s="6">
        <f t="shared" si="46"/>
        <v>0</v>
      </c>
      <c r="AK100" s="6">
        <f t="shared" si="47"/>
        <v>0</v>
      </c>
      <c r="AL100" s="6">
        <f t="shared" si="47"/>
        <v>0</v>
      </c>
      <c r="AM100" s="6">
        <f t="shared" si="47"/>
        <v>0</v>
      </c>
      <c r="AN100" s="6">
        <f t="shared" si="47"/>
        <v>0</v>
      </c>
      <c r="AO100" s="6">
        <f t="shared" si="47"/>
        <v>0</v>
      </c>
      <c r="AP100" s="6">
        <f t="shared" si="47"/>
        <v>0</v>
      </c>
      <c r="AQ100" s="6">
        <f t="shared" si="47"/>
        <v>0</v>
      </c>
      <c r="AR100" s="6">
        <f t="shared" si="47"/>
        <v>0</v>
      </c>
      <c r="AS100" s="6">
        <f t="shared" si="47"/>
        <v>0</v>
      </c>
      <c r="AT100" s="6">
        <f t="shared" si="47"/>
        <v>0</v>
      </c>
      <c r="AU100" s="6">
        <f t="shared" si="47"/>
        <v>0</v>
      </c>
    </row>
    <row r="101" spans="1:47" x14ac:dyDescent="0.25">
      <c r="A101">
        <v>146</v>
      </c>
      <c r="B101">
        <v>0</v>
      </c>
      <c r="C101">
        <v>2</v>
      </c>
      <c r="D101" t="s">
        <v>57</v>
      </c>
      <c r="E101" t="s">
        <v>57</v>
      </c>
      <c r="F101" s="15">
        <f t="shared" si="35"/>
        <v>0.66514599156913046</v>
      </c>
      <c r="G101" s="6">
        <f t="shared" si="42"/>
        <v>1.4485041601778261</v>
      </c>
      <c r="H101" s="6">
        <f t="shared" si="43"/>
        <v>0</v>
      </c>
      <c r="I101" s="7">
        <f t="shared" si="44"/>
        <v>0</v>
      </c>
      <c r="N101" s="6" t="s">
        <v>332</v>
      </c>
      <c r="O101" s="6">
        <f t="shared" si="33"/>
        <v>2.0795517391304353E-2</v>
      </c>
      <c r="P101" s="6">
        <f t="shared" si="34"/>
        <v>1</v>
      </c>
      <c r="Q101" s="6">
        <f t="shared" si="45"/>
        <v>0</v>
      </c>
      <c r="R101" s="6">
        <f t="shared" si="45"/>
        <v>0</v>
      </c>
      <c r="S101" s="6">
        <f t="shared" si="45"/>
        <v>0</v>
      </c>
      <c r="T101" s="6">
        <f t="shared" si="45"/>
        <v>0</v>
      </c>
      <c r="U101" s="6">
        <f t="shared" si="45"/>
        <v>0</v>
      </c>
      <c r="V101" s="6">
        <f t="shared" si="45"/>
        <v>0</v>
      </c>
      <c r="W101" s="6">
        <f t="shared" si="45"/>
        <v>0</v>
      </c>
      <c r="X101" s="6">
        <f t="shared" si="45"/>
        <v>0.47829690000000014</v>
      </c>
      <c r="Y101" s="6">
        <f t="shared" si="45"/>
        <v>0</v>
      </c>
      <c r="Z101" s="6">
        <f t="shared" si="45"/>
        <v>0</v>
      </c>
      <c r="AA101" s="6">
        <f t="shared" si="46"/>
        <v>0</v>
      </c>
      <c r="AB101" s="6">
        <f t="shared" si="46"/>
        <v>0</v>
      </c>
      <c r="AC101" s="6">
        <f t="shared" si="46"/>
        <v>0</v>
      </c>
      <c r="AD101" s="6">
        <f t="shared" si="46"/>
        <v>0</v>
      </c>
      <c r="AE101" s="6">
        <f t="shared" si="46"/>
        <v>0</v>
      </c>
      <c r="AF101" s="6">
        <f t="shared" si="46"/>
        <v>0</v>
      </c>
      <c r="AG101" s="6">
        <f t="shared" si="46"/>
        <v>0</v>
      </c>
      <c r="AH101" s="6">
        <f t="shared" si="46"/>
        <v>0</v>
      </c>
      <c r="AI101" s="6">
        <f t="shared" si="46"/>
        <v>0</v>
      </c>
      <c r="AJ101" s="6">
        <f t="shared" si="46"/>
        <v>0</v>
      </c>
      <c r="AK101" s="6">
        <f t="shared" si="47"/>
        <v>0</v>
      </c>
      <c r="AL101" s="6">
        <f t="shared" si="47"/>
        <v>0</v>
      </c>
      <c r="AM101" s="6">
        <f t="shared" si="47"/>
        <v>0</v>
      </c>
      <c r="AN101" s="6">
        <f t="shared" si="47"/>
        <v>0</v>
      </c>
      <c r="AO101" s="6">
        <f t="shared" si="47"/>
        <v>0</v>
      </c>
      <c r="AP101" s="6">
        <f t="shared" si="47"/>
        <v>0</v>
      </c>
      <c r="AQ101" s="6">
        <f t="shared" si="47"/>
        <v>0</v>
      </c>
      <c r="AR101" s="6">
        <f t="shared" si="47"/>
        <v>0</v>
      </c>
      <c r="AS101" s="6">
        <f t="shared" si="47"/>
        <v>0</v>
      </c>
      <c r="AT101" s="6">
        <f t="shared" si="47"/>
        <v>0</v>
      </c>
      <c r="AU101" s="6">
        <f t="shared" si="47"/>
        <v>0</v>
      </c>
    </row>
    <row r="102" spans="1:47" x14ac:dyDescent="0.25">
      <c r="A102">
        <v>146</v>
      </c>
      <c r="B102">
        <v>0</v>
      </c>
      <c r="C102">
        <v>3</v>
      </c>
      <c r="D102" t="s">
        <v>80</v>
      </c>
      <c r="E102" t="s">
        <v>80</v>
      </c>
      <c r="F102" s="15">
        <f t="shared" si="35"/>
        <v>6.6161844866613931E-2</v>
      </c>
      <c r="G102" s="6">
        <f t="shared" si="42"/>
        <v>1.51466600504444</v>
      </c>
      <c r="H102" s="6">
        <f t="shared" si="43"/>
        <v>0</v>
      </c>
      <c r="I102" s="7">
        <f t="shared" si="44"/>
        <v>0</v>
      </c>
      <c r="N102" s="6" t="s">
        <v>337</v>
      </c>
      <c r="O102" s="6">
        <f t="shared" si="33"/>
        <v>2.0795517391304353E-2</v>
      </c>
      <c r="P102" s="6">
        <f t="shared" si="34"/>
        <v>1</v>
      </c>
      <c r="Q102" s="6">
        <f t="shared" ref="Q102:Z111" si="48">COUNTIFS($C$2:$C$397,Q$1,$E$2:$E$397,$N102)*0.9^(Q$1-1)</f>
        <v>0</v>
      </c>
      <c r="R102" s="6">
        <f t="shared" si="48"/>
        <v>0</v>
      </c>
      <c r="S102" s="6">
        <f t="shared" si="48"/>
        <v>0</v>
      </c>
      <c r="T102" s="6">
        <f t="shared" si="48"/>
        <v>0</v>
      </c>
      <c r="U102" s="6">
        <f t="shared" si="48"/>
        <v>0</v>
      </c>
      <c r="V102" s="6">
        <f t="shared" si="48"/>
        <v>0</v>
      </c>
      <c r="W102" s="6">
        <f t="shared" si="48"/>
        <v>0</v>
      </c>
      <c r="X102" s="6">
        <f t="shared" si="48"/>
        <v>0.47829690000000014</v>
      </c>
      <c r="Y102" s="6">
        <f t="shared" si="48"/>
        <v>0</v>
      </c>
      <c r="Z102" s="6">
        <f t="shared" si="48"/>
        <v>0</v>
      </c>
      <c r="AA102" s="6">
        <f t="shared" ref="AA102:AJ111" si="49">COUNTIFS($C$2:$C$397,AA$1,$E$2:$E$397,$N102)*0.9^(AA$1-1)</f>
        <v>0</v>
      </c>
      <c r="AB102" s="6">
        <f t="shared" si="49"/>
        <v>0</v>
      </c>
      <c r="AC102" s="6">
        <f t="shared" si="49"/>
        <v>0</v>
      </c>
      <c r="AD102" s="6">
        <f t="shared" si="49"/>
        <v>0</v>
      </c>
      <c r="AE102" s="6">
        <f t="shared" si="49"/>
        <v>0</v>
      </c>
      <c r="AF102" s="6">
        <f t="shared" si="49"/>
        <v>0</v>
      </c>
      <c r="AG102" s="6">
        <f t="shared" si="49"/>
        <v>0</v>
      </c>
      <c r="AH102" s="6">
        <f t="shared" si="49"/>
        <v>0</v>
      </c>
      <c r="AI102" s="6">
        <f t="shared" si="49"/>
        <v>0</v>
      </c>
      <c r="AJ102" s="6">
        <f t="shared" si="49"/>
        <v>0</v>
      </c>
      <c r="AK102" s="6">
        <f t="shared" ref="AK102:AU111" si="50">COUNTIFS($C$2:$C$397,AK$1,$E$2:$E$397,$N102)*0.9^(AK$1-1)</f>
        <v>0</v>
      </c>
      <c r="AL102" s="6">
        <f t="shared" si="50"/>
        <v>0</v>
      </c>
      <c r="AM102" s="6">
        <f t="shared" si="50"/>
        <v>0</v>
      </c>
      <c r="AN102" s="6">
        <f t="shared" si="50"/>
        <v>0</v>
      </c>
      <c r="AO102" s="6">
        <f t="shared" si="50"/>
        <v>0</v>
      </c>
      <c r="AP102" s="6">
        <f t="shared" si="50"/>
        <v>0</v>
      </c>
      <c r="AQ102" s="6">
        <f t="shared" si="50"/>
        <v>0</v>
      </c>
      <c r="AR102" s="6">
        <f t="shared" si="50"/>
        <v>0</v>
      </c>
      <c r="AS102" s="6">
        <f t="shared" si="50"/>
        <v>0</v>
      </c>
      <c r="AT102" s="6">
        <f t="shared" si="50"/>
        <v>0</v>
      </c>
      <c r="AU102" s="6">
        <f t="shared" si="50"/>
        <v>0</v>
      </c>
    </row>
    <row r="103" spans="1:47" x14ac:dyDescent="0.25">
      <c r="A103">
        <v>146</v>
      </c>
      <c r="B103">
        <v>0</v>
      </c>
      <c r="C103">
        <v>4</v>
      </c>
      <c r="D103" t="s">
        <v>356</v>
      </c>
      <c r="E103" t="s">
        <v>356</v>
      </c>
      <c r="F103" s="15">
        <f t="shared" si="35"/>
        <v>0</v>
      </c>
      <c r="G103" s="6">
        <f t="shared" si="42"/>
        <v>1.51466600504444</v>
      </c>
      <c r="H103" s="6">
        <f t="shared" si="43"/>
        <v>0</v>
      </c>
      <c r="I103" s="7">
        <f t="shared" si="44"/>
        <v>0</v>
      </c>
      <c r="N103" s="6" t="s">
        <v>137</v>
      </c>
      <c r="O103" s="6">
        <f t="shared" si="33"/>
        <v>2.0795517391304353E-2</v>
      </c>
      <c r="P103" s="6">
        <f t="shared" si="34"/>
        <v>1</v>
      </c>
      <c r="Q103" s="6">
        <f t="shared" si="48"/>
        <v>0</v>
      </c>
      <c r="R103" s="6">
        <f t="shared" si="48"/>
        <v>0</v>
      </c>
      <c r="S103" s="6">
        <f t="shared" si="48"/>
        <v>0</v>
      </c>
      <c r="T103" s="6">
        <f t="shared" si="48"/>
        <v>0</v>
      </c>
      <c r="U103" s="6">
        <f t="shared" si="48"/>
        <v>0</v>
      </c>
      <c r="V103" s="6">
        <f t="shared" si="48"/>
        <v>0</v>
      </c>
      <c r="W103" s="6">
        <f t="shared" si="48"/>
        <v>0</v>
      </c>
      <c r="X103" s="6">
        <f t="shared" si="48"/>
        <v>0.47829690000000014</v>
      </c>
      <c r="Y103" s="6">
        <f t="shared" si="48"/>
        <v>0</v>
      </c>
      <c r="Z103" s="6">
        <f t="shared" si="48"/>
        <v>0</v>
      </c>
      <c r="AA103" s="6">
        <f t="shared" si="49"/>
        <v>0</v>
      </c>
      <c r="AB103" s="6">
        <f t="shared" si="49"/>
        <v>0</v>
      </c>
      <c r="AC103" s="6">
        <f t="shared" si="49"/>
        <v>0</v>
      </c>
      <c r="AD103" s="6">
        <f t="shared" si="49"/>
        <v>0</v>
      </c>
      <c r="AE103" s="6">
        <f t="shared" si="49"/>
        <v>0</v>
      </c>
      <c r="AF103" s="6">
        <f t="shared" si="49"/>
        <v>0</v>
      </c>
      <c r="AG103" s="6">
        <f t="shared" si="49"/>
        <v>0</v>
      </c>
      <c r="AH103" s="6">
        <f t="shared" si="49"/>
        <v>0</v>
      </c>
      <c r="AI103" s="6">
        <f t="shared" si="49"/>
        <v>0</v>
      </c>
      <c r="AJ103" s="6">
        <f t="shared" si="49"/>
        <v>0</v>
      </c>
      <c r="AK103" s="6">
        <f t="shared" si="50"/>
        <v>0</v>
      </c>
      <c r="AL103" s="6">
        <f t="shared" si="50"/>
        <v>0</v>
      </c>
      <c r="AM103" s="6">
        <f t="shared" si="50"/>
        <v>0</v>
      </c>
      <c r="AN103" s="6">
        <f t="shared" si="50"/>
        <v>0</v>
      </c>
      <c r="AO103" s="6">
        <f t="shared" si="50"/>
        <v>0</v>
      </c>
      <c r="AP103" s="6">
        <f t="shared" si="50"/>
        <v>0</v>
      </c>
      <c r="AQ103" s="6">
        <f t="shared" si="50"/>
        <v>0</v>
      </c>
      <c r="AR103" s="6">
        <f t="shared" si="50"/>
        <v>0</v>
      </c>
      <c r="AS103" s="6">
        <f t="shared" si="50"/>
        <v>0</v>
      </c>
      <c r="AT103" s="6">
        <f t="shared" si="50"/>
        <v>0</v>
      </c>
      <c r="AU103" s="6">
        <f t="shared" si="50"/>
        <v>0</v>
      </c>
    </row>
    <row r="104" spans="1:47" x14ac:dyDescent="0.25">
      <c r="A104">
        <v>146</v>
      </c>
      <c r="B104">
        <v>0</v>
      </c>
      <c r="C104">
        <v>5</v>
      </c>
      <c r="D104" t="s">
        <v>357</v>
      </c>
      <c r="E104" t="s">
        <v>357</v>
      </c>
      <c r="F104" s="15">
        <f t="shared" si="35"/>
        <v>0</v>
      </c>
      <c r="G104" s="6">
        <f t="shared" si="42"/>
        <v>1.51466600504444</v>
      </c>
      <c r="H104" s="6">
        <f t="shared" si="43"/>
        <v>0</v>
      </c>
      <c r="I104" s="7">
        <f t="shared" si="44"/>
        <v>0</v>
      </c>
      <c r="N104" s="6" t="s">
        <v>138</v>
      </c>
      <c r="O104" s="6">
        <f t="shared" si="33"/>
        <v>2.0795517391304353E-2</v>
      </c>
      <c r="P104" s="6">
        <f t="shared" si="34"/>
        <v>1</v>
      </c>
      <c r="Q104" s="6">
        <f t="shared" si="48"/>
        <v>0</v>
      </c>
      <c r="R104" s="6">
        <f t="shared" si="48"/>
        <v>0</v>
      </c>
      <c r="S104" s="6">
        <f t="shared" si="48"/>
        <v>0</v>
      </c>
      <c r="T104" s="6">
        <f t="shared" si="48"/>
        <v>0</v>
      </c>
      <c r="U104" s="6">
        <f t="shared" si="48"/>
        <v>0</v>
      </c>
      <c r="V104" s="6">
        <f t="shared" si="48"/>
        <v>0</v>
      </c>
      <c r="W104" s="6">
        <f t="shared" si="48"/>
        <v>0</v>
      </c>
      <c r="X104" s="6">
        <f t="shared" si="48"/>
        <v>0.47829690000000014</v>
      </c>
      <c r="Y104" s="6">
        <f t="shared" si="48"/>
        <v>0</v>
      </c>
      <c r="Z104" s="6">
        <f t="shared" si="48"/>
        <v>0</v>
      </c>
      <c r="AA104" s="6">
        <f t="shared" si="49"/>
        <v>0</v>
      </c>
      <c r="AB104" s="6">
        <f t="shared" si="49"/>
        <v>0</v>
      </c>
      <c r="AC104" s="6">
        <f t="shared" si="49"/>
        <v>0</v>
      </c>
      <c r="AD104" s="6">
        <f t="shared" si="49"/>
        <v>0</v>
      </c>
      <c r="AE104" s="6">
        <f t="shared" si="49"/>
        <v>0</v>
      </c>
      <c r="AF104" s="6">
        <f t="shared" si="49"/>
        <v>0</v>
      </c>
      <c r="AG104" s="6">
        <f t="shared" si="49"/>
        <v>0</v>
      </c>
      <c r="AH104" s="6">
        <f t="shared" si="49"/>
        <v>0</v>
      </c>
      <c r="AI104" s="6">
        <f t="shared" si="49"/>
        <v>0</v>
      </c>
      <c r="AJ104" s="6">
        <f t="shared" si="49"/>
        <v>0</v>
      </c>
      <c r="AK104" s="6">
        <f t="shared" si="50"/>
        <v>0</v>
      </c>
      <c r="AL104" s="6">
        <f t="shared" si="50"/>
        <v>0</v>
      </c>
      <c r="AM104" s="6">
        <f t="shared" si="50"/>
        <v>0</v>
      </c>
      <c r="AN104" s="6">
        <f t="shared" si="50"/>
        <v>0</v>
      </c>
      <c r="AO104" s="6">
        <f t="shared" si="50"/>
        <v>0</v>
      </c>
      <c r="AP104" s="6">
        <f t="shared" si="50"/>
        <v>0</v>
      </c>
      <c r="AQ104" s="6">
        <f t="shared" si="50"/>
        <v>0</v>
      </c>
      <c r="AR104" s="6">
        <f t="shared" si="50"/>
        <v>0</v>
      </c>
      <c r="AS104" s="6">
        <f t="shared" si="50"/>
        <v>0</v>
      </c>
      <c r="AT104" s="6">
        <f t="shared" si="50"/>
        <v>0</v>
      </c>
      <c r="AU104" s="6">
        <f t="shared" si="50"/>
        <v>0</v>
      </c>
    </row>
    <row r="105" spans="1:47" x14ac:dyDescent="0.25">
      <c r="A105">
        <v>146</v>
      </c>
      <c r="B105">
        <v>0</v>
      </c>
      <c r="C105">
        <v>6</v>
      </c>
      <c r="D105" t="s">
        <v>358</v>
      </c>
      <c r="E105" t="s">
        <v>358</v>
      </c>
      <c r="F105" s="15">
        <f t="shared" si="35"/>
        <v>0</v>
      </c>
      <c r="G105" s="6">
        <f t="shared" si="42"/>
        <v>1.51466600504444</v>
      </c>
      <c r="H105" s="6">
        <f t="shared" si="43"/>
        <v>0</v>
      </c>
      <c r="I105" s="7">
        <f t="shared" si="44"/>
        <v>0</v>
      </c>
      <c r="N105" s="6" t="s">
        <v>258</v>
      </c>
      <c r="O105" s="6">
        <f t="shared" si="33"/>
        <v>2.0795517391304353E-2</v>
      </c>
      <c r="P105" s="6">
        <f t="shared" si="34"/>
        <v>1</v>
      </c>
      <c r="Q105" s="6">
        <f t="shared" si="48"/>
        <v>0</v>
      </c>
      <c r="R105" s="6">
        <f t="shared" si="48"/>
        <v>0</v>
      </c>
      <c r="S105" s="6">
        <f t="shared" si="48"/>
        <v>0</v>
      </c>
      <c r="T105" s="6">
        <f t="shared" si="48"/>
        <v>0</v>
      </c>
      <c r="U105" s="6">
        <f t="shared" si="48"/>
        <v>0</v>
      </c>
      <c r="V105" s="6">
        <f t="shared" si="48"/>
        <v>0</v>
      </c>
      <c r="W105" s="6">
        <f t="shared" si="48"/>
        <v>0</v>
      </c>
      <c r="X105" s="6">
        <f t="shared" si="48"/>
        <v>0.47829690000000014</v>
      </c>
      <c r="Y105" s="6">
        <f t="shared" si="48"/>
        <v>0</v>
      </c>
      <c r="Z105" s="6">
        <f t="shared" si="48"/>
        <v>0</v>
      </c>
      <c r="AA105" s="6">
        <f t="shared" si="49"/>
        <v>0</v>
      </c>
      <c r="AB105" s="6">
        <f t="shared" si="49"/>
        <v>0</v>
      </c>
      <c r="AC105" s="6">
        <f t="shared" si="49"/>
        <v>0</v>
      </c>
      <c r="AD105" s="6">
        <f t="shared" si="49"/>
        <v>0</v>
      </c>
      <c r="AE105" s="6">
        <f t="shared" si="49"/>
        <v>0</v>
      </c>
      <c r="AF105" s="6">
        <f t="shared" si="49"/>
        <v>0</v>
      </c>
      <c r="AG105" s="6">
        <f t="shared" si="49"/>
        <v>0</v>
      </c>
      <c r="AH105" s="6">
        <f t="shared" si="49"/>
        <v>0</v>
      </c>
      <c r="AI105" s="6">
        <f t="shared" si="49"/>
        <v>0</v>
      </c>
      <c r="AJ105" s="6">
        <f t="shared" si="49"/>
        <v>0</v>
      </c>
      <c r="AK105" s="6">
        <f t="shared" si="50"/>
        <v>0</v>
      </c>
      <c r="AL105" s="6">
        <f t="shared" si="50"/>
        <v>0</v>
      </c>
      <c r="AM105" s="6">
        <f t="shared" si="50"/>
        <v>0</v>
      </c>
      <c r="AN105" s="6">
        <f t="shared" si="50"/>
        <v>0</v>
      </c>
      <c r="AO105" s="6">
        <f t="shared" si="50"/>
        <v>0</v>
      </c>
      <c r="AP105" s="6">
        <f t="shared" si="50"/>
        <v>0</v>
      </c>
      <c r="AQ105" s="6">
        <f t="shared" si="50"/>
        <v>0</v>
      </c>
      <c r="AR105" s="6">
        <f t="shared" si="50"/>
        <v>0</v>
      </c>
      <c r="AS105" s="6">
        <f t="shared" si="50"/>
        <v>0</v>
      </c>
      <c r="AT105" s="6">
        <f t="shared" si="50"/>
        <v>0</v>
      </c>
      <c r="AU105" s="6">
        <f t="shared" si="50"/>
        <v>0</v>
      </c>
    </row>
    <row r="106" spans="1:47" x14ac:dyDescent="0.25">
      <c r="A106">
        <v>146</v>
      </c>
      <c r="B106">
        <v>0</v>
      </c>
      <c r="C106">
        <v>7</v>
      </c>
      <c r="D106" t="s">
        <v>88</v>
      </c>
      <c r="E106" t="s">
        <v>88</v>
      </c>
      <c r="F106" s="15">
        <f t="shared" si="35"/>
        <v>0</v>
      </c>
      <c r="G106" s="6">
        <f t="shared" si="42"/>
        <v>1.51466600504444</v>
      </c>
      <c r="H106" s="6">
        <f t="shared" si="43"/>
        <v>0</v>
      </c>
      <c r="I106" s="7">
        <f t="shared" si="44"/>
        <v>0</v>
      </c>
      <c r="N106" s="6" t="s">
        <v>220</v>
      </c>
      <c r="O106" s="6">
        <f t="shared" si="33"/>
        <v>2.0795517391304353E-2</v>
      </c>
      <c r="P106" s="6">
        <f t="shared" si="34"/>
        <v>1</v>
      </c>
      <c r="Q106" s="6">
        <f t="shared" si="48"/>
        <v>0</v>
      </c>
      <c r="R106" s="6">
        <f t="shared" si="48"/>
        <v>0</v>
      </c>
      <c r="S106" s="6">
        <f t="shared" si="48"/>
        <v>0</v>
      </c>
      <c r="T106" s="6">
        <f t="shared" si="48"/>
        <v>0</v>
      </c>
      <c r="U106" s="6">
        <f t="shared" si="48"/>
        <v>0</v>
      </c>
      <c r="V106" s="6">
        <f t="shared" si="48"/>
        <v>0</v>
      </c>
      <c r="W106" s="6">
        <f t="shared" si="48"/>
        <v>0</v>
      </c>
      <c r="X106" s="6">
        <f t="shared" si="48"/>
        <v>0.47829690000000014</v>
      </c>
      <c r="Y106" s="6">
        <f t="shared" si="48"/>
        <v>0</v>
      </c>
      <c r="Z106" s="6">
        <f t="shared" si="48"/>
        <v>0</v>
      </c>
      <c r="AA106" s="6">
        <f t="shared" si="49"/>
        <v>0</v>
      </c>
      <c r="AB106" s="6">
        <f t="shared" si="49"/>
        <v>0</v>
      </c>
      <c r="AC106" s="6">
        <f t="shared" si="49"/>
        <v>0</v>
      </c>
      <c r="AD106" s="6">
        <f t="shared" si="49"/>
        <v>0</v>
      </c>
      <c r="AE106" s="6">
        <f t="shared" si="49"/>
        <v>0</v>
      </c>
      <c r="AF106" s="6">
        <f t="shared" si="49"/>
        <v>0</v>
      </c>
      <c r="AG106" s="6">
        <f t="shared" si="49"/>
        <v>0</v>
      </c>
      <c r="AH106" s="6">
        <f t="shared" si="49"/>
        <v>0</v>
      </c>
      <c r="AI106" s="6">
        <f t="shared" si="49"/>
        <v>0</v>
      </c>
      <c r="AJ106" s="6">
        <f t="shared" si="49"/>
        <v>0</v>
      </c>
      <c r="AK106" s="6">
        <f t="shared" si="50"/>
        <v>0</v>
      </c>
      <c r="AL106" s="6">
        <f t="shared" si="50"/>
        <v>0</v>
      </c>
      <c r="AM106" s="6">
        <f t="shared" si="50"/>
        <v>0</v>
      </c>
      <c r="AN106" s="6">
        <f t="shared" si="50"/>
        <v>0</v>
      </c>
      <c r="AO106" s="6">
        <f t="shared" si="50"/>
        <v>0</v>
      </c>
      <c r="AP106" s="6">
        <f t="shared" si="50"/>
        <v>0</v>
      </c>
      <c r="AQ106" s="6">
        <f t="shared" si="50"/>
        <v>0</v>
      </c>
      <c r="AR106" s="6">
        <f t="shared" si="50"/>
        <v>0</v>
      </c>
      <c r="AS106" s="6">
        <f t="shared" si="50"/>
        <v>0</v>
      </c>
      <c r="AT106" s="6">
        <f t="shared" si="50"/>
        <v>0</v>
      </c>
      <c r="AU106" s="6">
        <f t="shared" si="50"/>
        <v>0</v>
      </c>
    </row>
    <row r="107" spans="1:47" x14ac:dyDescent="0.25">
      <c r="A107">
        <v>146</v>
      </c>
      <c r="B107">
        <v>0</v>
      </c>
      <c r="C107">
        <v>8</v>
      </c>
      <c r="D107" t="s">
        <v>220</v>
      </c>
      <c r="E107" t="s">
        <v>220</v>
      </c>
      <c r="F107" s="15">
        <f t="shared" si="35"/>
        <v>0</v>
      </c>
      <c r="G107" s="6">
        <f t="shared" si="42"/>
        <v>1.51466600504444</v>
      </c>
      <c r="H107" s="6">
        <f t="shared" si="43"/>
        <v>0</v>
      </c>
      <c r="I107" s="7">
        <f t="shared" si="44"/>
        <v>0</v>
      </c>
      <c r="N107" s="6" t="s">
        <v>248</v>
      </c>
      <c r="O107" s="6">
        <f t="shared" si="33"/>
        <v>2.0795517391304353E-2</v>
      </c>
      <c r="P107" s="6">
        <f t="shared" si="34"/>
        <v>1</v>
      </c>
      <c r="Q107" s="6">
        <f t="shared" si="48"/>
        <v>0</v>
      </c>
      <c r="R107" s="6">
        <f t="shared" si="48"/>
        <v>0</v>
      </c>
      <c r="S107" s="6">
        <f t="shared" si="48"/>
        <v>0</v>
      </c>
      <c r="T107" s="6">
        <f t="shared" si="48"/>
        <v>0</v>
      </c>
      <c r="U107" s="6">
        <f t="shared" si="48"/>
        <v>0</v>
      </c>
      <c r="V107" s="6">
        <f t="shared" si="48"/>
        <v>0</v>
      </c>
      <c r="W107" s="6">
        <f t="shared" si="48"/>
        <v>0</v>
      </c>
      <c r="X107" s="6">
        <f t="shared" si="48"/>
        <v>0.47829690000000014</v>
      </c>
      <c r="Y107" s="6">
        <f t="shared" si="48"/>
        <v>0</v>
      </c>
      <c r="Z107" s="6">
        <f t="shared" si="48"/>
        <v>0</v>
      </c>
      <c r="AA107" s="6">
        <f t="shared" si="49"/>
        <v>0</v>
      </c>
      <c r="AB107" s="6">
        <f t="shared" si="49"/>
        <v>0</v>
      </c>
      <c r="AC107" s="6">
        <f t="shared" si="49"/>
        <v>0</v>
      </c>
      <c r="AD107" s="6">
        <f t="shared" si="49"/>
        <v>0</v>
      </c>
      <c r="AE107" s="6">
        <f t="shared" si="49"/>
        <v>0</v>
      </c>
      <c r="AF107" s="6">
        <f t="shared" si="49"/>
        <v>0</v>
      </c>
      <c r="AG107" s="6">
        <f t="shared" si="49"/>
        <v>0</v>
      </c>
      <c r="AH107" s="6">
        <f t="shared" si="49"/>
        <v>0</v>
      </c>
      <c r="AI107" s="6">
        <f t="shared" si="49"/>
        <v>0</v>
      </c>
      <c r="AJ107" s="6">
        <f t="shared" si="49"/>
        <v>0</v>
      </c>
      <c r="AK107" s="6">
        <f t="shared" si="50"/>
        <v>0</v>
      </c>
      <c r="AL107" s="6">
        <f t="shared" si="50"/>
        <v>0</v>
      </c>
      <c r="AM107" s="6">
        <f t="shared" si="50"/>
        <v>0</v>
      </c>
      <c r="AN107" s="6">
        <f t="shared" si="50"/>
        <v>0</v>
      </c>
      <c r="AO107" s="6">
        <f t="shared" si="50"/>
        <v>0</v>
      </c>
      <c r="AP107" s="6">
        <f t="shared" si="50"/>
        <v>0</v>
      </c>
      <c r="AQ107" s="6">
        <f t="shared" si="50"/>
        <v>0</v>
      </c>
      <c r="AR107" s="6">
        <f t="shared" si="50"/>
        <v>0</v>
      </c>
      <c r="AS107" s="6">
        <f t="shared" si="50"/>
        <v>0</v>
      </c>
      <c r="AT107" s="6">
        <f t="shared" si="50"/>
        <v>0</v>
      </c>
      <c r="AU107" s="6">
        <f t="shared" si="50"/>
        <v>0</v>
      </c>
    </row>
    <row r="108" spans="1:47" x14ac:dyDescent="0.25">
      <c r="A108">
        <v>146</v>
      </c>
      <c r="B108">
        <v>0</v>
      </c>
      <c r="C108">
        <v>9</v>
      </c>
      <c r="D108" t="s">
        <v>55</v>
      </c>
      <c r="E108" t="s">
        <v>55</v>
      </c>
      <c r="F108" s="15">
        <f t="shared" si="35"/>
        <v>0.12262726343875284</v>
      </c>
      <c r="G108" s="6">
        <f t="shared" si="42"/>
        <v>1.6372932684831929</v>
      </c>
      <c r="H108" s="6">
        <f t="shared" si="43"/>
        <v>0</v>
      </c>
      <c r="I108" s="7">
        <f t="shared" si="44"/>
        <v>0</v>
      </c>
      <c r="N108" s="2" t="s">
        <v>393</v>
      </c>
      <c r="O108" s="6">
        <f t="shared" si="33"/>
        <v>2.0795517391304353E-2</v>
      </c>
      <c r="P108" s="6">
        <f t="shared" si="34"/>
        <v>1</v>
      </c>
      <c r="Q108" s="6">
        <f t="shared" si="48"/>
        <v>0</v>
      </c>
      <c r="R108" s="6">
        <f t="shared" si="48"/>
        <v>0</v>
      </c>
      <c r="S108" s="6">
        <f t="shared" si="48"/>
        <v>0</v>
      </c>
      <c r="T108" s="6">
        <f t="shared" si="48"/>
        <v>0</v>
      </c>
      <c r="U108" s="6">
        <f t="shared" si="48"/>
        <v>0</v>
      </c>
      <c r="V108" s="6">
        <f t="shared" si="48"/>
        <v>0</v>
      </c>
      <c r="W108" s="6">
        <f t="shared" si="48"/>
        <v>0</v>
      </c>
      <c r="X108" s="6">
        <f t="shared" si="48"/>
        <v>0.47829690000000014</v>
      </c>
      <c r="Y108" s="6">
        <f t="shared" si="48"/>
        <v>0</v>
      </c>
      <c r="Z108" s="6">
        <f t="shared" si="48"/>
        <v>0</v>
      </c>
      <c r="AA108" s="6">
        <f t="shared" si="49"/>
        <v>0</v>
      </c>
      <c r="AB108" s="6">
        <f t="shared" si="49"/>
        <v>0</v>
      </c>
      <c r="AC108" s="6">
        <f t="shared" si="49"/>
        <v>0</v>
      </c>
      <c r="AD108" s="6">
        <f t="shared" si="49"/>
        <v>0</v>
      </c>
      <c r="AE108" s="6">
        <f t="shared" si="49"/>
        <v>0</v>
      </c>
      <c r="AF108" s="6">
        <f t="shared" si="49"/>
        <v>0</v>
      </c>
      <c r="AG108" s="6">
        <f t="shared" si="49"/>
        <v>0</v>
      </c>
      <c r="AH108" s="6">
        <f t="shared" si="49"/>
        <v>0</v>
      </c>
      <c r="AI108" s="6">
        <f t="shared" si="49"/>
        <v>0</v>
      </c>
      <c r="AJ108" s="6">
        <f t="shared" si="49"/>
        <v>0</v>
      </c>
      <c r="AK108" s="6">
        <f t="shared" si="50"/>
        <v>0</v>
      </c>
      <c r="AL108" s="6">
        <f t="shared" si="50"/>
        <v>0</v>
      </c>
      <c r="AM108" s="6">
        <f t="shared" si="50"/>
        <v>0</v>
      </c>
      <c r="AN108" s="6">
        <f t="shared" si="50"/>
        <v>0</v>
      </c>
      <c r="AO108" s="6">
        <f t="shared" si="50"/>
        <v>0</v>
      </c>
      <c r="AP108" s="6">
        <f t="shared" si="50"/>
        <v>0</v>
      </c>
      <c r="AQ108" s="6">
        <f t="shared" si="50"/>
        <v>0</v>
      </c>
      <c r="AR108" s="6">
        <f t="shared" si="50"/>
        <v>0</v>
      </c>
      <c r="AS108" s="6">
        <f t="shared" si="50"/>
        <v>0</v>
      </c>
      <c r="AT108" s="6">
        <f t="shared" si="50"/>
        <v>0</v>
      </c>
      <c r="AU108" s="6">
        <f t="shared" si="50"/>
        <v>0</v>
      </c>
    </row>
    <row r="109" spans="1:47" x14ac:dyDescent="0.25">
      <c r="A109">
        <v>146</v>
      </c>
      <c r="B109">
        <v>0</v>
      </c>
      <c r="C109">
        <v>10</v>
      </c>
      <c r="D109" t="s">
        <v>51</v>
      </c>
      <c r="E109" t="s">
        <v>51</v>
      </c>
      <c r="F109" s="15">
        <f t="shared" si="35"/>
        <v>0.54386877191631244</v>
      </c>
      <c r="G109" s="6">
        <f t="shared" si="42"/>
        <v>2.1811620403995056</v>
      </c>
      <c r="H109" s="6">
        <f t="shared" si="43"/>
        <v>0</v>
      </c>
      <c r="I109" s="7">
        <f t="shared" si="44"/>
        <v>0</v>
      </c>
      <c r="N109" s="2" t="s">
        <v>199</v>
      </c>
      <c r="O109" s="6">
        <f t="shared" si="33"/>
        <v>2.0795517391304353E-2</v>
      </c>
      <c r="P109" s="6">
        <f t="shared" si="34"/>
        <v>1</v>
      </c>
      <c r="Q109" s="6">
        <f t="shared" si="48"/>
        <v>0</v>
      </c>
      <c r="R109" s="6">
        <f t="shared" si="48"/>
        <v>0</v>
      </c>
      <c r="S109" s="6">
        <f t="shared" si="48"/>
        <v>0</v>
      </c>
      <c r="T109" s="6">
        <f t="shared" si="48"/>
        <v>0</v>
      </c>
      <c r="U109" s="6">
        <f t="shared" si="48"/>
        <v>0</v>
      </c>
      <c r="V109" s="6">
        <f t="shared" si="48"/>
        <v>0</v>
      </c>
      <c r="W109" s="6">
        <f t="shared" si="48"/>
        <v>0</v>
      </c>
      <c r="X109" s="6">
        <f t="shared" si="48"/>
        <v>0.47829690000000014</v>
      </c>
      <c r="Y109" s="6">
        <f t="shared" si="48"/>
        <v>0</v>
      </c>
      <c r="Z109" s="6">
        <f t="shared" si="48"/>
        <v>0</v>
      </c>
      <c r="AA109" s="6">
        <f t="shared" si="49"/>
        <v>0</v>
      </c>
      <c r="AB109" s="6">
        <f t="shared" si="49"/>
        <v>0</v>
      </c>
      <c r="AC109" s="6">
        <f t="shared" si="49"/>
        <v>0</v>
      </c>
      <c r="AD109" s="6">
        <f t="shared" si="49"/>
        <v>0</v>
      </c>
      <c r="AE109" s="6">
        <f t="shared" si="49"/>
        <v>0</v>
      </c>
      <c r="AF109" s="6">
        <f t="shared" si="49"/>
        <v>0</v>
      </c>
      <c r="AG109" s="6">
        <f t="shared" si="49"/>
        <v>0</v>
      </c>
      <c r="AH109" s="6">
        <f t="shared" si="49"/>
        <v>0</v>
      </c>
      <c r="AI109" s="6">
        <f t="shared" si="49"/>
        <v>0</v>
      </c>
      <c r="AJ109" s="6">
        <f t="shared" si="49"/>
        <v>0</v>
      </c>
      <c r="AK109" s="6">
        <f t="shared" si="50"/>
        <v>0</v>
      </c>
      <c r="AL109" s="6">
        <f t="shared" si="50"/>
        <v>0</v>
      </c>
      <c r="AM109" s="6">
        <f t="shared" si="50"/>
        <v>0</v>
      </c>
      <c r="AN109" s="6">
        <f t="shared" si="50"/>
        <v>0</v>
      </c>
      <c r="AO109" s="6">
        <f t="shared" si="50"/>
        <v>0</v>
      </c>
      <c r="AP109" s="6">
        <f t="shared" si="50"/>
        <v>0</v>
      </c>
      <c r="AQ109" s="6">
        <f t="shared" si="50"/>
        <v>0</v>
      </c>
      <c r="AR109" s="6">
        <f t="shared" si="50"/>
        <v>0</v>
      </c>
      <c r="AS109" s="6">
        <f t="shared" si="50"/>
        <v>0</v>
      </c>
      <c r="AT109" s="6">
        <f t="shared" si="50"/>
        <v>0</v>
      </c>
      <c r="AU109" s="6">
        <f t="shared" si="50"/>
        <v>0</v>
      </c>
    </row>
    <row r="110" spans="1:47" x14ac:dyDescent="0.25">
      <c r="A110">
        <v>146</v>
      </c>
      <c r="B110">
        <v>0</v>
      </c>
      <c r="C110">
        <v>11</v>
      </c>
      <c r="D110" t="s">
        <v>213</v>
      </c>
      <c r="E110" t="s">
        <v>213</v>
      </c>
      <c r="F110" s="15">
        <f t="shared" si="35"/>
        <v>0</v>
      </c>
      <c r="G110" s="6">
        <f t="shared" si="42"/>
        <v>2.1811620403995056</v>
      </c>
      <c r="H110" s="6">
        <f t="shared" si="43"/>
        <v>0</v>
      </c>
      <c r="I110" s="7">
        <f t="shared" si="44"/>
        <v>0</v>
      </c>
      <c r="N110" s="2" t="s">
        <v>451</v>
      </c>
      <c r="O110" s="6">
        <f t="shared" si="33"/>
        <v>2.0795517391304353E-2</v>
      </c>
      <c r="P110" s="6">
        <f t="shared" si="34"/>
        <v>1</v>
      </c>
      <c r="Q110" s="6">
        <f t="shared" si="48"/>
        <v>0</v>
      </c>
      <c r="R110" s="6">
        <f t="shared" si="48"/>
        <v>0</v>
      </c>
      <c r="S110" s="6">
        <f t="shared" si="48"/>
        <v>0</v>
      </c>
      <c r="T110" s="6">
        <f t="shared" si="48"/>
        <v>0</v>
      </c>
      <c r="U110" s="6">
        <f t="shared" si="48"/>
        <v>0</v>
      </c>
      <c r="V110" s="6">
        <f t="shared" si="48"/>
        <v>0</v>
      </c>
      <c r="W110" s="6">
        <f t="shared" si="48"/>
        <v>0</v>
      </c>
      <c r="X110" s="6">
        <f t="shared" si="48"/>
        <v>0.47829690000000014</v>
      </c>
      <c r="Y110" s="6">
        <f t="shared" si="48"/>
        <v>0</v>
      </c>
      <c r="Z110" s="6">
        <f t="shared" si="48"/>
        <v>0</v>
      </c>
      <c r="AA110" s="6">
        <f t="shared" si="49"/>
        <v>0</v>
      </c>
      <c r="AB110" s="6">
        <f t="shared" si="49"/>
        <v>0</v>
      </c>
      <c r="AC110" s="6">
        <f t="shared" si="49"/>
        <v>0</v>
      </c>
      <c r="AD110" s="6">
        <f t="shared" si="49"/>
        <v>0</v>
      </c>
      <c r="AE110" s="6">
        <f t="shared" si="49"/>
        <v>0</v>
      </c>
      <c r="AF110" s="6">
        <f t="shared" si="49"/>
        <v>0</v>
      </c>
      <c r="AG110" s="6">
        <f t="shared" si="49"/>
        <v>0</v>
      </c>
      <c r="AH110" s="6">
        <f t="shared" si="49"/>
        <v>0</v>
      </c>
      <c r="AI110" s="6">
        <f t="shared" si="49"/>
        <v>0</v>
      </c>
      <c r="AJ110" s="6">
        <f t="shared" si="49"/>
        <v>0</v>
      </c>
      <c r="AK110" s="6">
        <f t="shared" si="50"/>
        <v>0</v>
      </c>
      <c r="AL110" s="6">
        <f t="shared" si="50"/>
        <v>0</v>
      </c>
      <c r="AM110" s="6">
        <f t="shared" si="50"/>
        <v>0</v>
      </c>
      <c r="AN110" s="6">
        <f t="shared" si="50"/>
        <v>0</v>
      </c>
      <c r="AO110" s="6">
        <f t="shared" si="50"/>
        <v>0</v>
      </c>
      <c r="AP110" s="6">
        <f t="shared" si="50"/>
        <v>0</v>
      </c>
      <c r="AQ110" s="6">
        <f t="shared" si="50"/>
        <v>0</v>
      </c>
      <c r="AR110" s="6">
        <f t="shared" si="50"/>
        <v>0</v>
      </c>
      <c r="AS110" s="6">
        <f t="shared" si="50"/>
        <v>0</v>
      </c>
      <c r="AT110" s="6">
        <f t="shared" si="50"/>
        <v>0</v>
      </c>
      <c r="AU110" s="6">
        <f t="shared" si="50"/>
        <v>0</v>
      </c>
    </row>
    <row r="111" spans="1:47" x14ac:dyDescent="0.25">
      <c r="A111">
        <v>146</v>
      </c>
      <c r="B111">
        <v>0</v>
      </c>
      <c r="C111">
        <v>12</v>
      </c>
      <c r="D111" t="s">
        <v>359</v>
      </c>
      <c r="E111" t="s">
        <v>359</v>
      </c>
      <c r="F111" s="15">
        <f t="shared" si="35"/>
        <v>0</v>
      </c>
      <c r="G111" s="6">
        <f t="shared" si="42"/>
        <v>2.1811620403995056</v>
      </c>
      <c r="H111" s="6">
        <f t="shared" si="43"/>
        <v>0</v>
      </c>
      <c r="I111" s="7">
        <f t="shared" si="44"/>
        <v>0</v>
      </c>
      <c r="N111" s="2" t="s">
        <v>465</v>
      </c>
      <c r="O111" s="6">
        <f t="shared" si="33"/>
        <v>2.0795517391304353E-2</v>
      </c>
      <c r="P111" s="6">
        <f t="shared" si="34"/>
        <v>1</v>
      </c>
      <c r="Q111" s="6">
        <f t="shared" si="48"/>
        <v>0</v>
      </c>
      <c r="R111" s="6">
        <f t="shared" si="48"/>
        <v>0</v>
      </c>
      <c r="S111" s="6">
        <f t="shared" si="48"/>
        <v>0</v>
      </c>
      <c r="T111" s="6">
        <f t="shared" si="48"/>
        <v>0</v>
      </c>
      <c r="U111" s="6">
        <f t="shared" si="48"/>
        <v>0</v>
      </c>
      <c r="V111" s="6">
        <f t="shared" si="48"/>
        <v>0</v>
      </c>
      <c r="W111" s="6">
        <f t="shared" si="48"/>
        <v>0</v>
      </c>
      <c r="X111" s="6">
        <f t="shared" si="48"/>
        <v>0.47829690000000014</v>
      </c>
      <c r="Y111" s="6">
        <f t="shared" si="48"/>
        <v>0</v>
      </c>
      <c r="Z111" s="6">
        <f t="shared" si="48"/>
        <v>0</v>
      </c>
      <c r="AA111" s="6">
        <f t="shared" si="49"/>
        <v>0</v>
      </c>
      <c r="AB111" s="6">
        <f t="shared" si="49"/>
        <v>0</v>
      </c>
      <c r="AC111" s="6">
        <f t="shared" si="49"/>
        <v>0</v>
      </c>
      <c r="AD111" s="6">
        <f t="shared" si="49"/>
        <v>0</v>
      </c>
      <c r="AE111" s="6">
        <f t="shared" si="49"/>
        <v>0</v>
      </c>
      <c r="AF111" s="6">
        <f t="shared" si="49"/>
        <v>0</v>
      </c>
      <c r="AG111" s="6">
        <f t="shared" si="49"/>
        <v>0</v>
      </c>
      <c r="AH111" s="6">
        <f t="shared" si="49"/>
        <v>0</v>
      </c>
      <c r="AI111" s="6">
        <f t="shared" si="49"/>
        <v>0</v>
      </c>
      <c r="AJ111" s="6">
        <f t="shared" si="49"/>
        <v>0</v>
      </c>
      <c r="AK111" s="6">
        <f t="shared" si="50"/>
        <v>0</v>
      </c>
      <c r="AL111" s="6">
        <f t="shared" si="50"/>
        <v>0</v>
      </c>
      <c r="AM111" s="6">
        <f t="shared" si="50"/>
        <v>0</v>
      </c>
      <c r="AN111" s="6">
        <f t="shared" si="50"/>
        <v>0</v>
      </c>
      <c r="AO111" s="6">
        <f t="shared" si="50"/>
        <v>0</v>
      </c>
      <c r="AP111" s="6">
        <f t="shared" si="50"/>
        <v>0</v>
      </c>
      <c r="AQ111" s="6">
        <f t="shared" si="50"/>
        <v>0</v>
      </c>
      <c r="AR111" s="6">
        <f t="shared" si="50"/>
        <v>0</v>
      </c>
      <c r="AS111" s="6">
        <f t="shared" si="50"/>
        <v>0</v>
      </c>
      <c r="AT111" s="6">
        <f t="shared" si="50"/>
        <v>0</v>
      </c>
      <c r="AU111" s="6">
        <f t="shared" si="50"/>
        <v>0</v>
      </c>
    </row>
    <row r="112" spans="1:47" x14ac:dyDescent="0.25">
      <c r="A112">
        <v>146</v>
      </c>
      <c r="B112">
        <v>0</v>
      </c>
      <c r="C112">
        <v>13</v>
      </c>
      <c r="D112" t="s">
        <v>136</v>
      </c>
      <c r="E112" t="s">
        <v>136</v>
      </c>
      <c r="F112" s="15">
        <f t="shared" si="35"/>
        <v>0.12653506928274777</v>
      </c>
      <c r="G112" s="6">
        <f t="shared" si="42"/>
        <v>2.3076971096822532</v>
      </c>
      <c r="H112" s="6">
        <f t="shared" si="43"/>
        <v>0</v>
      </c>
      <c r="I112" s="7">
        <f t="shared" si="44"/>
        <v>0</v>
      </c>
      <c r="N112" s="6" t="s">
        <v>322</v>
      </c>
      <c r="O112" s="6">
        <f t="shared" si="33"/>
        <v>2.0336154581138452E-2</v>
      </c>
      <c r="P112" s="6">
        <f t="shared" si="34"/>
        <v>2</v>
      </c>
      <c r="Q112" s="6">
        <f t="shared" ref="Q112:Z121" si="51">COUNTIFS($C$2:$C$397,Q$1,$E$2:$E$397,$N112)*0.9^(Q$1-1)</f>
        <v>0</v>
      </c>
      <c r="R112" s="6">
        <f t="shared" si="51"/>
        <v>0</v>
      </c>
      <c r="S112" s="6">
        <f t="shared" si="51"/>
        <v>0</v>
      </c>
      <c r="T112" s="6">
        <f t="shared" si="51"/>
        <v>0</v>
      </c>
      <c r="U112" s="6">
        <f t="shared" si="51"/>
        <v>0</v>
      </c>
      <c r="V112" s="6">
        <f t="shared" si="51"/>
        <v>0</v>
      </c>
      <c r="W112" s="6">
        <f t="shared" si="51"/>
        <v>0</v>
      </c>
      <c r="X112" s="6">
        <f t="shared" si="51"/>
        <v>0</v>
      </c>
      <c r="Y112" s="6">
        <f t="shared" si="51"/>
        <v>0</v>
      </c>
      <c r="Z112" s="6">
        <f t="shared" si="51"/>
        <v>0</v>
      </c>
      <c r="AA112" s="6">
        <f t="shared" ref="AA112:AJ121" si="52">COUNTIFS($C$2:$C$397,AA$1,$E$2:$E$397,$N112)*0.9^(AA$1-1)</f>
        <v>0</v>
      </c>
      <c r="AB112" s="6">
        <f t="shared" si="52"/>
        <v>0</v>
      </c>
      <c r="AC112" s="6">
        <f t="shared" si="52"/>
        <v>0.28242953648100017</v>
      </c>
      <c r="AD112" s="6">
        <f t="shared" si="52"/>
        <v>0</v>
      </c>
      <c r="AE112" s="6">
        <f t="shared" si="52"/>
        <v>0</v>
      </c>
      <c r="AF112" s="6">
        <f t="shared" si="52"/>
        <v>0</v>
      </c>
      <c r="AG112" s="6">
        <f t="shared" si="52"/>
        <v>0.18530201888518424</v>
      </c>
      <c r="AH112" s="6">
        <f t="shared" si="52"/>
        <v>0</v>
      </c>
      <c r="AI112" s="6">
        <f t="shared" si="52"/>
        <v>0</v>
      </c>
      <c r="AJ112" s="6">
        <f t="shared" si="52"/>
        <v>0</v>
      </c>
      <c r="AK112" s="6">
        <f t="shared" ref="AK112:AU121" si="53">COUNTIFS($C$2:$C$397,AK$1,$E$2:$E$397,$N112)*0.9^(AK$1-1)</f>
        <v>0</v>
      </c>
      <c r="AL112" s="6">
        <f t="shared" si="53"/>
        <v>0</v>
      </c>
      <c r="AM112" s="6">
        <f t="shared" si="53"/>
        <v>0</v>
      </c>
      <c r="AN112" s="6">
        <f t="shared" si="53"/>
        <v>0</v>
      </c>
      <c r="AO112" s="6">
        <f t="shared" si="53"/>
        <v>0</v>
      </c>
      <c r="AP112" s="6">
        <f t="shared" si="53"/>
        <v>0</v>
      </c>
      <c r="AQ112" s="6">
        <f t="shared" si="53"/>
        <v>0</v>
      </c>
      <c r="AR112" s="6">
        <f t="shared" si="53"/>
        <v>0</v>
      </c>
      <c r="AS112" s="6">
        <f t="shared" si="53"/>
        <v>0</v>
      </c>
      <c r="AT112" s="6">
        <f t="shared" si="53"/>
        <v>0</v>
      </c>
      <c r="AU112" s="6">
        <f t="shared" si="53"/>
        <v>0</v>
      </c>
    </row>
    <row r="113" spans="1:47" x14ac:dyDescent="0.25">
      <c r="A113">
        <v>146</v>
      </c>
      <c r="B113">
        <v>0</v>
      </c>
      <c r="C113">
        <v>14</v>
      </c>
      <c r="D113" t="s">
        <v>360</v>
      </c>
      <c r="E113" t="s">
        <v>361</v>
      </c>
      <c r="F113" s="15">
        <f t="shared" si="35"/>
        <v>0</v>
      </c>
      <c r="G113" s="6">
        <f t="shared" si="42"/>
        <v>2.3076971096822532</v>
      </c>
      <c r="H113" s="6">
        <f t="shared" si="43"/>
        <v>0</v>
      </c>
      <c r="I113" s="7">
        <f t="shared" si="44"/>
        <v>0</v>
      </c>
      <c r="N113" s="6" t="s">
        <v>370</v>
      </c>
      <c r="O113" s="6">
        <f t="shared" si="33"/>
        <v>1.9517207298143456E-2</v>
      </c>
      <c r="P113" s="6">
        <f t="shared" si="34"/>
        <v>2</v>
      </c>
      <c r="Q113" s="6">
        <f t="shared" si="51"/>
        <v>0</v>
      </c>
      <c r="R113" s="6">
        <f t="shared" si="51"/>
        <v>0</v>
      </c>
      <c r="S113" s="6">
        <f t="shared" si="51"/>
        <v>0</v>
      </c>
      <c r="T113" s="6">
        <f t="shared" si="51"/>
        <v>0</v>
      </c>
      <c r="U113" s="6">
        <f t="shared" si="51"/>
        <v>0</v>
      </c>
      <c r="V113" s="6">
        <f t="shared" si="51"/>
        <v>0</v>
      </c>
      <c r="W113" s="6">
        <f t="shared" si="51"/>
        <v>0</v>
      </c>
      <c r="X113" s="6">
        <f t="shared" si="51"/>
        <v>0</v>
      </c>
      <c r="Y113" s="6">
        <f t="shared" si="51"/>
        <v>0</v>
      </c>
      <c r="Z113" s="6">
        <f t="shared" si="51"/>
        <v>0</v>
      </c>
      <c r="AA113" s="6">
        <f t="shared" si="52"/>
        <v>0</v>
      </c>
      <c r="AB113" s="6">
        <f t="shared" si="52"/>
        <v>0.31381059609000017</v>
      </c>
      <c r="AC113" s="6">
        <f t="shared" si="52"/>
        <v>0</v>
      </c>
      <c r="AD113" s="6">
        <f t="shared" si="52"/>
        <v>0</v>
      </c>
      <c r="AE113" s="6">
        <f t="shared" si="52"/>
        <v>0</v>
      </c>
      <c r="AF113" s="6">
        <f t="shared" si="52"/>
        <v>0</v>
      </c>
      <c r="AG113" s="6">
        <f t="shared" si="52"/>
        <v>0</v>
      </c>
      <c r="AH113" s="6">
        <f t="shared" si="52"/>
        <v>0</v>
      </c>
      <c r="AI113" s="6">
        <f t="shared" si="52"/>
        <v>0</v>
      </c>
      <c r="AJ113" s="6">
        <f t="shared" si="52"/>
        <v>0.13508517176729934</v>
      </c>
      <c r="AK113" s="6">
        <f t="shared" si="53"/>
        <v>0</v>
      </c>
      <c r="AL113" s="6">
        <f t="shared" si="53"/>
        <v>0</v>
      </c>
      <c r="AM113" s="6">
        <f t="shared" si="53"/>
        <v>0</v>
      </c>
      <c r="AN113" s="6">
        <f t="shared" si="53"/>
        <v>0</v>
      </c>
      <c r="AO113" s="6">
        <f t="shared" si="53"/>
        <v>0</v>
      </c>
      <c r="AP113" s="6">
        <f t="shared" si="53"/>
        <v>0</v>
      </c>
      <c r="AQ113" s="6">
        <f t="shared" si="53"/>
        <v>0</v>
      </c>
      <c r="AR113" s="6">
        <f t="shared" si="53"/>
        <v>0</v>
      </c>
      <c r="AS113" s="6">
        <f t="shared" si="53"/>
        <v>0</v>
      </c>
      <c r="AT113" s="6">
        <f t="shared" si="53"/>
        <v>0</v>
      </c>
      <c r="AU113" s="6">
        <f t="shared" si="53"/>
        <v>0</v>
      </c>
    </row>
    <row r="114" spans="1:47" x14ac:dyDescent="0.25">
      <c r="A114">
        <v>146</v>
      </c>
      <c r="B114">
        <v>0</v>
      </c>
      <c r="C114">
        <v>15</v>
      </c>
      <c r="D114" t="s">
        <v>113</v>
      </c>
      <c r="E114" t="s">
        <v>114</v>
      </c>
      <c r="F114" s="15">
        <f t="shared" si="35"/>
        <v>8.5580336935860646E-2</v>
      </c>
      <c r="G114" s="6">
        <f t="shared" si="42"/>
        <v>2.3932774466181139</v>
      </c>
      <c r="H114" s="6">
        <f t="shared" si="43"/>
        <v>0</v>
      </c>
      <c r="I114" s="7">
        <f t="shared" si="44"/>
        <v>0</v>
      </c>
      <c r="N114" s="6" t="s">
        <v>224</v>
      </c>
      <c r="O114" s="6">
        <f t="shared" si="33"/>
        <v>1.9372618521871318E-2</v>
      </c>
      <c r="P114" s="6">
        <f t="shared" si="34"/>
        <v>2</v>
      </c>
      <c r="Q114" s="6">
        <f t="shared" si="51"/>
        <v>0</v>
      </c>
      <c r="R114" s="6">
        <f t="shared" si="51"/>
        <v>0</v>
      </c>
      <c r="S114" s="6">
        <f t="shared" si="51"/>
        <v>0</v>
      </c>
      <c r="T114" s="6">
        <f t="shared" si="51"/>
        <v>0</v>
      </c>
      <c r="U114" s="6">
        <f t="shared" si="51"/>
        <v>0</v>
      </c>
      <c r="V114" s="6">
        <f t="shared" si="51"/>
        <v>0</v>
      </c>
      <c r="W114" s="6">
        <f t="shared" si="51"/>
        <v>0</v>
      </c>
      <c r="X114" s="6">
        <f t="shared" si="51"/>
        <v>0</v>
      </c>
      <c r="Y114" s="6">
        <f t="shared" si="51"/>
        <v>0</v>
      </c>
      <c r="Z114" s="6">
        <f t="shared" si="51"/>
        <v>0.38742048900000015</v>
      </c>
      <c r="AA114" s="6">
        <f t="shared" si="52"/>
        <v>0</v>
      </c>
      <c r="AB114" s="6">
        <f t="shared" si="52"/>
        <v>0</v>
      </c>
      <c r="AC114" s="6">
        <f t="shared" si="52"/>
        <v>0</v>
      </c>
      <c r="AD114" s="6">
        <f t="shared" si="52"/>
        <v>0</v>
      </c>
      <c r="AE114" s="6">
        <f t="shared" si="52"/>
        <v>0</v>
      </c>
      <c r="AF114" s="6">
        <f t="shared" si="52"/>
        <v>0</v>
      </c>
      <c r="AG114" s="6">
        <f t="shared" si="52"/>
        <v>0</v>
      </c>
      <c r="AH114" s="6">
        <f t="shared" si="52"/>
        <v>0</v>
      </c>
      <c r="AI114" s="6">
        <f t="shared" si="52"/>
        <v>0</v>
      </c>
      <c r="AJ114" s="6">
        <f t="shared" si="52"/>
        <v>0</v>
      </c>
      <c r="AK114" s="6">
        <f t="shared" si="53"/>
        <v>0</v>
      </c>
      <c r="AL114" s="6">
        <f t="shared" si="53"/>
        <v>0</v>
      </c>
      <c r="AM114" s="6">
        <f t="shared" si="53"/>
        <v>0</v>
      </c>
      <c r="AN114" s="6">
        <f t="shared" si="53"/>
        <v>0</v>
      </c>
      <c r="AO114" s="6">
        <f t="shared" si="53"/>
        <v>0</v>
      </c>
      <c r="AP114" s="6">
        <f t="shared" si="53"/>
        <v>0</v>
      </c>
      <c r="AQ114" s="6">
        <f t="shared" si="53"/>
        <v>0</v>
      </c>
      <c r="AR114" s="6">
        <f t="shared" si="53"/>
        <v>5.8149737003040138E-2</v>
      </c>
      <c r="AS114" s="6">
        <f t="shared" si="53"/>
        <v>0</v>
      </c>
      <c r="AT114" s="6">
        <f t="shared" si="53"/>
        <v>0</v>
      </c>
      <c r="AU114" s="6">
        <f t="shared" si="53"/>
        <v>0</v>
      </c>
    </row>
    <row r="115" spans="1:47" x14ac:dyDescent="0.25">
      <c r="A115">
        <v>146</v>
      </c>
      <c r="B115">
        <v>0</v>
      </c>
      <c r="C115">
        <v>16</v>
      </c>
      <c r="D115" t="s">
        <v>333</v>
      </c>
      <c r="E115" t="s">
        <v>333</v>
      </c>
      <c r="F115" s="15">
        <f t="shared" si="35"/>
        <v>0</v>
      </c>
      <c r="G115" s="6">
        <f t="shared" si="42"/>
        <v>2.3932774466181139</v>
      </c>
      <c r="H115" s="6">
        <f t="shared" si="43"/>
        <v>2.3932774466181139</v>
      </c>
      <c r="I115" s="7">
        <f t="shared" si="44"/>
        <v>0.52762189447808538</v>
      </c>
      <c r="N115" s="6" t="s">
        <v>105</v>
      </c>
      <c r="O115" s="6">
        <f t="shared" si="33"/>
        <v>1.871596565217392E-2</v>
      </c>
      <c r="P115" s="6">
        <f t="shared" si="34"/>
        <v>1</v>
      </c>
      <c r="Q115" s="6">
        <f t="shared" si="51"/>
        <v>0</v>
      </c>
      <c r="R115" s="6">
        <f t="shared" si="51"/>
        <v>0</v>
      </c>
      <c r="S115" s="6">
        <f t="shared" si="51"/>
        <v>0</v>
      </c>
      <c r="T115" s="6">
        <f t="shared" si="51"/>
        <v>0</v>
      </c>
      <c r="U115" s="6">
        <f t="shared" si="51"/>
        <v>0</v>
      </c>
      <c r="V115" s="6">
        <f t="shared" si="51"/>
        <v>0</v>
      </c>
      <c r="W115" s="6">
        <f t="shared" si="51"/>
        <v>0</v>
      </c>
      <c r="X115" s="6">
        <f t="shared" si="51"/>
        <v>0</v>
      </c>
      <c r="Y115" s="6">
        <f t="shared" si="51"/>
        <v>0.43046721000000016</v>
      </c>
      <c r="Z115" s="6">
        <f t="shared" si="51"/>
        <v>0</v>
      </c>
      <c r="AA115" s="6">
        <f t="shared" si="52"/>
        <v>0</v>
      </c>
      <c r="AB115" s="6">
        <f t="shared" si="52"/>
        <v>0</v>
      </c>
      <c r="AC115" s="6">
        <f t="shared" si="52"/>
        <v>0</v>
      </c>
      <c r="AD115" s="6">
        <f t="shared" si="52"/>
        <v>0</v>
      </c>
      <c r="AE115" s="6">
        <f t="shared" si="52"/>
        <v>0</v>
      </c>
      <c r="AF115" s="6">
        <f t="shared" si="52"/>
        <v>0</v>
      </c>
      <c r="AG115" s="6">
        <f t="shared" si="52"/>
        <v>0</v>
      </c>
      <c r="AH115" s="6">
        <f t="shared" si="52"/>
        <v>0</v>
      </c>
      <c r="AI115" s="6">
        <f t="shared" si="52"/>
        <v>0</v>
      </c>
      <c r="AJ115" s="6">
        <f t="shared" si="52"/>
        <v>0</v>
      </c>
      <c r="AK115" s="6">
        <f t="shared" si="53"/>
        <v>0</v>
      </c>
      <c r="AL115" s="6">
        <f t="shared" si="53"/>
        <v>0</v>
      </c>
      <c r="AM115" s="6">
        <f t="shared" si="53"/>
        <v>0</v>
      </c>
      <c r="AN115" s="6">
        <f t="shared" si="53"/>
        <v>0</v>
      </c>
      <c r="AO115" s="6">
        <f t="shared" si="53"/>
        <v>0</v>
      </c>
      <c r="AP115" s="6">
        <f t="shared" si="53"/>
        <v>0</v>
      </c>
      <c r="AQ115" s="6">
        <f t="shared" si="53"/>
        <v>0</v>
      </c>
      <c r="AR115" s="6">
        <f t="shared" si="53"/>
        <v>0</v>
      </c>
      <c r="AS115" s="6">
        <f t="shared" si="53"/>
        <v>0</v>
      </c>
      <c r="AT115" s="6">
        <f t="shared" si="53"/>
        <v>0</v>
      </c>
      <c r="AU115" s="6">
        <f t="shared" si="53"/>
        <v>0</v>
      </c>
    </row>
    <row r="116" spans="1:47" x14ac:dyDescent="0.25">
      <c r="A116">
        <v>147</v>
      </c>
      <c r="B116">
        <v>1</v>
      </c>
      <c r="C116">
        <v>1</v>
      </c>
      <c r="D116" t="s">
        <v>59</v>
      </c>
      <c r="E116" t="s">
        <v>59</v>
      </c>
      <c r="F116" s="15">
        <f t="shared" si="35"/>
        <v>0.78335816860869567</v>
      </c>
      <c r="G116" s="6">
        <f t="shared" si="42"/>
        <v>0.78335816860869567</v>
      </c>
      <c r="H116" s="6">
        <f t="shared" si="43"/>
        <v>0</v>
      </c>
      <c r="I116" s="7">
        <f t="shared" si="44"/>
        <v>0</v>
      </c>
      <c r="N116" s="6" t="s">
        <v>277</v>
      </c>
      <c r="O116" s="6">
        <f t="shared" si="33"/>
        <v>1.871596565217392E-2</v>
      </c>
      <c r="P116" s="6">
        <f t="shared" si="34"/>
        <v>1</v>
      </c>
      <c r="Q116" s="6">
        <f t="shared" si="51"/>
        <v>0</v>
      </c>
      <c r="R116" s="6">
        <f t="shared" si="51"/>
        <v>0</v>
      </c>
      <c r="S116" s="6">
        <f t="shared" si="51"/>
        <v>0</v>
      </c>
      <c r="T116" s="6">
        <f t="shared" si="51"/>
        <v>0</v>
      </c>
      <c r="U116" s="6">
        <f t="shared" si="51"/>
        <v>0</v>
      </c>
      <c r="V116" s="6">
        <f t="shared" si="51"/>
        <v>0</v>
      </c>
      <c r="W116" s="6">
        <f t="shared" si="51"/>
        <v>0</v>
      </c>
      <c r="X116" s="6">
        <f t="shared" si="51"/>
        <v>0</v>
      </c>
      <c r="Y116" s="6">
        <f t="shared" si="51"/>
        <v>0.43046721000000016</v>
      </c>
      <c r="Z116" s="6">
        <f t="shared" si="51"/>
        <v>0</v>
      </c>
      <c r="AA116" s="6">
        <f t="shared" si="52"/>
        <v>0</v>
      </c>
      <c r="AB116" s="6">
        <f t="shared" si="52"/>
        <v>0</v>
      </c>
      <c r="AC116" s="6">
        <f t="shared" si="52"/>
        <v>0</v>
      </c>
      <c r="AD116" s="6">
        <f t="shared" si="52"/>
        <v>0</v>
      </c>
      <c r="AE116" s="6">
        <f t="shared" si="52"/>
        <v>0</v>
      </c>
      <c r="AF116" s="6">
        <f t="shared" si="52"/>
        <v>0</v>
      </c>
      <c r="AG116" s="6">
        <f t="shared" si="52"/>
        <v>0</v>
      </c>
      <c r="AH116" s="6">
        <f t="shared" si="52"/>
        <v>0</v>
      </c>
      <c r="AI116" s="6">
        <f t="shared" si="52"/>
        <v>0</v>
      </c>
      <c r="AJ116" s="6">
        <f t="shared" si="52"/>
        <v>0</v>
      </c>
      <c r="AK116" s="6">
        <f t="shared" si="53"/>
        <v>0</v>
      </c>
      <c r="AL116" s="6">
        <f t="shared" si="53"/>
        <v>0</v>
      </c>
      <c r="AM116" s="6">
        <f t="shared" si="53"/>
        <v>0</v>
      </c>
      <c r="AN116" s="6">
        <f t="shared" si="53"/>
        <v>0</v>
      </c>
      <c r="AO116" s="6">
        <f t="shared" si="53"/>
        <v>0</v>
      </c>
      <c r="AP116" s="6">
        <f t="shared" si="53"/>
        <v>0</v>
      </c>
      <c r="AQ116" s="6">
        <f t="shared" si="53"/>
        <v>0</v>
      </c>
      <c r="AR116" s="6">
        <f t="shared" si="53"/>
        <v>0</v>
      </c>
      <c r="AS116" s="6">
        <f t="shared" si="53"/>
        <v>0</v>
      </c>
      <c r="AT116" s="6">
        <f t="shared" si="53"/>
        <v>0</v>
      </c>
      <c r="AU116" s="6">
        <f t="shared" si="53"/>
        <v>0</v>
      </c>
    </row>
    <row r="117" spans="1:47" x14ac:dyDescent="0.25">
      <c r="A117">
        <v>147</v>
      </c>
      <c r="B117">
        <v>1</v>
      </c>
      <c r="C117">
        <v>2</v>
      </c>
      <c r="D117" t="s">
        <v>57</v>
      </c>
      <c r="E117" t="s">
        <v>57</v>
      </c>
      <c r="F117" s="15">
        <f t="shared" si="35"/>
        <v>0.66514599156913046</v>
      </c>
      <c r="G117" s="6">
        <f t="shared" si="42"/>
        <v>1.4485041601778261</v>
      </c>
      <c r="H117" s="6">
        <f t="shared" si="43"/>
        <v>0</v>
      </c>
      <c r="I117" s="7">
        <f t="shared" si="44"/>
        <v>0</v>
      </c>
      <c r="N117" s="6" t="s">
        <v>346</v>
      </c>
      <c r="O117" s="6">
        <f t="shared" si="33"/>
        <v>1.871596565217392E-2</v>
      </c>
      <c r="P117" s="6">
        <f t="shared" si="34"/>
        <v>1</v>
      </c>
      <c r="Q117" s="6">
        <f t="shared" si="51"/>
        <v>0</v>
      </c>
      <c r="R117" s="6">
        <f t="shared" si="51"/>
        <v>0</v>
      </c>
      <c r="S117" s="6">
        <f t="shared" si="51"/>
        <v>0</v>
      </c>
      <c r="T117" s="6">
        <f t="shared" si="51"/>
        <v>0</v>
      </c>
      <c r="U117" s="6">
        <f t="shared" si="51"/>
        <v>0</v>
      </c>
      <c r="V117" s="6">
        <f t="shared" si="51"/>
        <v>0</v>
      </c>
      <c r="W117" s="6">
        <f t="shared" si="51"/>
        <v>0</v>
      </c>
      <c r="X117" s="6">
        <f t="shared" si="51"/>
        <v>0</v>
      </c>
      <c r="Y117" s="6">
        <f t="shared" si="51"/>
        <v>0.43046721000000016</v>
      </c>
      <c r="Z117" s="6">
        <f t="shared" si="51"/>
        <v>0</v>
      </c>
      <c r="AA117" s="6">
        <f t="shared" si="52"/>
        <v>0</v>
      </c>
      <c r="AB117" s="6">
        <f t="shared" si="52"/>
        <v>0</v>
      </c>
      <c r="AC117" s="6">
        <f t="shared" si="52"/>
        <v>0</v>
      </c>
      <c r="AD117" s="6">
        <f t="shared" si="52"/>
        <v>0</v>
      </c>
      <c r="AE117" s="6">
        <f t="shared" si="52"/>
        <v>0</v>
      </c>
      <c r="AF117" s="6">
        <f t="shared" si="52"/>
        <v>0</v>
      </c>
      <c r="AG117" s="6">
        <f t="shared" si="52"/>
        <v>0</v>
      </c>
      <c r="AH117" s="6">
        <f t="shared" si="52"/>
        <v>0</v>
      </c>
      <c r="AI117" s="6">
        <f t="shared" si="52"/>
        <v>0</v>
      </c>
      <c r="AJ117" s="6">
        <f t="shared" si="52"/>
        <v>0</v>
      </c>
      <c r="AK117" s="6">
        <f t="shared" si="53"/>
        <v>0</v>
      </c>
      <c r="AL117" s="6">
        <f t="shared" si="53"/>
        <v>0</v>
      </c>
      <c r="AM117" s="6">
        <f t="shared" si="53"/>
        <v>0</v>
      </c>
      <c r="AN117" s="6">
        <f t="shared" si="53"/>
        <v>0</v>
      </c>
      <c r="AO117" s="6">
        <f t="shared" si="53"/>
        <v>0</v>
      </c>
      <c r="AP117" s="6">
        <f t="shared" si="53"/>
        <v>0</v>
      </c>
      <c r="AQ117" s="6">
        <f t="shared" si="53"/>
        <v>0</v>
      </c>
      <c r="AR117" s="6">
        <f t="shared" si="53"/>
        <v>0</v>
      </c>
      <c r="AS117" s="6">
        <f t="shared" si="53"/>
        <v>0</v>
      </c>
      <c r="AT117" s="6">
        <f t="shared" si="53"/>
        <v>0</v>
      </c>
      <c r="AU117" s="6">
        <f t="shared" si="53"/>
        <v>0</v>
      </c>
    </row>
    <row r="118" spans="1:47" x14ac:dyDescent="0.25">
      <c r="A118">
        <v>147</v>
      </c>
      <c r="B118">
        <v>1</v>
      </c>
      <c r="C118">
        <v>3</v>
      </c>
      <c r="D118" t="s">
        <v>109</v>
      </c>
      <c r="E118" t="s">
        <v>144</v>
      </c>
      <c r="F118" s="15">
        <f t="shared" si="35"/>
        <v>0</v>
      </c>
      <c r="G118" s="6">
        <f t="shared" si="42"/>
        <v>1.4485041601778261</v>
      </c>
      <c r="H118" s="6">
        <f t="shared" si="43"/>
        <v>0</v>
      </c>
      <c r="I118" s="7">
        <f t="shared" si="44"/>
        <v>0</v>
      </c>
      <c r="N118" s="6" t="s">
        <v>362</v>
      </c>
      <c r="O118" s="6">
        <f t="shared" si="33"/>
        <v>1.871596565217392E-2</v>
      </c>
      <c r="P118" s="6">
        <f t="shared" si="34"/>
        <v>1</v>
      </c>
      <c r="Q118" s="6">
        <f t="shared" si="51"/>
        <v>0</v>
      </c>
      <c r="R118" s="6">
        <f t="shared" si="51"/>
        <v>0</v>
      </c>
      <c r="S118" s="6">
        <f t="shared" si="51"/>
        <v>0</v>
      </c>
      <c r="T118" s="6">
        <f t="shared" si="51"/>
        <v>0</v>
      </c>
      <c r="U118" s="6">
        <f t="shared" si="51"/>
        <v>0</v>
      </c>
      <c r="V118" s="6">
        <f t="shared" si="51"/>
        <v>0</v>
      </c>
      <c r="W118" s="6">
        <f t="shared" si="51"/>
        <v>0</v>
      </c>
      <c r="X118" s="6">
        <f t="shared" si="51"/>
        <v>0</v>
      </c>
      <c r="Y118" s="6">
        <f t="shared" si="51"/>
        <v>0.43046721000000016</v>
      </c>
      <c r="Z118" s="6">
        <f t="shared" si="51"/>
        <v>0</v>
      </c>
      <c r="AA118" s="6">
        <f t="shared" si="52"/>
        <v>0</v>
      </c>
      <c r="AB118" s="6">
        <f t="shared" si="52"/>
        <v>0</v>
      </c>
      <c r="AC118" s="6">
        <f t="shared" si="52"/>
        <v>0</v>
      </c>
      <c r="AD118" s="6">
        <f t="shared" si="52"/>
        <v>0</v>
      </c>
      <c r="AE118" s="6">
        <f t="shared" si="52"/>
        <v>0</v>
      </c>
      <c r="AF118" s="6">
        <f t="shared" si="52"/>
        <v>0</v>
      </c>
      <c r="AG118" s="6">
        <f t="shared" si="52"/>
        <v>0</v>
      </c>
      <c r="AH118" s="6">
        <f t="shared" si="52"/>
        <v>0</v>
      </c>
      <c r="AI118" s="6">
        <f t="shared" si="52"/>
        <v>0</v>
      </c>
      <c r="AJ118" s="6">
        <f t="shared" si="52"/>
        <v>0</v>
      </c>
      <c r="AK118" s="6">
        <f t="shared" si="53"/>
        <v>0</v>
      </c>
      <c r="AL118" s="6">
        <f t="shared" si="53"/>
        <v>0</v>
      </c>
      <c r="AM118" s="6">
        <f t="shared" si="53"/>
        <v>0</v>
      </c>
      <c r="AN118" s="6">
        <f t="shared" si="53"/>
        <v>0</v>
      </c>
      <c r="AO118" s="6">
        <f t="shared" si="53"/>
        <v>0</v>
      </c>
      <c r="AP118" s="6">
        <f t="shared" si="53"/>
        <v>0</v>
      </c>
      <c r="AQ118" s="6">
        <f t="shared" si="53"/>
        <v>0</v>
      </c>
      <c r="AR118" s="6">
        <f t="shared" si="53"/>
        <v>0</v>
      </c>
      <c r="AS118" s="6">
        <f t="shared" si="53"/>
        <v>0</v>
      </c>
      <c r="AT118" s="6">
        <f t="shared" si="53"/>
        <v>0</v>
      </c>
      <c r="AU118" s="6">
        <f t="shared" si="53"/>
        <v>0</v>
      </c>
    </row>
    <row r="119" spans="1:47" x14ac:dyDescent="0.25">
      <c r="A119">
        <v>147</v>
      </c>
      <c r="B119">
        <v>1</v>
      </c>
      <c r="C119">
        <v>4</v>
      </c>
      <c r="D119" t="s">
        <v>155</v>
      </c>
      <c r="E119" t="s">
        <v>155</v>
      </c>
      <c r="F119" s="15">
        <f t="shared" si="35"/>
        <v>0.12395352173913043</v>
      </c>
      <c r="G119" s="6">
        <f t="shared" si="42"/>
        <v>1.5724576819169567</v>
      </c>
      <c r="H119" s="6">
        <f t="shared" si="43"/>
        <v>0</v>
      </c>
      <c r="I119" s="7">
        <f t="shared" si="44"/>
        <v>0</v>
      </c>
      <c r="N119" s="6" t="s">
        <v>387</v>
      </c>
      <c r="O119" s="6">
        <f t="shared" si="33"/>
        <v>1.871596565217392E-2</v>
      </c>
      <c r="P119" s="6">
        <f t="shared" si="34"/>
        <v>1</v>
      </c>
      <c r="Q119" s="6">
        <f t="shared" si="51"/>
        <v>0</v>
      </c>
      <c r="R119" s="6">
        <f t="shared" si="51"/>
        <v>0</v>
      </c>
      <c r="S119" s="6">
        <f t="shared" si="51"/>
        <v>0</v>
      </c>
      <c r="T119" s="6">
        <f t="shared" si="51"/>
        <v>0</v>
      </c>
      <c r="U119" s="6">
        <f t="shared" si="51"/>
        <v>0</v>
      </c>
      <c r="V119" s="6">
        <f t="shared" si="51"/>
        <v>0</v>
      </c>
      <c r="W119" s="6">
        <f t="shared" si="51"/>
        <v>0</v>
      </c>
      <c r="X119" s="6">
        <f t="shared" si="51"/>
        <v>0</v>
      </c>
      <c r="Y119" s="6">
        <f t="shared" si="51"/>
        <v>0.43046721000000016</v>
      </c>
      <c r="Z119" s="6">
        <f t="shared" si="51"/>
        <v>0</v>
      </c>
      <c r="AA119" s="6">
        <f t="shared" si="52"/>
        <v>0</v>
      </c>
      <c r="AB119" s="6">
        <f t="shared" si="52"/>
        <v>0</v>
      </c>
      <c r="AC119" s="6">
        <f t="shared" si="52"/>
        <v>0</v>
      </c>
      <c r="AD119" s="6">
        <f t="shared" si="52"/>
        <v>0</v>
      </c>
      <c r="AE119" s="6">
        <f t="shared" si="52"/>
        <v>0</v>
      </c>
      <c r="AF119" s="6">
        <f t="shared" si="52"/>
        <v>0</v>
      </c>
      <c r="AG119" s="6">
        <f t="shared" si="52"/>
        <v>0</v>
      </c>
      <c r="AH119" s="6">
        <f t="shared" si="52"/>
        <v>0</v>
      </c>
      <c r="AI119" s="6">
        <f t="shared" si="52"/>
        <v>0</v>
      </c>
      <c r="AJ119" s="6">
        <f t="shared" si="52"/>
        <v>0</v>
      </c>
      <c r="AK119" s="6">
        <f t="shared" si="53"/>
        <v>0</v>
      </c>
      <c r="AL119" s="6">
        <f t="shared" si="53"/>
        <v>0</v>
      </c>
      <c r="AM119" s="6">
        <f t="shared" si="53"/>
        <v>0</v>
      </c>
      <c r="AN119" s="6">
        <f t="shared" si="53"/>
        <v>0</v>
      </c>
      <c r="AO119" s="6">
        <f t="shared" si="53"/>
        <v>0</v>
      </c>
      <c r="AP119" s="6">
        <f t="shared" si="53"/>
        <v>0</v>
      </c>
      <c r="AQ119" s="6">
        <f t="shared" si="53"/>
        <v>0</v>
      </c>
      <c r="AR119" s="6">
        <f t="shared" si="53"/>
        <v>0</v>
      </c>
      <c r="AS119" s="6">
        <f t="shared" si="53"/>
        <v>0</v>
      </c>
      <c r="AT119" s="6">
        <f t="shared" si="53"/>
        <v>0</v>
      </c>
      <c r="AU119" s="6">
        <f t="shared" si="53"/>
        <v>0</v>
      </c>
    </row>
    <row r="120" spans="1:47" x14ac:dyDescent="0.25">
      <c r="A120">
        <v>147</v>
      </c>
      <c r="B120">
        <v>1</v>
      </c>
      <c r="C120">
        <v>5</v>
      </c>
      <c r="D120" t="s">
        <v>156</v>
      </c>
      <c r="E120" t="s">
        <v>156</v>
      </c>
      <c r="F120" s="15">
        <f t="shared" si="35"/>
        <v>0.11697812608695654</v>
      </c>
      <c r="G120" s="6">
        <f t="shared" si="42"/>
        <v>1.6894358080039131</v>
      </c>
      <c r="H120" s="6">
        <f t="shared" si="43"/>
        <v>0</v>
      </c>
      <c r="I120" s="7">
        <f t="shared" si="44"/>
        <v>0</v>
      </c>
      <c r="N120" s="2" t="s">
        <v>129</v>
      </c>
      <c r="O120" s="6">
        <f t="shared" si="33"/>
        <v>1.871596565217392E-2</v>
      </c>
      <c r="P120" s="6">
        <f t="shared" si="34"/>
        <v>1</v>
      </c>
      <c r="Q120" s="6">
        <f t="shared" si="51"/>
        <v>0</v>
      </c>
      <c r="R120" s="6">
        <f t="shared" si="51"/>
        <v>0</v>
      </c>
      <c r="S120" s="6">
        <f t="shared" si="51"/>
        <v>0</v>
      </c>
      <c r="T120" s="6">
        <f t="shared" si="51"/>
        <v>0</v>
      </c>
      <c r="U120" s="6">
        <f t="shared" si="51"/>
        <v>0</v>
      </c>
      <c r="V120" s="6">
        <f t="shared" si="51"/>
        <v>0</v>
      </c>
      <c r="W120" s="6">
        <f t="shared" si="51"/>
        <v>0</v>
      </c>
      <c r="X120" s="6">
        <f t="shared" si="51"/>
        <v>0</v>
      </c>
      <c r="Y120" s="6">
        <f t="shared" si="51"/>
        <v>0.43046721000000016</v>
      </c>
      <c r="Z120" s="6">
        <f t="shared" si="51"/>
        <v>0</v>
      </c>
      <c r="AA120" s="6">
        <f t="shared" si="52"/>
        <v>0</v>
      </c>
      <c r="AB120" s="6">
        <f t="shared" si="52"/>
        <v>0</v>
      </c>
      <c r="AC120" s="6">
        <f t="shared" si="52"/>
        <v>0</v>
      </c>
      <c r="AD120" s="6">
        <f t="shared" si="52"/>
        <v>0</v>
      </c>
      <c r="AE120" s="6">
        <f t="shared" si="52"/>
        <v>0</v>
      </c>
      <c r="AF120" s="6">
        <f t="shared" si="52"/>
        <v>0</v>
      </c>
      <c r="AG120" s="6">
        <f t="shared" si="52"/>
        <v>0</v>
      </c>
      <c r="AH120" s="6">
        <f t="shared" si="52"/>
        <v>0</v>
      </c>
      <c r="AI120" s="6">
        <f t="shared" si="52"/>
        <v>0</v>
      </c>
      <c r="AJ120" s="6">
        <f t="shared" si="52"/>
        <v>0</v>
      </c>
      <c r="AK120" s="6">
        <f t="shared" si="53"/>
        <v>0</v>
      </c>
      <c r="AL120" s="6">
        <f t="shared" si="53"/>
        <v>0</v>
      </c>
      <c r="AM120" s="6">
        <f t="shared" si="53"/>
        <v>0</v>
      </c>
      <c r="AN120" s="6">
        <f t="shared" si="53"/>
        <v>0</v>
      </c>
      <c r="AO120" s="6">
        <f t="shared" si="53"/>
        <v>0</v>
      </c>
      <c r="AP120" s="6">
        <f t="shared" si="53"/>
        <v>0</v>
      </c>
      <c r="AQ120" s="6">
        <f t="shared" si="53"/>
        <v>0</v>
      </c>
      <c r="AR120" s="6">
        <f t="shared" si="53"/>
        <v>0</v>
      </c>
      <c r="AS120" s="6">
        <f t="shared" si="53"/>
        <v>0</v>
      </c>
      <c r="AT120" s="6">
        <f t="shared" si="53"/>
        <v>0</v>
      </c>
      <c r="AU120" s="6">
        <f t="shared" si="53"/>
        <v>0</v>
      </c>
    </row>
    <row r="121" spans="1:47" x14ac:dyDescent="0.25">
      <c r="A121">
        <v>147</v>
      </c>
      <c r="B121">
        <v>1</v>
      </c>
      <c r="C121">
        <v>6</v>
      </c>
      <c r="D121" t="s">
        <v>229</v>
      </c>
      <c r="E121" t="s">
        <v>229</v>
      </c>
      <c r="F121" s="15">
        <f t="shared" si="35"/>
        <v>0</v>
      </c>
      <c r="G121" s="6">
        <f t="shared" si="42"/>
        <v>1.6894358080039131</v>
      </c>
      <c r="H121" s="6">
        <f t="shared" si="43"/>
        <v>0</v>
      </c>
      <c r="I121" s="7">
        <f t="shared" si="44"/>
        <v>0</v>
      </c>
      <c r="N121" s="2" t="s">
        <v>254</v>
      </c>
      <c r="O121" s="6">
        <f t="shared" si="33"/>
        <v>1.871596565217392E-2</v>
      </c>
      <c r="P121" s="6">
        <f t="shared" si="34"/>
        <v>1</v>
      </c>
      <c r="Q121" s="6">
        <f t="shared" si="51"/>
        <v>0</v>
      </c>
      <c r="R121" s="6">
        <f t="shared" si="51"/>
        <v>0</v>
      </c>
      <c r="S121" s="6">
        <f t="shared" si="51"/>
        <v>0</v>
      </c>
      <c r="T121" s="6">
        <f t="shared" si="51"/>
        <v>0</v>
      </c>
      <c r="U121" s="6">
        <f t="shared" si="51"/>
        <v>0</v>
      </c>
      <c r="V121" s="6">
        <f t="shared" si="51"/>
        <v>0</v>
      </c>
      <c r="W121" s="6">
        <f t="shared" si="51"/>
        <v>0</v>
      </c>
      <c r="X121" s="6">
        <f t="shared" si="51"/>
        <v>0</v>
      </c>
      <c r="Y121" s="6">
        <f t="shared" si="51"/>
        <v>0.43046721000000016</v>
      </c>
      <c r="Z121" s="6">
        <f t="shared" si="51"/>
        <v>0</v>
      </c>
      <c r="AA121" s="6">
        <f t="shared" si="52"/>
        <v>0</v>
      </c>
      <c r="AB121" s="6">
        <f t="shared" si="52"/>
        <v>0</v>
      </c>
      <c r="AC121" s="6">
        <f t="shared" si="52"/>
        <v>0</v>
      </c>
      <c r="AD121" s="6">
        <f t="shared" si="52"/>
        <v>0</v>
      </c>
      <c r="AE121" s="6">
        <f t="shared" si="52"/>
        <v>0</v>
      </c>
      <c r="AF121" s="6">
        <f t="shared" si="52"/>
        <v>0</v>
      </c>
      <c r="AG121" s="6">
        <f t="shared" si="52"/>
        <v>0</v>
      </c>
      <c r="AH121" s="6">
        <f t="shared" si="52"/>
        <v>0</v>
      </c>
      <c r="AI121" s="6">
        <f t="shared" si="52"/>
        <v>0</v>
      </c>
      <c r="AJ121" s="6">
        <f t="shared" si="52"/>
        <v>0</v>
      </c>
      <c r="AK121" s="6">
        <f t="shared" si="53"/>
        <v>0</v>
      </c>
      <c r="AL121" s="6">
        <f t="shared" si="53"/>
        <v>0</v>
      </c>
      <c r="AM121" s="6">
        <f t="shared" si="53"/>
        <v>0</v>
      </c>
      <c r="AN121" s="6">
        <f t="shared" si="53"/>
        <v>0</v>
      </c>
      <c r="AO121" s="6">
        <f t="shared" si="53"/>
        <v>0</v>
      </c>
      <c r="AP121" s="6">
        <f t="shared" si="53"/>
        <v>0</v>
      </c>
      <c r="AQ121" s="6">
        <f t="shared" si="53"/>
        <v>0</v>
      </c>
      <c r="AR121" s="6">
        <f t="shared" si="53"/>
        <v>0</v>
      </c>
      <c r="AS121" s="6">
        <f t="shared" si="53"/>
        <v>0</v>
      </c>
      <c r="AT121" s="6">
        <f t="shared" si="53"/>
        <v>0</v>
      </c>
      <c r="AU121" s="6">
        <f t="shared" si="53"/>
        <v>0</v>
      </c>
    </row>
    <row r="122" spans="1:47" x14ac:dyDescent="0.25">
      <c r="A122">
        <v>147</v>
      </c>
      <c r="B122">
        <v>1</v>
      </c>
      <c r="C122">
        <v>7</v>
      </c>
      <c r="D122" t="s">
        <v>51</v>
      </c>
      <c r="E122" t="s">
        <v>51</v>
      </c>
      <c r="F122" s="15">
        <f t="shared" si="35"/>
        <v>0.54386877191631244</v>
      </c>
      <c r="G122" s="6">
        <f t="shared" si="42"/>
        <v>2.2333045799202256</v>
      </c>
      <c r="H122" s="6">
        <f t="shared" si="43"/>
        <v>0</v>
      </c>
      <c r="I122" s="7">
        <f t="shared" si="44"/>
        <v>0</v>
      </c>
      <c r="N122" s="2" t="s">
        <v>198</v>
      </c>
      <c r="O122" s="6">
        <f t="shared" si="33"/>
        <v>1.871596565217392E-2</v>
      </c>
      <c r="P122" s="6">
        <f t="shared" si="34"/>
        <v>1</v>
      </c>
      <c r="Q122" s="6">
        <f t="shared" ref="Q122:Z131" si="54">COUNTIFS($C$2:$C$397,Q$1,$E$2:$E$397,$N122)*0.9^(Q$1-1)</f>
        <v>0</v>
      </c>
      <c r="R122" s="6">
        <f t="shared" si="54"/>
        <v>0</v>
      </c>
      <c r="S122" s="6">
        <f t="shared" si="54"/>
        <v>0</v>
      </c>
      <c r="T122" s="6">
        <f t="shared" si="54"/>
        <v>0</v>
      </c>
      <c r="U122" s="6">
        <f t="shared" si="54"/>
        <v>0</v>
      </c>
      <c r="V122" s="6">
        <f t="shared" si="54"/>
        <v>0</v>
      </c>
      <c r="W122" s="6">
        <f t="shared" si="54"/>
        <v>0</v>
      </c>
      <c r="X122" s="6">
        <f t="shared" si="54"/>
        <v>0</v>
      </c>
      <c r="Y122" s="6">
        <f t="shared" si="54"/>
        <v>0.43046721000000016</v>
      </c>
      <c r="Z122" s="6">
        <f t="shared" si="54"/>
        <v>0</v>
      </c>
      <c r="AA122" s="6">
        <f t="shared" ref="AA122:AJ131" si="55">COUNTIFS($C$2:$C$397,AA$1,$E$2:$E$397,$N122)*0.9^(AA$1-1)</f>
        <v>0</v>
      </c>
      <c r="AB122" s="6">
        <f t="shared" si="55"/>
        <v>0</v>
      </c>
      <c r="AC122" s="6">
        <f t="shared" si="55"/>
        <v>0</v>
      </c>
      <c r="AD122" s="6">
        <f t="shared" si="55"/>
        <v>0</v>
      </c>
      <c r="AE122" s="6">
        <f t="shared" si="55"/>
        <v>0</v>
      </c>
      <c r="AF122" s="6">
        <f t="shared" si="55"/>
        <v>0</v>
      </c>
      <c r="AG122" s="6">
        <f t="shared" si="55"/>
        <v>0</v>
      </c>
      <c r="AH122" s="6">
        <f t="shared" si="55"/>
        <v>0</v>
      </c>
      <c r="AI122" s="6">
        <f t="shared" si="55"/>
        <v>0</v>
      </c>
      <c r="AJ122" s="6">
        <f t="shared" si="55"/>
        <v>0</v>
      </c>
      <c r="AK122" s="6">
        <f t="shared" ref="AK122:AU131" si="56">COUNTIFS($C$2:$C$397,AK$1,$E$2:$E$397,$N122)*0.9^(AK$1-1)</f>
        <v>0</v>
      </c>
      <c r="AL122" s="6">
        <f t="shared" si="56"/>
        <v>0</v>
      </c>
      <c r="AM122" s="6">
        <f t="shared" si="56"/>
        <v>0</v>
      </c>
      <c r="AN122" s="6">
        <f t="shared" si="56"/>
        <v>0</v>
      </c>
      <c r="AO122" s="6">
        <f t="shared" si="56"/>
        <v>0</v>
      </c>
      <c r="AP122" s="6">
        <f t="shared" si="56"/>
        <v>0</v>
      </c>
      <c r="AQ122" s="6">
        <f t="shared" si="56"/>
        <v>0</v>
      </c>
      <c r="AR122" s="6">
        <f t="shared" si="56"/>
        <v>0</v>
      </c>
      <c r="AS122" s="6">
        <f t="shared" si="56"/>
        <v>0</v>
      </c>
      <c r="AT122" s="6">
        <f t="shared" si="56"/>
        <v>0</v>
      </c>
      <c r="AU122" s="6">
        <f t="shared" si="56"/>
        <v>0</v>
      </c>
    </row>
    <row r="123" spans="1:47" x14ac:dyDescent="0.25">
      <c r="A123">
        <v>147</v>
      </c>
      <c r="B123">
        <v>1</v>
      </c>
      <c r="C123">
        <v>8</v>
      </c>
      <c r="D123" t="s">
        <v>82</v>
      </c>
      <c r="E123" t="s">
        <v>82</v>
      </c>
      <c r="F123" s="15">
        <f t="shared" si="35"/>
        <v>0.15314565947337258</v>
      </c>
      <c r="G123" s="6">
        <f t="shared" si="42"/>
        <v>2.3864502393935982</v>
      </c>
      <c r="H123" s="6">
        <f t="shared" si="43"/>
        <v>0</v>
      </c>
      <c r="I123" s="7">
        <f t="shared" si="44"/>
        <v>0</v>
      </c>
      <c r="N123" s="2" t="s">
        <v>463</v>
      </c>
      <c r="O123" s="6">
        <f t="shared" si="33"/>
        <v>1.871596565217392E-2</v>
      </c>
      <c r="P123" s="6">
        <f t="shared" si="34"/>
        <v>1</v>
      </c>
      <c r="Q123" s="6">
        <f t="shared" si="54"/>
        <v>0</v>
      </c>
      <c r="R123" s="6">
        <f t="shared" si="54"/>
        <v>0</v>
      </c>
      <c r="S123" s="6">
        <f t="shared" si="54"/>
        <v>0</v>
      </c>
      <c r="T123" s="6">
        <f t="shared" si="54"/>
        <v>0</v>
      </c>
      <c r="U123" s="6">
        <f t="shared" si="54"/>
        <v>0</v>
      </c>
      <c r="V123" s="6">
        <f t="shared" si="54"/>
        <v>0</v>
      </c>
      <c r="W123" s="6">
        <f t="shared" si="54"/>
        <v>0</v>
      </c>
      <c r="X123" s="6">
        <f t="shared" si="54"/>
        <v>0</v>
      </c>
      <c r="Y123" s="6">
        <f t="shared" si="54"/>
        <v>0.43046721000000016</v>
      </c>
      <c r="Z123" s="6">
        <f t="shared" si="54"/>
        <v>0</v>
      </c>
      <c r="AA123" s="6">
        <f t="shared" si="55"/>
        <v>0</v>
      </c>
      <c r="AB123" s="6">
        <f t="shared" si="55"/>
        <v>0</v>
      </c>
      <c r="AC123" s="6">
        <f t="shared" si="55"/>
        <v>0</v>
      </c>
      <c r="AD123" s="6">
        <f t="shared" si="55"/>
        <v>0</v>
      </c>
      <c r="AE123" s="6">
        <f t="shared" si="55"/>
        <v>0</v>
      </c>
      <c r="AF123" s="6">
        <f t="shared" si="55"/>
        <v>0</v>
      </c>
      <c r="AG123" s="6">
        <f t="shared" si="55"/>
        <v>0</v>
      </c>
      <c r="AH123" s="6">
        <f t="shared" si="55"/>
        <v>0</v>
      </c>
      <c r="AI123" s="6">
        <f t="shared" si="55"/>
        <v>0</v>
      </c>
      <c r="AJ123" s="6">
        <f t="shared" si="55"/>
        <v>0</v>
      </c>
      <c r="AK123" s="6">
        <f t="shared" si="56"/>
        <v>0</v>
      </c>
      <c r="AL123" s="6">
        <f t="shared" si="56"/>
        <v>0</v>
      </c>
      <c r="AM123" s="6">
        <f t="shared" si="56"/>
        <v>0</v>
      </c>
      <c r="AN123" s="6">
        <f t="shared" si="56"/>
        <v>0</v>
      </c>
      <c r="AO123" s="6">
        <f t="shared" si="56"/>
        <v>0</v>
      </c>
      <c r="AP123" s="6">
        <f t="shared" si="56"/>
        <v>0</v>
      </c>
      <c r="AQ123" s="6">
        <f t="shared" si="56"/>
        <v>0</v>
      </c>
      <c r="AR123" s="6">
        <f t="shared" si="56"/>
        <v>0</v>
      </c>
      <c r="AS123" s="6">
        <f t="shared" si="56"/>
        <v>0</v>
      </c>
      <c r="AT123" s="6">
        <f t="shared" si="56"/>
        <v>0</v>
      </c>
      <c r="AU123" s="6">
        <f t="shared" si="56"/>
        <v>0</v>
      </c>
    </row>
    <row r="124" spans="1:47" x14ac:dyDescent="0.25">
      <c r="A124">
        <v>147</v>
      </c>
      <c r="B124">
        <v>1</v>
      </c>
      <c r="C124">
        <v>9</v>
      </c>
      <c r="D124" t="s">
        <v>362</v>
      </c>
      <c r="E124" t="s">
        <v>362</v>
      </c>
      <c r="F124" s="15">
        <f t="shared" si="35"/>
        <v>0</v>
      </c>
      <c r="G124" s="6">
        <f t="shared" si="42"/>
        <v>2.3864502393935982</v>
      </c>
      <c r="H124" s="6">
        <f t="shared" si="43"/>
        <v>0</v>
      </c>
      <c r="I124" s="7">
        <f t="shared" si="44"/>
        <v>0</v>
      </c>
      <c r="N124" s="6" t="s">
        <v>300</v>
      </c>
      <c r="O124" s="6">
        <f t="shared" si="33"/>
        <v>1.7003026016313757E-2</v>
      </c>
      <c r="P124" s="6">
        <f t="shared" si="34"/>
        <v>2</v>
      </c>
      <c r="Q124" s="6">
        <f t="shared" si="54"/>
        <v>0</v>
      </c>
      <c r="R124" s="6">
        <f t="shared" si="54"/>
        <v>0</v>
      </c>
      <c r="S124" s="6">
        <f t="shared" si="54"/>
        <v>0</v>
      </c>
      <c r="T124" s="6">
        <f t="shared" si="54"/>
        <v>0</v>
      </c>
      <c r="U124" s="6">
        <f t="shared" si="54"/>
        <v>0</v>
      </c>
      <c r="V124" s="6">
        <f t="shared" si="54"/>
        <v>0</v>
      </c>
      <c r="W124" s="6">
        <f t="shared" si="54"/>
        <v>0</v>
      </c>
      <c r="X124" s="6">
        <f t="shared" si="54"/>
        <v>0</v>
      </c>
      <c r="Y124" s="6">
        <f t="shared" si="54"/>
        <v>0</v>
      </c>
      <c r="Z124" s="6">
        <f t="shared" si="54"/>
        <v>0</v>
      </c>
      <c r="AA124" s="6">
        <f t="shared" si="55"/>
        <v>0.34867844010000015</v>
      </c>
      <c r="AB124" s="6">
        <f t="shared" si="55"/>
        <v>0</v>
      </c>
      <c r="AC124" s="6">
        <f t="shared" si="55"/>
        <v>0</v>
      </c>
      <c r="AD124" s="6">
        <f t="shared" si="55"/>
        <v>0</v>
      </c>
      <c r="AE124" s="6">
        <f t="shared" si="55"/>
        <v>0</v>
      </c>
      <c r="AF124" s="6">
        <f t="shared" si="55"/>
        <v>0</v>
      </c>
      <c r="AG124" s="6">
        <f t="shared" si="55"/>
        <v>0</v>
      </c>
      <c r="AH124" s="6">
        <f t="shared" si="55"/>
        <v>0</v>
      </c>
      <c r="AI124" s="6">
        <f t="shared" si="55"/>
        <v>0</v>
      </c>
      <c r="AJ124" s="6">
        <f t="shared" si="55"/>
        <v>0</v>
      </c>
      <c r="AK124" s="6">
        <f t="shared" si="56"/>
        <v>0</v>
      </c>
      <c r="AL124" s="6">
        <f t="shared" si="56"/>
        <v>0</v>
      </c>
      <c r="AM124" s="6">
        <f t="shared" si="56"/>
        <v>0</v>
      </c>
      <c r="AN124" s="6">
        <f t="shared" si="56"/>
        <v>0</v>
      </c>
      <c r="AO124" s="6">
        <f t="shared" si="56"/>
        <v>0</v>
      </c>
      <c r="AP124" s="6">
        <f t="shared" si="56"/>
        <v>0</v>
      </c>
      <c r="AQ124" s="6">
        <f t="shared" si="56"/>
        <v>0</v>
      </c>
      <c r="AR124" s="6">
        <f t="shared" si="56"/>
        <v>0</v>
      </c>
      <c r="AS124" s="6">
        <f t="shared" si="56"/>
        <v>0</v>
      </c>
      <c r="AT124" s="6">
        <f t="shared" si="56"/>
        <v>0</v>
      </c>
      <c r="AU124" s="6">
        <f t="shared" si="56"/>
        <v>4.2391158275216265E-2</v>
      </c>
    </row>
    <row r="125" spans="1:47" x14ac:dyDescent="0.25">
      <c r="A125">
        <v>147</v>
      </c>
      <c r="B125">
        <v>1</v>
      </c>
      <c r="C125">
        <v>10</v>
      </c>
      <c r="D125" t="s">
        <v>363</v>
      </c>
      <c r="E125" t="s">
        <v>363</v>
      </c>
      <c r="F125" s="15">
        <f t="shared" si="35"/>
        <v>0</v>
      </c>
      <c r="G125" s="6">
        <f t="shared" si="42"/>
        <v>2.3864502393935982</v>
      </c>
      <c r="H125" s="6">
        <f t="shared" si="43"/>
        <v>0</v>
      </c>
      <c r="I125" s="7">
        <f t="shared" si="44"/>
        <v>0</v>
      </c>
      <c r="N125" s="6" t="s">
        <v>169</v>
      </c>
      <c r="O125" s="6">
        <f t="shared" si="33"/>
        <v>1.6844369086956527E-2</v>
      </c>
      <c r="P125" s="6">
        <f t="shared" si="34"/>
        <v>1</v>
      </c>
      <c r="Q125" s="6">
        <f t="shared" si="54"/>
        <v>0</v>
      </c>
      <c r="R125" s="6">
        <f t="shared" si="54"/>
        <v>0</v>
      </c>
      <c r="S125" s="6">
        <f t="shared" si="54"/>
        <v>0</v>
      </c>
      <c r="T125" s="6">
        <f t="shared" si="54"/>
        <v>0</v>
      </c>
      <c r="U125" s="6">
        <f t="shared" si="54"/>
        <v>0</v>
      </c>
      <c r="V125" s="6">
        <f t="shared" si="54"/>
        <v>0</v>
      </c>
      <c r="W125" s="6">
        <f t="shared" si="54"/>
        <v>0</v>
      </c>
      <c r="X125" s="6">
        <f t="shared" si="54"/>
        <v>0</v>
      </c>
      <c r="Y125" s="6">
        <f t="shared" si="54"/>
        <v>0</v>
      </c>
      <c r="Z125" s="6">
        <f t="shared" si="54"/>
        <v>0.38742048900000015</v>
      </c>
      <c r="AA125" s="6">
        <f t="shared" si="55"/>
        <v>0</v>
      </c>
      <c r="AB125" s="6">
        <f t="shared" si="55"/>
        <v>0</v>
      </c>
      <c r="AC125" s="6">
        <f t="shared" si="55"/>
        <v>0</v>
      </c>
      <c r="AD125" s="6">
        <f t="shared" si="55"/>
        <v>0</v>
      </c>
      <c r="AE125" s="6">
        <f t="shared" si="55"/>
        <v>0</v>
      </c>
      <c r="AF125" s="6">
        <f t="shared" si="55"/>
        <v>0</v>
      </c>
      <c r="AG125" s="6">
        <f t="shared" si="55"/>
        <v>0</v>
      </c>
      <c r="AH125" s="6">
        <f t="shared" si="55"/>
        <v>0</v>
      </c>
      <c r="AI125" s="6">
        <f t="shared" si="55"/>
        <v>0</v>
      </c>
      <c r="AJ125" s="6">
        <f t="shared" si="55"/>
        <v>0</v>
      </c>
      <c r="AK125" s="6">
        <f t="shared" si="56"/>
        <v>0</v>
      </c>
      <c r="AL125" s="6">
        <f t="shared" si="56"/>
        <v>0</v>
      </c>
      <c r="AM125" s="6">
        <f t="shared" si="56"/>
        <v>0</v>
      </c>
      <c r="AN125" s="6">
        <f t="shared" si="56"/>
        <v>0</v>
      </c>
      <c r="AO125" s="6">
        <f t="shared" si="56"/>
        <v>0</v>
      </c>
      <c r="AP125" s="6">
        <f t="shared" si="56"/>
        <v>0</v>
      </c>
      <c r="AQ125" s="6">
        <f t="shared" si="56"/>
        <v>0</v>
      </c>
      <c r="AR125" s="6">
        <f t="shared" si="56"/>
        <v>0</v>
      </c>
      <c r="AS125" s="6">
        <f t="shared" si="56"/>
        <v>0</v>
      </c>
      <c r="AT125" s="6">
        <f t="shared" si="56"/>
        <v>0</v>
      </c>
      <c r="AU125" s="6">
        <f t="shared" si="56"/>
        <v>0</v>
      </c>
    </row>
    <row r="126" spans="1:47" x14ac:dyDescent="0.25">
      <c r="A126">
        <v>147</v>
      </c>
      <c r="B126">
        <v>1</v>
      </c>
      <c r="C126">
        <v>11</v>
      </c>
      <c r="D126" t="s">
        <v>87</v>
      </c>
      <c r="E126" t="s">
        <v>87</v>
      </c>
      <c r="F126" s="15">
        <f t="shared" si="35"/>
        <v>5.4737609692734807E-2</v>
      </c>
      <c r="G126" s="6">
        <f t="shared" si="42"/>
        <v>2.441187849086333</v>
      </c>
      <c r="H126" s="6">
        <f t="shared" si="43"/>
        <v>0</v>
      </c>
      <c r="I126" s="7">
        <f t="shared" si="44"/>
        <v>0</v>
      </c>
      <c r="N126" s="6" t="s">
        <v>219</v>
      </c>
      <c r="O126" s="6">
        <f t="shared" si="33"/>
        <v>1.6844369086956527E-2</v>
      </c>
      <c r="P126" s="6">
        <f t="shared" si="34"/>
        <v>1</v>
      </c>
      <c r="Q126" s="6">
        <f t="shared" si="54"/>
        <v>0</v>
      </c>
      <c r="R126" s="6">
        <f t="shared" si="54"/>
        <v>0</v>
      </c>
      <c r="S126" s="6">
        <f t="shared" si="54"/>
        <v>0</v>
      </c>
      <c r="T126" s="6">
        <f t="shared" si="54"/>
        <v>0</v>
      </c>
      <c r="U126" s="6">
        <f t="shared" si="54"/>
        <v>0</v>
      </c>
      <c r="V126" s="6">
        <f t="shared" si="54"/>
        <v>0</v>
      </c>
      <c r="W126" s="6">
        <f t="shared" si="54"/>
        <v>0</v>
      </c>
      <c r="X126" s="6">
        <f t="shared" si="54"/>
        <v>0</v>
      </c>
      <c r="Y126" s="6">
        <f t="shared" si="54"/>
        <v>0</v>
      </c>
      <c r="Z126" s="6">
        <f t="shared" si="54"/>
        <v>0.38742048900000015</v>
      </c>
      <c r="AA126" s="6">
        <f t="shared" si="55"/>
        <v>0</v>
      </c>
      <c r="AB126" s="6">
        <f t="shared" si="55"/>
        <v>0</v>
      </c>
      <c r="AC126" s="6">
        <f t="shared" si="55"/>
        <v>0</v>
      </c>
      <c r="AD126" s="6">
        <f t="shared" si="55"/>
        <v>0</v>
      </c>
      <c r="AE126" s="6">
        <f t="shared" si="55"/>
        <v>0</v>
      </c>
      <c r="AF126" s="6">
        <f t="shared" si="55"/>
        <v>0</v>
      </c>
      <c r="AG126" s="6">
        <f t="shared" si="55"/>
        <v>0</v>
      </c>
      <c r="AH126" s="6">
        <f t="shared" si="55"/>
        <v>0</v>
      </c>
      <c r="AI126" s="6">
        <f t="shared" si="55"/>
        <v>0</v>
      </c>
      <c r="AJ126" s="6">
        <f t="shared" si="55"/>
        <v>0</v>
      </c>
      <c r="AK126" s="6">
        <f t="shared" si="56"/>
        <v>0</v>
      </c>
      <c r="AL126" s="6">
        <f t="shared" si="56"/>
        <v>0</v>
      </c>
      <c r="AM126" s="6">
        <f t="shared" si="56"/>
        <v>0</v>
      </c>
      <c r="AN126" s="6">
        <f t="shared" si="56"/>
        <v>0</v>
      </c>
      <c r="AO126" s="6">
        <f t="shared" si="56"/>
        <v>0</v>
      </c>
      <c r="AP126" s="6">
        <f t="shared" si="56"/>
        <v>0</v>
      </c>
      <c r="AQ126" s="6">
        <f t="shared" si="56"/>
        <v>0</v>
      </c>
      <c r="AR126" s="6">
        <f t="shared" si="56"/>
        <v>0</v>
      </c>
      <c r="AS126" s="6">
        <f t="shared" si="56"/>
        <v>0</v>
      </c>
      <c r="AT126" s="6">
        <f t="shared" si="56"/>
        <v>0</v>
      </c>
      <c r="AU126" s="6">
        <f t="shared" si="56"/>
        <v>0</v>
      </c>
    </row>
    <row r="127" spans="1:47" x14ac:dyDescent="0.25">
      <c r="A127">
        <v>147</v>
      </c>
      <c r="B127">
        <v>1</v>
      </c>
      <c r="C127">
        <v>12</v>
      </c>
      <c r="D127" t="s">
        <v>261</v>
      </c>
      <c r="E127" t="s">
        <v>261</v>
      </c>
      <c r="F127" s="15">
        <f t="shared" si="35"/>
        <v>0</v>
      </c>
      <c r="G127" s="6">
        <f t="shared" si="42"/>
        <v>2.441187849086333</v>
      </c>
      <c r="H127" s="6">
        <f t="shared" si="43"/>
        <v>0</v>
      </c>
      <c r="I127" s="7">
        <f t="shared" si="44"/>
        <v>0</v>
      </c>
      <c r="N127" s="6" t="s">
        <v>278</v>
      </c>
      <c r="O127" s="6">
        <f t="shared" si="33"/>
        <v>1.6844369086956527E-2</v>
      </c>
      <c r="P127" s="6">
        <f t="shared" si="34"/>
        <v>1</v>
      </c>
      <c r="Q127" s="6">
        <f t="shared" si="54"/>
        <v>0</v>
      </c>
      <c r="R127" s="6">
        <f t="shared" si="54"/>
        <v>0</v>
      </c>
      <c r="S127" s="6">
        <f t="shared" si="54"/>
        <v>0</v>
      </c>
      <c r="T127" s="6">
        <f t="shared" si="54"/>
        <v>0</v>
      </c>
      <c r="U127" s="6">
        <f t="shared" si="54"/>
        <v>0</v>
      </c>
      <c r="V127" s="6">
        <f t="shared" si="54"/>
        <v>0</v>
      </c>
      <c r="W127" s="6">
        <f t="shared" si="54"/>
        <v>0</v>
      </c>
      <c r="X127" s="6">
        <f t="shared" si="54"/>
        <v>0</v>
      </c>
      <c r="Y127" s="6">
        <f t="shared" si="54"/>
        <v>0</v>
      </c>
      <c r="Z127" s="6">
        <f t="shared" si="54"/>
        <v>0.38742048900000015</v>
      </c>
      <c r="AA127" s="6">
        <f t="shared" si="55"/>
        <v>0</v>
      </c>
      <c r="AB127" s="6">
        <f t="shared" si="55"/>
        <v>0</v>
      </c>
      <c r="AC127" s="6">
        <f t="shared" si="55"/>
        <v>0</v>
      </c>
      <c r="AD127" s="6">
        <f t="shared" si="55"/>
        <v>0</v>
      </c>
      <c r="AE127" s="6">
        <f t="shared" si="55"/>
        <v>0</v>
      </c>
      <c r="AF127" s="6">
        <f t="shared" si="55"/>
        <v>0</v>
      </c>
      <c r="AG127" s="6">
        <f t="shared" si="55"/>
        <v>0</v>
      </c>
      <c r="AH127" s="6">
        <f t="shared" si="55"/>
        <v>0</v>
      </c>
      <c r="AI127" s="6">
        <f t="shared" si="55"/>
        <v>0</v>
      </c>
      <c r="AJ127" s="6">
        <f t="shared" si="55"/>
        <v>0</v>
      </c>
      <c r="AK127" s="6">
        <f t="shared" si="56"/>
        <v>0</v>
      </c>
      <c r="AL127" s="6">
        <f t="shared" si="56"/>
        <v>0</v>
      </c>
      <c r="AM127" s="6">
        <f t="shared" si="56"/>
        <v>0</v>
      </c>
      <c r="AN127" s="6">
        <f t="shared" si="56"/>
        <v>0</v>
      </c>
      <c r="AO127" s="6">
        <f t="shared" si="56"/>
        <v>0</v>
      </c>
      <c r="AP127" s="6">
        <f t="shared" si="56"/>
        <v>0</v>
      </c>
      <c r="AQ127" s="6">
        <f t="shared" si="56"/>
        <v>0</v>
      </c>
      <c r="AR127" s="6">
        <f t="shared" si="56"/>
        <v>0</v>
      </c>
      <c r="AS127" s="6">
        <f t="shared" si="56"/>
        <v>0</v>
      </c>
      <c r="AT127" s="6">
        <f t="shared" si="56"/>
        <v>0</v>
      </c>
      <c r="AU127" s="6">
        <f t="shared" si="56"/>
        <v>0</v>
      </c>
    </row>
    <row r="128" spans="1:47" x14ac:dyDescent="0.25">
      <c r="A128">
        <v>147</v>
      </c>
      <c r="B128">
        <v>1</v>
      </c>
      <c r="C128">
        <v>13</v>
      </c>
      <c r="D128" t="s">
        <v>154</v>
      </c>
      <c r="E128" t="s">
        <v>154</v>
      </c>
      <c r="F128" s="15">
        <f t="shared" si="35"/>
        <v>0.17032298891469536</v>
      </c>
      <c r="G128" s="6">
        <f t="shared" si="42"/>
        <v>2.6115108380010286</v>
      </c>
      <c r="H128" s="6">
        <f t="shared" si="43"/>
        <v>0</v>
      </c>
      <c r="I128" s="7">
        <f t="shared" si="44"/>
        <v>0</v>
      </c>
      <c r="N128" s="6" t="s">
        <v>347</v>
      </c>
      <c r="O128" s="6">
        <f t="shared" si="33"/>
        <v>1.6844369086956527E-2</v>
      </c>
      <c r="P128" s="6">
        <f t="shared" si="34"/>
        <v>1</v>
      </c>
      <c r="Q128" s="6">
        <f t="shared" si="54"/>
        <v>0</v>
      </c>
      <c r="R128" s="6">
        <f t="shared" si="54"/>
        <v>0</v>
      </c>
      <c r="S128" s="6">
        <f t="shared" si="54"/>
        <v>0</v>
      </c>
      <c r="T128" s="6">
        <f t="shared" si="54"/>
        <v>0</v>
      </c>
      <c r="U128" s="6">
        <f t="shared" si="54"/>
        <v>0</v>
      </c>
      <c r="V128" s="6">
        <f t="shared" si="54"/>
        <v>0</v>
      </c>
      <c r="W128" s="6">
        <f t="shared" si="54"/>
        <v>0</v>
      </c>
      <c r="X128" s="6">
        <f t="shared" si="54"/>
        <v>0</v>
      </c>
      <c r="Y128" s="6">
        <f t="shared" si="54"/>
        <v>0</v>
      </c>
      <c r="Z128" s="6">
        <f t="shared" si="54"/>
        <v>0.38742048900000015</v>
      </c>
      <c r="AA128" s="6">
        <f t="shared" si="55"/>
        <v>0</v>
      </c>
      <c r="AB128" s="6">
        <f t="shared" si="55"/>
        <v>0</v>
      </c>
      <c r="AC128" s="6">
        <f t="shared" si="55"/>
        <v>0</v>
      </c>
      <c r="AD128" s="6">
        <f t="shared" si="55"/>
        <v>0</v>
      </c>
      <c r="AE128" s="6">
        <f t="shared" si="55"/>
        <v>0</v>
      </c>
      <c r="AF128" s="6">
        <f t="shared" si="55"/>
        <v>0</v>
      </c>
      <c r="AG128" s="6">
        <f t="shared" si="55"/>
        <v>0</v>
      </c>
      <c r="AH128" s="6">
        <f t="shared" si="55"/>
        <v>0</v>
      </c>
      <c r="AI128" s="6">
        <f t="shared" si="55"/>
        <v>0</v>
      </c>
      <c r="AJ128" s="6">
        <f t="shared" si="55"/>
        <v>0</v>
      </c>
      <c r="AK128" s="6">
        <f t="shared" si="56"/>
        <v>0</v>
      </c>
      <c r="AL128" s="6">
        <f t="shared" si="56"/>
        <v>0</v>
      </c>
      <c r="AM128" s="6">
        <f t="shared" si="56"/>
        <v>0</v>
      </c>
      <c r="AN128" s="6">
        <f t="shared" si="56"/>
        <v>0</v>
      </c>
      <c r="AO128" s="6">
        <f t="shared" si="56"/>
        <v>0</v>
      </c>
      <c r="AP128" s="6">
        <f t="shared" si="56"/>
        <v>0</v>
      </c>
      <c r="AQ128" s="6">
        <f t="shared" si="56"/>
        <v>0</v>
      </c>
      <c r="AR128" s="6">
        <f t="shared" si="56"/>
        <v>0</v>
      </c>
      <c r="AS128" s="6">
        <f t="shared" si="56"/>
        <v>0</v>
      </c>
      <c r="AT128" s="6">
        <f t="shared" si="56"/>
        <v>0</v>
      </c>
      <c r="AU128" s="6">
        <f t="shared" si="56"/>
        <v>0</v>
      </c>
    </row>
    <row r="129" spans="1:47" x14ac:dyDescent="0.25">
      <c r="A129">
        <v>147</v>
      </c>
      <c r="B129">
        <v>1</v>
      </c>
      <c r="C129">
        <v>14</v>
      </c>
      <c r="D129" t="s">
        <v>131</v>
      </c>
      <c r="E129" t="s">
        <v>131</v>
      </c>
      <c r="F129" s="15">
        <f t="shared" si="35"/>
        <v>5.6953471629674381E-2</v>
      </c>
      <c r="G129" s="6">
        <f t="shared" si="42"/>
        <v>2.668464309630703</v>
      </c>
      <c r="H129" s="6">
        <f t="shared" si="43"/>
        <v>0</v>
      </c>
      <c r="I129" s="7">
        <f t="shared" si="44"/>
        <v>0</v>
      </c>
      <c r="N129" s="6" t="s">
        <v>363</v>
      </c>
      <c r="O129" s="6">
        <f t="shared" si="33"/>
        <v>1.6844369086956527E-2</v>
      </c>
      <c r="P129" s="6">
        <f t="shared" si="34"/>
        <v>1</v>
      </c>
      <c r="Q129" s="6">
        <f t="shared" si="54"/>
        <v>0</v>
      </c>
      <c r="R129" s="6">
        <f t="shared" si="54"/>
        <v>0</v>
      </c>
      <c r="S129" s="6">
        <f t="shared" si="54"/>
        <v>0</v>
      </c>
      <c r="T129" s="6">
        <f t="shared" si="54"/>
        <v>0</v>
      </c>
      <c r="U129" s="6">
        <f t="shared" si="54"/>
        <v>0</v>
      </c>
      <c r="V129" s="6">
        <f t="shared" si="54"/>
        <v>0</v>
      </c>
      <c r="W129" s="6">
        <f t="shared" si="54"/>
        <v>0</v>
      </c>
      <c r="X129" s="6">
        <f t="shared" si="54"/>
        <v>0</v>
      </c>
      <c r="Y129" s="6">
        <f t="shared" si="54"/>
        <v>0</v>
      </c>
      <c r="Z129" s="6">
        <f t="shared" si="54"/>
        <v>0.38742048900000015</v>
      </c>
      <c r="AA129" s="6">
        <f t="shared" si="55"/>
        <v>0</v>
      </c>
      <c r="AB129" s="6">
        <f t="shared" si="55"/>
        <v>0</v>
      </c>
      <c r="AC129" s="6">
        <f t="shared" si="55"/>
        <v>0</v>
      </c>
      <c r="AD129" s="6">
        <f t="shared" si="55"/>
        <v>0</v>
      </c>
      <c r="AE129" s="6">
        <f t="shared" si="55"/>
        <v>0</v>
      </c>
      <c r="AF129" s="6">
        <f t="shared" si="55"/>
        <v>0</v>
      </c>
      <c r="AG129" s="6">
        <f t="shared" si="55"/>
        <v>0</v>
      </c>
      <c r="AH129" s="6">
        <f t="shared" si="55"/>
        <v>0</v>
      </c>
      <c r="AI129" s="6">
        <f t="shared" si="55"/>
        <v>0</v>
      </c>
      <c r="AJ129" s="6">
        <f t="shared" si="55"/>
        <v>0</v>
      </c>
      <c r="AK129" s="6">
        <f t="shared" si="56"/>
        <v>0</v>
      </c>
      <c r="AL129" s="6">
        <f t="shared" si="56"/>
        <v>0</v>
      </c>
      <c r="AM129" s="6">
        <f t="shared" si="56"/>
        <v>0</v>
      </c>
      <c r="AN129" s="6">
        <f t="shared" si="56"/>
        <v>0</v>
      </c>
      <c r="AO129" s="6">
        <f t="shared" si="56"/>
        <v>0</v>
      </c>
      <c r="AP129" s="6">
        <f t="shared" si="56"/>
        <v>0</v>
      </c>
      <c r="AQ129" s="6">
        <f t="shared" si="56"/>
        <v>0</v>
      </c>
      <c r="AR129" s="6">
        <f t="shared" si="56"/>
        <v>0</v>
      </c>
      <c r="AS129" s="6">
        <f t="shared" si="56"/>
        <v>0</v>
      </c>
      <c r="AT129" s="6">
        <f t="shared" si="56"/>
        <v>0</v>
      </c>
      <c r="AU129" s="6">
        <f t="shared" si="56"/>
        <v>0</v>
      </c>
    </row>
    <row r="130" spans="1:47" x14ac:dyDescent="0.25">
      <c r="A130">
        <v>147</v>
      </c>
      <c r="B130">
        <v>1</v>
      </c>
      <c r="C130">
        <v>15</v>
      </c>
      <c r="D130" t="s">
        <v>177</v>
      </c>
      <c r="E130" t="s">
        <v>177</v>
      </c>
      <c r="F130" s="15">
        <f t="shared" si="35"/>
        <v>0</v>
      </c>
      <c r="G130" s="6">
        <f t="shared" si="42"/>
        <v>2.668464309630703</v>
      </c>
      <c r="H130" s="6">
        <f t="shared" si="43"/>
        <v>0</v>
      </c>
      <c r="I130" s="7">
        <f t="shared" si="44"/>
        <v>0</v>
      </c>
      <c r="N130" s="6" t="s">
        <v>262</v>
      </c>
      <c r="O130" s="6">
        <f t="shared" ref="O130:O193" si="57">SUM(Q130:AU130)/23</f>
        <v>1.6844369086956527E-2</v>
      </c>
      <c r="P130" s="6">
        <f t="shared" ref="P130:P193" si="58">COUNTIF($E$2:$E$397,N130)</f>
        <v>1</v>
      </c>
      <c r="Q130" s="6">
        <f t="shared" si="54"/>
        <v>0</v>
      </c>
      <c r="R130" s="6">
        <f t="shared" si="54"/>
        <v>0</v>
      </c>
      <c r="S130" s="6">
        <f t="shared" si="54"/>
        <v>0</v>
      </c>
      <c r="T130" s="6">
        <f t="shared" si="54"/>
        <v>0</v>
      </c>
      <c r="U130" s="6">
        <f t="shared" si="54"/>
        <v>0</v>
      </c>
      <c r="V130" s="6">
        <f t="shared" si="54"/>
        <v>0</v>
      </c>
      <c r="W130" s="6">
        <f t="shared" si="54"/>
        <v>0</v>
      </c>
      <c r="X130" s="6">
        <f t="shared" si="54"/>
        <v>0</v>
      </c>
      <c r="Y130" s="6">
        <f t="shared" si="54"/>
        <v>0</v>
      </c>
      <c r="Z130" s="6">
        <f t="shared" si="54"/>
        <v>0.38742048900000015</v>
      </c>
      <c r="AA130" s="6">
        <f t="shared" si="55"/>
        <v>0</v>
      </c>
      <c r="AB130" s="6">
        <f t="shared" si="55"/>
        <v>0</v>
      </c>
      <c r="AC130" s="6">
        <f t="shared" si="55"/>
        <v>0</v>
      </c>
      <c r="AD130" s="6">
        <f t="shared" si="55"/>
        <v>0</v>
      </c>
      <c r="AE130" s="6">
        <f t="shared" si="55"/>
        <v>0</v>
      </c>
      <c r="AF130" s="6">
        <f t="shared" si="55"/>
        <v>0</v>
      </c>
      <c r="AG130" s="6">
        <f t="shared" si="55"/>
        <v>0</v>
      </c>
      <c r="AH130" s="6">
        <f t="shared" si="55"/>
        <v>0</v>
      </c>
      <c r="AI130" s="6">
        <f t="shared" si="55"/>
        <v>0</v>
      </c>
      <c r="AJ130" s="6">
        <f t="shared" si="55"/>
        <v>0</v>
      </c>
      <c r="AK130" s="6">
        <f t="shared" si="56"/>
        <v>0</v>
      </c>
      <c r="AL130" s="6">
        <f t="shared" si="56"/>
        <v>0</v>
      </c>
      <c r="AM130" s="6">
        <f t="shared" si="56"/>
        <v>0</v>
      </c>
      <c r="AN130" s="6">
        <f t="shared" si="56"/>
        <v>0</v>
      </c>
      <c r="AO130" s="6">
        <f t="shared" si="56"/>
        <v>0</v>
      </c>
      <c r="AP130" s="6">
        <f t="shared" si="56"/>
        <v>0</v>
      </c>
      <c r="AQ130" s="6">
        <f t="shared" si="56"/>
        <v>0</v>
      </c>
      <c r="AR130" s="6">
        <f t="shared" si="56"/>
        <v>0</v>
      </c>
      <c r="AS130" s="6">
        <f t="shared" si="56"/>
        <v>0</v>
      </c>
      <c r="AT130" s="6">
        <f t="shared" si="56"/>
        <v>0</v>
      </c>
      <c r="AU130" s="6">
        <f t="shared" si="56"/>
        <v>0</v>
      </c>
    </row>
    <row r="131" spans="1:47" x14ac:dyDescent="0.25">
      <c r="A131">
        <v>147</v>
      </c>
      <c r="B131">
        <v>1</v>
      </c>
      <c r="C131">
        <v>16</v>
      </c>
      <c r="D131" t="s">
        <v>364</v>
      </c>
      <c r="E131" t="s">
        <v>364</v>
      </c>
      <c r="F131" s="15">
        <f t="shared" si="35"/>
        <v>0</v>
      </c>
      <c r="G131" s="6">
        <f t="shared" si="42"/>
        <v>2.668464309630703</v>
      </c>
      <c r="H131" s="6">
        <f t="shared" si="43"/>
        <v>0</v>
      </c>
      <c r="I131" s="7">
        <f t="shared" si="44"/>
        <v>0</v>
      </c>
      <c r="N131" s="6" t="s">
        <v>287</v>
      </c>
      <c r="O131" s="6">
        <f t="shared" si="57"/>
        <v>1.6844369086956527E-2</v>
      </c>
      <c r="P131" s="6">
        <f t="shared" si="58"/>
        <v>1</v>
      </c>
      <c r="Q131" s="6">
        <f t="shared" si="54"/>
        <v>0</v>
      </c>
      <c r="R131" s="6">
        <f t="shared" si="54"/>
        <v>0</v>
      </c>
      <c r="S131" s="6">
        <f t="shared" si="54"/>
        <v>0</v>
      </c>
      <c r="T131" s="6">
        <f t="shared" si="54"/>
        <v>0</v>
      </c>
      <c r="U131" s="6">
        <f t="shared" si="54"/>
        <v>0</v>
      </c>
      <c r="V131" s="6">
        <f t="shared" si="54"/>
        <v>0</v>
      </c>
      <c r="W131" s="6">
        <f t="shared" si="54"/>
        <v>0</v>
      </c>
      <c r="X131" s="6">
        <f t="shared" si="54"/>
        <v>0</v>
      </c>
      <c r="Y131" s="6">
        <f t="shared" si="54"/>
        <v>0</v>
      </c>
      <c r="Z131" s="6">
        <f t="shared" si="54"/>
        <v>0.38742048900000015</v>
      </c>
      <c r="AA131" s="6">
        <f t="shared" si="55"/>
        <v>0</v>
      </c>
      <c r="AB131" s="6">
        <f t="shared" si="55"/>
        <v>0</v>
      </c>
      <c r="AC131" s="6">
        <f t="shared" si="55"/>
        <v>0</v>
      </c>
      <c r="AD131" s="6">
        <f t="shared" si="55"/>
        <v>0</v>
      </c>
      <c r="AE131" s="6">
        <f t="shared" si="55"/>
        <v>0</v>
      </c>
      <c r="AF131" s="6">
        <f t="shared" si="55"/>
        <v>0</v>
      </c>
      <c r="AG131" s="6">
        <f t="shared" si="55"/>
        <v>0</v>
      </c>
      <c r="AH131" s="6">
        <f t="shared" si="55"/>
        <v>0</v>
      </c>
      <c r="AI131" s="6">
        <f t="shared" si="55"/>
        <v>0</v>
      </c>
      <c r="AJ131" s="6">
        <f t="shared" si="55"/>
        <v>0</v>
      </c>
      <c r="AK131" s="6">
        <f t="shared" si="56"/>
        <v>0</v>
      </c>
      <c r="AL131" s="6">
        <f t="shared" si="56"/>
        <v>0</v>
      </c>
      <c r="AM131" s="6">
        <f t="shared" si="56"/>
        <v>0</v>
      </c>
      <c r="AN131" s="6">
        <f t="shared" si="56"/>
        <v>0</v>
      </c>
      <c r="AO131" s="6">
        <f t="shared" si="56"/>
        <v>0</v>
      </c>
      <c r="AP131" s="6">
        <f t="shared" si="56"/>
        <v>0</v>
      </c>
      <c r="AQ131" s="6">
        <f t="shared" si="56"/>
        <v>0</v>
      </c>
      <c r="AR131" s="6">
        <f t="shared" si="56"/>
        <v>0</v>
      </c>
      <c r="AS131" s="6">
        <f t="shared" si="56"/>
        <v>0</v>
      </c>
      <c r="AT131" s="6">
        <f t="shared" si="56"/>
        <v>0</v>
      </c>
      <c r="AU131" s="6">
        <f t="shared" si="56"/>
        <v>0</v>
      </c>
    </row>
    <row r="132" spans="1:47" x14ac:dyDescent="0.25">
      <c r="A132">
        <v>147</v>
      </c>
      <c r="B132">
        <v>1</v>
      </c>
      <c r="C132">
        <v>17</v>
      </c>
      <c r="D132" t="s">
        <v>365</v>
      </c>
      <c r="E132" t="s">
        <v>365</v>
      </c>
      <c r="F132" s="15">
        <f t="shared" ref="F132:F195" si="59">IF(ISERROR(VLOOKUP(E132,$N$2:$O$32,2,FALSE)),0,VLOOKUP(E132,$N$2:$O$32,2,FALSE))</f>
        <v>0</v>
      </c>
      <c r="G132" s="6">
        <f t="shared" si="42"/>
        <v>2.668464309630703</v>
      </c>
      <c r="H132" s="6">
        <f t="shared" si="43"/>
        <v>0</v>
      </c>
      <c r="I132" s="7">
        <f t="shared" si="44"/>
        <v>0</v>
      </c>
      <c r="N132" s="2" t="s">
        <v>426</v>
      </c>
      <c r="O132" s="6">
        <f t="shared" si="57"/>
        <v>1.6844369086956527E-2</v>
      </c>
      <c r="P132" s="6">
        <f t="shared" si="58"/>
        <v>1</v>
      </c>
      <c r="Q132" s="6">
        <f t="shared" ref="Q132:Z141" si="60">COUNTIFS($C$2:$C$397,Q$1,$E$2:$E$397,$N132)*0.9^(Q$1-1)</f>
        <v>0</v>
      </c>
      <c r="R132" s="6">
        <f t="shared" si="60"/>
        <v>0</v>
      </c>
      <c r="S132" s="6">
        <f t="shared" si="60"/>
        <v>0</v>
      </c>
      <c r="T132" s="6">
        <f t="shared" si="60"/>
        <v>0</v>
      </c>
      <c r="U132" s="6">
        <f t="shared" si="60"/>
        <v>0</v>
      </c>
      <c r="V132" s="6">
        <f t="shared" si="60"/>
        <v>0</v>
      </c>
      <c r="W132" s="6">
        <f t="shared" si="60"/>
        <v>0</v>
      </c>
      <c r="X132" s="6">
        <f t="shared" si="60"/>
        <v>0</v>
      </c>
      <c r="Y132" s="6">
        <f t="shared" si="60"/>
        <v>0</v>
      </c>
      <c r="Z132" s="6">
        <f t="shared" si="60"/>
        <v>0.38742048900000015</v>
      </c>
      <c r="AA132" s="6">
        <f t="shared" ref="AA132:AJ141" si="61">COUNTIFS($C$2:$C$397,AA$1,$E$2:$E$397,$N132)*0.9^(AA$1-1)</f>
        <v>0</v>
      </c>
      <c r="AB132" s="6">
        <f t="shared" si="61"/>
        <v>0</v>
      </c>
      <c r="AC132" s="6">
        <f t="shared" si="61"/>
        <v>0</v>
      </c>
      <c r="AD132" s="6">
        <f t="shared" si="61"/>
        <v>0</v>
      </c>
      <c r="AE132" s="6">
        <f t="shared" si="61"/>
        <v>0</v>
      </c>
      <c r="AF132" s="6">
        <f t="shared" si="61"/>
        <v>0</v>
      </c>
      <c r="AG132" s="6">
        <f t="shared" si="61"/>
        <v>0</v>
      </c>
      <c r="AH132" s="6">
        <f t="shared" si="61"/>
        <v>0</v>
      </c>
      <c r="AI132" s="6">
        <f t="shared" si="61"/>
        <v>0</v>
      </c>
      <c r="AJ132" s="6">
        <f t="shared" si="61"/>
        <v>0</v>
      </c>
      <c r="AK132" s="6">
        <f t="shared" ref="AK132:AU141" si="62">COUNTIFS($C$2:$C$397,AK$1,$E$2:$E$397,$N132)*0.9^(AK$1-1)</f>
        <v>0</v>
      </c>
      <c r="AL132" s="6">
        <f t="shared" si="62"/>
        <v>0</v>
      </c>
      <c r="AM132" s="6">
        <f t="shared" si="62"/>
        <v>0</v>
      </c>
      <c r="AN132" s="6">
        <f t="shared" si="62"/>
        <v>0</v>
      </c>
      <c r="AO132" s="6">
        <f t="shared" si="62"/>
        <v>0</v>
      </c>
      <c r="AP132" s="6">
        <f t="shared" si="62"/>
        <v>0</v>
      </c>
      <c r="AQ132" s="6">
        <f t="shared" si="62"/>
        <v>0</v>
      </c>
      <c r="AR132" s="6">
        <f t="shared" si="62"/>
        <v>0</v>
      </c>
      <c r="AS132" s="6">
        <f t="shared" si="62"/>
        <v>0</v>
      </c>
      <c r="AT132" s="6">
        <f t="shared" si="62"/>
        <v>0</v>
      </c>
      <c r="AU132" s="6">
        <f t="shared" si="62"/>
        <v>0</v>
      </c>
    </row>
    <row r="133" spans="1:47" x14ac:dyDescent="0.25">
      <c r="A133">
        <v>147</v>
      </c>
      <c r="B133">
        <v>1</v>
      </c>
      <c r="C133">
        <v>18</v>
      </c>
      <c r="D133" t="s">
        <v>366</v>
      </c>
      <c r="E133" t="s">
        <v>367</v>
      </c>
      <c r="F133" s="15">
        <f t="shared" si="59"/>
        <v>0</v>
      </c>
      <c r="G133" s="6">
        <f t="shared" si="42"/>
        <v>2.668464309630703</v>
      </c>
      <c r="H133" s="6">
        <f t="shared" si="43"/>
        <v>0</v>
      </c>
      <c r="I133" s="7">
        <f t="shared" si="44"/>
        <v>0</v>
      </c>
      <c r="N133" s="2" t="s">
        <v>297</v>
      </c>
      <c r="O133" s="6">
        <f t="shared" si="57"/>
        <v>1.6844369086956527E-2</v>
      </c>
      <c r="P133" s="6">
        <f t="shared" si="58"/>
        <v>1</v>
      </c>
      <c r="Q133" s="6">
        <f t="shared" si="60"/>
        <v>0</v>
      </c>
      <c r="R133" s="6">
        <f t="shared" si="60"/>
        <v>0</v>
      </c>
      <c r="S133" s="6">
        <f t="shared" si="60"/>
        <v>0</v>
      </c>
      <c r="T133" s="6">
        <f t="shared" si="60"/>
        <v>0</v>
      </c>
      <c r="U133" s="6">
        <f t="shared" si="60"/>
        <v>0</v>
      </c>
      <c r="V133" s="6">
        <f t="shared" si="60"/>
        <v>0</v>
      </c>
      <c r="W133" s="6">
        <f t="shared" si="60"/>
        <v>0</v>
      </c>
      <c r="X133" s="6">
        <f t="shared" si="60"/>
        <v>0</v>
      </c>
      <c r="Y133" s="6">
        <f t="shared" si="60"/>
        <v>0</v>
      </c>
      <c r="Z133" s="6">
        <f t="shared" si="60"/>
        <v>0.38742048900000015</v>
      </c>
      <c r="AA133" s="6">
        <f t="shared" si="61"/>
        <v>0</v>
      </c>
      <c r="AB133" s="6">
        <f t="shared" si="61"/>
        <v>0</v>
      </c>
      <c r="AC133" s="6">
        <f t="shared" si="61"/>
        <v>0</v>
      </c>
      <c r="AD133" s="6">
        <f t="shared" si="61"/>
        <v>0</v>
      </c>
      <c r="AE133" s="6">
        <f t="shared" si="61"/>
        <v>0</v>
      </c>
      <c r="AF133" s="6">
        <f t="shared" si="61"/>
        <v>0</v>
      </c>
      <c r="AG133" s="6">
        <f t="shared" si="61"/>
        <v>0</v>
      </c>
      <c r="AH133" s="6">
        <f t="shared" si="61"/>
        <v>0</v>
      </c>
      <c r="AI133" s="6">
        <f t="shared" si="61"/>
        <v>0</v>
      </c>
      <c r="AJ133" s="6">
        <f t="shared" si="61"/>
        <v>0</v>
      </c>
      <c r="AK133" s="6">
        <f t="shared" si="62"/>
        <v>0</v>
      </c>
      <c r="AL133" s="6">
        <f t="shared" si="62"/>
        <v>0</v>
      </c>
      <c r="AM133" s="6">
        <f t="shared" si="62"/>
        <v>0</v>
      </c>
      <c r="AN133" s="6">
        <f t="shared" si="62"/>
        <v>0</v>
      </c>
      <c r="AO133" s="6">
        <f t="shared" si="62"/>
        <v>0</v>
      </c>
      <c r="AP133" s="6">
        <f t="shared" si="62"/>
        <v>0</v>
      </c>
      <c r="AQ133" s="6">
        <f t="shared" si="62"/>
        <v>0</v>
      </c>
      <c r="AR133" s="6">
        <f t="shared" si="62"/>
        <v>0</v>
      </c>
      <c r="AS133" s="6">
        <f t="shared" si="62"/>
        <v>0</v>
      </c>
      <c r="AT133" s="6">
        <f t="shared" si="62"/>
        <v>0</v>
      </c>
      <c r="AU133" s="6">
        <f t="shared" si="62"/>
        <v>0</v>
      </c>
    </row>
    <row r="134" spans="1:47" x14ac:dyDescent="0.25">
      <c r="A134">
        <v>147</v>
      </c>
      <c r="B134">
        <v>1</v>
      </c>
      <c r="C134">
        <v>19</v>
      </c>
      <c r="D134" t="s">
        <v>368</v>
      </c>
      <c r="E134" t="s">
        <v>369</v>
      </c>
      <c r="F134" s="15">
        <f t="shared" si="59"/>
        <v>0</v>
      </c>
      <c r="G134" s="6">
        <f t="shared" si="42"/>
        <v>2.668464309630703</v>
      </c>
      <c r="H134" s="6">
        <f t="shared" si="43"/>
        <v>0</v>
      </c>
      <c r="I134" s="7">
        <f t="shared" si="44"/>
        <v>0</v>
      </c>
      <c r="N134" s="2" t="s">
        <v>443</v>
      </c>
      <c r="O134" s="6">
        <f t="shared" si="57"/>
        <v>1.6844369086956527E-2</v>
      </c>
      <c r="P134" s="6">
        <f t="shared" si="58"/>
        <v>1</v>
      </c>
      <c r="Q134" s="6">
        <f t="shared" si="60"/>
        <v>0</v>
      </c>
      <c r="R134" s="6">
        <f t="shared" si="60"/>
        <v>0</v>
      </c>
      <c r="S134" s="6">
        <f t="shared" si="60"/>
        <v>0</v>
      </c>
      <c r="T134" s="6">
        <f t="shared" si="60"/>
        <v>0</v>
      </c>
      <c r="U134" s="6">
        <f t="shared" si="60"/>
        <v>0</v>
      </c>
      <c r="V134" s="6">
        <f t="shared" si="60"/>
        <v>0</v>
      </c>
      <c r="W134" s="6">
        <f t="shared" si="60"/>
        <v>0</v>
      </c>
      <c r="X134" s="6">
        <f t="shared" si="60"/>
        <v>0</v>
      </c>
      <c r="Y134" s="6">
        <f t="shared" si="60"/>
        <v>0</v>
      </c>
      <c r="Z134" s="6">
        <f t="shared" si="60"/>
        <v>0.38742048900000015</v>
      </c>
      <c r="AA134" s="6">
        <f t="shared" si="61"/>
        <v>0</v>
      </c>
      <c r="AB134" s="6">
        <f t="shared" si="61"/>
        <v>0</v>
      </c>
      <c r="AC134" s="6">
        <f t="shared" si="61"/>
        <v>0</v>
      </c>
      <c r="AD134" s="6">
        <f t="shared" si="61"/>
        <v>0</v>
      </c>
      <c r="AE134" s="6">
        <f t="shared" si="61"/>
        <v>0</v>
      </c>
      <c r="AF134" s="6">
        <f t="shared" si="61"/>
        <v>0</v>
      </c>
      <c r="AG134" s="6">
        <f t="shared" si="61"/>
        <v>0</v>
      </c>
      <c r="AH134" s="6">
        <f t="shared" si="61"/>
        <v>0</v>
      </c>
      <c r="AI134" s="6">
        <f t="shared" si="61"/>
        <v>0</v>
      </c>
      <c r="AJ134" s="6">
        <f t="shared" si="61"/>
        <v>0</v>
      </c>
      <c r="AK134" s="6">
        <f t="shared" si="62"/>
        <v>0</v>
      </c>
      <c r="AL134" s="6">
        <f t="shared" si="62"/>
        <v>0</v>
      </c>
      <c r="AM134" s="6">
        <f t="shared" si="62"/>
        <v>0</v>
      </c>
      <c r="AN134" s="6">
        <f t="shared" si="62"/>
        <v>0</v>
      </c>
      <c r="AO134" s="6">
        <f t="shared" si="62"/>
        <v>0</v>
      </c>
      <c r="AP134" s="6">
        <f t="shared" si="62"/>
        <v>0</v>
      </c>
      <c r="AQ134" s="6">
        <f t="shared" si="62"/>
        <v>0</v>
      </c>
      <c r="AR134" s="6">
        <f t="shared" si="62"/>
        <v>0</v>
      </c>
      <c r="AS134" s="6">
        <f t="shared" si="62"/>
        <v>0</v>
      </c>
      <c r="AT134" s="6">
        <f t="shared" si="62"/>
        <v>0</v>
      </c>
      <c r="AU134" s="6">
        <f t="shared" si="62"/>
        <v>0</v>
      </c>
    </row>
    <row r="135" spans="1:47" x14ac:dyDescent="0.25">
      <c r="A135">
        <v>147</v>
      </c>
      <c r="B135">
        <v>1</v>
      </c>
      <c r="C135">
        <v>20</v>
      </c>
      <c r="D135" t="s">
        <v>370</v>
      </c>
      <c r="E135" t="s">
        <v>370</v>
      </c>
      <c r="F135" s="15">
        <f t="shared" si="59"/>
        <v>0</v>
      </c>
      <c r="G135" s="6">
        <f t="shared" si="42"/>
        <v>2.668464309630703</v>
      </c>
      <c r="H135" s="6">
        <f t="shared" si="43"/>
        <v>2.668464309630703</v>
      </c>
      <c r="I135" s="7">
        <f t="shared" si="44"/>
        <v>0.58828958438731627</v>
      </c>
      <c r="N135" s="2" t="s">
        <v>448</v>
      </c>
      <c r="O135" s="6">
        <f t="shared" si="57"/>
        <v>1.6844369086956527E-2</v>
      </c>
      <c r="P135" s="6">
        <f t="shared" si="58"/>
        <v>1</v>
      </c>
      <c r="Q135" s="6">
        <f t="shared" si="60"/>
        <v>0</v>
      </c>
      <c r="R135" s="6">
        <f t="shared" si="60"/>
        <v>0</v>
      </c>
      <c r="S135" s="6">
        <f t="shared" si="60"/>
        <v>0</v>
      </c>
      <c r="T135" s="6">
        <f t="shared" si="60"/>
        <v>0</v>
      </c>
      <c r="U135" s="6">
        <f t="shared" si="60"/>
        <v>0</v>
      </c>
      <c r="V135" s="6">
        <f t="shared" si="60"/>
        <v>0</v>
      </c>
      <c r="W135" s="6">
        <f t="shared" si="60"/>
        <v>0</v>
      </c>
      <c r="X135" s="6">
        <f t="shared" si="60"/>
        <v>0</v>
      </c>
      <c r="Y135" s="6">
        <f t="shared" si="60"/>
        <v>0</v>
      </c>
      <c r="Z135" s="6">
        <f t="shared" si="60"/>
        <v>0.38742048900000015</v>
      </c>
      <c r="AA135" s="6">
        <f t="shared" si="61"/>
        <v>0</v>
      </c>
      <c r="AB135" s="6">
        <f t="shared" si="61"/>
        <v>0</v>
      </c>
      <c r="AC135" s="6">
        <f t="shared" si="61"/>
        <v>0</v>
      </c>
      <c r="AD135" s="6">
        <f t="shared" si="61"/>
        <v>0</v>
      </c>
      <c r="AE135" s="6">
        <f t="shared" si="61"/>
        <v>0</v>
      </c>
      <c r="AF135" s="6">
        <f t="shared" si="61"/>
        <v>0</v>
      </c>
      <c r="AG135" s="6">
        <f t="shared" si="61"/>
        <v>0</v>
      </c>
      <c r="AH135" s="6">
        <f t="shared" si="61"/>
        <v>0</v>
      </c>
      <c r="AI135" s="6">
        <f t="shared" si="61"/>
        <v>0</v>
      </c>
      <c r="AJ135" s="6">
        <f t="shared" si="61"/>
        <v>0</v>
      </c>
      <c r="AK135" s="6">
        <f t="shared" si="62"/>
        <v>0</v>
      </c>
      <c r="AL135" s="6">
        <f t="shared" si="62"/>
        <v>0</v>
      </c>
      <c r="AM135" s="6">
        <f t="shared" si="62"/>
        <v>0</v>
      </c>
      <c r="AN135" s="6">
        <f t="shared" si="62"/>
        <v>0</v>
      </c>
      <c r="AO135" s="6">
        <f t="shared" si="62"/>
        <v>0</v>
      </c>
      <c r="AP135" s="6">
        <f t="shared" si="62"/>
        <v>0</v>
      </c>
      <c r="AQ135" s="6">
        <f t="shared" si="62"/>
        <v>0</v>
      </c>
      <c r="AR135" s="6">
        <f t="shared" si="62"/>
        <v>0</v>
      </c>
      <c r="AS135" s="6">
        <f t="shared" si="62"/>
        <v>0</v>
      </c>
      <c r="AT135" s="6">
        <f t="shared" si="62"/>
        <v>0</v>
      </c>
      <c r="AU135" s="6">
        <f t="shared" si="62"/>
        <v>0</v>
      </c>
    </row>
    <row r="136" spans="1:47" x14ac:dyDescent="0.25">
      <c r="A136">
        <v>148</v>
      </c>
      <c r="B136">
        <v>1</v>
      </c>
      <c r="C136">
        <v>1</v>
      </c>
      <c r="D136" t="s">
        <v>328</v>
      </c>
      <c r="E136" t="s">
        <v>328</v>
      </c>
      <c r="F136" s="15">
        <f t="shared" si="59"/>
        <v>8.6956521739130432E-2</v>
      </c>
      <c r="G136" s="6">
        <f t="shared" si="42"/>
        <v>8.6956521739130432E-2</v>
      </c>
      <c r="H136" s="6">
        <f t="shared" si="43"/>
        <v>0</v>
      </c>
      <c r="I136" s="7">
        <f t="shared" si="44"/>
        <v>0</v>
      </c>
      <c r="N136" s="2" t="s">
        <v>464</v>
      </c>
      <c r="O136" s="6">
        <f t="shared" si="57"/>
        <v>1.6844369086956527E-2</v>
      </c>
      <c r="P136" s="6">
        <f t="shared" si="58"/>
        <v>1</v>
      </c>
      <c r="Q136" s="6">
        <f t="shared" si="60"/>
        <v>0</v>
      </c>
      <c r="R136" s="6">
        <f t="shared" si="60"/>
        <v>0</v>
      </c>
      <c r="S136" s="6">
        <f t="shared" si="60"/>
        <v>0</v>
      </c>
      <c r="T136" s="6">
        <f t="shared" si="60"/>
        <v>0</v>
      </c>
      <c r="U136" s="6">
        <f t="shared" si="60"/>
        <v>0</v>
      </c>
      <c r="V136" s="6">
        <f t="shared" si="60"/>
        <v>0</v>
      </c>
      <c r="W136" s="6">
        <f t="shared" si="60"/>
        <v>0</v>
      </c>
      <c r="X136" s="6">
        <f t="shared" si="60"/>
        <v>0</v>
      </c>
      <c r="Y136" s="6">
        <f t="shared" si="60"/>
        <v>0</v>
      </c>
      <c r="Z136" s="6">
        <f t="shared" si="60"/>
        <v>0.38742048900000015</v>
      </c>
      <c r="AA136" s="6">
        <f t="shared" si="61"/>
        <v>0</v>
      </c>
      <c r="AB136" s="6">
        <f t="shared" si="61"/>
        <v>0</v>
      </c>
      <c r="AC136" s="6">
        <f t="shared" si="61"/>
        <v>0</v>
      </c>
      <c r="AD136" s="6">
        <f t="shared" si="61"/>
        <v>0</v>
      </c>
      <c r="AE136" s="6">
        <f t="shared" si="61"/>
        <v>0</v>
      </c>
      <c r="AF136" s="6">
        <f t="shared" si="61"/>
        <v>0</v>
      </c>
      <c r="AG136" s="6">
        <f t="shared" si="61"/>
        <v>0</v>
      </c>
      <c r="AH136" s="6">
        <f t="shared" si="61"/>
        <v>0</v>
      </c>
      <c r="AI136" s="6">
        <f t="shared" si="61"/>
        <v>0</v>
      </c>
      <c r="AJ136" s="6">
        <f t="shared" si="61"/>
        <v>0</v>
      </c>
      <c r="AK136" s="6">
        <f t="shared" si="62"/>
        <v>0</v>
      </c>
      <c r="AL136" s="6">
        <f t="shared" si="62"/>
        <v>0</v>
      </c>
      <c r="AM136" s="6">
        <f t="shared" si="62"/>
        <v>0</v>
      </c>
      <c r="AN136" s="6">
        <f t="shared" si="62"/>
        <v>0</v>
      </c>
      <c r="AO136" s="6">
        <f t="shared" si="62"/>
        <v>0</v>
      </c>
      <c r="AP136" s="6">
        <f t="shared" si="62"/>
        <v>0</v>
      </c>
      <c r="AQ136" s="6">
        <f t="shared" si="62"/>
        <v>0</v>
      </c>
      <c r="AR136" s="6">
        <f t="shared" si="62"/>
        <v>0</v>
      </c>
      <c r="AS136" s="6">
        <f t="shared" si="62"/>
        <v>0</v>
      </c>
      <c r="AT136" s="6">
        <f t="shared" si="62"/>
        <v>0</v>
      </c>
      <c r="AU136" s="6">
        <f t="shared" si="62"/>
        <v>0</v>
      </c>
    </row>
    <row r="137" spans="1:47" x14ac:dyDescent="0.25">
      <c r="A137">
        <v>148</v>
      </c>
      <c r="B137">
        <v>1</v>
      </c>
      <c r="C137">
        <v>2</v>
      </c>
      <c r="D137" t="s">
        <v>371</v>
      </c>
      <c r="E137" t="s">
        <v>371</v>
      </c>
      <c r="F137" s="15">
        <f t="shared" si="59"/>
        <v>0</v>
      </c>
      <c r="G137" s="6">
        <f t="shared" si="42"/>
        <v>8.6956521739130432E-2</v>
      </c>
      <c r="H137" s="6">
        <f t="shared" si="43"/>
        <v>0</v>
      </c>
      <c r="I137" s="7">
        <f t="shared" si="44"/>
        <v>0</v>
      </c>
      <c r="N137" s="6" t="s">
        <v>339</v>
      </c>
      <c r="O137" s="6">
        <f t="shared" si="57"/>
        <v>1.5159932178260876E-2</v>
      </c>
      <c r="P137" s="6">
        <f t="shared" si="58"/>
        <v>1</v>
      </c>
      <c r="Q137" s="6">
        <f t="shared" si="60"/>
        <v>0</v>
      </c>
      <c r="R137" s="6">
        <f t="shared" si="60"/>
        <v>0</v>
      </c>
      <c r="S137" s="6">
        <f t="shared" si="60"/>
        <v>0</v>
      </c>
      <c r="T137" s="6">
        <f t="shared" si="60"/>
        <v>0</v>
      </c>
      <c r="U137" s="6">
        <f t="shared" si="60"/>
        <v>0</v>
      </c>
      <c r="V137" s="6">
        <f t="shared" si="60"/>
        <v>0</v>
      </c>
      <c r="W137" s="6">
        <f t="shared" si="60"/>
        <v>0</v>
      </c>
      <c r="X137" s="6">
        <f t="shared" si="60"/>
        <v>0</v>
      </c>
      <c r="Y137" s="6">
        <f t="shared" si="60"/>
        <v>0</v>
      </c>
      <c r="Z137" s="6">
        <f t="shared" si="60"/>
        <v>0</v>
      </c>
      <c r="AA137" s="6">
        <f t="shared" si="61"/>
        <v>0.34867844010000015</v>
      </c>
      <c r="AB137" s="6">
        <f t="shared" si="61"/>
        <v>0</v>
      </c>
      <c r="AC137" s="6">
        <f t="shared" si="61"/>
        <v>0</v>
      </c>
      <c r="AD137" s="6">
        <f t="shared" si="61"/>
        <v>0</v>
      </c>
      <c r="AE137" s="6">
        <f t="shared" si="61"/>
        <v>0</v>
      </c>
      <c r="AF137" s="6">
        <f t="shared" si="61"/>
        <v>0</v>
      </c>
      <c r="AG137" s="6">
        <f t="shared" si="61"/>
        <v>0</v>
      </c>
      <c r="AH137" s="6">
        <f t="shared" si="61"/>
        <v>0</v>
      </c>
      <c r="AI137" s="6">
        <f t="shared" si="61"/>
        <v>0</v>
      </c>
      <c r="AJ137" s="6">
        <f t="shared" si="61"/>
        <v>0</v>
      </c>
      <c r="AK137" s="6">
        <f t="shared" si="62"/>
        <v>0</v>
      </c>
      <c r="AL137" s="6">
        <f t="shared" si="62"/>
        <v>0</v>
      </c>
      <c r="AM137" s="6">
        <f t="shared" si="62"/>
        <v>0</v>
      </c>
      <c r="AN137" s="6">
        <f t="shared" si="62"/>
        <v>0</v>
      </c>
      <c r="AO137" s="6">
        <f t="shared" si="62"/>
        <v>0</v>
      </c>
      <c r="AP137" s="6">
        <f t="shared" si="62"/>
        <v>0</v>
      </c>
      <c r="AQ137" s="6">
        <f t="shared" si="62"/>
        <v>0</v>
      </c>
      <c r="AR137" s="6">
        <f t="shared" si="62"/>
        <v>0</v>
      </c>
      <c r="AS137" s="6">
        <f t="shared" si="62"/>
        <v>0</v>
      </c>
      <c r="AT137" s="6">
        <f t="shared" si="62"/>
        <v>0</v>
      </c>
      <c r="AU137" s="6">
        <f t="shared" si="62"/>
        <v>0</v>
      </c>
    </row>
    <row r="138" spans="1:47" x14ac:dyDescent="0.25">
      <c r="A138">
        <v>148</v>
      </c>
      <c r="B138">
        <v>1</v>
      </c>
      <c r="C138">
        <v>3</v>
      </c>
      <c r="D138" t="s">
        <v>58</v>
      </c>
      <c r="E138" t="s">
        <v>59</v>
      </c>
      <c r="F138" s="15">
        <f t="shared" si="59"/>
        <v>0.78335816860869567</v>
      </c>
      <c r="G138" s="6">
        <f t="shared" si="42"/>
        <v>0.87031469034782605</v>
      </c>
      <c r="H138" s="6">
        <f t="shared" si="43"/>
        <v>0</v>
      </c>
      <c r="I138" s="7">
        <f t="shared" si="44"/>
        <v>0</v>
      </c>
      <c r="N138" s="6" t="s">
        <v>307</v>
      </c>
      <c r="O138" s="6">
        <f t="shared" si="57"/>
        <v>1.5159932178260876E-2</v>
      </c>
      <c r="P138" s="6">
        <f t="shared" si="58"/>
        <v>1</v>
      </c>
      <c r="Q138" s="6">
        <f t="shared" si="60"/>
        <v>0</v>
      </c>
      <c r="R138" s="6">
        <f t="shared" si="60"/>
        <v>0</v>
      </c>
      <c r="S138" s="6">
        <f t="shared" si="60"/>
        <v>0</v>
      </c>
      <c r="T138" s="6">
        <f t="shared" si="60"/>
        <v>0</v>
      </c>
      <c r="U138" s="6">
        <f t="shared" si="60"/>
        <v>0</v>
      </c>
      <c r="V138" s="6">
        <f t="shared" si="60"/>
        <v>0</v>
      </c>
      <c r="W138" s="6">
        <f t="shared" si="60"/>
        <v>0</v>
      </c>
      <c r="X138" s="6">
        <f t="shared" si="60"/>
        <v>0</v>
      </c>
      <c r="Y138" s="6">
        <f t="shared" si="60"/>
        <v>0</v>
      </c>
      <c r="Z138" s="6">
        <f t="shared" si="60"/>
        <v>0</v>
      </c>
      <c r="AA138" s="6">
        <f t="shared" si="61"/>
        <v>0.34867844010000015</v>
      </c>
      <c r="AB138" s="6">
        <f t="shared" si="61"/>
        <v>0</v>
      </c>
      <c r="AC138" s="6">
        <f t="shared" si="61"/>
        <v>0</v>
      </c>
      <c r="AD138" s="6">
        <f t="shared" si="61"/>
        <v>0</v>
      </c>
      <c r="AE138" s="6">
        <f t="shared" si="61"/>
        <v>0</v>
      </c>
      <c r="AF138" s="6">
        <f t="shared" si="61"/>
        <v>0</v>
      </c>
      <c r="AG138" s="6">
        <f t="shared" si="61"/>
        <v>0</v>
      </c>
      <c r="AH138" s="6">
        <f t="shared" si="61"/>
        <v>0</v>
      </c>
      <c r="AI138" s="6">
        <f t="shared" si="61"/>
        <v>0</v>
      </c>
      <c r="AJ138" s="6">
        <f t="shared" si="61"/>
        <v>0</v>
      </c>
      <c r="AK138" s="6">
        <f t="shared" si="62"/>
        <v>0</v>
      </c>
      <c r="AL138" s="6">
        <f t="shared" si="62"/>
        <v>0</v>
      </c>
      <c r="AM138" s="6">
        <f t="shared" si="62"/>
        <v>0</v>
      </c>
      <c r="AN138" s="6">
        <f t="shared" si="62"/>
        <v>0</v>
      </c>
      <c r="AO138" s="6">
        <f t="shared" si="62"/>
        <v>0</v>
      </c>
      <c r="AP138" s="6">
        <f t="shared" si="62"/>
        <v>0</v>
      </c>
      <c r="AQ138" s="6">
        <f t="shared" si="62"/>
        <v>0</v>
      </c>
      <c r="AR138" s="6">
        <f t="shared" si="62"/>
        <v>0</v>
      </c>
      <c r="AS138" s="6">
        <f t="shared" si="62"/>
        <v>0</v>
      </c>
      <c r="AT138" s="6">
        <f t="shared" si="62"/>
        <v>0</v>
      </c>
      <c r="AU138" s="6">
        <f t="shared" si="62"/>
        <v>0</v>
      </c>
    </row>
    <row r="139" spans="1:47" x14ac:dyDescent="0.25">
      <c r="A139">
        <v>148</v>
      </c>
      <c r="B139">
        <v>1</v>
      </c>
      <c r="C139">
        <v>4</v>
      </c>
      <c r="D139" t="s">
        <v>56</v>
      </c>
      <c r="E139" t="s">
        <v>57</v>
      </c>
      <c r="F139" s="15">
        <f t="shared" si="59"/>
        <v>0.66514599156913046</v>
      </c>
      <c r="G139" s="6">
        <f t="shared" si="42"/>
        <v>1.5354606819169565</v>
      </c>
      <c r="H139" s="6">
        <f t="shared" si="43"/>
        <v>0</v>
      </c>
      <c r="I139" s="7">
        <f t="shared" si="44"/>
        <v>0</v>
      </c>
      <c r="N139" s="6" t="s">
        <v>308</v>
      </c>
      <c r="O139" s="6">
        <f t="shared" si="57"/>
        <v>1.5159932178260876E-2</v>
      </c>
      <c r="P139" s="6">
        <f t="shared" si="58"/>
        <v>1</v>
      </c>
      <c r="Q139" s="6">
        <f t="shared" si="60"/>
        <v>0</v>
      </c>
      <c r="R139" s="6">
        <f t="shared" si="60"/>
        <v>0</v>
      </c>
      <c r="S139" s="6">
        <f t="shared" si="60"/>
        <v>0</v>
      </c>
      <c r="T139" s="6">
        <f t="shared" si="60"/>
        <v>0</v>
      </c>
      <c r="U139" s="6">
        <f t="shared" si="60"/>
        <v>0</v>
      </c>
      <c r="V139" s="6">
        <f t="shared" si="60"/>
        <v>0</v>
      </c>
      <c r="W139" s="6">
        <f t="shared" si="60"/>
        <v>0</v>
      </c>
      <c r="X139" s="6">
        <f t="shared" si="60"/>
        <v>0</v>
      </c>
      <c r="Y139" s="6">
        <f t="shared" si="60"/>
        <v>0</v>
      </c>
      <c r="Z139" s="6">
        <f t="shared" si="60"/>
        <v>0</v>
      </c>
      <c r="AA139" s="6">
        <f t="shared" si="61"/>
        <v>0.34867844010000015</v>
      </c>
      <c r="AB139" s="6">
        <f t="shared" si="61"/>
        <v>0</v>
      </c>
      <c r="AC139" s="6">
        <f t="shared" si="61"/>
        <v>0</v>
      </c>
      <c r="AD139" s="6">
        <f t="shared" si="61"/>
        <v>0</v>
      </c>
      <c r="AE139" s="6">
        <f t="shared" si="61"/>
        <v>0</v>
      </c>
      <c r="AF139" s="6">
        <f t="shared" si="61"/>
        <v>0</v>
      </c>
      <c r="AG139" s="6">
        <f t="shared" si="61"/>
        <v>0</v>
      </c>
      <c r="AH139" s="6">
        <f t="shared" si="61"/>
        <v>0</v>
      </c>
      <c r="AI139" s="6">
        <f t="shared" si="61"/>
        <v>0</v>
      </c>
      <c r="AJ139" s="6">
        <f t="shared" si="61"/>
        <v>0</v>
      </c>
      <c r="AK139" s="6">
        <f t="shared" si="62"/>
        <v>0</v>
      </c>
      <c r="AL139" s="6">
        <f t="shared" si="62"/>
        <v>0</v>
      </c>
      <c r="AM139" s="6">
        <f t="shared" si="62"/>
        <v>0</v>
      </c>
      <c r="AN139" s="6">
        <f t="shared" si="62"/>
        <v>0</v>
      </c>
      <c r="AO139" s="6">
        <f t="shared" si="62"/>
        <v>0</v>
      </c>
      <c r="AP139" s="6">
        <f t="shared" si="62"/>
        <v>0</v>
      </c>
      <c r="AQ139" s="6">
        <f t="shared" si="62"/>
        <v>0</v>
      </c>
      <c r="AR139" s="6">
        <f t="shared" si="62"/>
        <v>0</v>
      </c>
      <c r="AS139" s="6">
        <f t="shared" si="62"/>
        <v>0</v>
      </c>
      <c r="AT139" s="6">
        <f t="shared" si="62"/>
        <v>0</v>
      </c>
      <c r="AU139" s="6">
        <f t="shared" si="62"/>
        <v>0</v>
      </c>
    </row>
    <row r="140" spans="1:47" x14ac:dyDescent="0.25">
      <c r="A140">
        <v>148</v>
      </c>
      <c r="B140">
        <v>1</v>
      </c>
      <c r="C140">
        <v>5</v>
      </c>
      <c r="D140" t="s">
        <v>334</v>
      </c>
      <c r="E140" t="s">
        <v>335</v>
      </c>
      <c r="F140" s="15">
        <f t="shared" si="59"/>
        <v>0</v>
      </c>
      <c r="G140" s="6">
        <f t="shared" si="42"/>
        <v>1.5354606819169565</v>
      </c>
      <c r="H140" s="6">
        <f t="shared" si="43"/>
        <v>0</v>
      </c>
      <c r="I140" s="7">
        <f t="shared" si="44"/>
        <v>0</v>
      </c>
      <c r="N140" s="6" t="s">
        <v>388</v>
      </c>
      <c r="O140" s="6">
        <f t="shared" si="57"/>
        <v>1.5159932178260876E-2</v>
      </c>
      <c r="P140" s="6">
        <f t="shared" si="58"/>
        <v>1</v>
      </c>
      <c r="Q140" s="6">
        <f t="shared" si="60"/>
        <v>0</v>
      </c>
      <c r="R140" s="6">
        <f t="shared" si="60"/>
        <v>0</v>
      </c>
      <c r="S140" s="6">
        <f t="shared" si="60"/>
        <v>0</v>
      </c>
      <c r="T140" s="6">
        <f t="shared" si="60"/>
        <v>0</v>
      </c>
      <c r="U140" s="6">
        <f t="shared" si="60"/>
        <v>0</v>
      </c>
      <c r="V140" s="6">
        <f t="shared" si="60"/>
        <v>0</v>
      </c>
      <c r="W140" s="6">
        <f t="shared" si="60"/>
        <v>0</v>
      </c>
      <c r="X140" s="6">
        <f t="shared" si="60"/>
        <v>0</v>
      </c>
      <c r="Y140" s="6">
        <f t="shared" si="60"/>
        <v>0</v>
      </c>
      <c r="Z140" s="6">
        <f t="shared" si="60"/>
        <v>0</v>
      </c>
      <c r="AA140" s="6">
        <f t="shared" si="61"/>
        <v>0.34867844010000015</v>
      </c>
      <c r="AB140" s="6">
        <f t="shared" si="61"/>
        <v>0</v>
      </c>
      <c r="AC140" s="6">
        <f t="shared" si="61"/>
        <v>0</v>
      </c>
      <c r="AD140" s="6">
        <f t="shared" si="61"/>
        <v>0</v>
      </c>
      <c r="AE140" s="6">
        <f t="shared" si="61"/>
        <v>0</v>
      </c>
      <c r="AF140" s="6">
        <f t="shared" si="61"/>
        <v>0</v>
      </c>
      <c r="AG140" s="6">
        <f t="shared" si="61"/>
        <v>0</v>
      </c>
      <c r="AH140" s="6">
        <f t="shared" si="61"/>
        <v>0</v>
      </c>
      <c r="AI140" s="6">
        <f t="shared" si="61"/>
        <v>0</v>
      </c>
      <c r="AJ140" s="6">
        <f t="shared" si="61"/>
        <v>0</v>
      </c>
      <c r="AK140" s="6">
        <f t="shared" si="62"/>
        <v>0</v>
      </c>
      <c r="AL140" s="6">
        <f t="shared" si="62"/>
        <v>0</v>
      </c>
      <c r="AM140" s="6">
        <f t="shared" si="62"/>
        <v>0</v>
      </c>
      <c r="AN140" s="6">
        <f t="shared" si="62"/>
        <v>0</v>
      </c>
      <c r="AO140" s="6">
        <f t="shared" si="62"/>
        <v>0</v>
      </c>
      <c r="AP140" s="6">
        <f t="shared" si="62"/>
        <v>0</v>
      </c>
      <c r="AQ140" s="6">
        <f t="shared" si="62"/>
        <v>0</v>
      </c>
      <c r="AR140" s="6">
        <f t="shared" si="62"/>
        <v>0</v>
      </c>
      <c r="AS140" s="6">
        <f t="shared" si="62"/>
        <v>0</v>
      </c>
      <c r="AT140" s="6">
        <f t="shared" si="62"/>
        <v>0</v>
      </c>
      <c r="AU140" s="6">
        <f t="shared" si="62"/>
        <v>0</v>
      </c>
    </row>
    <row r="141" spans="1:47" x14ac:dyDescent="0.25">
      <c r="A141">
        <v>148</v>
      </c>
      <c r="B141">
        <v>1</v>
      </c>
      <c r="C141">
        <v>6</v>
      </c>
      <c r="D141" t="s">
        <v>119</v>
      </c>
      <c r="E141" t="s">
        <v>51</v>
      </c>
      <c r="F141" s="15">
        <f t="shared" si="59"/>
        <v>0.54386877191631244</v>
      </c>
      <c r="G141" s="6">
        <f t="shared" si="42"/>
        <v>2.0793294538332692</v>
      </c>
      <c r="H141" s="6">
        <f t="shared" si="43"/>
        <v>0</v>
      </c>
      <c r="I141" s="7">
        <f t="shared" si="44"/>
        <v>0</v>
      </c>
      <c r="N141" s="2" t="s">
        <v>444</v>
      </c>
      <c r="O141" s="6">
        <f t="shared" si="57"/>
        <v>1.5159932178260876E-2</v>
      </c>
      <c r="P141" s="6">
        <f t="shared" si="58"/>
        <v>1</v>
      </c>
      <c r="Q141" s="6">
        <f t="shared" si="60"/>
        <v>0</v>
      </c>
      <c r="R141" s="6">
        <f t="shared" si="60"/>
        <v>0</v>
      </c>
      <c r="S141" s="6">
        <f t="shared" si="60"/>
        <v>0</v>
      </c>
      <c r="T141" s="6">
        <f t="shared" si="60"/>
        <v>0</v>
      </c>
      <c r="U141" s="6">
        <f t="shared" si="60"/>
        <v>0</v>
      </c>
      <c r="V141" s="6">
        <f t="shared" si="60"/>
        <v>0</v>
      </c>
      <c r="W141" s="6">
        <f t="shared" si="60"/>
        <v>0</v>
      </c>
      <c r="X141" s="6">
        <f t="shared" si="60"/>
        <v>0</v>
      </c>
      <c r="Y141" s="6">
        <f t="shared" si="60"/>
        <v>0</v>
      </c>
      <c r="Z141" s="6">
        <f t="shared" si="60"/>
        <v>0</v>
      </c>
      <c r="AA141" s="6">
        <f t="shared" si="61"/>
        <v>0.34867844010000015</v>
      </c>
      <c r="AB141" s="6">
        <f t="shared" si="61"/>
        <v>0</v>
      </c>
      <c r="AC141" s="6">
        <f t="shared" si="61"/>
        <v>0</v>
      </c>
      <c r="AD141" s="6">
        <f t="shared" si="61"/>
        <v>0</v>
      </c>
      <c r="AE141" s="6">
        <f t="shared" si="61"/>
        <v>0</v>
      </c>
      <c r="AF141" s="6">
        <f t="shared" si="61"/>
        <v>0</v>
      </c>
      <c r="AG141" s="6">
        <f t="shared" si="61"/>
        <v>0</v>
      </c>
      <c r="AH141" s="6">
        <f t="shared" si="61"/>
        <v>0</v>
      </c>
      <c r="AI141" s="6">
        <f t="shared" si="61"/>
        <v>0</v>
      </c>
      <c r="AJ141" s="6">
        <f t="shared" si="61"/>
        <v>0</v>
      </c>
      <c r="AK141" s="6">
        <f t="shared" si="62"/>
        <v>0</v>
      </c>
      <c r="AL141" s="6">
        <f t="shared" si="62"/>
        <v>0</v>
      </c>
      <c r="AM141" s="6">
        <f t="shared" si="62"/>
        <v>0</v>
      </c>
      <c r="AN141" s="6">
        <f t="shared" si="62"/>
        <v>0</v>
      </c>
      <c r="AO141" s="6">
        <f t="shared" si="62"/>
        <v>0</v>
      </c>
      <c r="AP141" s="6">
        <f t="shared" si="62"/>
        <v>0</v>
      </c>
      <c r="AQ141" s="6">
        <f t="shared" si="62"/>
        <v>0</v>
      </c>
      <c r="AR141" s="6">
        <f t="shared" si="62"/>
        <v>0</v>
      </c>
      <c r="AS141" s="6">
        <f t="shared" si="62"/>
        <v>0</v>
      </c>
      <c r="AT141" s="6">
        <f t="shared" si="62"/>
        <v>0</v>
      </c>
      <c r="AU141" s="6">
        <f t="shared" si="62"/>
        <v>0</v>
      </c>
    </row>
    <row r="142" spans="1:47" x14ac:dyDescent="0.25">
      <c r="A142">
        <v>148</v>
      </c>
      <c r="B142">
        <v>1</v>
      </c>
      <c r="C142">
        <v>7</v>
      </c>
      <c r="D142" t="s">
        <v>81</v>
      </c>
      <c r="E142" t="s">
        <v>82</v>
      </c>
      <c r="F142" s="15">
        <f t="shared" si="59"/>
        <v>0.15314565947337258</v>
      </c>
      <c r="G142" s="6">
        <f t="shared" si="42"/>
        <v>2.2324751133066418</v>
      </c>
      <c r="H142" s="6">
        <f t="shared" si="43"/>
        <v>0</v>
      </c>
      <c r="I142" s="7">
        <f t="shared" si="44"/>
        <v>0</v>
      </c>
      <c r="N142" s="2" t="s">
        <v>454</v>
      </c>
      <c r="O142" s="6">
        <f t="shared" si="57"/>
        <v>1.5159932178260876E-2</v>
      </c>
      <c r="P142" s="6">
        <f t="shared" si="58"/>
        <v>1</v>
      </c>
      <c r="Q142" s="6">
        <f t="shared" ref="Q142:Z151" si="63">COUNTIFS($C$2:$C$397,Q$1,$E$2:$E$397,$N142)*0.9^(Q$1-1)</f>
        <v>0</v>
      </c>
      <c r="R142" s="6">
        <f t="shared" si="63"/>
        <v>0</v>
      </c>
      <c r="S142" s="6">
        <f t="shared" si="63"/>
        <v>0</v>
      </c>
      <c r="T142" s="6">
        <f t="shared" si="63"/>
        <v>0</v>
      </c>
      <c r="U142" s="6">
        <f t="shared" si="63"/>
        <v>0</v>
      </c>
      <c r="V142" s="6">
        <f t="shared" si="63"/>
        <v>0</v>
      </c>
      <c r="W142" s="6">
        <f t="shared" si="63"/>
        <v>0</v>
      </c>
      <c r="X142" s="6">
        <f t="shared" si="63"/>
        <v>0</v>
      </c>
      <c r="Y142" s="6">
        <f t="shared" si="63"/>
        <v>0</v>
      </c>
      <c r="Z142" s="6">
        <f t="shared" si="63"/>
        <v>0</v>
      </c>
      <c r="AA142" s="6">
        <f t="shared" ref="AA142:AJ151" si="64">COUNTIFS($C$2:$C$397,AA$1,$E$2:$E$397,$N142)*0.9^(AA$1-1)</f>
        <v>0.34867844010000015</v>
      </c>
      <c r="AB142" s="6">
        <f t="shared" si="64"/>
        <v>0</v>
      </c>
      <c r="AC142" s="6">
        <f t="shared" si="64"/>
        <v>0</v>
      </c>
      <c r="AD142" s="6">
        <f t="shared" si="64"/>
        <v>0</v>
      </c>
      <c r="AE142" s="6">
        <f t="shared" si="64"/>
        <v>0</v>
      </c>
      <c r="AF142" s="6">
        <f t="shared" si="64"/>
        <v>0</v>
      </c>
      <c r="AG142" s="6">
        <f t="shared" si="64"/>
        <v>0</v>
      </c>
      <c r="AH142" s="6">
        <f t="shared" si="64"/>
        <v>0</v>
      </c>
      <c r="AI142" s="6">
        <f t="shared" si="64"/>
        <v>0</v>
      </c>
      <c r="AJ142" s="6">
        <f t="shared" si="64"/>
        <v>0</v>
      </c>
      <c r="AK142" s="6">
        <f t="shared" ref="AK142:AU151" si="65">COUNTIFS($C$2:$C$397,AK$1,$E$2:$E$397,$N142)*0.9^(AK$1-1)</f>
        <v>0</v>
      </c>
      <c r="AL142" s="6">
        <f t="shared" si="65"/>
        <v>0</v>
      </c>
      <c r="AM142" s="6">
        <f t="shared" si="65"/>
        <v>0</v>
      </c>
      <c r="AN142" s="6">
        <f t="shared" si="65"/>
        <v>0</v>
      </c>
      <c r="AO142" s="6">
        <f t="shared" si="65"/>
        <v>0</v>
      </c>
      <c r="AP142" s="6">
        <f t="shared" si="65"/>
        <v>0</v>
      </c>
      <c r="AQ142" s="6">
        <f t="shared" si="65"/>
        <v>0</v>
      </c>
      <c r="AR142" s="6">
        <f t="shared" si="65"/>
        <v>0</v>
      </c>
      <c r="AS142" s="6">
        <f t="shared" si="65"/>
        <v>0</v>
      </c>
      <c r="AT142" s="6">
        <f t="shared" si="65"/>
        <v>0</v>
      </c>
      <c r="AU142" s="6">
        <f t="shared" si="65"/>
        <v>0</v>
      </c>
    </row>
    <row r="143" spans="1:47" x14ac:dyDescent="0.25">
      <c r="A143">
        <v>148</v>
      </c>
      <c r="B143">
        <v>1</v>
      </c>
      <c r="C143">
        <v>8</v>
      </c>
      <c r="D143" t="s">
        <v>159</v>
      </c>
      <c r="E143" t="s">
        <v>160</v>
      </c>
      <c r="F143" s="15">
        <f t="shared" si="59"/>
        <v>0.12622767271390362</v>
      </c>
      <c r="G143" s="6">
        <f t="shared" si="42"/>
        <v>2.3587027860205456</v>
      </c>
      <c r="H143" s="6">
        <f t="shared" si="43"/>
        <v>0</v>
      </c>
      <c r="I143" s="7">
        <f t="shared" si="44"/>
        <v>0</v>
      </c>
      <c r="N143" s="2" t="s">
        <v>466</v>
      </c>
      <c r="O143" s="6">
        <f t="shared" si="57"/>
        <v>1.5159932178260876E-2</v>
      </c>
      <c r="P143" s="6">
        <f t="shared" si="58"/>
        <v>1</v>
      </c>
      <c r="Q143" s="6">
        <f t="shared" si="63"/>
        <v>0</v>
      </c>
      <c r="R143" s="6">
        <f t="shared" si="63"/>
        <v>0</v>
      </c>
      <c r="S143" s="6">
        <f t="shared" si="63"/>
        <v>0</v>
      </c>
      <c r="T143" s="6">
        <f t="shared" si="63"/>
        <v>0</v>
      </c>
      <c r="U143" s="6">
        <f t="shared" si="63"/>
        <v>0</v>
      </c>
      <c r="V143" s="6">
        <f t="shared" si="63"/>
        <v>0</v>
      </c>
      <c r="W143" s="6">
        <f t="shared" si="63"/>
        <v>0</v>
      </c>
      <c r="X143" s="6">
        <f t="shared" si="63"/>
        <v>0</v>
      </c>
      <c r="Y143" s="6">
        <f t="shared" si="63"/>
        <v>0</v>
      </c>
      <c r="Z143" s="6">
        <f t="shared" si="63"/>
        <v>0</v>
      </c>
      <c r="AA143" s="6">
        <f t="shared" si="64"/>
        <v>0.34867844010000015</v>
      </c>
      <c r="AB143" s="6">
        <f t="shared" si="64"/>
        <v>0</v>
      </c>
      <c r="AC143" s="6">
        <f t="shared" si="64"/>
        <v>0</v>
      </c>
      <c r="AD143" s="6">
        <f t="shared" si="64"/>
        <v>0</v>
      </c>
      <c r="AE143" s="6">
        <f t="shared" si="64"/>
        <v>0</v>
      </c>
      <c r="AF143" s="6">
        <f t="shared" si="64"/>
        <v>0</v>
      </c>
      <c r="AG143" s="6">
        <f t="shared" si="64"/>
        <v>0</v>
      </c>
      <c r="AH143" s="6">
        <f t="shared" si="64"/>
        <v>0</v>
      </c>
      <c r="AI143" s="6">
        <f t="shared" si="64"/>
        <v>0</v>
      </c>
      <c r="AJ143" s="6">
        <f t="shared" si="64"/>
        <v>0</v>
      </c>
      <c r="AK143" s="6">
        <f t="shared" si="65"/>
        <v>0</v>
      </c>
      <c r="AL143" s="6">
        <f t="shared" si="65"/>
        <v>0</v>
      </c>
      <c r="AM143" s="6">
        <f t="shared" si="65"/>
        <v>0</v>
      </c>
      <c r="AN143" s="6">
        <f t="shared" si="65"/>
        <v>0</v>
      </c>
      <c r="AO143" s="6">
        <f t="shared" si="65"/>
        <v>0</v>
      </c>
      <c r="AP143" s="6">
        <f t="shared" si="65"/>
        <v>0</v>
      </c>
      <c r="AQ143" s="6">
        <f t="shared" si="65"/>
        <v>0</v>
      </c>
      <c r="AR143" s="6">
        <f t="shared" si="65"/>
        <v>0</v>
      </c>
      <c r="AS143" s="6">
        <f t="shared" si="65"/>
        <v>0</v>
      </c>
      <c r="AT143" s="6">
        <f t="shared" si="65"/>
        <v>0</v>
      </c>
      <c r="AU143" s="6">
        <f t="shared" si="65"/>
        <v>0</v>
      </c>
    </row>
    <row r="144" spans="1:47" x14ac:dyDescent="0.25">
      <c r="A144">
        <v>148</v>
      </c>
      <c r="B144">
        <v>1</v>
      </c>
      <c r="C144">
        <v>9</v>
      </c>
      <c r="D144" t="s">
        <v>230</v>
      </c>
      <c r="E144" t="s">
        <v>234</v>
      </c>
      <c r="F144" s="15">
        <f t="shared" si="59"/>
        <v>7.3806794020768104E-2</v>
      </c>
      <c r="G144" s="6">
        <f t="shared" si="42"/>
        <v>2.4325095800413137</v>
      </c>
      <c r="H144" s="6">
        <f t="shared" si="43"/>
        <v>0</v>
      </c>
      <c r="I144" s="7">
        <f t="shared" si="44"/>
        <v>0</v>
      </c>
      <c r="N144" s="16" t="s">
        <v>167</v>
      </c>
      <c r="O144" s="6">
        <f t="shared" si="57"/>
        <v>1.5159932178260876E-2</v>
      </c>
      <c r="P144" s="6">
        <f t="shared" si="58"/>
        <v>1</v>
      </c>
      <c r="Q144" s="6">
        <f t="shared" si="63"/>
        <v>0</v>
      </c>
      <c r="R144" s="6">
        <f t="shared" si="63"/>
        <v>0</v>
      </c>
      <c r="S144" s="6">
        <f t="shared" si="63"/>
        <v>0</v>
      </c>
      <c r="T144" s="6">
        <f t="shared" si="63"/>
        <v>0</v>
      </c>
      <c r="U144" s="6">
        <f t="shared" si="63"/>
        <v>0</v>
      </c>
      <c r="V144" s="6">
        <f t="shared" si="63"/>
        <v>0</v>
      </c>
      <c r="W144" s="6">
        <f t="shared" si="63"/>
        <v>0</v>
      </c>
      <c r="X144" s="6">
        <f t="shared" si="63"/>
        <v>0</v>
      </c>
      <c r="Y144" s="6">
        <f t="shared" si="63"/>
        <v>0</v>
      </c>
      <c r="Z144" s="6">
        <f t="shared" si="63"/>
        <v>0</v>
      </c>
      <c r="AA144" s="6">
        <f t="shared" si="64"/>
        <v>0.34867844010000015</v>
      </c>
      <c r="AB144" s="6">
        <f t="shared" si="64"/>
        <v>0</v>
      </c>
      <c r="AC144" s="6">
        <f t="shared" si="64"/>
        <v>0</v>
      </c>
      <c r="AD144" s="6">
        <f t="shared" si="64"/>
        <v>0</v>
      </c>
      <c r="AE144" s="6">
        <f t="shared" si="64"/>
        <v>0</v>
      </c>
      <c r="AF144" s="6">
        <f t="shared" si="64"/>
        <v>0</v>
      </c>
      <c r="AG144" s="6">
        <f t="shared" si="64"/>
        <v>0</v>
      </c>
      <c r="AH144" s="6">
        <f t="shared" si="64"/>
        <v>0</v>
      </c>
      <c r="AI144" s="6">
        <f t="shared" si="64"/>
        <v>0</v>
      </c>
      <c r="AJ144" s="6">
        <f t="shared" si="64"/>
        <v>0</v>
      </c>
      <c r="AK144" s="6">
        <f t="shared" si="65"/>
        <v>0</v>
      </c>
      <c r="AL144" s="6">
        <f t="shared" si="65"/>
        <v>0</v>
      </c>
      <c r="AM144" s="6">
        <f t="shared" si="65"/>
        <v>0</v>
      </c>
      <c r="AN144" s="6">
        <f t="shared" si="65"/>
        <v>0</v>
      </c>
      <c r="AO144" s="6">
        <f t="shared" si="65"/>
        <v>0</v>
      </c>
      <c r="AP144" s="6">
        <f t="shared" si="65"/>
        <v>0</v>
      </c>
      <c r="AQ144" s="6">
        <f t="shared" si="65"/>
        <v>0</v>
      </c>
      <c r="AR144" s="6">
        <f t="shared" si="65"/>
        <v>0</v>
      </c>
      <c r="AS144" s="6">
        <f t="shared" si="65"/>
        <v>0</v>
      </c>
      <c r="AT144" s="6">
        <f t="shared" si="65"/>
        <v>0</v>
      </c>
      <c r="AU144" s="6">
        <f t="shared" si="65"/>
        <v>0</v>
      </c>
    </row>
    <row r="145" spans="1:47" x14ac:dyDescent="0.25">
      <c r="A145">
        <v>148</v>
      </c>
      <c r="B145">
        <v>1</v>
      </c>
      <c r="C145">
        <v>10</v>
      </c>
      <c r="D145" t="s">
        <v>262</v>
      </c>
      <c r="E145" t="s">
        <v>262</v>
      </c>
      <c r="F145" s="15">
        <f t="shared" si="59"/>
        <v>0</v>
      </c>
      <c r="G145" s="6">
        <f t="shared" si="42"/>
        <v>2.4325095800413137</v>
      </c>
      <c r="H145" s="6">
        <f t="shared" si="43"/>
        <v>0</v>
      </c>
      <c r="I145" s="7">
        <f t="shared" si="44"/>
        <v>0</v>
      </c>
      <c r="N145" s="6" t="s">
        <v>340</v>
      </c>
      <c r="O145" s="6">
        <f t="shared" si="57"/>
        <v>1.364393896043479E-2</v>
      </c>
      <c r="P145" s="6">
        <f t="shared" si="58"/>
        <v>1</v>
      </c>
      <c r="Q145" s="6">
        <f t="shared" si="63"/>
        <v>0</v>
      </c>
      <c r="R145" s="6">
        <f t="shared" si="63"/>
        <v>0</v>
      </c>
      <c r="S145" s="6">
        <f t="shared" si="63"/>
        <v>0</v>
      </c>
      <c r="T145" s="6">
        <f t="shared" si="63"/>
        <v>0</v>
      </c>
      <c r="U145" s="6">
        <f t="shared" si="63"/>
        <v>0</v>
      </c>
      <c r="V145" s="6">
        <f t="shared" si="63"/>
        <v>0</v>
      </c>
      <c r="W145" s="6">
        <f t="shared" si="63"/>
        <v>0</v>
      </c>
      <c r="X145" s="6">
        <f t="shared" si="63"/>
        <v>0</v>
      </c>
      <c r="Y145" s="6">
        <f t="shared" si="63"/>
        <v>0</v>
      </c>
      <c r="Z145" s="6">
        <f t="shared" si="63"/>
        <v>0</v>
      </c>
      <c r="AA145" s="6">
        <f t="shared" si="64"/>
        <v>0</v>
      </c>
      <c r="AB145" s="6">
        <f t="shared" si="64"/>
        <v>0.31381059609000017</v>
      </c>
      <c r="AC145" s="6">
        <f t="shared" si="64"/>
        <v>0</v>
      </c>
      <c r="AD145" s="6">
        <f t="shared" si="64"/>
        <v>0</v>
      </c>
      <c r="AE145" s="6">
        <f t="shared" si="64"/>
        <v>0</v>
      </c>
      <c r="AF145" s="6">
        <f t="shared" si="64"/>
        <v>0</v>
      </c>
      <c r="AG145" s="6">
        <f t="shared" si="64"/>
        <v>0</v>
      </c>
      <c r="AH145" s="6">
        <f t="shared" si="64"/>
        <v>0</v>
      </c>
      <c r="AI145" s="6">
        <f t="shared" si="64"/>
        <v>0</v>
      </c>
      <c r="AJ145" s="6">
        <f t="shared" si="64"/>
        <v>0</v>
      </c>
      <c r="AK145" s="6">
        <f t="shared" si="65"/>
        <v>0</v>
      </c>
      <c r="AL145" s="6">
        <f t="shared" si="65"/>
        <v>0</v>
      </c>
      <c r="AM145" s="6">
        <f t="shared" si="65"/>
        <v>0</v>
      </c>
      <c r="AN145" s="6">
        <f t="shared" si="65"/>
        <v>0</v>
      </c>
      <c r="AO145" s="6">
        <f t="shared" si="65"/>
        <v>0</v>
      </c>
      <c r="AP145" s="6">
        <f t="shared" si="65"/>
        <v>0</v>
      </c>
      <c r="AQ145" s="6">
        <f t="shared" si="65"/>
        <v>0</v>
      </c>
      <c r="AR145" s="6">
        <f t="shared" si="65"/>
        <v>0</v>
      </c>
      <c r="AS145" s="6">
        <f t="shared" si="65"/>
        <v>0</v>
      </c>
      <c r="AT145" s="6">
        <f t="shared" si="65"/>
        <v>0</v>
      </c>
      <c r="AU145" s="6">
        <f t="shared" si="65"/>
        <v>0</v>
      </c>
    </row>
    <row r="146" spans="1:47" x14ac:dyDescent="0.25">
      <c r="A146">
        <v>148</v>
      </c>
      <c r="B146">
        <v>1</v>
      </c>
      <c r="C146">
        <v>11</v>
      </c>
      <c r="D146" t="s">
        <v>307</v>
      </c>
      <c r="E146" t="s">
        <v>307</v>
      </c>
      <c r="F146" s="15">
        <f t="shared" si="59"/>
        <v>0</v>
      </c>
      <c r="G146" s="6">
        <f t="shared" si="42"/>
        <v>2.4325095800413137</v>
      </c>
      <c r="H146" s="6">
        <f t="shared" si="43"/>
        <v>0</v>
      </c>
      <c r="I146" s="7">
        <f t="shared" si="44"/>
        <v>0</v>
      </c>
      <c r="N146" s="6" t="s">
        <v>352</v>
      </c>
      <c r="O146" s="6">
        <f t="shared" si="57"/>
        <v>1.364393896043479E-2</v>
      </c>
      <c r="P146" s="6">
        <f t="shared" si="58"/>
        <v>1</v>
      </c>
      <c r="Q146" s="6">
        <f t="shared" si="63"/>
        <v>0</v>
      </c>
      <c r="R146" s="6">
        <f t="shared" si="63"/>
        <v>0</v>
      </c>
      <c r="S146" s="6">
        <f t="shared" si="63"/>
        <v>0</v>
      </c>
      <c r="T146" s="6">
        <f t="shared" si="63"/>
        <v>0</v>
      </c>
      <c r="U146" s="6">
        <f t="shared" si="63"/>
        <v>0</v>
      </c>
      <c r="V146" s="6">
        <f t="shared" si="63"/>
        <v>0</v>
      </c>
      <c r="W146" s="6">
        <f t="shared" si="63"/>
        <v>0</v>
      </c>
      <c r="X146" s="6">
        <f t="shared" si="63"/>
        <v>0</v>
      </c>
      <c r="Y146" s="6">
        <f t="shared" si="63"/>
        <v>0</v>
      </c>
      <c r="Z146" s="6">
        <f t="shared" si="63"/>
        <v>0</v>
      </c>
      <c r="AA146" s="6">
        <f t="shared" si="64"/>
        <v>0</v>
      </c>
      <c r="AB146" s="6">
        <f t="shared" si="64"/>
        <v>0.31381059609000017</v>
      </c>
      <c r="AC146" s="6">
        <f t="shared" si="64"/>
        <v>0</v>
      </c>
      <c r="AD146" s="6">
        <f t="shared" si="64"/>
        <v>0</v>
      </c>
      <c r="AE146" s="6">
        <f t="shared" si="64"/>
        <v>0</v>
      </c>
      <c r="AF146" s="6">
        <f t="shared" si="64"/>
        <v>0</v>
      </c>
      <c r="AG146" s="6">
        <f t="shared" si="64"/>
        <v>0</v>
      </c>
      <c r="AH146" s="6">
        <f t="shared" si="64"/>
        <v>0</v>
      </c>
      <c r="AI146" s="6">
        <f t="shared" si="64"/>
        <v>0</v>
      </c>
      <c r="AJ146" s="6">
        <f t="shared" si="64"/>
        <v>0</v>
      </c>
      <c r="AK146" s="6">
        <f t="shared" si="65"/>
        <v>0</v>
      </c>
      <c r="AL146" s="6">
        <f t="shared" si="65"/>
        <v>0</v>
      </c>
      <c r="AM146" s="6">
        <f t="shared" si="65"/>
        <v>0</v>
      </c>
      <c r="AN146" s="6">
        <f t="shared" si="65"/>
        <v>0</v>
      </c>
      <c r="AO146" s="6">
        <f t="shared" si="65"/>
        <v>0</v>
      </c>
      <c r="AP146" s="6">
        <f t="shared" si="65"/>
        <v>0</v>
      </c>
      <c r="AQ146" s="6">
        <f t="shared" si="65"/>
        <v>0</v>
      </c>
      <c r="AR146" s="6">
        <f t="shared" si="65"/>
        <v>0</v>
      </c>
      <c r="AS146" s="6">
        <f t="shared" si="65"/>
        <v>0</v>
      </c>
      <c r="AT146" s="6">
        <f t="shared" si="65"/>
        <v>0</v>
      </c>
      <c r="AU146" s="6">
        <f t="shared" si="65"/>
        <v>0</v>
      </c>
    </row>
    <row r="147" spans="1:47" x14ac:dyDescent="0.25">
      <c r="A147">
        <v>148</v>
      </c>
      <c r="B147">
        <v>1</v>
      </c>
      <c r="C147">
        <v>12</v>
      </c>
      <c r="D147" t="s">
        <v>273</v>
      </c>
      <c r="E147" t="s">
        <v>273</v>
      </c>
      <c r="F147" s="15">
        <f t="shared" si="59"/>
        <v>0</v>
      </c>
      <c r="G147" s="6">
        <f t="shared" si="42"/>
        <v>2.4325095800413137</v>
      </c>
      <c r="H147" s="6">
        <f t="shared" si="43"/>
        <v>0</v>
      </c>
      <c r="I147" s="7">
        <f t="shared" si="44"/>
        <v>0</v>
      </c>
      <c r="N147" s="6" t="s">
        <v>359</v>
      </c>
      <c r="O147" s="6">
        <f t="shared" si="57"/>
        <v>1.364393896043479E-2</v>
      </c>
      <c r="P147" s="6">
        <f t="shared" si="58"/>
        <v>1</v>
      </c>
      <c r="Q147" s="6">
        <f t="shared" si="63"/>
        <v>0</v>
      </c>
      <c r="R147" s="6">
        <f t="shared" si="63"/>
        <v>0</v>
      </c>
      <c r="S147" s="6">
        <f t="shared" si="63"/>
        <v>0</v>
      </c>
      <c r="T147" s="6">
        <f t="shared" si="63"/>
        <v>0</v>
      </c>
      <c r="U147" s="6">
        <f t="shared" si="63"/>
        <v>0</v>
      </c>
      <c r="V147" s="6">
        <f t="shared" si="63"/>
        <v>0</v>
      </c>
      <c r="W147" s="6">
        <f t="shared" si="63"/>
        <v>0</v>
      </c>
      <c r="X147" s="6">
        <f t="shared" si="63"/>
        <v>0</v>
      </c>
      <c r="Y147" s="6">
        <f t="shared" si="63"/>
        <v>0</v>
      </c>
      <c r="Z147" s="6">
        <f t="shared" si="63"/>
        <v>0</v>
      </c>
      <c r="AA147" s="6">
        <f t="shared" si="64"/>
        <v>0</v>
      </c>
      <c r="AB147" s="6">
        <f t="shared" si="64"/>
        <v>0.31381059609000017</v>
      </c>
      <c r="AC147" s="6">
        <f t="shared" si="64"/>
        <v>0</v>
      </c>
      <c r="AD147" s="6">
        <f t="shared" si="64"/>
        <v>0</v>
      </c>
      <c r="AE147" s="6">
        <f t="shared" si="64"/>
        <v>0</v>
      </c>
      <c r="AF147" s="6">
        <f t="shared" si="64"/>
        <v>0</v>
      </c>
      <c r="AG147" s="6">
        <f t="shared" si="64"/>
        <v>0</v>
      </c>
      <c r="AH147" s="6">
        <f t="shared" si="64"/>
        <v>0</v>
      </c>
      <c r="AI147" s="6">
        <f t="shared" si="64"/>
        <v>0</v>
      </c>
      <c r="AJ147" s="6">
        <f t="shared" si="64"/>
        <v>0</v>
      </c>
      <c r="AK147" s="6">
        <f t="shared" si="65"/>
        <v>0</v>
      </c>
      <c r="AL147" s="6">
        <f t="shared" si="65"/>
        <v>0</v>
      </c>
      <c r="AM147" s="6">
        <f t="shared" si="65"/>
        <v>0</v>
      </c>
      <c r="AN147" s="6">
        <f t="shared" si="65"/>
        <v>0</v>
      </c>
      <c r="AO147" s="6">
        <f t="shared" si="65"/>
        <v>0</v>
      </c>
      <c r="AP147" s="6">
        <f t="shared" si="65"/>
        <v>0</v>
      </c>
      <c r="AQ147" s="6">
        <f t="shared" si="65"/>
        <v>0</v>
      </c>
      <c r="AR147" s="6">
        <f t="shared" si="65"/>
        <v>0</v>
      </c>
      <c r="AS147" s="6">
        <f t="shared" si="65"/>
        <v>0</v>
      </c>
      <c r="AT147" s="6">
        <f t="shared" si="65"/>
        <v>0</v>
      </c>
      <c r="AU147" s="6">
        <f t="shared" si="65"/>
        <v>0</v>
      </c>
    </row>
    <row r="148" spans="1:47" x14ac:dyDescent="0.25">
      <c r="A148">
        <v>148</v>
      </c>
      <c r="B148">
        <v>1</v>
      </c>
      <c r="C148">
        <v>13</v>
      </c>
      <c r="D148" t="s">
        <v>372</v>
      </c>
      <c r="E148" t="s">
        <v>301</v>
      </c>
      <c r="F148" s="15">
        <f t="shared" si="59"/>
        <v>0</v>
      </c>
      <c r="G148" s="6">
        <f t="shared" si="42"/>
        <v>2.4325095800413137</v>
      </c>
      <c r="H148" s="6">
        <f t="shared" si="43"/>
        <v>0</v>
      </c>
      <c r="I148" s="7">
        <f t="shared" si="44"/>
        <v>0</v>
      </c>
      <c r="N148" s="6" t="s">
        <v>261</v>
      </c>
      <c r="O148" s="6">
        <f t="shared" si="57"/>
        <v>1.364393896043479E-2</v>
      </c>
      <c r="P148" s="6">
        <f t="shared" si="58"/>
        <v>1</v>
      </c>
      <c r="Q148" s="6">
        <f t="shared" si="63"/>
        <v>0</v>
      </c>
      <c r="R148" s="6">
        <f t="shared" si="63"/>
        <v>0</v>
      </c>
      <c r="S148" s="6">
        <f t="shared" si="63"/>
        <v>0</v>
      </c>
      <c r="T148" s="6">
        <f t="shared" si="63"/>
        <v>0</v>
      </c>
      <c r="U148" s="6">
        <f t="shared" si="63"/>
        <v>0</v>
      </c>
      <c r="V148" s="6">
        <f t="shared" si="63"/>
        <v>0</v>
      </c>
      <c r="W148" s="6">
        <f t="shared" si="63"/>
        <v>0</v>
      </c>
      <c r="X148" s="6">
        <f t="shared" si="63"/>
        <v>0</v>
      </c>
      <c r="Y148" s="6">
        <f t="shared" si="63"/>
        <v>0</v>
      </c>
      <c r="Z148" s="6">
        <f t="shared" si="63"/>
        <v>0</v>
      </c>
      <c r="AA148" s="6">
        <f t="shared" si="64"/>
        <v>0</v>
      </c>
      <c r="AB148" s="6">
        <f t="shared" si="64"/>
        <v>0.31381059609000017</v>
      </c>
      <c r="AC148" s="6">
        <f t="shared" si="64"/>
        <v>0</v>
      </c>
      <c r="AD148" s="6">
        <f t="shared" si="64"/>
        <v>0</v>
      </c>
      <c r="AE148" s="6">
        <f t="shared" si="64"/>
        <v>0</v>
      </c>
      <c r="AF148" s="6">
        <f t="shared" si="64"/>
        <v>0</v>
      </c>
      <c r="AG148" s="6">
        <f t="shared" si="64"/>
        <v>0</v>
      </c>
      <c r="AH148" s="6">
        <f t="shared" si="64"/>
        <v>0</v>
      </c>
      <c r="AI148" s="6">
        <f t="shared" si="64"/>
        <v>0</v>
      </c>
      <c r="AJ148" s="6">
        <f t="shared" si="64"/>
        <v>0</v>
      </c>
      <c r="AK148" s="6">
        <f t="shared" si="65"/>
        <v>0</v>
      </c>
      <c r="AL148" s="6">
        <f t="shared" si="65"/>
        <v>0</v>
      </c>
      <c r="AM148" s="6">
        <f t="shared" si="65"/>
        <v>0</v>
      </c>
      <c r="AN148" s="6">
        <f t="shared" si="65"/>
        <v>0</v>
      </c>
      <c r="AO148" s="6">
        <f t="shared" si="65"/>
        <v>0</v>
      </c>
      <c r="AP148" s="6">
        <f t="shared" si="65"/>
        <v>0</v>
      </c>
      <c r="AQ148" s="6">
        <f t="shared" si="65"/>
        <v>0</v>
      </c>
      <c r="AR148" s="6">
        <f t="shared" si="65"/>
        <v>0</v>
      </c>
      <c r="AS148" s="6">
        <f t="shared" si="65"/>
        <v>0</v>
      </c>
      <c r="AT148" s="6">
        <f t="shared" si="65"/>
        <v>0</v>
      </c>
      <c r="AU148" s="6">
        <f t="shared" si="65"/>
        <v>0</v>
      </c>
    </row>
    <row r="149" spans="1:47" x14ac:dyDescent="0.25">
      <c r="A149">
        <v>148</v>
      </c>
      <c r="B149">
        <v>1</v>
      </c>
      <c r="C149">
        <v>14</v>
      </c>
      <c r="D149" t="s">
        <v>187</v>
      </c>
      <c r="E149" t="s">
        <v>187</v>
      </c>
      <c r="F149" s="15">
        <f t="shared" si="59"/>
        <v>0</v>
      </c>
      <c r="G149" s="6">
        <f t="shared" si="42"/>
        <v>2.4325095800413137</v>
      </c>
      <c r="H149" s="6">
        <f t="shared" si="43"/>
        <v>0</v>
      </c>
      <c r="I149" s="7">
        <f t="shared" si="44"/>
        <v>0</v>
      </c>
      <c r="N149" s="6" t="s">
        <v>377</v>
      </c>
      <c r="O149" s="6">
        <f t="shared" si="57"/>
        <v>1.364393896043479E-2</v>
      </c>
      <c r="P149" s="6">
        <f t="shared" si="58"/>
        <v>1</v>
      </c>
      <c r="Q149" s="6">
        <f t="shared" si="63"/>
        <v>0</v>
      </c>
      <c r="R149" s="6">
        <f t="shared" si="63"/>
        <v>0</v>
      </c>
      <c r="S149" s="6">
        <f t="shared" si="63"/>
        <v>0</v>
      </c>
      <c r="T149" s="6">
        <f t="shared" si="63"/>
        <v>0</v>
      </c>
      <c r="U149" s="6">
        <f t="shared" si="63"/>
        <v>0</v>
      </c>
      <c r="V149" s="6">
        <f t="shared" si="63"/>
        <v>0</v>
      </c>
      <c r="W149" s="6">
        <f t="shared" si="63"/>
        <v>0</v>
      </c>
      <c r="X149" s="6">
        <f t="shared" si="63"/>
        <v>0</v>
      </c>
      <c r="Y149" s="6">
        <f t="shared" si="63"/>
        <v>0</v>
      </c>
      <c r="Z149" s="6">
        <f t="shared" si="63"/>
        <v>0</v>
      </c>
      <c r="AA149" s="6">
        <f t="shared" si="64"/>
        <v>0</v>
      </c>
      <c r="AB149" s="6">
        <f t="shared" si="64"/>
        <v>0.31381059609000017</v>
      </c>
      <c r="AC149" s="6">
        <f t="shared" si="64"/>
        <v>0</v>
      </c>
      <c r="AD149" s="6">
        <f t="shared" si="64"/>
        <v>0</v>
      </c>
      <c r="AE149" s="6">
        <f t="shared" si="64"/>
        <v>0</v>
      </c>
      <c r="AF149" s="6">
        <f t="shared" si="64"/>
        <v>0</v>
      </c>
      <c r="AG149" s="6">
        <f t="shared" si="64"/>
        <v>0</v>
      </c>
      <c r="AH149" s="6">
        <f t="shared" si="64"/>
        <v>0</v>
      </c>
      <c r="AI149" s="6">
        <f t="shared" si="64"/>
        <v>0</v>
      </c>
      <c r="AJ149" s="6">
        <f t="shared" si="64"/>
        <v>0</v>
      </c>
      <c r="AK149" s="6">
        <f t="shared" si="65"/>
        <v>0</v>
      </c>
      <c r="AL149" s="6">
        <f t="shared" si="65"/>
        <v>0</v>
      </c>
      <c r="AM149" s="6">
        <f t="shared" si="65"/>
        <v>0</v>
      </c>
      <c r="AN149" s="6">
        <f t="shared" si="65"/>
        <v>0</v>
      </c>
      <c r="AO149" s="6">
        <f t="shared" si="65"/>
        <v>0</v>
      </c>
      <c r="AP149" s="6">
        <f t="shared" si="65"/>
        <v>0</v>
      </c>
      <c r="AQ149" s="6">
        <f t="shared" si="65"/>
        <v>0</v>
      </c>
      <c r="AR149" s="6">
        <f t="shared" si="65"/>
        <v>0</v>
      </c>
      <c r="AS149" s="6">
        <f t="shared" si="65"/>
        <v>0</v>
      </c>
      <c r="AT149" s="6">
        <f t="shared" si="65"/>
        <v>0</v>
      </c>
      <c r="AU149" s="6">
        <f t="shared" si="65"/>
        <v>0</v>
      </c>
    </row>
    <row r="150" spans="1:47" x14ac:dyDescent="0.25">
      <c r="A150">
        <v>148</v>
      </c>
      <c r="B150">
        <v>1</v>
      </c>
      <c r="C150">
        <v>15</v>
      </c>
      <c r="D150" t="s">
        <v>241</v>
      </c>
      <c r="E150" t="s">
        <v>241</v>
      </c>
      <c r="F150" s="15">
        <f t="shared" si="59"/>
        <v>0.1119902667195483</v>
      </c>
      <c r="G150" s="6">
        <f t="shared" si="42"/>
        <v>2.5444998467608619</v>
      </c>
      <c r="H150" s="6">
        <f t="shared" si="43"/>
        <v>2.5444998467608619</v>
      </c>
      <c r="I150" s="7">
        <f t="shared" si="44"/>
        <v>0.56096038156556727</v>
      </c>
      <c r="N150" s="2" t="s">
        <v>441</v>
      </c>
      <c r="O150" s="6">
        <f t="shared" si="57"/>
        <v>1.364393896043479E-2</v>
      </c>
      <c r="P150" s="6">
        <f t="shared" si="58"/>
        <v>1</v>
      </c>
      <c r="Q150" s="6">
        <f t="shared" si="63"/>
        <v>0</v>
      </c>
      <c r="R150" s="6">
        <f t="shared" si="63"/>
        <v>0</v>
      </c>
      <c r="S150" s="6">
        <f t="shared" si="63"/>
        <v>0</v>
      </c>
      <c r="T150" s="6">
        <f t="shared" si="63"/>
        <v>0</v>
      </c>
      <c r="U150" s="6">
        <f t="shared" si="63"/>
        <v>0</v>
      </c>
      <c r="V150" s="6">
        <f t="shared" si="63"/>
        <v>0</v>
      </c>
      <c r="W150" s="6">
        <f t="shared" si="63"/>
        <v>0</v>
      </c>
      <c r="X150" s="6">
        <f t="shared" si="63"/>
        <v>0</v>
      </c>
      <c r="Y150" s="6">
        <f t="shared" si="63"/>
        <v>0</v>
      </c>
      <c r="Z150" s="6">
        <f t="shared" si="63"/>
        <v>0</v>
      </c>
      <c r="AA150" s="6">
        <f t="shared" si="64"/>
        <v>0</v>
      </c>
      <c r="AB150" s="6">
        <f t="shared" si="64"/>
        <v>0.31381059609000017</v>
      </c>
      <c r="AC150" s="6">
        <f t="shared" si="64"/>
        <v>0</v>
      </c>
      <c r="AD150" s="6">
        <f t="shared" si="64"/>
        <v>0</v>
      </c>
      <c r="AE150" s="6">
        <f t="shared" si="64"/>
        <v>0</v>
      </c>
      <c r="AF150" s="6">
        <f t="shared" si="64"/>
        <v>0</v>
      </c>
      <c r="AG150" s="6">
        <f t="shared" si="64"/>
        <v>0</v>
      </c>
      <c r="AH150" s="6">
        <f t="shared" si="64"/>
        <v>0</v>
      </c>
      <c r="AI150" s="6">
        <f t="shared" si="64"/>
        <v>0</v>
      </c>
      <c r="AJ150" s="6">
        <f t="shared" si="64"/>
        <v>0</v>
      </c>
      <c r="AK150" s="6">
        <f t="shared" si="65"/>
        <v>0</v>
      </c>
      <c r="AL150" s="6">
        <f t="shared" si="65"/>
        <v>0</v>
      </c>
      <c r="AM150" s="6">
        <f t="shared" si="65"/>
        <v>0</v>
      </c>
      <c r="AN150" s="6">
        <f t="shared" si="65"/>
        <v>0</v>
      </c>
      <c r="AO150" s="6">
        <f t="shared" si="65"/>
        <v>0</v>
      </c>
      <c r="AP150" s="6">
        <f t="shared" si="65"/>
        <v>0</v>
      </c>
      <c r="AQ150" s="6">
        <f t="shared" si="65"/>
        <v>0</v>
      </c>
      <c r="AR150" s="6">
        <f t="shared" si="65"/>
        <v>0</v>
      </c>
      <c r="AS150" s="6">
        <f t="shared" si="65"/>
        <v>0</v>
      </c>
      <c r="AT150" s="6">
        <f t="shared" si="65"/>
        <v>0</v>
      </c>
      <c r="AU150" s="6">
        <f t="shared" si="65"/>
        <v>0</v>
      </c>
    </row>
    <row r="151" spans="1:47" x14ac:dyDescent="0.25">
      <c r="A151">
        <v>149</v>
      </c>
      <c r="B151">
        <v>1</v>
      </c>
      <c r="C151">
        <v>1</v>
      </c>
      <c r="D151" t="s">
        <v>59</v>
      </c>
      <c r="E151" t="s">
        <v>59</v>
      </c>
      <c r="F151" s="15">
        <f t="shared" si="59"/>
        <v>0.78335816860869567</v>
      </c>
      <c r="G151" s="6">
        <f t="shared" si="42"/>
        <v>0.78335816860869567</v>
      </c>
      <c r="H151" s="6">
        <f t="shared" si="43"/>
        <v>0</v>
      </c>
      <c r="I151" s="7">
        <f t="shared" si="44"/>
        <v>0</v>
      </c>
      <c r="N151" s="2" t="s">
        <v>366</v>
      </c>
      <c r="O151" s="6">
        <f t="shared" si="57"/>
        <v>1.364393896043479E-2</v>
      </c>
      <c r="P151" s="6">
        <f t="shared" si="58"/>
        <v>1</v>
      </c>
      <c r="Q151" s="6">
        <f t="shared" si="63"/>
        <v>0</v>
      </c>
      <c r="R151" s="6">
        <f t="shared" si="63"/>
        <v>0</v>
      </c>
      <c r="S151" s="6">
        <f t="shared" si="63"/>
        <v>0</v>
      </c>
      <c r="T151" s="6">
        <f t="shared" si="63"/>
        <v>0</v>
      </c>
      <c r="U151" s="6">
        <f t="shared" si="63"/>
        <v>0</v>
      </c>
      <c r="V151" s="6">
        <f t="shared" si="63"/>
        <v>0</v>
      </c>
      <c r="W151" s="6">
        <f t="shared" si="63"/>
        <v>0</v>
      </c>
      <c r="X151" s="6">
        <f t="shared" si="63"/>
        <v>0</v>
      </c>
      <c r="Y151" s="6">
        <f t="shared" si="63"/>
        <v>0</v>
      </c>
      <c r="Z151" s="6">
        <f t="shared" si="63"/>
        <v>0</v>
      </c>
      <c r="AA151" s="6">
        <f t="shared" si="64"/>
        <v>0</v>
      </c>
      <c r="AB151" s="6">
        <f t="shared" si="64"/>
        <v>0.31381059609000017</v>
      </c>
      <c r="AC151" s="6">
        <f t="shared" si="64"/>
        <v>0</v>
      </c>
      <c r="AD151" s="6">
        <f t="shared" si="64"/>
        <v>0</v>
      </c>
      <c r="AE151" s="6">
        <f t="shared" si="64"/>
        <v>0</v>
      </c>
      <c r="AF151" s="6">
        <f t="shared" si="64"/>
        <v>0</v>
      </c>
      <c r="AG151" s="6">
        <f t="shared" si="64"/>
        <v>0</v>
      </c>
      <c r="AH151" s="6">
        <f t="shared" si="64"/>
        <v>0</v>
      </c>
      <c r="AI151" s="6">
        <f t="shared" si="64"/>
        <v>0</v>
      </c>
      <c r="AJ151" s="6">
        <f t="shared" si="64"/>
        <v>0</v>
      </c>
      <c r="AK151" s="6">
        <f t="shared" si="65"/>
        <v>0</v>
      </c>
      <c r="AL151" s="6">
        <f t="shared" si="65"/>
        <v>0</v>
      </c>
      <c r="AM151" s="6">
        <f t="shared" si="65"/>
        <v>0</v>
      </c>
      <c r="AN151" s="6">
        <f t="shared" si="65"/>
        <v>0</v>
      </c>
      <c r="AO151" s="6">
        <f t="shared" si="65"/>
        <v>0</v>
      </c>
      <c r="AP151" s="6">
        <f t="shared" si="65"/>
        <v>0</v>
      </c>
      <c r="AQ151" s="6">
        <f t="shared" si="65"/>
        <v>0</v>
      </c>
      <c r="AR151" s="6">
        <f t="shared" si="65"/>
        <v>0</v>
      </c>
      <c r="AS151" s="6">
        <f t="shared" si="65"/>
        <v>0</v>
      </c>
      <c r="AT151" s="6">
        <f t="shared" si="65"/>
        <v>0</v>
      </c>
      <c r="AU151" s="6">
        <f t="shared" si="65"/>
        <v>0</v>
      </c>
    </row>
    <row r="152" spans="1:47" x14ac:dyDescent="0.25">
      <c r="A152">
        <v>149</v>
      </c>
      <c r="B152">
        <v>1</v>
      </c>
      <c r="C152">
        <v>2</v>
      </c>
      <c r="D152" t="s">
        <v>57</v>
      </c>
      <c r="E152" t="s">
        <v>57</v>
      </c>
      <c r="F152" s="15">
        <f t="shared" si="59"/>
        <v>0.66514599156913046</v>
      </c>
      <c r="G152" s="6">
        <f t="shared" si="42"/>
        <v>1.4485041601778261</v>
      </c>
      <c r="H152" s="6">
        <f t="shared" si="43"/>
        <v>0</v>
      </c>
      <c r="I152" s="7">
        <f t="shared" si="44"/>
        <v>0</v>
      </c>
      <c r="N152" s="2" t="s">
        <v>445</v>
      </c>
      <c r="O152" s="6">
        <f t="shared" si="57"/>
        <v>1.364393896043479E-2</v>
      </c>
      <c r="P152" s="6">
        <f t="shared" si="58"/>
        <v>1</v>
      </c>
      <c r="Q152" s="6">
        <f t="shared" ref="Q152:Z161" si="66">COUNTIFS($C$2:$C$397,Q$1,$E$2:$E$397,$N152)*0.9^(Q$1-1)</f>
        <v>0</v>
      </c>
      <c r="R152" s="6">
        <f t="shared" si="66"/>
        <v>0</v>
      </c>
      <c r="S152" s="6">
        <f t="shared" si="66"/>
        <v>0</v>
      </c>
      <c r="T152" s="6">
        <f t="shared" si="66"/>
        <v>0</v>
      </c>
      <c r="U152" s="6">
        <f t="shared" si="66"/>
        <v>0</v>
      </c>
      <c r="V152" s="6">
        <f t="shared" si="66"/>
        <v>0</v>
      </c>
      <c r="W152" s="6">
        <f t="shared" si="66"/>
        <v>0</v>
      </c>
      <c r="X152" s="6">
        <f t="shared" si="66"/>
        <v>0</v>
      </c>
      <c r="Y152" s="6">
        <f t="shared" si="66"/>
        <v>0</v>
      </c>
      <c r="Z152" s="6">
        <f t="shared" si="66"/>
        <v>0</v>
      </c>
      <c r="AA152" s="6">
        <f t="shared" ref="AA152:AJ161" si="67">COUNTIFS($C$2:$C$397,AA$1,$E$2:$E$397,$N152)*0.9^(AA$1-1)</f>
        <v>0</v>
      </c>
      <c r="AB152" s="6">
        <f t="shared" si="67"/>
        <v>0.31381059609000017</v>
      </c>
      <c r="AC152" s="6">
        <f t="shared" si="67"/>
        <v>0</v>
      </c>
      <c r="AD152" s="6">
        <f t="shared" si="67"/>
        <v>0</v>
      </c>
      <c r="AE152" s="6">
        <f t="shared" si="67"/>
        <v>0</v>
      </c>
      <c r="AF152" s="6">
        <f t="shared" si="67"/>
        <v>0</v>
      </c>
      <c r="AG152" s="6">
        <f t="shared" si="67"/>
        <v>0</v>
      </c>
      <c r="AH152" s="6">
        <f t="shared" si="67"/>
        <v>0</v>
      </c>
      <c r="AI152" s="6">
        <f t="shared" si="67"/>
        <v>0</v>
      </c>
      <c r="AJ152" s="6">
        <f t="shared" si="67"/>
        <v>0</v>
      </c>
      <c r="AK152" s="6">
        <f t="shared" ref="AK152:AU161" si="68">COUNTIFS($C$2:$C$397,AK$1,$E$2:$E$397,$N152)*0.9^(AK$1-1)</f>
        <v>0</v>
      </c>
      <c r="AL152" s="6">
        <f t="shared" si="68"/>
        <v>0</v>
      </c>
      <c r="AM152" s="6">
        <f t="shared" si="68"/>
        <v>0</v>
      </c>
      <c r="AN152" s="6">
        <f t="shared" si="68"/>
        <v>0</v>
      </c>
      <c r="AO152" s="6">
        <f t="shared" si="68"/>
        <v>0</v>
      </c>
      <c r="AP152" s="6">
        <f t="shared" si="68"/>
        <v>0</v>
      </c>
      <c r="AQ152" s="6">
        <f t="shared" si="68"/>
        <v>0</v>
      </c>
      <c r="AR152" s="6">
        <f t="shared" si="68"/>
        <v>0</v>
      </c>
      <c r="AS152" s="6">
        <f t="shared" si="68"/>
        <v>0</v>
      </c>
      <c r="AT152" s="6">
        <f t="shared" si="68"/>
        <v>0</v>
      </c>
      <c r="AU152" s="6">
        <f t="shared" si="68"/>
        <v>0</v>
      </c>
    </row>
    <row r="153" spans="1:47" x14ac:dyDescent="0.25">
      <c r="A153">
        <v>149</v>
      </c>
      <c r="B153">
        <v>1</v>
      </c>
      <c r="C153">
        <v>3</v>
      </c>
      <c r="D153" t="s">
        <v>252</v>
      </c>
      <c r="E153" t="s">
        <v>252</v>
      </c>
      <c r="F153" s="15">
        <f t="shared" si="59"/>
        <v>6.6913043478260881E-2</v>
      </c>
      <c r="G153" s="6">
        <f t="shared" ref="G153:G216" si="69">IF(C153=1,F153,F153+G152)</f>
        <v>1.5154172036560869</v>
      </c>
      <c r="H153" s="6">
        <f t="shared" ref="H153:H216" si="70">IF(C154=1,G153,0)</f>
        <v>0</v>
      </c>
      <c r="I153" s="7">
        <f t="shared" ref="I153:I216" si="71">H153/$L$2</f>
        <v>0</v>
      </c>
      <c r="N153" s="2" t="s">
        <v>455</v>
      </c>
      <c r="O153" s="6">
        <f t="shared" si="57"/>
        <v>1.364393896043479E-2</v>
      </c>
      <c r="P153" s="6">
        <f t="shared" si="58"/>
        <v>1</v>
      </c>
      <c r="Q153" s="6">
        <f t="shared" si="66"/>
        <v>0</v>
      </c>
      <c r="R153" s="6">
        <f t="shared" si="66"/>
        <v>0</v>
      </c>
      <c r="S153" s="6">
        <f t="shared" si="66"/>
        <v>0</v>
      </c>
      <c r="T153" s="6">
        <f t="shared" si="66"/>
        <v>0</v>
      </c>
      <c r="U153" s="6">
        <f t="shared" si="66"/>
        <v>0</v>
      </c>
      <c r="V153" s="6">
        <f t="shared" si="66"/>
        <v>0</v>
      </c>
      <c r="W153" s="6">
        <f t="shared" si="66"/>
        <v>0</v>
      </c>
      <c r="X153" s="6">
        <f t="shared" si="66"/>
        <v>0</v>
      </c>
      <c r="Y153" s="6">
        <f t="shared" si="66"/>
        <v>0</v>
      </c>
      <c r="Z153" s="6">
        <f t="shared" si="66"/>
        <v>0</v>
      </c>
      <c r="AA153" s="6">
        <f t="shared" si="67"/>
        <v>0</v>
      </c>
      <c r="AB153" s="6">
        <f t="shared" si="67"/>
        <v>0.31381059609000017</v>
      </c>
      <c r="AC153" s="6">
        <f t="shared" si="67"/>
        <v>0</v>
      </c>
      <c r="AD153" s="6">
        <f t="shared" si="67"/>
        <v>0</v>
      </c>
      <c r="AE153" s="6">
        <f t="shared" si="67"/>
        <v>0</v>
      </c>
      <c r="AF153" s="6">
        <f t="shared" si="67"/>
        <v>0</v>
      </c>
      <c r="AG153" s="6">
        <f t="shared" si="67"/>
        <v>0</v>
      </c>
      <c r="AH153" s="6">
        <f t="shared" si="67"/>
        <v>0</v>
      </c>
      <c r="AI153" s="6">
        <f t="shared" si="67"/>
        <v>0</v>
      </c>
      <c r="AJ153" s="6">
        <f t="shared" si="67"/>
        <v>0</v>
      </c>
      <c r="AK153" s="6">
        <f t="shared" si="68"/>
        <v>0</v>
      </c>
      <c r="AL153" s="6">
        <f t="shared" si="68"/>
        <v>0</v>
      </c>
      <c r="AM153" s="6">
        <f t="shared" si="68"/>
        <v>0</v>
      </c>
      <c r="AN153" s="6">
        <f t="shared" si="68"/>
        <v>0</v>
      </c>
      <c r="AO153" s="6">
        <f t="shared" si="68"/>
        <v>0</v>
      </c>
      <c r="AP153" s="6">
        <f t="shared" si="68"/>
        <v>0</v>
      </c>
      <c r="AQ153" s="6">
        <f t="shared" si="68"/>
        <v>0</v>
      </c>
      <c r="AR153" s="6">
        <f t="shared" si="68"/>
        <v>0</v>
      </c>
      <c r="AS153" s="6">
        <f t="shared" si="68"/>
        <v>0</v>
      </c>
      <c r="AT153" s="6">
        <f t="shared" si="68"/>
        <v>0</v>
      </c>
      <c r="AU153" s="6">
        <f t="shared" si="68"/>
        <v>0</v>
      </c>
    </row>
    <row r="154" spans="1:47" x14ac:dyDescent="0.25">
      <c r="A154">
        <v>149</v>
      </c>
      <c r="B154">
        <v>1</v>
      </c>
      <c r="C154">
        <v>4</v>
      </c>
      <c r="D154" t="s">
        <v>160</v>
      </c>
      <c r="E154" t="s">
        <v>160</v>
      </c>
      <c r="F154" s="15">
        <f t="shared" si="59"/>
        <v>0.12622767271390362</v>
      </c>
      <c r="G154" s="6">
        <f t="shared" si="69"/>
        <v>1.6416448763699905</v>
      </c>
      <c r="H154" s="6">
        <f t="shared" si="70"/>
        <v>0</v>
      </c>
      <c r="I154" s="7">
        <f t="shared" si="71"/>
        <v>0</v>
      </c>
      <c r="N154" s="6" t="s">
        <v>325</v>
      </c>
      <c r="O154" s="6">
        <f t="shared" si="57"/>
        <v>1.2279545064391311E-2</v>
      </c>
      <c r="P154" s="6">
        <f t="shared" si="58"/>
        <v>1</v>
      </c>
      <c r="Q154" s="6">
        <f t="shared" si="66"/>
        <v>0</v>
      </c>
      <c r="R154" s="6">
        <f t="shared" si="66"/>
        <v>0</v>
      </c>
      <c r="S154" s="6">
        <f t="shared" si="66"/>
        <v>0</v>
      </c>
      <c r="T154" s="6">
        <f t="shared" si="66"/>
        <v>0</v>
      </c>
      <c r="U154" s="6">
        <f t="shared" si="66"/>
        <v>0</v>
      </c>
      <c r="V154" s="6">
        <f t="shared" si="66"/>
        <v>0</v>
      </c>
      <c r="W154" s="6">
        <f t="shared" si="66"/>
        <v>0</v>
      </c>
      <c r="X154" s="6">
        <f t="shared" si="66"/>
        <v>0</v>
      </c>
      <c r="Y154" s="6">
        <f t="shared" si="66"/>
        <v>0</v>
      </c>
      <c r="Z154" s="6">
        <f t="shared" si="66"/>
        <v>0</v>
      </c>
      <c r="AA154" s="6">
        <f t="shared" si="67"/>
        <v>0</v>
      </c>
      <c r="AB154" s="6">
        <f t="shared" si="67"/>
        <v>0</v>
      </c>
      <c r="AC154" s="6">
        <f t="shared" si="67"/>
        <v>0.28242953648100017</v>
      </c>
      <c r="AD154" s="6">
        <f t="shared" si="67"/>
        <v>0</v>
      </c>
      <c r="AE154" s="6">
        <f t="shared" si="67"/>
        <v>0</v>
      </c>
      <c r="AF154" s="6">
        <f t="shared" si="67"/>
        <v>0</v>
      </c>
      <c r="AG154" s="6">
        <f t="shared" si="67"/>
        <v>0</v>
      </c>
      <c r="AH154" s="6">
        <f t="shared" si="67"/>
        <v>0</v>
      </c>
      <c r="AI154" s="6">
        <f t="shared" si="67"/>
        <v>0</v>
      </c>
      <c r="AJ154" s="6">
        <f t="shared" si="67"/>
        <v>0</v>
      </c>
      <c r="AK154" s="6">
        <f t="shared" si="68"/>
        <v>0</v>
      </c>
      <c r="AL154" s="6">
        <f t="shared" si="68"/>
        <v>0</v>
      </c>
      <c r="AM154" s="6">
        <f t="shared" si="68"/>
        <v>0</v>
      </c>
      <c r="AN154" s="6">
        <f t="shared" si="68"/>
        <v>0</v>
      </c>
      <c r="AO154" s="6">
        <f t="shared" si="68"/>
        <v>0</v>
      </c>
      <c r="AP154" s="6">
        <f t="shared" si="68"/>
        <v>0</v>
      </c>
      <c r="AQ154" s="6">
        <f t="shared" si="68"/>
        <v>0</v>
      </c>
      <c r="AR154" s="6">
        <f t="shared" si="68"/>
        <v>0</v>
      </c>
      <c r="AS154" s="6">
        <f t="shared" si="68"/>
        <v>0</v>
      </c>
      <c r="AT154" s="6">
        <f t="shared" si="68"/>
        <v>0</v>
      </c>
      <c r="AU154" s="6">
        <f t="shared" si="68"/>
        <v>0</v>
      </c>
    </row>
    <row r="155" spans="1:47" x14ac:dyDescent="0.25">
      <c r="A155">
        <v>149</v>
      </c>
      <c r="B155">
        <v>1</v>
      </c>
      <c r="C155">
        <v>5</v>
      </c>
      <c r="D155" t="s">
        <v>82</v>
      </c>
      <c r="E155" t="s">
        <v>82</v>
      </c>
      <c r="F155" s="15">
        <f t="shared" si="59"/>
        <v>0.15314565947337258</v>
      </c>
      <c r="G155" s="6">
        <f t="shared" si="69"/>
        <v>1.7947905358433631</v>
      </c>
      <c r="H155" s="6">
        <f t="shared" si="70"/>
        <v>0</v>
      </c>
      <c r="I155" s="7">
        <f t="shared" si="71"/>
        <v>0</v>
      </c>
      <c r="N155" s="6" t="s">
        <v>232</v>
      </c>
      <c r="O155" s="6">
        <f t="shared" si="57"/>
        <v>1.2279545064391311E-2</v>
      </c>
      <c r="P155" s="6">
        <f t="shared" si="58"/>
        <v>1</v>
      </c>
      <c r="Q155" s="6">
        <f t="shared" si="66"/>
        <v>0</v>
      </c>
      <c r="R155" s="6">
        <f t="shared" si="66"/>
        <v>0</v>
      </c>
      <c r="S155" s="6">
        <f t="shared" si="66"/>
        <v>0</v>
      </c>
      <c r="T155" s="6">
        <f t="shared" si="66"/>
        <v>0</v>
      </c>
      <c r="U155" s="6">
        <f t="shared" si="66"/>
        <v>0</v>
      </c>
      <c r="V155" s="6">
        <f t="shared" si="66"/>
        <v>0</v>
      </c>
      <c r="W155" s="6">
        <f t="shared" si="66"/>
        <v>0</v>
      </c>
      <c r="X155" s="6">
        <f t="shared" si="66"/>
        <v>0</v>
      </c>
      <c r="Y155" s="6">
        <f t="shared" si="66"/>
        <v>0</v>
      </c>
      <c r="Z155" s="6">
        <f t="shared" si="66"/>
        <v>0</v>
      </c>
      <c r="AA155" s="6">
        <f t="shared" si="67"/>
        <v>0</v>
      </c>
      <c r="AB155" s="6">
        <f t="shared" si="67"/>
        <v>0</v>
      </c>
      <c r="AC155" s="6">
        <f t="shared" si="67"/>
        <v>0.28242953648100017</v>
      </c>
      <c r="AD155" s="6">
        <f t="shared" si="67"/>
        <v>0</v>
      </c>
      <c r="AE155" s="6">
        <f t="shared" si="67"/>
        <v>0</v>
      </c>
      <c r="AF155" s="6">
        <f t="shared" si="67"/>
        <v>0</v>
      </c>
      <c r="AG155" s="6">
        <f t="shared" si="67"/>
        <v>0</v>
      </c>
      <c r="AH155" s="6">
        <f t="shared" si="67"/>
        <v>0</v>
      </c>
      <c r="AI155" s="6">
        <f t="shared" si="67"/>
        <v>0</v>
      </c>
      <c r="AJ155" s="6">
        <f t="shared" si="67"/>
        <v>0</v>
      </c>
      <c r="AK155" s="6">
        <f t="shared" si="68"/>
        <v>0</v>
      </c>
      <c r="AL155" s="6">
        <f t="shared" si="68"/>
        <v>0</v>
      </c>
      <c r="AM155" s="6">
        <f t="shared" si="68"/>
        <v>0</v>
      </c>
      <c r="AN155" s="6">
        <f t="shared" si="68"/>
        <v>0</v>
      </c>
      <c r="AO155" s="6">
        <f t="shared" si="68"/>
        <v>0</v>
      </c>
      <c r="AP155" s="6">
        <f t="shared" si="68"/>
        <v>0</v>
      </c>
      <c r="AQ155" s="6">
        <f t="shared" si="68"/>
        <v>0</v>
      </c>
      <c r="AR155" s="6">
        <f t="shared" si="68"/>
        <v>0</v>
      </c>
      <c r="AS155" s="6">
        <f t="shared" si="68"/>
        <v>0</v>
      </c>
      <c r="AT155" s="6">
        <f t="shared" si="68"/>
        <v>0</v>
      </c>
      <c r="AU155" s="6">
        <f t="shared" si="68"/>
        <v>0</v>
      </c>
    </row>
    <row r="156" spans="1:47" x14ac:dyDescent="0.25">
      <c r="A156">
        <v>149</v>
      </c>
      <c r="B156">
        <v>1</v>
      </c>
      <c r="C156">
        <v>6</v>
      </c>
      <c r="D156" t="s">
        <v>51</v>
      </c>
      <c r="E156" t="s">
        <v>51</v>
      </c>
      <c r="F156" s="15">
        <f t="shared" si="59"/>
        <v>0.54386877191631244</v>
      </c>
      <c r="G156" s="6">
        <f t="shared" si="69"/>
        <v>2.3386593077596753</v>
      </c>
      <c r="H156" s="6">
        <f t="shared" si="70"/>
        <v>0</v>
      </c>
      <c r="I156" s="7">
        <f t="shared" si="71"/>
        <v>0</v>
      </c>
      <c r="N156" s="6" t="s">
        <v>353</v>
      </c>
      <c r="O156" s="6">
        <f t="shared" si="57"/>
        <v>1.2279545064391311E-2</v>
      </c>
      <c r="P156" s="6">
        <f t="shared" si="58"/>
        <v>1</v>
      </c>
      <c r="Q156" s="6">
        <f t="shared" si="66"/>
        <v>0</v>
      </c>
      <c r="R156" s="6">
        <f t="shared" si="66"/>
        <v>0</v>
      </c>
      <c r="S156" s="6">
        <f t="shared" si="66"/>
        <v>0</v>
      </c>
      <c r="T156" s="6">
        <f t="shared" si="66"/>
        <v>0</v>
      </c>
      <c r="U156" s="6">
        <f t="shared" si="66"/>
        <v>0</v>
      </c>
      <c r="V156" s="6">
        <f t="shared" si="66"/>
        <v>0</v>
      </c>
      <c r="W156" s="6">
        <f t="shared" si="66"/>
        <v>0</v>
      </c>
      <c r="X156" s="6">
        <f t="shared" si="66"/>
        <v>0</v>
      </c>
      <c r="Y156" s="6">
        <f t="shared" si="66"/>
        <v>0</v>
      </c>
      <c r="Z156" s="6">
        <f t="shared" si="66"/>
        <v>0</v>
      </c>
      <c r="AA156" s="6">
        <f t="shared" si="67"/>
        <v>0</v>
      </c>
      <c r="AB156" s="6">
        <f t="shared" si="67"/>
        <v>0</v>
      </c>
      <c r="AC156" s="6">
        <f t="shared" si="67"/>
        <v>0.28242953648100017</v>
      </c>
      <c r="AD156" s="6">
        <f t="shared" si="67"/>
        <v>0</v>
      </c>
      <c r="AE156" s="6">
        <f t="shared" si="67"/>
        <v>0</v>
      </c>
      <c r="AF156" s="6">
        <f t="shared" si="67"/>
        <v>0</v>
      </c>
      <c r="AG156" s="6">
        <f t="shared" si="67"/>
        <v>0</v>
      </c>
      <c r="AH156" s="6">
        <f t="shared" si="67"/>
        <v>0</v>
      </c>
      <c r="AI156" s="6">
        <f t="shared" si="67"/>
        <v>0</v>
      </c>
      <c r="AJ156" s="6">
        <f t="shared" si="67"/>
        <v>0</v>
      </c>
      <c r="AK156" s="6">
        <f t="shared" si="68"/>
        <v>0</v>
      </c>
      <c r="AL156" s="6">
        <f t="shared" si="68"/>
        <v>0</v>
      </c>
      <c r="AM156" s="6">
        <f t="shared" si="68"/>
        <v>0</v>
      </c>
      <c r="AN156" s="6">
        <f t="shared" si="68"/>
        <v>0</v>
      </c>
      <c r="AO156" s="6">
        <f t="shared" si="68"/>
        <v>0</v>
      </c>
      <c r="AP156" s="6">
        <f t="shared" si="68"/>
        <v>0</v>
      </c>
      <c r="AQ156" s="6">
        <f t="shared" si="68"/>
        <v>0</v>
      </c>
      <c r="AR156" s="6">
        <f t="shared" si="68"/>
        <v>0</v>
      </c>
      <c r="AS156" s="6">
        <f t="shared" si="68"/>
        <v>0</v>
      </c>
      <c r="AT156" s="6">
        <f t="shared" si="68"/>
        <v>0</v>
      </c>
      <c r="AU156" s="6">
        <f t="shared" si="68"/>
        <v>0</v>
      </c>
    </row>
    <row r="157" spans="1:47" x14ac:dyDescent="0.25">
      <c r="A157">
        <v>149</v>
      </c>
      <c r="B157">
        <v>1</v>
      </c>
      <c r="C157">
        <v>7</v>
      </c>
      <c r="D157" t="s">
        <v>168</v>
      </c>
      <c r="E157" t="s">
        <v>168</v>
      </c>
      <c r="F157" s="15">
        <f t="shared" si="59"/>
        <v>0</v>
      </c>
      <c r="G157" s="6">
        <f t="shared" si="69"/>
        <v>2.3386593077596753</v>
      </c>
      <c r="H157" s="6">
        <f t="shared" si="70"/>
        <v>0</v>
      </c>
      <c r="I157" s="7">
        <f t="shared" si="71"/>
        <v>0</v>
      </c>
      <c r="N157" s="2" t="s">
        <v>96</v>
      </c>
      <c r="O157" s="6">
        <f t="shared" si="57"/>
        <v>1.2279545064391311E-2</v>
      </c>
      <c r="P157" s="6">
        <f t="shared" si="58"/>
        <v>1</v>
      </c>
      <c r="Q157" s="6">
        <f t="shared" si="66"/>
        <v>0</v>
      </c>
      <c r="R157" s="6">
        <f t="shared" si="66"/>
        <v>0</v>
      </c>
      <c r="S157" s="6">
        <f t="shared" si="66"/>
        <v>0</v>
      </c>
      <c r="T157" s="6">
        <f t="shared" si="66"/>
        <v>0</v>
      </c>
      <c r="U157" s="6">
        <f t="shared" si="66"/>
        <v>0</v>
      </c>
      <c r="V157" s="6">
        <f t="shared" si="66"/>
        <v>0</v>
      </c>
      <c r="W157" s="6">
        <f t="shared" si="66"/>
        <v>0</v>
      </c>
      <c r="X157" s="6">
        <f t="shared" si="66"/>
        <v>0</v>
      </c>
      <c r="Y157" s="6">
        <f t="shared" si="66"/>
        <v>0</v>
      </c>
      <c r="Z157" s="6">
        <f t="shared" si="66"/>
        <v>0</v>
      </c>
      <c r="AA157" s="6">
        <f t="shared" si="67"/>
        <v>0</v>
      </c>
      <c r="AB157" s="6">
        <f t="shared" si="67"/>
        <v>0</v>
      </c>
      <c r="AC157" s="6">
        <f t="shared" si="67"/>
        <v>0.28242953648100017</v>
      </c>
      <c r="AD157" s="6">
        <f t="shared" si="67"/>
        <v>0</v>
      </c>
      <c r="AE157" s="6">
        <f t="shared" si="67"/>
        <v>0</v>
      </c>
      <c r="AF157" s="6">
        <f t="shared" si="67"/>
        <v>0</v>
      </c>
      <c r="AG157" s="6">
        <f t="shared" si="67"/>
        <v>0</v>
      </c>
      <c r="AH157" s="6">
        <f t="shared" si="67"/>
        <v>0</v>
      </c>
      <c r="AI157" s="6">
        <f t="shared" si="67"/>
        <v>0</v>
      </c>
      <c r="AJ157" s="6">
        <f t="shared" si="67"/>
        <v>0</v>
      </c>
      <c r="AK157" s="6">
        <f t="shared" si="68"/>
        <v>0</v>
      </c>
      <c r="AL157" s="6">
        <f t="shared" si="68"/>
        <v>0</v>
      </c>
      <c r="AM157" s="6">
        <f t="shared" si="68"/>
        <v>0</v>
      </c>
      <c r="AN157" s="6">
        <f t="shared" si="68"/>
        <v>0</v>
      </c>
      <c r="AO157" s="6">
        <f t="shared" si="68"/>
        <v>0</v>
      </c>
      <c r="AP157" s="6">
        <f t="shared" si="68"/>
        <v>0</v>
      </c>
      <c r="AQ157" s="6">
        <f t="shared" si="68"/>
        <v>0</v>
      </c>
      <c r="AR157" s="6">
        <f t="shared" si="68"/>
        <v>0</v>
      </c>
      <c r="AS157" s="6">
        <f t="shared" si="68"/>
        <v>0</v>
      </c>
      <c r="AT157" s="6">
        <f t="shared" si="68"/>
        <v>0</v>
      </c>
      <c r="AU157" s="6">
        <f t="shared" si="68"/>
        <v>0</v>
      </c>
    </row>
    <row r="158" spans="1:47" x14ac:dyDescent="0.25">
      <c r="A158">
        <v>149</v>
      </c>
      <c r="B158">
        <v>1</v>
      </c>
      <c r="C158">
        <v>8</v>
      </c>
      <c r="D158" t="s">
        <v>213</v>
      </c>
      <c r="E158" t="s">
        <v>213</v>
      </c>
      <c r="F158" s="15">
        <f t="shared" si="59"/>
        <v>0</v>
      </c>
      <c r="G158" s="6">
        <f t="shared" si="69"/>
        <v>2.3386593077596753</v>
      </c>
      <c r="H158" s="6">
        <f t="shared" si="70"/>
        <v>0</v>
      </c>
      <c r="I158" s="7">
        <f t="shared" si="71"/>
        <v>0</v>
      </c>
      <c r="N158" s="2" t="s">
        <v>431</v>
      </c>
      <c r="O158" s="6">
        <f t="shared" si="57"/>
        <v>1.2279545064391311E-2</v>
      </c>
      <c r="P158" s="6">
        <f t="shared" si="58"/>
        <v>1</v>
      </c>
      <c r="Q158" s="6">
        <f t="shared" si="66"/>
        <v>0</v>
      </c>
      <c r="R158" s="6">
        <f t="shared" si="66"/>
        <v>0</v>
      </c>
      <c r="S158" s="6">
        <f t="shared" si="66"/>
        <v>0</v>
      </c>
      <c r="T158" s="6">
        <f t="shared" si="66"/>
        <v>0</v>
      </c>
      <c r="U158" s="6">
        <f t="shared" si="66"/>
        <v>0</v>
      </c>
      <c r="V158" s="6">
        <f t="shared" si="66"/>
        <v>0</v>
      </c>
      <c r="W158" s="6">
        <f t="shared" si="66"/>
        <v>0</v>
      </c>
      <c r="X158" s="6">
        <f t="shared" si="66"/>
        <v>0</v>
      </c>
      <c r="Y158" s="6">
        <f t="shared" si="66"/>
        <v>0</v>
      </c>
      <c r="Z158" s="6">
        <f t="shared" si="66"/>
        <v>0</v>
      </c>
      <c r="AA158" s="6">
        <f t="shared" si="67"/>
        <v>0</v>
      </c>
      <c r="AB158" s="6">
        <f t="shared" si="67"/>
        <v>0</v>
      </c>
      <c r="AC158" s="6">
        <f t="shared" si="67"/>
        <v>0.28242953648100017</v>
      </c>
      <c r="AD158" s="6">
        <f t="shared" si="67"/>
        <v>0</v>
      </c>
      <c r="AE158" s="6">
        <f t="shared" si="67"/>
        <v>0</v>
      </c>
      <c r="AF158" s="6">
        <f t="shared" si="67"/>
        <v>0</v>
      </c>
      <c r="AG158" s="6">
        <f t="shared" si="67"/>
        <v>0</v>
      </c>
      <c r="AH158" s="6">
        <f t="shared" si="67"/>
        <v>0</v>
      </c>
      <c r="AI158" s="6">
        <f t="shared" si="67"/>
        <v>0</v>
      </c>
      <c r="AJ158" s="6">
        <f t="shared" si="67"/>
        <v>0</v>
      </c>
      <c r="AK158" s="6">
        <f t="shared" si="68"/>
        <v>0</v>
      </c>
      <c r="AL158" s="6">
        <f t="shared" si="68"/>
        <v>0</v>
      </c>
      <c r="AM158" s="6">
        <f t="shared" si="68"/>
        <v>0</v>
      </c>
      <c r="AN158" s="6">
        <f t="shared" si="68"/>
        <v>0</v>
      </c>
      <c r="AO158" s="6">
        <f t="shared" si="68"/>
        <v>0</v>
      </c>
      <c r="AP158" s="6">
        <f t="shared" si="68"/>
        <v>0</v>
      </c>
      <c r="AQ158" s="6">
        <f t="shared" si="68"/>
        <v>0</v>
      </c>
      <c r="AR158" s="6">
        <f t="shared" si="68"/>
        <v>0</v>
      </c>
      <c r="AS158" s="6">
        <f t="shared" si="68"/>
        <v>0</v>
      </c>
      <c r="AT158" s="6">
        <f t="shared" si="68"/>
        <v>0</v>
      </c>
      <c r="AU158" s="6">
        <f t="shared" si="68"/>
        <v>0</v>
      </c>
    </row>
    <row r="159" spans="1:47" x14ac:dyDescent="0.25">
      <c r="A159">
        <v>149</v>
      </c>
      <c r="B159">
        <v>1</v>
      </c>
      <c r="C159">
        <v>9</v>
      </c>
      <c r="D159" t="s">
        <v>238</v>
      </c>
      <c r="E159" t="s">
        <v>229</v>
      </c>
      <c r="F159" s="15">
        <f t="shared" si="59"/>
        <v>0</v>
      </c>
      <c r="G159" s="6">
        <f t="shared" si="69"/>
        <v>2.3386593077596753</v>
      </c>
      <c r="H159" s="6">
        <f t="shared" si="70"/>
        <v>0</v>
      </c>
      <c r="I159" s="7">
        <f t="shared" si="71"/>
        <v>0</v>
      </c>
      <c r="N159" s="2" t="s">
        <v>294</v>
      </c>
      <c r="O159" s="6">
        <f t="shared" si="57"/>
        <v>1.2279545064391311E-2</v>
      </c>
      <c r="P159" s="6">
        <f t="shared" si="58"/>
        <v>1</v>
      </c>
      <c r="Q159" s="6">
        <f t="shared" si="66"/>
        <v>0</v>
      </c>
      <c r="R159" s="6">
        <f t="shared" si="66"/>
        <v>0</v>
      </c>
      <c r="S159" s="6">
        <f t="shared" si="66"/>
        <v>0</v>
      </c>
      <c r="T159" s="6">
        <f t="shared" si="66"/>
        <v>0</v>
      </c>
      <c r="U159" s="6">
        <f t="shared" si="66"/>
        <v>0</v>
      </c>
      <c r="V159" s="6">
        <f t="shared" si="66"/>
        <v>0</v>
      </c>
      <c r="W159" s="6">
        <f t="shared" si="66"/>
        <v>0</v>
      </c>
      <c r="X159" s="6">
        <f t="shared" si="66"/>
        <v>0</v>
      </c>
      <c r="Y159" s="6">
        <f t="shared" si="66"/>
        <v>0</v>
      </c>
      <c r="Z159" s="6">
        <f t="shared" si="66"/>
        <v>0</v>
      </c>
      <c r="AA159" s="6">
        <f t="shared" si="67"/>
        <v>0</v>
      </c>
      <c r="AB159" s="6">
        <f t="shared" si="67"/>
        <v>0</v>
      </c>
      <c r="AC159" s="6">
        <f t="shared" si="67"/>
        <v>0.28242953648100017</v>
      </c>
      <c r="AD159" s="6">
        <f t="shared" si="67"/>
        <v>0</v>
      </c>
      <c r="AE159" s="6">
        <f t="shared" si="67"/>
        <v>0</v>
      </c>
      <c r="AF159" s="6">
        <f t="shared" si="67"/>
        <v>0</v>
      </c>
      <c r="AG159" s="6">
        <f t="shared" si="67"/>
        <v>0</v>
      </c>
      <c r="AH159" s="6">
        <f t="shared" si="67"/>
        <v>0</v>
      </c>
      <c r="AI159" s="6">
        <f t="shared" si="67"/>
        <v>0</v>
      </c>
      <c r="AJ159" s="6">
        <f t="shared" si="67"/>
        <v>0</v>
      </c>
      <c r="AK159" s="6">
        <f t="shared" si="68"/>
        <v>0</v>
      </c>
      <c r="AL159" s="6">
        <f t="shared" si="68"/>
        <v>0</v>
      </c>
      <c r="AM159" s="6">
        <f t="shared" si="68"/>
        <v>0</v>
      </c>
      <c r="AN159" s="6">
        <f t="shared" si="68"/>
        <v>0</v>
      </c>
      <c r="AO159" s="6">
        <f t="shared" si="68"/>
        <v>0</v>
      </c>
      <c r="AP159" s="6">
        <f t="shared" si="68"/>
        <v>0</v>
      </c>
      <c r="AQ159" s="6">
        <f t="shared" si="68"/>
        <v>0</v>
      </c>
      <c r="AR159" s="6">
        <f t="shared" si="68"/>
        <v>0</v>
      </c>
      <c r="AS159" s="6">
        <f t="shared" si="68"/>
        <v>0</v>
      </c>
      <c r="AT159" s="6">
        <f t="shared" si="68"/>
        <v>0</v>
      </c>
      <c r="AU159" s="6">
        <f t="shared" si="68"/>
        <v>0</v>
      </c>
    </row>
    <row r="160" spans="1:47" x14ac:dyDescent="0.25">
      <c r="A160">
        <v>149</v>
      </c>
      <c r="B160">
        <v>1</v>
      </c>
      <c r="C160">
        <v>10</v>
      </c>
      <c r="D160" t="s">
        <v>287</v>
      </c>
      <c r="E160" t="s">
        <v>287</v>
      </c>
      <c r="F160" s="15">
        <f t="shared" si="59"/>
        <v>0</v>
      </c>
      <c r="G160" s="6">
        <f t="shared" si="69"/>
        <v>2.3386593077596753</v>
      </c>
      <c r="H160" s="6">
        <f t="shared" si="70"/>
        <v>0</v>
      </c>
      <c r="I160" s="7">
        <f t="shared" si="71"/>
        <v>0</v>
      </c>
      <c r="N160" s="2" t="s">
        <v>450</v>
      </c>
      <c r="O160" s="6">
        <f t="shared" si="57"/>
        <v>1.2279545064391311E-2</v>
      </c>
      <c r="P160" s="6">
        <f t="shared" si="58"/>
        <v>1</v>
      </c>
      <c r="Q160" s="6">
        <f t="shared" si="66"/>
        <v>0</v>
      </c>
      <c r="R160" s="6">
        <f t="shared" si="66"/>
        <v>0</v>
      </c>
      <c r="S160" s="6">
        <f t="shared" si="66"/>
        <v>0</v>
      </c>
      <c r="T160" s="6">
        <f t="shared" si="66"/>
        <v>0</v>
      </c>
      <c r="U160" s="6">
        <f t="shared" si="66"/>
        <v>0</v>
      </c>
      <c r="V160" s="6">
        <f t="shared" si="66"/>
        <v>0</v>
      </c>
      <c r="W160" s="6">
        <f t="shared" si="66"/>
        <v>0</v>
      </c>
      <c r="X160" s="6">
        <f t="shared" si="66"/>
        <v>0</v>
      </c>
      <c r="Y160" s="6">
        <f t="shared" si="66"/>
        <v>0</v>
      </c>
      <c r="Z160" s="6">
        <f t="shared" si="66"/>
        <v>0</v>
      </c>
      <c r="AA160" s="6">
        <f t="shared" si="67"/>
        <v>0</v>
      </c>
      <c r="AB160" s="6">
        <f t="shared" si="67"/>
        <v>0</v>
      </c>
      <c r="AC160" s="6">
        <f t="shared" si="67"/>
        <v>0.28242953648100017</v>
      </c>
      <c r="AD160" s="6">
        <f t="shared" si="67"/>
        <v>0</v>
      </c>
      <c r="AE160" s="6">
        <f t="shared" si="67"/>
        <v>0</v>
      </c>
      <c r="AF160" s="6">
        <f t="shared" si="67"/>
        <v>0</v>
      </c>
      <c r="AG160" s="6">
        <f t="shared" si="67"/>
        <v>0</v>
      </c>
      <c r="AH160" s="6">
        <f t="shared" si="67"/>
        <v>0</v>
      </c>
      <c r="AI160" s="6">
        <f t="shared" si="67"/>
        <v>0</v>
      </c>
      <c r="AJ160" s="6">
        <f t="shared" si="67"/>
        <v>0</v>
      </c>
      <c r="AK160" s="6">
        <f t="shared" si="68"/>
        <v>0</v>
      </c>
      <c r="AL160" s="6">
        <f t="shared" si="68"/>
        <v>0</v>
      </c>
      <c r="AM160" s="6">
        <f t="shared" si="68"/>
        <v>0</v>
      </c>
      <c r="AN160" s="6">
        <f t="shared" si="68"/>
        <v>0</v>
      </c>
      <c r="AO160" s="6">
        <f t="shared" si="68"/>
        <v>0</v>
      </c>
      <c r="AP160" s="6">
        <f t="shared" si="68"/>
        <v>0</v>
      </c>
      <c r="AQ160" s="6">
        <f t="shared" si="68"/>
        <v>0</v>
      </c>
      <c r="AR160" s="6">
        <f t="shared" si="68"/>
        <v>0</v>
      </c>
      <c r="AS160" s="6">
        <f t="shared" si="68"/>
        <v>0</v>
      </c>
      <c r="AT160" s="6">
        <f t="shared" si="68"/>
        <v>0</v>
      </c>
      <c r="AU160" s="6">
        <f t="shared" si="68"/>
        <v>0</v>
      </c>
    </row>
    <row r="161" spans="1:47" x14ac:dyDescent="0.25">
      <c r="A161">
        <v>149</v>
      </c>
      <c r="B161">
        <v>1</v>
      </c>
      <c r="C161">
        <v>11</v>
      </c>
      <c r="D161" t="s">
        <v>308</v>
      </c>
      <c r="E161" t="s">
        <v>308</v>
      </c>
      <c r="F161" s="15">
        <f t="shared" si="59"/>
        <v>0</v>
      </c>
      <c r="G161" s="6">
        <f t="shared" si="69"/>
        <v>2.3386593077596753</v>
      </c>
      <c r="H161" s="6">
        <f t="shared" si="70"/>
        <v>0</v>
      </c>
      <c r="I161" s="7">
        <f t="shared" si="71"/>
        <v>0</v>
      </c>
      <c r="N161" s="2" t="s">
        <v>255</v>
      </c>
      <c r="O161" s="6">
        <f t="shared" si="57"/>
        <v>1.2279545064391311E-2</v>
      </c>
      <c r="P161" s="6">
        <f t="shared" si="58"/>
        <v>1</v>
      </c>
      <c r="Q161" s="6">
        <f t="shared" si="66"/>
        <v>0</v>
      </c>
      <c r="R161" s="6">
        <f t="shared" si="66"/>
        <v>0</v>
      </c>
      <c r="S161" s="6">
        <f t="shared" si="66"/>
        <v>0</v>
      </c>
      <c r="T161" s="6">
        <f t="shared" si="66"/>
        <v>0</v>
      </c>
      <c r="U161" s="6">
        <f t="shared" si="66"/>
        <v>0</v>
      </c>
      <c r="V161" s="6">
        <f t="shared" si="66"/>
        <v>0</v>
      </c>
      <c r="W161" s="6">
        <f t="shared" si="66"/>
        <v>0</v>
      </c>
      <c r="X161" s="6">
        <f t="shared" si="66"/>
        <v>0</v>
      </c>
      <c r="Y161" s="6">
        <f t="shared" si="66"/>
        <v>0</v>
      </c>
      <c r="Z161" s="6">
        <f t="shared" si="66"/>
        <v>0</v>
      </c>
      <c r="AA161" s="6">
        <f t="shared" si="67"/>
        <v>0</v>
      </c>
      <c r="AB161" s="6">
        <f t="shared" si="67"/>
        <v>0</v>
      </c>
      <c r="AC161" s="6">
        <f t="shared" si="67"/>
        <v>0.28242953648100017</v>
      </c>
      <c r="AD161" s="6">
        <f t="shared" si="67"/>
        <v>0</v>
      </c>
      <c r="AE161" s="6">
        <f t="shared" si="67"/>
        <v>0</v>
      </c>
      <c r="AF161" s="6">
        <f t="shared" si="67"/>
        <v>0</v>
      </c>
      <c r="AG161" s="6">
        <f t="shared" si="67"/>
        <v>0</v>
      </c>
      <c r="AH161" s="6">
        <f t="shared" si="67"/>
        <v>0</v>
      </c>
      <c r="AI161" s="6">
        <f t="shared" si="67"/>
        <v>0</v>
      </c>
      <c r="AJ161" s="6">
        <f t="shared" si="67"/>
        <v>0</v>
      </c>
      <c r="AK161" s="6">
        <f t="shared" si="68"/>
        <v>0</v>
      </c>
      <c r="AL161" s="6">
        <f t="shared" si="68"/>
        <v>0</v>
      </c>
      <c r="AM161" s="6">
        <f t="shared" si="68"/>
        <v>0</v>
      </c>
      <c r="AN161" s="6">
        <f t="shared" si="68"/>
        <v>0</v>
      </c>
      <c r="AO161" s="6">
        <f t="shared" si="68"/>
        <v>0</v>
      </c>
      <c r="AP161" s="6">
        <f t="shared" si="68"/>
        <v>0</v>
      </c>
      <c r="AQ161" s="6">
        <f t="shared" si="68"/>
        <v>0</v>
      </c>
      <c r="AR161" s="6">
        <f t="shared" si="68"/>
        <v>0</v>
      </c>
      <c r="AS161" s="6">
        <f t="shared" si="68"/>
        <v>0</v>
      </c>
      <c r="AT161" s="6">
        <f t="shared" si="68"/>
        <v>0</v>
      </c>
      <c r="AU161" s="6">
        <f t="shared" si="68"/>
        <v>0</v>
      </c>
    </row>
    <row r="162" spans="1:47" x14ac:dyDescent="0.25">
      <c r="A162">
        <v>149</v>
      </c>
      <c r="B162">
        <v>1</v>
      </c>
      <c r="C162">
        <v>12</v>
      </c>
      <c r="D162" t="s">
        <v>274</v>
      </c>
      <c r="E162" t="s">
        <v>274</v>
      </c>
      <c r="F162" s="15">
        <f t="shared" si="59"/>
        <v>0</v>
      </c>
      <c r="G162" s="6">
        <f t="shared" si="69"/>
        <v>2.3386593077596753</v>
      </c>
      <c r="H162" s="6">
        <f t="shared" si="70"/>
        <v>0</v>
      </c>
      <c r="I162" s="7">
        <f t="shared" si="71"/>
        <v>0</v>
      </c>
      <c r="N162" s="2" t="s">
        <v>184</v>
      </c>
      <c r="O162" s="6">
        <f t="shared" si="57"/>
        <v>1.2279545064391311E-2</v>
      </c>
      <c r="P162" s="6">
        <f t="shared" si="58"/>
        <v>1</v>
      </c>
      <c r="Q162" s="6">
        <f t="shared" ref="Q162:Z171" si="72">COUNTIFS($C$2:$C$397,Q$1,$E$2:$E$397,$N162)*0.9^(Q$1-1)</f>
        <v>0</v>
      </c>
      <c r="R162" s="6">
        <f t="shared" si="72"/>
        <v>0</v>
      </c>
      <c r="S162" s="6">
        <f t="shared" si="72"/>
        <v>0</v>
      </c>
      <c r="T162" s="6">
        <f t="shared" si="72"/>
        <v>0</v>
      </c>
      <c r="U162" s="6">
        <f t="shared" si="72"/>
        <v>0</v>
      </c>
      <c r="V162" s="6">
        <f t="shared" si="72"/>
        <v>0</v>
      </c>
      <c r="W162" s="6">
        <f t="shared" si="72"/>
        <v>0</v>
      </c>
      <c r="X162" s="6">
        <f t="shared" si="72"/>
        <v>0</v>
      </c>
      <c r="Y162" s="6">
        <f t="shared" si="72"/>
        <v>0</v>
      </c>
      <c r="Z162" s="6">
        <f t="shared" si="72"/>
        <v>0</v>
      </c>
      <c r="AA162" s="6">
        <f t="shared" ref="AA162:AJ171" si="73">COUNTIFS($C$2:$C$397,AA$1,$E$2:$E$397,$N162)*0.9^(AA$1-1)</f>
        <v>0</v>
      </c>
      <c r="AB162" s="6">
        <f t="shared" si="73"/>
        <v>0</v>
      </c>
      <c r="AC162" s="6">
        <f t="shared" si="73"/>
        <v>0.28242953648100017</v>
      </c>
      <c r="AD162" s="6">
        <f t="shared" si="73"/>
        <v>0</v>
      </c>
      <c r="AE162" s="6">
        <f t="shared" si="73"/>
        <v>0</v>
      </c>
      <c r="AF162" s="6">
        <f t="shared" si="73"/>
        <v>0</v>
      </c>
      <c r="AG162" s="6">
        <f t="shared" si="73"/>
        <v>0</v>
      </c>
      <c r="AH162" s="6">
        <f t="shared" si="73"/>
        <v>0</v>
      </c>
      <c r="AI162" s="6">
        <f t="shared" si="73"/>
        <v>0</v>
      </c>
      <c r="AJ162" s="6">
        <f t="shared" si="73"/>
        <v>0</v>
      </c>
      <c r="AK162" s="6">
        <f t="shared" ref="AK162:AU171" si="74">COUNTIFS($C$2:$C$397,AK$1,$E$2:$E$397,$N162)*0.9^(AK$1-1)</f>
        <v>0</v>
      </c>
      <c r="AL162" s="6">
        <f t="shared" si="74"/>
        <v>0</v>
      </c>
      <c r="AM162" s="6">
        <f t="shared" si="74"/>
        <v>0</v>
      </c>
      <c r="AN162" s="6">
        <f t="shared" si="74"/>
        <v>0</v>
      </c>
      <c r="AO162" s="6">
        <f t="shared" si="74"/>
        <v>0</v>
      </c>
      <c r="AP162" s="6">
        <f t="shared" si="74"/>
        <v>0</v>
      </c>
      <c r="AQ162" s="6">
        <f t="shared" si="74"/>
        <v>0</v>
      </c>
      <c r="AR162" s="6">
        <f t="shared" si="74"/>
        <v>0</v>
      </c>
      <c r="AS162" s="6">
        <f t="shared" si="74"/>
        <v>0</v>
      </c>
      <c r="AT162" s="6">
        <f t="shared" si="74"/>
        <v>0</v>
      </c>
      <c r="AU162" s="6">
        <f t="shared" si="74"/>
        <v>0</v>
      </c>
    </row>
    <row r="163" spans="1:47" x14ac:dyDescent="0.25">
      <c r="A163">
        <v>149</v>
      </c>
      <c r="B163">
        <v>1</v>
      </c>
      <c r="C163">
        <v>13</v>
      </c>
      <c r="D163" t="s">
        <v>354</v>
      </c>
      <c r="E163" t="s">
        <v>354</v>
      </c>
      <c r="F163" s="15">
        <f t="shared" si="59"/>
        <v>0</v>
      </c>
      <c r="G163" s="6">
        <f t="shared" si="69"/>
        <v>2.3386593077596753</v>
      </c>
      <c r="H163" s="6">
        <f t="shared" si="70"/>
        <v>0</v>
      </c>
      <c r="I163" s="7">
        <f t="shared" si="71"/>
        <v>0</v>
      </c>
      <c r="N163" s="2" t="s">
        <v>239</v>
      </c>
      <c r="O163" s="6">
        <f t="shared" si="57"/>
        <v>1.2279545064391311E-2</v>
      </c>
      <c r="P163" s="6">
        <f t="shared" si="58"/>
        <v>1</v>
      </c>
      <c r="Q163" s="6">
        <f t="shared" si="72"/>
        <v>0</v>
      </c>
      <c r="R163" s="6">
        <f t="shared" si="72"/>
        <v>0</v>
      </c>
      <c r="S163" s="6">
        <f t="shared" si="72"/>
        <v>0</v>
      </c>
      <c r="T163" s="6">
        <f t="shared" si="72"/>
        <v>0</v>
      </c>
      <c r="U163" s="6">
        <f t="shared" si="72"/>
        <v>0</v>
      </c>
      <c r="V163" s="6">
        <f t="shared" si="72"/>
        <v>0</v>
      </c>
      <c r="W163" s="6">
        <f t="shared" si="72"/>
        <v>0</v>
      </c>
      <c r="X163" s="6">
        <f t="shared" si="72"/>
        <v>0</v>
      </c>
      <c r="Y163" s="6">
        <f t="shared" si="72"/>
        <v>0</v>
      </c>
      <c r="Z163" s="6">
        <f t="shared" si="72"/>
        <v>0</v>
      </c>
      <c r="AA163" s="6">
        <f t="shared" si="73"/>
        <v>0</v>
      </c>
      <c r="AB163" s="6">
        <f t="shared" si="73"/>
        <v>0</v>
      </c>
      <c r="AC163" s="6">
        <f t="shared" si="73"/>
        <v>0.28242953648100017</v>
      </c>
      <c r="AD163" s="6">
        <f t="shared" si="73"/>
        <v>0</v>
      </c>
      <c r="AE163" s="6">
        <f t="shared" si="73"/>
        <v>0</v>
      </c>
      <c r="AF163" s="6">
        <f t="shared" si="73"/>
        <v>0</v>
      </c>
      <c r="AG163" s="6">
        <f t="shared" si="73"/>
        <v>0</v>
      </c>
      <c r="AH163" s="6">
        <f t="shared" si="73"/>
        <v>0</v>
      </c>
      <c r="AI163" s="6">
        <f t="shared" si="73"/>
        <v>0</v>
      </c>
      <c r="AJ163" s="6">
        <f t="shared" si="73"/>
        <v>0</v>
      </c>
      <c r="AK163" s="6">
        <f t="shared" si="74"/>
        <v>0</v>
      </c>
      <c r="AL163" s="6">
        <f t="shared" si="74"/>
        <v>0</v>
      </c>
      <c r="AM163" s="6">
        <f t="shared" si="74"/>
        <v>0</v>
      </c>
      <c r="AN163" s="6">
        <f t="shared" si="74"/>
        <v>0</v>
      </c>
      <c r="AO163" s="6">
        <f t="shared" si="74"/>
        <v>0</v>
      </c>
      <c r="AP163" s="6">
        <f t="shared" si="74"/>
        <v>0</v>
      </c>
      <c r="AQ163" s="6">
        <f t="shared" si="74"/>
        <v>0</v>
      </c>
      <c r="AR163" s="6">
        <f t="shared" si="74"/>
        <v>0</v>
      </c>
      <c r="AS163" s="6">
        <f t="shared" si="74"/>
        <v>0</v>
      </c>
      <c r="AT163" s="6">
        <f t="shared" si="74"/>
        <v>0</v>
      </c>
      <c r="AU163" s="6">
        <f t="shared" si="74"/>
        <v>0</v>
      </c>
    </row>
    <row r="164" spans="1:47" x14ac:dyDescent="0.25">
      <c r="A164">
        <v>149</v>
      </c>
      <c r="B164">
        <v>1</v>
      </c>
      <c r="C164">
        <v>14</v>
      </c>
      <c r="D164" t="s">
        <v>225</v>
      </c>
      <c r="E164" t="s">
        <v>225</v>
      </c>
      <c r="F164" s="15">
        <f t="shared" si="59"/>
        <v>0</v>
      </c>
      <c r="G164" s="6">
        <f t="shared" si="69"/>
        <v>2.3386593077596753</v>
      </c>
      <c r="H164" s="6">
        <f t="shared" si="70"/>
        <v>0</v>
      </c>
      <c r="I164" s="7">
        <f t="shared" si="71"/>
        <v>0</v>
      </c>
      <c r="N164" s="6" t="s">
        <v>338</v>
      </c>
      <c r="O164" s="6">
        <f t="shared" si="57"/>
        <v>1.1051590557952183E-2</v>
      </c>
      <c r="P164" s="6">
        <f t="shared" si="58"/>
        <v>1</v>
      </c>
      <c r="Q164" s="6">
        <f t="shared" si="72"/>
        <v>0</v>
      </c>
      <c r="R164" s="6">
        <f t="shared" si="72"/>
        <v>0</v>
      </c>
      <c r="S164" s="6">
        <f t="shared" si="72"/>
        <v>0</v>
      </c>
      <c r="T164" s="6">
        <f t="shared" si="72"/>
        <v>0</v>
      </c>
      <c r="U164" s="6">
        <f t="shared" si="72"/>
        <v>0</v>
      </c>
      <c r="V164" s="6">
        <f t="shared" si="72"/>
        <v>0</v>
      </c>
      <c r="W164" s="6">
        <f t="shared" si="72"/>
        <v>0</v>
      </c>
      <c r="X164" s="6">
        <f t="shared" si="72"/>
        <v>0</v>
      </c>
      <c r="Y164" s="6">
        <f t="shared" si="72"/>
        <v>0</v>
      </c>
      <c r="Z164" s="6">
        <f t="shared" si="72"/>
        <v>0</v>
      </c>
      <c r="AA164" s="6">
        <f t="shared" si="73"/>
        <v>0</v>
      </c>
      <c r="AB164" s="6">
        <f t="shared" si="73"/>
        <v>0</v>
      </c>
      <c r="AC164" s="6">
        <f t="shared" si="73"/>
        <v>0</v>
      </c>
      <c r="AD164" s="6">
        <f t="shared" si="73"/>
        <v>0.25418658283290019</v>
      </c>
      <c r="AE164" s="6">
        <f t="shared" si="73"/>
        <v>0</v>
      </c>
      <c r="AF164" s="6">
        <f t="shared" si="73"/>
        <v>0</v>
      </c>
      <c r="AG164" s="6">
        <f t="shared" si="73"/>
        <v>0</v>
      </c>
      <c r="AH164" s="6">
        <f t="shared" si="73"/>
        <v>0</v>
      </c>
      <c r="AI164" s="6">
        <f t="shared" si="73"/>
        <v>0</v>
      </c>
      <c r="AJ164" s="6">
        <f t="shared" si="73"/>
        <v>0</v>
      </c>
      <c r="AK164" s="6">
        <f t="shared" si="74"/>
        <v>0</v>
      </c>
      <c r="AL164" s="6">
        <f t="shared" si="74"/>
        <v>0</v>
      </c>
      <c r="AM164" s="6">
        <f t="shared" si="74"/>
        <v>0</v>
      </c>
      <c r="AN164" s="6">
        <f t="shared" si="74"/>
        <v>0</v>
      </c>
      <c r="AO164" s="6">
        <f t="shared" si="74"/>
        <v>0</v>
      </c>
      <c r="AP164" s="6">
        <f t="shared" si="74"/>
        <v>0</v>
      </c>
      <c r="AQ164" s="6">
        <f t="shared" si="74"/>
        <v>0</v>
      </c>
      <c r="AR164" s="6">
        <f t="shared" si="74"/>
        <v>0</v>
      </c>
      <c r="AS164" s="6">
        <f t="shared" si="74"/>
        <v>0</v>
      </c>
      <c r="AT164" s="6">
        <f t="shared" si="74"/>
        <v>0</v>
      </c>
      <c r="AU164" s="6">
        <f t="shared" si="74"/>
        <v>0</v>
      </c>
    </row>
    <row r="165" spans="1:47" x14ac:dyDescent="0.25">
      <c r="A165">
        <v>149</v>
      </c>
      <c r="B165">
        <v>1</v>
      </c>
      <c r="C165">
        <v>15</v>
      </c>
      <c r="D165" t="s">
        <v>226</v>
      </c>
      <c r="E165" t="s">
        <v>226</v>
      </c>
      <c r="F165" s="15">
        <f t="shared" si="59"/>
        <v>0</v>
      </c>
      <c r="G165" s="6">
        <f t="shared" si="69"/>
        <v>2.3386593077596753</v>
      </c>
      <c r="H165" s="6">
        <f t="shared" si="70"/>
        <v>0</v>
      </c>
      <c r="I165" s="7">
        <f t="shared" si="71"/>
        <v>0</v>
      </c>
      <c r="N165" s="6" t="s">
        <v>342</v>
      </c>
      <c r="O165" s="6">
        <f t="shared" si="57"/>
        <v>1.1051590557952183E-2</v>
      </c>
      <c r="P165" s="6">
        <f t="shared" si="58"/>
        <v>1</v>
      </c>
      <c r="Q165" s="6">
        <f t="shared" si="72"/>
        <v>0</v>
      </c>
      <c r="R165" s="6">
        <f t="shared" si="72"/>
        <v>0</v>
      </c>
      <c r="S165" s="6">
        <f t="shared" si="72"/>
        <v>0</v>
      </c>
      <c r="T165" s="6">
        <f t="shared" si="72"/>
        <v>0</v>
      </c>
      <c r="U165" s="6">
        <f t="shared" si="72"/>
        <v>0</v>
      </c>
      <c r="V165" s="6">
        <f t="shared" si="72"/>
        <v>0</v>
      </c>
      <c r="W165" s="6">
        <f t="shared" si="72"/>
        <v>0</v>
      </c>
      <c r="X165" s="6">
        <f t="shared" si="72"/>
        <v>0</v>
      </c>
      <c r="Y165" s="6">
        <f t="shared" si="72"/>
        <v>0</v>
      </c>
      <c r="Z165" s="6">
        <f t="shared" si="72"/>
        <v>0</v>
      </c>
      <c r="AA165" s="6">
        <f t="shared" si="73"/>
        <v>0</v>
      </c>
      <c r="AB165" s="6">
        <f t="shared" si="73"/>
        <v>0</v>
      </c>
      <c r="AC165" s="6">
        <f t="shared" si="73"/>
        <v>0</v>
      </c>
      <c r="AD165" s="6">
        <f t="shared" si="73"/>
        <v>0.25418658283290019</v>
      </c>
      <c r="AE165" s="6">
        <f t="shared" si="73"/>
        <v>0</v>
      </c>
      <c r="AF165" s="6">
        <f t="shared" si="73"/>
        <v>0</v>
      </c>
      <c r="AG165" s="6">
        <f t="shared" si="73"/>
        <v>0</v>
      </c>
      <c r="AH165" s="6">
        <f t="shared" si="73"/>
        <v>0</v>
      </c>
      <c r="AI165" s="6">
        <f t="shared" si="73"/>
        <v>0</v>
      </c>
      <c r="AJ165" s="6">
        <f t="shared" si="73"/>
        <v>0</v>
      </c>
      <c r="AK165" s="6">
        <f t="shared" si="74"/>
        <v>0</v>
      </c>
      <c r="AL165" s="6">
        <f t="shared" si="74"/>
        <v>0</v>
      </c>
      <c r="AM165" s="6">
        <f t="shared" si="74"/>
        <v>0</v>
      </c>
      <c r="AN165" s="6">
        <f t="shared" si="74"/>
        <v>0</v>
      </c>
      <c r="AO165" s="6">
        <f t="shared" si="74"/>
        <v>0</v>
      </c>
      <c r="AP165" s="6">
        <f t="shared" si="74"/>
        <v>0</v>
      </c>
      <c r="AQ165" s="6">
        <f t="shared" si="74"/>
        <v>0</v>
      </c>
      <c r="AR165" s="6">
        <f t="shared" si="74"/>
        <v>0</v>
      </c>
      <c r="AS165" s="6">
        <f t="shared" si="74"/>
        <v>0</v>
      </c>
      <c r="AT165" s="6">
        <f t="shared" si="74"/>
        <v>0</v>
      </c>
      <c r="AU165" s="6">
        <f t="shared" si="74"/>
        <v>0</v>
      </c>
    </row>
    <row r="166" spans="1:47" x14ac:dyDescent="0.25">
      <c r="A166">
        <v>149</v>
      </c>
      <c r="B166">
        <v>1</v>
      </c>
      <c r="C166">
        <v>16</v>
      </c>
      <c r="D166" t="s">
        <v>136</v>
      </c>
      <c r="E166" t="s">
        <v>136</v>
      </c>
      <c r="F166" s="15">
        <f t="shared" si="59"/>
        <v>0.12653506928274777</v>
      </c>
      <c r="G166" s="6">
        <f t="shared" si="69"/>
        <v>2.4651943770424229</v>
      </c>
      <c r="H166" s="6">
        <f t="shared" si="70"/>
        <v>0</v>
      </c>
      <c r="I166" s="7">
        <f t="shared" si="71"/>
        <v>0</v>
      </c>
      <c r="N166" s="6" t="s">
        <v>349</v>
      </c>
      <c r="O166" s="6">
        <f t="shared" si="57"/>
        <v>1.1051590557952183E-2</v>
      </c>
      <c r="P166" s="6">
        <f t="shared" si="58"/>
        <v>1</v>
      </c>
      <c r="Q166" s="6">
        <f t="shared" si="72"/>
        <v>0</v>
      </c>
      <c r="R166" s="6">
        <f t="shared" si="72"/>
        <v>0</v>
      </c>
      <c r="S166" s="6">
        <f t="shared" si="72"/>
        <v>0</v>
      </c>
      <c r="T166" s="6">
        <f t="shared" si="72"/>
        <v>0</v>
      </c>
      <c r="U166" s="6">
        <f t="shared" si="72"/>
        <v>0</v>
      </c>
      <c r="V166" s="6">
        <f t="shared" si="72"/>
        <v>0</v>
      </c>
      <c r="W166" s="6">
        <f t="shared" si="72"/>
        <v>0</v>
      </c>
      <c r="X166" s="6">
        <f t="shared" si="72"/>
        <v>0</v>
      </c>
      <c r="Y166" s="6">
        <f t="shared" si="72"/>
        <v>0</v>
      </c>
      <c r="Z166" s="6">
        <f t="shared" si="72"/>
        <v>0</v>
      </c>
      <c r="AA166" s="6">
        <f t="shared" si="73"/>
        <v>0</v>
      </c>
      <c r="AB166" s="6">
        <f t="shared" si="73"/>
        <v>0</v>
      </c>
      <c r="AC166" s="6">
        <f t="shared" si="73"/>
        <v>0</v>
      </c>
      <c r="AD166" s="6">
        <f t="shared" si="73"/>
        <v>0.25418658283290019</v>
      </c>
      <c r="AE166" s="6">
        <f t="shared" si="73"/>
        <v>0</v>
      </c>
      <c r="AF166" s="6">
        <f t="shared" si="73"/>
        <v>0</v>
      </c>
      <c r="AG166" s="6">
        <f t="shared" si="73"/>
        <v>0</v>
      </c>
      <c r="AH166" s="6">
        <f t="shared" si="73"/>
        <v>0</v>
      </c>
      <c r="AI166" s="6">
        <f t="shared" si="73"/>
        <v>0</v>
      </c>
      <c r="AJ166" s="6">
        <f t="shared" si="73"/>
        <v>0</v>
      </c>
      <c r="AK166" s="6">
        <f t="shared" si="74"/>
        <v>0</v>
      </c>
      <c r="AL166" s="6">
        <f t="shared" si="74"/>
        <v>0</v>
      </c>
      <c r="AM166" s="6">
        <f t="shared" si="74"/>
        <v>0</v>
      </c>
      <c r="AN166" s="6">
        <f t="shared" si="74"/>
        <v>0</v>
      </c>
      <c r="AO166" s="6">
        <f t="shared" si="74"/>
        <v>0</v>
      </c>
      <c r="AP166" s="6">
        <f t="shared" si="74"/>
        <v>0</v>
      </c>
      <c r="AQ166" s="6">
        <f t="shared" si="74"/>
        <v>0</v>
      </c>
      <c r="AR166" s="6">
        <f t="shared" si="74"/>
        <v>0</v>
      </c>
      <c r="AS166" s="6">
        <f t="shared" si="74"/>
        <v>0</v>
      </c>
      <c r="AT166" s="6">
        <f t="shared" si="74"/>
        <v>0</v>
      </c>
      <c r="AU166" s="6">
        <f t="shared" si="74"/>
        <v>0</v>
      </c>
    </row>
    <row r="167" spans="1:47" x14ac:dyDescent="0.25">
      <c r="A167">
        <v>149</v>
      </c>
      <c r="B167">
        <v>1</v>
      </c>
      <c r="C167">
        <v>17</v>
      </c>
      <c r="D167" t="s">
        <v>304</v>
      </c>
      <c r="E167" t="s">
        <v>304</v>
      </c>
      <c r="F167" s="15">
        <f t="shared" si="59"/>
        <v>0</v>
      </c>
      <c r="G167" s="6">
        <f t="shared" si="69"/>
        <v>2.4651943770424229</v>
      </c>
      <c r="H167" s="6">
        <f t="shared" si="70"/>
        <v>0</v>
      </c>
      <c r="I167" s="7">
        <f t="shared" si="71"/>
        <v>0</v>
      </c>
      <c r="N167" s="6" t="s">
        <v>361</v>
      </c>
      <c r="O167" s="6">
        <f t="shared" si="57"/>
        <v>1.1051590557952183E-2</v>
      </c>
      <c r="P167" s="6">
        <f t="shared" si="58"/>
        <v>1</v>
      </c>
      <c r="Q167" s="6">
        <f t="shared" si="72"/>
        <v>0</v>
      </c>
      <c r="R167" s="6">
        <f t="shared" si="72"/>
        <v>0</v>
      </c>
      <c r="S167" s="6">
        <f t="shared" si="72"/>
        <v>0</v>
      </c>
      <c r="T167" s="6">
        <f t="shared" si="72"/>
        <v>0</v>
      </c>
      <c r="U167" s="6">
        <f t="shared" si="72"/>
        <v>0</v>
      </c>
      <c r="V167" s="6">
        <f t="shared" si="72"/>
        <v>0</v>
      </c>
      <c r="W167" s="6">
        <f t="shared" si="72"/>
        <v>0</v>
      </c>
      <c r="X167" s="6">
        <f t="shared" si="72"/>
        <v>0</v>
      </c>
      <c r="Y167" s="6">
        <f t="shared" si="72"/>
        <v>0</v>
      </c>
      <c r="Z167" s="6">
        <f t="shared" si="72"/>
        <v>0</v>
      </c>
      <c r="AA167" s="6">
        <f t="shared" si="73"/>
        <v>0</v>
      </c>
      <c r="AB167" s="6">
        <f t="shared" si="73"/>
        <v>0</v>
      </c>
      <c r="AC167" s="6">
        <f t="shared" si="73"/>
        <v>0</v>
      </c>
      <c r="AD167" s="6">
        <f t="shared" si="73"/>
        <v>0.25418658283290019</v>
      </c>
      <c r="AE167" s="6">
        <f t="shared" si="73"/>
        <v>0</v>
      </c>
      <c r="AF167" s="6">
        <f t="shared" si="73"/>
        <v>0</v>
      </c>
      <c r="AG167" s="6">
        <f t="shared" si="73"/>
        <v>0</v>
      </c>
      <c r="AH167" s="6">
        <f t="shared" si="73"/>
        <v>0</v>
      </c>
      <c r="AI167" s="6">
        <f t="shared" si="73"/>
        <v>0</v>
      </c>
      <c r="AJ167" s="6">
        <f t="shared" si="73"/>
        <v>0</v>
      </c>
      <c r="AK167" s="6">
        <f t="shared" si="74"/>
        <v>0</v>
      </c>
      <c r="AL167" s="6">
        <f t="shared" si="74"/>
        <v>0</v>
      </c>
      <c r="AM167" s="6">
        <f t="shared" si="74"/>
        <v>0</v>
      </c>
      <c r="AN167" s="6">
        <f t="shared" si="74"/>
        <v>0</v>
      </c>
      <c r="AO167" s="6">
        <f t="shared" si="74"/>
        <v>0</v>
      </c>
      <c r="AP167" s="6">
        <f t="shared" si="74"/>
        <v>0</v>
      </c>
      <c r="AQ167" s="6">
        <f t="shared" si="74"/>
        <v>0</v>
      </c>
      <c r="AR167" s="6">
        <f t="shared" si="74"/>
        <v>0</v>
      </c>
      <c r="AS167" s="6">
        <f t="shared" si="74"/>
        <v>0</v>
      </c>
      <c r="AT167" s="6">
        <f t="shared" si="74"/>
        <v>0</v>
      </c>
      <c r="AU167" s="6">
        <f t="shared" si="74"/>
        <v>0</v>
      </c>
    </row>
    <row r="168" spans="1:47" x14ac:dyDescent="0.25">
      <c r="A168">
        <v>149</v>
      </c>
      <c r="B168">
        <v>1</v>
      </c>
      <c r="C168">
        <v>18</v>
      </c>
      <c r="D168" t="s">
        <v>373</v>
      </c>
      <c r="E168" t="s">
        <v>373</v>
      </c>
      <c r="F168" s="15">
        <f t="shared" si="59"/>
        <v>0</v>
      </c>
      <c r="G168" s="6">
        <f t="shared" si="69"/>
        <v>2.4651943770424229</v>
      </c>
      <c r="H168" s="6">
        <f t="shared" si="70"/>
        <v>0</v>
      </c>
      <c r="I168" s="7">
        <f t="shared" si="71"/>
        <v>0</v>
      </c>
      <c r="N168" s="6" t="s">
        <v>225</v>
      </c>
      <c r="O168" s="6">
        <f t="shared" si="57"/>
        <v>1.1051590557952183E-2</v>
      </c>
      <c r="P168" s="6">
        <f t="shared" si="58"/>
        <v>1</v>
      </c>
      <c r="Q168" s="6">
        <f t="shared" si="72"/>
        <v>0</v>
      </c>
      <c r="R168" s="6">
        <f t="shared" si="72"/>
        <v>0</v>
      </c>
      <c r="S168" s="6">
        <f t="shared" si="72"/>
        <v>0</v>
      </c>
      <c r="T168" s="6">
        <f t="shared" si="72"/>
        <v>0</v>
      </c>
      <c r="U168" s="6">
        <f t="shared" si="72"/>
        <v>0</v>
      </c>
      <c r="V168" s="6">
        <f t="shared" si="72"/>
        <v>0</v>
      </c>
      <c r="W168" s="6">
        <f t="shared" si="72"/>
        <v>0</v>
      </c>
      <c r="X168" s="6">
        <f t="shared" si="72"/>
        <v>0</v>
      </c>
      <c r="Y168" s="6">
        <f t="shared" si="72"/>
        <v>0</v>
      </c>
      <c r="Z168" s="6">
        <f t="shared" si="72"/>
        <v>0</v>
      </c>
      <c r="AA168" s="6">
        <f t="shared" si="73"/>
        <v>0</v>
      </c>
      <c r="AB168" s="6">
        <f t="shared" si="73"/>
        <v>0</v>
      </c>
      <c r="AC168" s="6">
        <f t="shared" si="73"/>
        <v>0</v>
      </c>
      <c r="AD168" s="6">
        <f t="shared" si="73"/>
        <v>0.25418658283290019</v>
      </c>
      <c r="AE168" s="6">
        <f t="shared" si="73"/>
        <v>0</v>
      </c>
      <c r="AF168" s="6">
        <f t="shared" si="73"/>
        <v>0</v>
      </c>
      <c r="AG168" s="6">
        <f t="shared" si="73"/>
        <v>0</v>
      </c>
      <c r="AH168" s="6">
        <f t="shared" si="73"/>
        <v>0</v>
      </c>
      <c r="AI168" s="6">
        <f t="shared" si="73"/>
        <v>0</v>
      </c>
      <c r="AJ168" s="6">
        <f t="shared" si="73"/>
        <v>0</v>
      </c>
      <c r="AK168" s="6">
        <f t="shared" si="74"/>
        <v>0</v>
      </c>
      <c r="AL168" s="6">
        <f t="shared" si="74"/>
        <v>0</v>
      </c>
      <c r="AM168" s="6">
        <f t="shared" si="74"/>
        <v>0</v>
      </c>
      <c r="AN168" s="6">
        <f t="shared" si="74"/>
        <v>0</v>
      </c>
      <c r="AO168" s="6">
        <f t="shared" si="74"/>
        <v>0</v>
      </c>
      <c r="AP168" s="6">
        <f t="shared" si="74"/>
        <v>0</v>
      </c>
      <c r="AQ168" s="6">
        <f t="shared" si="74"/>
        <v>0</v>
      </c>
      <c r="AR168" s="6">
        <f t="shared" si="74"/>
        <v>0</v>
      </c>
      <c r="AS168" s="6">
        <f t="shared" si="74"/>
        <v>0</v>
      </c>
      <c r="AT168" s="6">
        <f t="shared" si="74"/>
        <v>0</v>
      </c>
      <c r="AU168" s="6">
        <f t="shared" si="74"/>
        <v>0</v>
      </c>
    </row>
    <row r="169" spans="1:47" x14ac:dyDescent="0.25">
      <c r="A169">
        <v>149</v>
      </c>
      <c r="B169">
        <v>1</v>
      </c>
      <c r="C169">
        <v>19</v>
      </c>
      <c r="D169" t="s">
        <v>374</v>
      </c>
      <c r="E169" t="s">
        <v>374</v>
      </c>
      <c r="F169" s="15">
        <f t="shared" si="59"/>
        <v>0</v>
      </c>
      <c r="G169" s="6">
        <f t="shared" si="69"/>
        <v>2.4651943770424229</v>
      </c>
      <c r="H169" s="6">
        <f t="shared" si="70"/>
        <v>2.4651943770424229</v>
      </c>
      <c r="I169" s="7">
        <f t="shared" si="71"/>
        <v>0.54347669941478072</v>
      </c>
      <c r="N169" s="6" t="s">
        <v>379</v>
      </c>
      <c r="O169" s="6">
        <f t="shared" si="57"/>
        <v>1.1051590557952183E-2</v>
      </c>
      <c r="P169" s="6">
        <f t="shared" si="58"/>
        <v>1</v>
      </c>
      <c r="Q169" s="6">
        <f t="shared" si="72"/>
        <v>0</v>
      </c>
      <c r="R169" s="6">
        <f t="shared" si="72"/>
        <v>0</v>
      </c>
      <c r="S169" s="6">
        <f t="shared" si="72"/>
        <v>0</v>
      </c>
      <c r="T169" s="6">
        <f t="shared" si="72"/>
        <v>0</v>
      </c>
      <c r="U169" s="6">
        <f t="shared" si="72"/>
        <v>0</v>
      </c>
      <c r="V169" s="6">
        <f t="shared" si="72"/>
        <v>0</v>
      </c>
      <c r="W169" s="6">
        <f t="shared" si="72"/>
        <v>0</v>
      </c>
      <c r="X169" s="6">
        <f t="shared" si="72"/>
        <v>0</v>
      </c>
      <c r="Y169" s="6">
        <f t="shared" si="72"/>
        <v>0</v>
      </c>
      <c r="Z169" s="6">
        <f t="shared" si="72"/>
        <v>0</v>
      </c>
      <c r="AA169" s="6">
        <f t="shared" si="73"/>
        <v>0</v>
      </c>
      <c r="AB169" s="6">
        <f t="shared" si="73"/>
        <v>0</v>
      </c>
      <c r="AC169" s="6">
        <f t="shared" si="73"/>
        <v>0</v>
      </c>
      <c r="AD169" s="6">
        <f t="shared" si="73"/>
        <v>0.25418658283290019</v>
      </c>
      <c r="AE169" s="6">
        <f t="shared" si="73"/>
        <v>0</v>
      </c>
      <c r="AF169" s="6">
        <f t="shared" si="73"/>
        <v>0</v>
      </c>
      <c r="AG169" s="6">
        <f t="shared" si="73"/>
        <v>0</v>
      </c>
      <c r="AH169" s="6">
        <f t="shared" si="73"/>
        <v>0</v>
      </c>
      <c r="AI169" s="6">
        <f t="shared" si="73"/>
        <v>0</v>
      </c>
      <c r="AJ169" s="6">
        <f t="shared" si="73"/>
        <v>0</v>
      </c>
      <c r="AK169" s="6">
        <f t="shared" si="74"/>
        <v>0</v>
      </c>
      <c r="AL169" s="6">
        <f t="shared" si="74"/>
        <v>0</v>
      </c>
      <c r="AM169" s="6">
        <f t="shared" si="74"/>
        <v>0</v>
      </c>
      <c r="AN169" s="6">
        <f t="shared" si="74"/>
        <v>0</v>
      </c>
      <c r="AO169" s="6">
        <f t="shared" si="74"/>
        <v>0</v>
      </c>
      <c r="AP169" s="6">
        <f t="shared" si="74"/>
        <v>0</v>
      </c>
      <c r="AQ169" s="6">
        <f t="shared" si="74"/>
        <v>0</v>
      </c>
      <c r="AR169" s="6">
        <f t="shared" si="74"/>
        <v>0</v>
      </c>
      <c r="AS169" s="6">
        <f t="shared" si="74"/>
        <v>0</v>
      </c>
      <c r="AT169" s="6">
        <f t="shared" si="74"/>
        <v>0</v>
      </c>
      <c r="AU169" s="6">
        <f t="shared" si="74"/>
        <v>0</v>
      </c>
    </row>
    <row r="170" spans="1:47" x14ac:dyDescent="0.25">
      <c r="A170">
        <v>150</v>
      </c>
      <c r="B170">
        <v>1</v>
      </c>
      <c r="C170">
        <v>1</v>
      </c>
      <c r="D170" t="s">
        <v>52</v>
      </c>
      <c r="E170" t="s">
        <v>53</v>
      </c>
      <c r="F170" s="15">
        <f t="shared" si="59"/>
        <v>5.2430049221506479E-2</v>
      </c>
      <c r="G170" s="6">
        <f t="shared" si="69"/>
        <v>5.2430049221506479E-2</v>
      </c>
      <c r="H170" s="6">
        <f t="shared" si="70"/>
        <v>0</v>
      </c>
      <c r="I170" s="7">
        <f t="shared" si="71"/>
        <v>0</v>
      </c>
      <c r="N170" s="6" t="s">
        <v>320</v>
      </c>
      <c r="O170" s="6">
        <f t="shared" si="57"/>
        <v>1.1051590557952183E-2</v>
      </c>
      <c r="P170" s="6">
        <f t="shared" si="58"/>
        <v>1</v>
      </c>
      <c r="Q170" s="6">
        <f t="shared" si="72"/>
        <v>0</v>
      </c>
      <c r="R170" s="6">
        <f t="shared" si="72"/>
        <v>0</v>
      </c>
      <c r="S170" s="6">
        <f t="shared" si="72"/>
        <v>0</v>
      </c>
      <c r="T170" s="6">
        <f t="shared" si="72"/>
        <v>0</v>
      </c>
      <c r="U170" s="6">
        <f t="shared" si="72"/>
        <v>0</v>
      </c>
      <c r="V170" s="6">
        <f t="shared" si="72"/>
        <v>0</v>
      </c>
      <c r="W170" s="6">
        <f t="shared" si="72"/>
        <v>0</v>
      </c>
      <c r="X170" s="6">
        <f t="shared" si="72"/>
        <v>0</v>
      </c>
      <c r="Y170" s="6">
        <f t="shared" si="72"/>
        <v>0</v>
      </c>
      <c r="Z170" s="6">
        <f t="shared" si="72"/>
        <v>0</v>
      </c>
      <c r="AA170" s="6">
        <f t="shared" si="73"/>
        <v>0</v>
      </c>
      <c r="AB170" s="6">
        <f t="shared" si="73"/>
        <v>0</v>
      </c>
      <c r="AC170" s="6">
        <f t="shared" si="73"/>
        <v>0</v>
      </c>
      <c r="AD170" s="6">
        <f t="shared" si="73"/>
        <v>0.25418658283290019</v>
      </c>
      <c r="AE170" s="6">
        <f t="shared" si="73"/>
        <v>0</v>
      </c>
      <c r="AF170" s="6">
        <f t="shared" si="73"/>
        <v>0</v>
      </c>
      <c r="AG170" s="6">
        <f t="shared" si="73"/>
        <v>0</v>
      </c>
      <c r="AH170" s="6">
        <f t="shared" si="73"/>
        <v>0</v>
      </c>
      <c r="AI170" s="6">
        <f t="shared" si="73"/>
        <v>0</v>
      </c>
      <c r="AJ170" s="6">
        <f t="shared" si="73"/>
        <v>0</v>
      </c>
      <c r="AK170" s="6">
        <f t="shared" si="74"/>
        <v>0</v>
      </c>
      <c r="AL170" s="6">
        <f t="shared" si="74"/>
        <v>0</v>
      </c>
      <c r="AM170" s="6">
        <f t="shared" si="74"/>
        <v>0</v>
      </c>
      <c r="AN170" s="6">
        <f t="shared" si="74"/>
        <v>0</v>
      </c>
      <c r="AO170" s="6">
        <f t="shared" si="74"/>
        <v>0</v>
      </c>
      <c r="AP170" s="6">
        <f t="shared" si="74"/>
        <v>0</v>
      </c>
      <c r="AQ170" s="6">
        <f t="shared" si="74"/>
        <v>0</v>
      </c>
      <c r="AR170" s="6">
        <f t="shared" si="74"/>
        <v>0</v>
      </c>
      <c r="AS170" s="6">
        <f t="shared" si="74"/>
        <v>0</v>
      </c>
      <c r="AT170" s="6">
        <f t="shared" si="74"/>
        <v>0</v>
      </c>
      <c r="AU170" s="6">
        <f t="shared" si="74"/>
        <v>0</v>
      </c>
    </row>
    <row r="171" spans="1:47" x14ac:dyDescent="0.25">
      <c r="A171">
        <v>150</v>
      </c>
      <c r="B171">
        <v>1</v>
      </c>
      <c r="C171">
        <v>2</v>
      </c>
      <c r="D171" t="s">
        <v>63</v>
      </c>
      <c r="E171" t="s">
        <v>63</v>
      </c>
      <c r="F171" s="15">
        <f t="shared" si="59"/>
        <v>5.4290366960869571E-2</v>
      </c>
      <c r="G171" s="6">
        <f t="shared" si="69"/>
        <v>0.10672041618237604</v>
      </c>
      <c r="H171" s="6">
        <f t="shared" si="70"/>
        <v>0</v>
      </c>
      <c r="I171" s="7">
        <f t="shared" si="71"/>
        <v>0</v>
      </c>
      <c r="N171" s="2" t="s">
        <v>432</v>
      </c>
      <c r="O171" s="6">
        <f t="shared" si="57"/>
        <v>1.1051590557952183E-2</v>
      </c>
      <c r="P171" s="6">
        <f t="shared" si="58"/>
        <v>1</v>
      </c>
      <c r="Q171" s="6">
        <f t="shared" si="72"/>
        <v>0</v>
      </c>
      <c r="R171" s="6">
        <f t="shared" si="72"/>
        <v>0</v>
      </c>
      <c r="S171" s="6">
        <f t="shared" si="72"/>
        <v>0</v>
      </c>
      <c r="T171" s="6">
        <f t="shared" si="72"/>
        <v>0</v>
      </c>
      <c r="U171" s="6">
        <f t="shared" si="72"/>
        <v>0</v>
      </c>
      <c r="V171" s="6">
        <f t="shared" si="72"/>
        <v>0</v>
      </c>
      <c r="W171" s="6">
        <f t="shared" si="72"/>
        <v>0</v>
      </c>
      <c r="X171" s="6">
        <f t="shared" si="72"/>
        <v>0</v>
      </c>
      <c r="Y171" s="6">
        <f t="shared" si="72"/>
        <v>0</v>
      </c>
      <c r="Z171" s="6">
        <f t="shared" si="72"/>
        <v>0</v>
      </c>
      <c r="AA171" s="6">
        <f t="shared" si="73"/>
        <v>0</v>
      </c>
      <c r="AB171" s="6">
        <f t="shared" si="73"/>
        <v>0</v>
      </c>
      <c r="AC171" s="6">
        <f t="shared" si="73"/>
        <v>0</v>
      </c>
      <c r="AD171" s="6">
        <f t="shared" si="73"/>
        <v>0.25418658283290019</v>
      </c>
      <c r="AE171" s="6">
        <f t="shared" si="73"/>
        <v>0</v>
      </c>
      <c r="AF171" s="6">
        <f t="shared" si="73"/>
        <v>0</v>
      </c>
      <c r="AG171" s="6">
        <f t="shared" si="73"/>
        <v>0</v>
      </c>
      <c r="AH171" s="6">
        <f t="shared" si="73"/>
        <v>0</v>
      </c>
      <c r="AI171" s="6">
        <f t="shared" si="73"/>
        <v>0</v>
      </c>
      <c r="AJ171" s="6">
        <f t="shared" si="73"/>
        <v>0</v>
      </c>
      <c r="AK171" s="6">
        <f t="shared" si="74"/>
        <v>0</v>
      </c>
      <c r="AL171" s="6">
        <f t="shared" si="74"/>
        <v>0</v>
      </c>
      <c r="AM171" s="6">
        <f t="shared" si="74"/>
        <v>0</v>
      </c>
      <c r="AN171" s="6">
        <f t="shared" si="74"/>
        <v>0</v>
      </c>
      <c r="AO171" s="6">
        <f t="shared" si="74"/>
        <v>0</v>
      </c>
      <c r="AP171" s="6">
        <f t="shared" si="74"/>
        <v>0</v>
      </c>
      <c r="AQ171" s="6">
        <f t="shared" si="74"/>
        <v>0</v>
      </c>
      <c r="AR171" s="6">
        <f t="shared" si="74"/>
        <v>0</v>
      </c>
      <c r="AS171" s="6">
        <f t="shared" si="74"/>
        <v>0</v>
      </c>
      <c r="AT171" s="6">
        <f t="shared" si="74"/>
        <v>0</v>
      </c>
      <c r="AU171" s="6">
        <f t="shared" si="74"/>
        <v>0</v>
      </c>
    </row>
    <row r="172" spans="1:47" x14ac:dyDescent="0.25">
      <c r="A172">
        <v>150</v>
      </c>
      <c r="B172">
        <v>1</v>
      </c>
      <c r="C172">
        <v>3</v>
      </c>
      <c r="D172" t="s">
        <v>64</v>
      </c>
      <c r="E172" t="s">
        <v>64</v>
      </c>
      <c r="F172" s="15">
        <f t="shared" si="59"/>
        <v>4.8861330264782621E-2</v>
      </c>
      <c r="G172" s="6">
        <f t="shared" si="69"/>
        <v>0.15558174644715866</v>
      </c>
      <c r="H172" s="6">
        <f t="shared" si="70"/>
        <v>0</v>
      </c>
      <c r="I172" s="7">
        <f t="shared" si="71"/>
        <v>0</v>
      </c>
      <c r="N172" s="2" t="s">
        <v>311</v>
      </c>
      <c r="O172" s="6">
        <f t="shared" si="57"/>
        <v>1.1051590557952183E-2</v>
      </c>
      <c r="P172" s="6">
        <f t="shared" si="58"/>
        <v>1</v>
      </c>
      <c r="Q172" s="6">
        <f t="shared" ref="Q172:Z181" si="75">COUNTIFS($C$2:$C$397,Q$1,$E$2:$E$397,$N172)*0.9^(Q$1-1)</f>
        <v>0</v>
      </c>
      <c r="R172" s="6">
        <f t="shared" si="75"/>
        <v>0</v>
      </c>
      <c r="S172" s="6">
        <f t="shared" si="75"/>
        <v>0</v>
      </c>
      <c r="T172" s="6">
        <f t="shared" si="75"/>
        <v>0</v>
      </c>
      <c r="U172" s="6">
        <f t="shared" si="75"/>
        <v>0</v>
      </c>
      <c r="V172" s="6">
        <f t="shared" si="75"/>
        <v>0</v>
      </c>
      <c r="W172" s="6">
        <f t="shared" si="75"/>
        <v>0</v>
      </c>
      <c r="X172" s="6">
        <f t="shared" si="75"/>
        <v>0</v>
      </c>
      <c r="Y172" s="6">
        <f t="shared" si="75"/>
        <v>0</v>
      </c>
      <c r="Z172" s="6">
        <f t="shared" si="75"/>
        <v>0</v>
      </c>
      <c r="AA172" s="6">
        <f t="shared" ref="AA172:AJ181" si="76">COUNTIFS($C$2:$C$397,AA$1,$E$2:$E$397,$N172)*0.9^(AA$1-1)</f>
        <v>0</v>
      </c>
      <c r="AB172" s="6">
        <f t="shared" si="76"/>
        <v>0</v>
      </c>
      <c r="AC172" s="6">
        <f t="shared" si="76"/>
        <v>0</v>
      </c>
      <c r="AD172" s="6">
        <f t="shared" si="76"/>
        <v>0.25418658283290019</v>
      </c>
      <c r="AE172" s="6">
        <f t="shared" si="76"/>
        <v>0</v>
      </c>
      <c r="AF172" s="6">
        <f t="shared" si="76"/>
        <v>0</v>
      </c>
      <c r="AG172" s="6">
        <f t="shared" si="76"/>
        <v>0</v>
      </c>
      <c r="AH172" s="6">
        <f t="shared" si="76"/>
        <v>0</v>
      </c>
      <c r="AI172" s="6">
        <f t="shared" si="76"/>
        <v>0</v>
      </c>
      <c r="AJ172" s="6">
        <f t="shared" si="76"/>
        <v>0</v>
      </c>
      <c r="AK172" s="6">
        <f t="shared" ref="AK172:AU181" si="77">COUNTIFS($C$2:$C$397,AK$1,$E$2:$E$397,$N172)*0.9^(AK$1-1)</f>
        <v>0</v>
      </c>
      <c r="AL172" s="6">
        <f t="shared" si="77"/>
        <v>0</v>
      </c>
      <c r="AM172" s="6">
        <f t="shared" si="77"/>
        <v>0</v>
      </c>
      <c r="AN172" s="6">
        <f t="shared" si="77"/>
        <v>0</v>
      </c>
      <c r="AO172" s="6">
        <f t="shared" si="77"/>
        <v>0</v>
      </c>
      <c r="AP172" s="6">
        <f t="shared" si="77"/>
        <v>0</v>
      </c>
      <c r="AQ172" s="6">
        <f t="shared" si="77"/>
        <v>0</v>
      </c>
      <c r="AR172" s="6">
        <f t="shared" si="77"/>
        <v>0</v>
      </c>
      <c r="AS172" s="6">
        <f t="shared" si="77"/>
        <v>0</v>
      </c>
      <c r="AT172" s="6">
        <f t="shared" si="77"/>
        <v>0</v>
      </c>
      <c r="AU172" s="6">
        <f t="shared" si="77"/>
        <v>0</v>
      </c>
    </row>
    <row r="173" spans="1:47" x14ac:dyDescent="0.25">
      <c r="A173">
        <v>150</v>
      </c>
      <c r="B173">
        <v>1</v>
      </c>
      <c r="C173">
        <v>4</v>
      </c>
      <c r="D173" t="s">
        <v>375</v>
      </c>
      <c r="E173" t="s">
        <v>375</v>
      </c>
      <c r="F173" s="15">
        <f t="shared" si="59"/>
        <v>0</v>
      </c>
      <c r="G173" s="6">
        <f t="shared" si="69"/>
        <v>0.15558174644715866</v>
      </c>
      <c r="H173" s="6">
        <f t="shared" si="70"/>
        <v>0</v>
      </c>
      <c r="I173" s="7">
        <f t="shared" si="71"/>
        <v>0</v>
      </c>
      <c r="N173" s="2" t="s">
        <v>249</v>
      </c>
      <c r="O173" s="6">
        <f t="shared" si="57"/>
        <v>1.1051590557952183E-2</v>
      </c>
      <c r="P173" s="6">
        <f t="shared" si="58"/>
        <v>1</v>
      </c>
      <c r="Q173" s="6">
        <f t="shared" si="75"/>
        <v>0</v>
      </c>
      <c r="R173" s="6">
        <f t="shared" si="75"/>
        <v>0</v>
      </c>
      <c r="S173" s="6">
        <f t="shared" si="75"/>
        <v>0</v>
      </c>
      <c r="T173" s="6">
        <f t="shared" si="75"/>
        <v>0</v>
      </c>
      <c r="U173" s="6">
        <f t="shared" si="75"/>
        <v>0</v>
      </c>
      <c r="V173" s="6">
        <f t="shared" si="75"/>
        <v>0</v>
      </c>
      <c r="W173" s="6">
        <f t="shared" si="75"/>
        <v>0</v>
      </c>
      <c r="X173" s="6">
        <f t="shared" si="75"/>
        <v>0</v>
      </c>
      <c r="Y173" s="6">
        <f t="shared" si="75"/>
        <v>0</v>
      </c>
      <c r="Z173" s="6">
        <f t="shared" si="75"/>
        <v>0</v>
      </c>
      <c r="AA173" s="6">
        <f t="shared" si="76"/>
        <v>0</v>
      </c>
      <c r="AB173" s="6">
        <f t="shared" si="76"/>
        <v>0</v>
      </c>
      <c r="AC173" s="6">
        <f t="shared" si="76"/>
        <v>0</v>
      </c>
      <c r="AD173" s="6">
        <f t="shared" si="76"/>
        <v>0.25418658283290019</v>
      </c>
      <c r="AE173" s="6">
        <f t="shared" si="76"/>
        <v>0</v>
      </c>
      <c r="AF173" s="6">
        <f t="shared" si="76"/>
        <v>0</v>
      </c>
      <c r="AG173" s="6">
        <f t="shared" si="76"/>
        <v>0</v>
      </c>
      <c r="AH173" s="6">
        <f t="shared" si="76"/>
        <v>0</v>
      </c>
      <c r="AI173" s="6">
        <f t="shared" si="76"/>
        <v>0</v>
      </c>
      <c r="AJ173" s="6">
        <f t="shared" si="76"/>
        <v>0</v>
      </c>
      <c r="AK173" s="6">
        <f t="shared" si="77"/>
        <v>0</v>
      </c>
      <c r="AL173" s="6">
        <f t="shared" si="77"/>
        <v>0</v>
      </c>
      <c r="AM173" s="6">
        <f t="shared" si="77"/>
        <v>0</v>
      </c>
      <c r="AN173" s="6">
        <f t="shared" si="77"/>
        <v>0</v>
      </c>
      <c r="AO173" s="6">
        <f t="shared" si="77"/>
        <v>0</v>
      </c>
      <c r="AP173" s="6">
        <f t="shared" si="77"/>
        <v>0</v>
      </c>
      <c r="AQ173" s="6">
        <f t="shared" si="77"/>
        <v>0</v>
      </c>
      <c r="AR173" s="6">
        <f t="shared" si="77"/>
        <v>0</v>
      </c>
      <c r="AS173" s="6">
        <f t="shared" si="77"/>
        <v>0</v>
      </c>
      <c r="AT173" s="6">
        <f t="shared" si="77"/>
        <v>0</v>
      </c>
      <c r="AU173" s="6">
        <f t="shared" si="77"/>
        <v>0</v>
      </c>
    </row>
    <row r="174" spans="1:47" x14ac:dyDescent="0.25">
      <c r="A174">
        <v>150</v>
      </c>
      <c r="B174">
        <v>1</v>
      </c>
      <c r="C174">
        <v>5</v>
      </c>
      <c r="D174" t="s">
        <v>66</v>
      </c>
      <c r="E174" t="s">
        <v>66</v>
      </c>
      <c r="F174" s="15">
        <f t="shared" si="59"/>
        <v>0</v>
      </c>
      <c r="G174" s="6">
        <f t="shared" si="69"/>
        <v>0.15558174644715866</v>
      </c>
      <c r="H174" s="6">
        <f t="shared" si="70"/>
        <v>0</v>
      </c>
      <c r="I174" s="7">
        <f t="shared" si="71"/>
        <v>0</v>
      </c>
      <c r="N174" s="2" t="s">
        <v>468</v>
      </c>
      <c r="O174" s="6">
        <f t="shared" si="57"/>
        <v>1.1051590557952183E-2</v>
      </c>
      <c r="P174" s="6">
        <f t="shared" si="58"/>
        <v>1</v>
      </c>
      <c r="Q174" s="6">
        <f t="shared" si="75"/>
        <v>0</v>
      </c>
      <c r="R174" s="6">
        <f t="shared" si="75"/>
        <v>0</v>
      </c>
      <c r="S174" s="6">
        <f t="shared" si="75"/>
        <v>0</v>
      </c>
      <c r="T174" s="6">
        <f t="shared" si="75"/>
        <v>0</v>
      </c>
      <c r="U174" s="6">
        <f t="shared" si="75"/>
        <v>0</v>
      </c>
      <c r="V174" s="6">
        <f t="shared" si="75"/>
        <v>0</v>
      </c>
      <c r="W174" s="6">
        <f t="shared" si="75"/>
        <v>0</v>
      </c>
      <c r="X174" s="6">
        <f t="shared" si="75"/>
        <v>0</v>
      </c>
      <c r="Y174" s="6">
        <f t="shared" si="75"/>
        <v>0</v>
      </c>
      <c r="Z174" s="6">
        <f t="shared" si="75"/>
        <v>0</v>
      </c>
      <c r="AA174" s="6">
        <f t="shared" si="76"/>
        <v>0</v>
      </c>
      <c r="AB174" s="6">
        <f t="shared" si="76"/>
        <v>0</v>
      </c>
      <c r="AC174" s="6">
        <f t="shared" si="76"/>
        <v>0</v>
      </c>
      <c r="AD174" s="6">
        <f t="shared" si="76"/>
        <v>0.25418658283290019</v>
      </c>
      <c r="AE174" s="6">
        <f t="shared" si="76"/>
        <v>0</v>
      </c>
      <c r="AF174" s="6">
        <f t="shared" si="76"/>
        <v>0</v>
      </c>
      <c r="AG174" s="6">
        <f t="shared" si="76"/>
        <v>0</v>
      </c>
      <c r="AH174" s="6">
        <f t="shared" si="76"/>
        <v>0</v>
      </c>
      <c r="AI174" s="6">
        <f t="shared" si="76"/>
        <v>0</v>
      </c>
      <c r="AJ174" s="6">
        <f t="shared" si="76"/>
        <v>0</v>
      </c>
      <c r="AK174" s="6">
        <f t="shared" si="77"/>
        <v>0</v>
      </c>
      <c r="AL174" s="6">
        <f t="shared" si="77"/>
        <v>0</v>
      </c>
      <c r="AM174" s="6">
        <f t="shared" si="77"/>
        <v>0</v>
      </c>
      <c r="AN174" s="6">
        <f t="shared" si="77"/>
        <v>0</v>
      </c>
      <c r="AO174" s="6">
        <f t="shared" si="77"/>
        <v>0</v>
      </c>
      <c r="AP174" s="6">
        <f t="shared" si="77"/>
        <v>0</v>
      </c>
      <c r="AQ174" s="6">
        <f t="shared" si="77"/>
        <v>0</v>
      </c>
      <c r="AR174" s="6">
        <f t="shared" si="77"/>
        <v>0</v>
      </c>
      <c r="AS174" s="6">
        <f t="shared" si="77"/>
        <v>0</v>
      </c>
      <c r="AT174" s="6">
        <f t="shared" si="77"/>
        <v>0</v>
      </c>
      <c r="AU174" s="6">
        <f t="shared" si="77"/>
        <v>0</v>
      </c>
    </row>
    <row r="175" spans="1:47" x14ac:dyDescent="0.25">
      <c r="A175">
        <v>150</v>
      </c>
      <c r="B175">
        <v>1</v>
      </c>
      <c r="C175">
        <v>6</v>
      </c>
      <c r="D175" t="s">
        <v>57</v>
      </c>
      <c r="E175" t="s">
        <v>57</v>
      </c>
      <c r="F175" s="15">
        <f t="shared" si="59"/>
        <v>0.66514599156913046</v>
      </c>
      <c r="G175" s="6">
        <f t="shared" si="69"/>
        <v>0.82072773801628918</v>
      </c>
      <c r="H175" s="6">
        <f t="shared" si="70"/>
        <v>0</v>
      </c>
      <c r="I175" s="7">
        <f t="shared" si="71"/>
        <v>0</v>
      </c>
      <c r="N175" s="6" t="s">
        <v>344</v>
      </c>
      <c r="O175" s="6">
        <f t="shared" si="57"/>
        <v>9.9464315021569622E-3</v>
      </c>
      <c r="P175" s="6">
        <f t="shared" si="58"/>
        <v>1</v>
      </c>
      <c r="Q175" s="6">
        <f t="shared" si="75"/>
        <v>0</v>
      </c>
      <c r="R175" s="6">
        <f t="shared" si="75"/>
        <v>0</v>
      </c>
      <c r="S175" s="6">
        <f t="shared" si="75"/>
        <v>0</v>
      </c>
      <c r="T175" s="6">
        <f t="shared" si="75"/>
        <v>0</v>
      </c>
      <c r="U175" s="6">
        <f t="shared" si="75"/>
        <v>0</v>
      </c>
      <c r="V175" s="6">
        <f t="shared" si="75"/>
        <v>0</v>
      </c>
      <c r="W175" s="6">
        <f t="shared" si="75"/>
        <v>0</v>
      </c>
      <c r="X175" s="6">
        <f t="shared" si="75"/>
        <v>0</v>
      </c>
      <c r="Y175" s="6">
        <f t="shared" si="75"/>
        <v>0</v>
      </c>
      <c r="Z175" s="6">
        <f t="shared" si="75"/>
        <v>0</v>
      </c>
      <c r="AA175" s="6">
        <f t="shared" si="76"/>
        <v>0</v>
      </c>
      <c r="AB175" s="6">
        <f t="shared" si="76"/>
        <v>0</v>
      </c>
      <c r="AC175" s="6">
        <f t="shared" si="76"/>
        <v>0</v>
      </c>
      <c r="AD175" s="6">
        <f t="shared" si="76"/>
        <v>0</v>
      </c>
      <c r="AE175" s="6">
        <f t="shared" si="76"/>
        <v>0.22876792454961015</v>
      </c>
      <c r="AF175" s="6">
        <f t="shared" si="76"/>
        <v>0</v>
      </c>
      <c r="AG175" s="6">
        <f t="shared" si="76"/>
        <v>0</v>
      </c>
      <c r="AH175" s="6">
        <f t="shared" si="76"/>
        <v>0</v>
      </c>
      <c r="AI175" s="6">
        <f t="shared" si="76"/>
        <v>0</v>
      </c>
      <c r="AJ175" s="6">
        <f t="shared" si="76"/>
        <v>0</v>
      </c>
      <c r="AK175" s="6">
        <f t="shared" si="77"/>
        <v>0</v>
      </c>
      <c r="AL175" s="6">
        <f t="shared" si="77"/>
        <v>0</v>
      </c>
      <c r="AM175" s="6">
        <f t="shared" si="77"/>
        <v>0</v>
      </c>
      <c r="AN175" s="6">
        <f t="shared" si="77"/>
        <v>0</v>
      </c>
      <c r="AO175" s="6">
        <f t="shared" si="77"/>
        <v>0</v>
      </c>
      <c r="AP175" s="6">
        <f t="shared" si="77"/>
        <v>0</v>
      </c>
      <c r="AQ175" s="6">
        <f t="shared" si="77"/>
        <v>0</v>
      </c>
      <c r="AR175" s="6">
        <f t="shared" si="77"/>
        <v>0</v>
      </c>
      <c r="AS175" s="6">
        <f t="shared" si="77"/>
        <v>0</v>
      </c>
      <c r="AT175" s="6">
        <f t="shared" si="77"/>
        <v>0</v>
      </c>
      <c r="AU175" s="6">
        <f t="shared" si="77"/>
        <v>0</v>
      </c>
    </row>
    <row r="176" spans="1:47" x14ac:dyDescent="0.25">
      <c r="A176">
        <v>150</v>
      </c>
      <c r="B176">
        <v>1</v>
      </c>
      <c r="C176">
        <v>7</v>
      </c>
      <c r="D176" t="s">
        <v>51</v>
      </c>
      <c r="E176" t="s">
        <v>51</v>
      </c>
      <c r="F176" s="15">
        <f t="shared" si="59"/>
        <v>0.54386877191631244</v>
      </c>
      <c r="G176" s="6">
        <f t="shared" si="69"/>
        <v>1.3645965099326016</v>
      </c>
      <c r="H176" s="6">
        <f t="shared" si="70"/>
        <v>0</v>
      </c>
      <c r="I176" s="7">
        <f t="shared" si="71"/>
        <v>0</v>
      </c>
      <c r="N176" s="6" t="s">
        <v>177</v>
      </c>
      <c r="O176" s="6">
        <f t="shared" si="57"/>
        <v>9.9464315021569622E-3</v>
      </c>
      <c r="P176" s="6">
        <f t="shared" si="58"/>
        <v>1</v>
      </c>
      <c r="Q176" s="6">
        <f t="shared" si="75"/>
        <v>0</v>
      </c>
      <c r="R176" s="6">
        <f t="shared" si="75"/>
        <v>0</v>
      </c>
      <c r="S176" s="6">
        <f t="shared" si="75"/>
        <v>0</v>
      </c>
      <c r="T176" s="6">
        <f t="shared" si="75"/>
        <v>0</v>
      </c>
      <c r="U176" s="6">
        <f t="shared" si="75"/>
        <v>0</v>
      </c>
      <c r="V176" s="6">
        <f t="shared" si="75"/>
        <v>0</v>
      </c>
      <c r="W176" s="6">
        <f t="shared" si="75"/>
        <v>0</v>
      </c>
      <c r="X176" s="6">
        <f t="shared" si="75"/>
        <v>0</v>
      </c>
      <c r="Y176" s="6">
        <f t="shared" si="75"/>
        <v>0</v>
      </c>
      <c r="Z176" s="6">
        <f t="shared" si="75"/>
        <v>0</v>
      </c>
      <c r="AA176" s="6">
        <f t="shared" si="76"/>
        <v>0</v>
      </c>
      <c r="AB176" s="6">
        <f t="shared" si="76"/>
        <v>0</v>
      </c>
      <c r="AC176" s="6">
        <f t="shared" si="76"/>
        <v>0</v>
      </c>
      <c r="AD176" s="6">
        <f t="shared" si="76"/>
        <v>0</v>
      </c>
      <c r="AE176" s="6">
        <f t="shared" si="76"/>
        <v>0.22876792454961015</v>
      </c>
      <c r="AF176" s="6">
        <f t="shared" si="76"/>
        <v>0</v>
      </c>
      <c r="AG176" s="6">
        <f t="shared" si="76"/>
        <v>0</v>
      </c>
      <c r="AH176" s="6">
        <f t="shared" si="76"/>
        <v>0</v>
      </c>
      <c r="AI176" s="6">
        <f t="shared" si="76"/>
        <v>0</v>
      </c>
      <c r="AJ176" s="6">
        <f t="shared" si="76"/>
        <v>0</v>
      </c>
      <c r="AK176" s="6">
        <f t="shared" si="77"/>
        <v>0</v>
      </c>
      <c r="AL176" s="6">
        <f t="shared" si="77"/>
        <v>0</v>
      </c>
      <c r="AM176" s="6">
        <f t="shared" si="77"/>
        <v>0</v>
      </c>
      <c r="AN176" s="6">
        <f t="shared" si="77"/>
        <v>0</v>
      </c>
      <c r="AO176" s="6">
        <f t="shared" si="77"/>
        <v>0</v>
      </c>
      <c r="AP176" s="6">
        <f t="shared" si="77"/>
        <v>0</v>
      </c>
      <c r="AQ176" s="6">
        <f t="shared" si="77"/>
        <v>0</v>
      </c>
      <c r="AR176" s="6">
        <f t="shared" si="77"/>
        <v>0</v>
      </c>
      <c r="AS176" s="6">
        <f t="shared" si="77"/>
        <v>0</v>
      </c>
      <c r="AT176" s="6">
        <f t="shared" si="77"/>
        <v>0</v>
      </c>
      <c r="AU176" s="6">
        <f t="shared" si="77"/>
        <v>0</v>
      </c>
    </row>
    <row r="177" spans="1:47" x14ac:dyDescent="0.25">
      <c r="A177">
        <v>150</v>
      </c>
      <c r="B177">
        <v>1</v>
      </c>
      <c r="C177">
        <v>8</v>
      </c>
      <c r="D177" t="s">
        <v>59</v>
      </c>
      <c r="E177" t="s">
        <v>59</v>
      </c>
      <c r="F177" s="15">
        <f t="shared" si="59"/>
        <v>0.78335816860869567</v>
      </c>
      <c r="G177" s="6">
        <f t="shared" si="69"/>
        <v>2.1479546785412973</v>
      </c>
      <c r="H177" s="6">
        <f t="shared" si="70"/>
        <v>0</v>
      </c>
      <c r="I177" s="7">
        <f t="shared" si="71"/>
        <v>0</v>
      </c>
      <c r="N177" s="6" t="s">
        <v>226</v>
      </c>
      <c r="O177" s="6">
        <f t="shared" si="57"/>
        <v>9.9464315021569622E-3</v>
      </c>
      <c r="P177" s="6">
        <f t="shared" si="58"/>
        <v>1</v>
      </c>
      <c r="Q177" s="6">
        <f t="shared" si="75"/>
        <v>0</v>
      </c>
      <c r="R177" s="6">
        <f t="shared" si="75"/>
        <v>0</v>
      </c>
      <c r="S177" s="6">
        <f t="shared" si="75"/>
        <v>0</v>
      </c>
      <c r="T177" s="6">
        <f t="shared" si="75"/>
        <v>0</v>
      </c>
      <c r="U177" s="6">
        <f t="shared" si="75"/>
        <v>0</v>
      </c>
      <c r="V177" s="6">
        <f t="shared" si="75"/>
        <v>0</v>
      </c>
      <c r="W177" s="6">
        <f t="shared" si="75"/>
        <v>0</v>
      </c>
      <c r="X177" s="6">
        <f t="shared" si="75"/>
        <v>0</v>
      </c>
      <c r="Y177" s="6">
        <f t="shared" si="75"/>
        <v>0</v>
      </c>
      <c r="Z177" s="6">
        <f t="shared" si="75"/>
        <v>0</v>
      </c>
      <c r="AA177" s="6">
        <f t="shared" si="76"/>
        <v>0</v>
      </c>
      <c r="AB177" s="6">
        <f t="shared" si="76"/>
        <v>0</v>
      </c>
      <c r="AC177" s="6">
        <f t="shared" si="76"/>
        <v>0</v>
      </c>
      <c r="AD177" s="6">
        <f t="shared" si="76"/>
        <v>0</v>
      </c>
      <c r="AE177" s="6">
        <f t="shared" si="76"/>
        <v>0.22876792454961015</v>
      </c>
      <c r="AF177" s="6">
        <f t="shared" si="76"/>
        <v>0</v>
      </c>
      <c r="AG177" s="6">
        <f t="shared" si="76"/>
        <v>0</v>
      </c>
      <c r="AH177" s="6">
        <f t="shared" si="76"/>
        <v>0</v>
      </c>
      <c r="AI177" s="6">
        <f t="shared" si="76"/>
        <v>0</v>
      </c>
      <c r="AJ177" s="6">
        <f t="shared" si="76"/>
        <v>0</v>
      </c>
      <c r="AK177" s="6">
        <f t="shared" si="77"/>
        <v>0</v>
      </c>
      <c r="AL177" s="6">
        <f t="shared" si="77"/>
        <v>0</v>
      </c>
      <c r="AM177" s="6">
        <f t="shared" si="77"/>
        <v>0</v>
      </c>
      <c r="AN177" s="6">
        <f t="shared" si="77"/>
        <v>0</v>
      </c>
      <c r="AO177" s="6">
        <f t="shared" si="77"/>
        <v>0</v>
      </c>
      <c r="AP177" s="6">
        <f t="shared" si="77"/>
        <v>0</v>
      </c>
      <c r="AQ177" s="6">
        <f t="shared" si="77"/>
        <v>0</v>
      </c>
      <c r="AR177" s="6">
        <f t="shared" si="77"/>
        <v>0</v>
      </c>
      <c r="AS177" s="6">
        <f t="shared" si="77"/>
        <v>0</v>
      </c>
      <c r="AT177" s="6">
        <f t="shared" si="77"/>
        <v>0</v>
      </c>
      <c r="AU177" s="6">
        <f t="shared" si="77"/>
        <v>0</v>
      </c>
    </row>
    <row r="178" spans="1:47" x14ac:dyDescent="0.25">
      <c r="A178">
        <v>150</v>
      </c>
      <c r="B178">
        <v>1</v>
      </c>
      <c r="C178">
        <v>9</v>
      </c>
      <c r="D178" t="s">
        <v>97</v>
      </c>
      <c r="E178" t="s">
        <v>97</v>
      </c>
      <c r="F178" s="15">
        <f t="shared" si="59"/>
        <v>0</v>
      </c>
      <c r="G178" s="6">
        <f t="shared" si="69"/>
        <v>2.1479546785412973</v>
      </c>
      <c r="H178" s="6">
        <f t="shared" si="70"/>
        <v>0</v>
      </c>
      <c r="I178" s="7">
        <f t="shared" si="71"/>
        <v>0</v>
      </c>
      <c r="N178" s="2" t="s">
        <v>182</v>
      </c>
      <c r="O178" s="6">
        <f t="shared" si="57"/>
        <v>9.9464315021569622E-3</v>
      </c>
      <c r="P178" s="6">
        <f t="shared" si="58"/>
        <v>1</v>
      </c>
      <c r="Q178" s="6">
        <f t="shared" si="75"/>
        <v>0</v>
      </c>
      <c r="R178" s="6">
        <f t="shared" si="75"/>
        <v>0</v>
      </c>
      <c r="S178" s="6">
        <f t="shared" si="75"/>
        <v>0</v>
      </c>
      <c r="T178" s="6">
        <f t="shared" si="75"/>
        <v>0</v>
      </c>
      <c r="U178" s="6">
        <f t="shared" si="75"/>
        <v>0</v>
      </c>
      <c r="V178" s="6">
        <f t="shared" si="75"/>
        <v>0</v>
      </c>
      <c r="W178" s="6">
        <f t="shared" si="75"/>
        <v>0</v>
      </c>
      <c r="X178" s="6">
        <f t="shared" si="75"/>
        <v>0</v>
      </c>
      <c r="Y178" s="6">
        <f t="shared" si="75"/>
        <v>0</v>
      </c>
      <c r="Z178" s="6">
        <f t="shared" si="75"/>
        <v>0</v>
      </c>
      <c r="AA178" s="6">
        <f t="shared" si="76"/>
        <v>0</v>
      </c>
      <c r="AB178" s="6">
        <f t="shared" si="76"/>
        <v>0</v>
      </c>
      <c r="AC178" s="6">
        <f t="shared" si="76"/>
        <v>0</v>
      </c>
      <c r="AD178" s="6">
        <f t="shared" si="76"/>
        <v>0</v>
      </c>
      <c r="AE178" s="6">
        <f t="shared" si="76"/>
        <v>0.22876792454961015</v>
      </c>
      <c r="AF178" s="6">
        <f t="shared" si="76"/>
        <v>0</v>
      </c>
      <c r="AG178" s="6">
        <f t="shared" si="76"/>
        <v>0</v>
      </c>
      <c r="AH178" s="6">
        <f t="shared" si="76"/>
        <v>0</v>
      </c>
      <c r="AI178" s="6">
        <f t="shared" si="76"/>
        <v>0</v>
      </c>
      <c r="AJ178" s="6">
        <f t="shared" si="76"/>
        <v>0</v>
      </c>
      <c r="AK178" s="6">
        <f t="shared" si="77"/>
        <v>0</v>
      </c>
      <c r="AL178" s="6">
        <f t="shared" si="77"/>
        <v>0</v>
      </c>
      <c r="AM178" s="6">
        <f t="shared" si="77"/>
        <v>0</v>
      </c>
      <c r="AN178" s="6">
        <f t="shared" si="77"/>
        <v>0</v>
      </c>
      <c r="AO178" s="6">
        <f t="shared" si="77"/>
        <v>0</v>
      </c>
      <c r="AP178" s="6">
        <f t="shared" si="77"/>
        <v>0</v>
      </c>
      <c r="AQ178" s="6">
        <f t="shared" si="77"/>
        <v>0</v>
      </c>
      <c r="AR178" s="6">
        <f t="shared" si="77"/>
        <v>0</v>
      </c>
      <c r="AS178" s="6">
        <f t="shared" si="77"/>
        <v>0</v>
      </c>
      <c r="AT178" s="6">
        <f t="shared" si="77"/>
        <v>0</v>
      </c>
      <c r="AU178" s="6">
        <f t="shared" si="77"/>
        <v>0</v>
      </c>
    </row>
    <row r="179" spans="1:47" x14ac:dyDescent="0.25">
      <c r="A179">
        <v>150</v>
      </c>
      <c r="B179">
        <v>1</v>
      </c>
      <c r="C179">
        <v>10</v>
      </c>
      <c r="D179" t="s">
        <v>230</v>
      </c>
      <c r="E179" t="s">
        <v>234</v>
      </c>
      <c r="F179" s="15">
        <f t="shared" si="59"/>
        <v>7.3806794020768104E-2</v>
      </c>
      <c r="G179" s="6">
        <f t="shared" si="69"/>
        <v>2.2217614725620654</v>
      </c>
      <c r="H179" s="6">
        <f t="shared" si="70"/>
        <v>0</v>
      </c>
      <c r="I179" s="7">
        <f t="shared" si="71"/>
        <v>0</v>
      </c>
      <c r="N179" s="2" t="s">
        <v>195</v>
      </c>
      <c r="O179" s="6">
        <f t="shared" si="57"/>
        <v>9.9464315021569622E-3</v>
      </c>
      <c r="P179" s="6">
        <f t="shared" si="58"/>
        <v>1</v>
      </c>
      <c r="Q179" s="6">
        <f t="shared" si="75"/>
        <v>0</v>
      </c>
      <c r="R179" s="6">
        <f t="shared" si="75"/>
        <v>0</v>
      </c>
      <c r="S179" s="6">
        <f t="shared" si="75"/>
        <v>0</v>
      </c>
      <c r="T179" s="6">
        <f t="shared" si="75"/>
        <v>0</v>
      </c>
      <c r="U179" s="6">
        <f t="shared" si="75"/>
        <v>0</v>
      </c>
      <c r="V179" s="6">
        <f t="shared" si="75"/>
        <v>0</v>
      </c>
      <c r="W179" s="6">
        <f t="shared" si="75"/>
        <v>0</v>
      </c>
      <c r="X179" s="6">
        <f t="shared" si="75"/>
        <v>0</v>
      </c>
      <c r="Y179" s="6">
        <f t="shared" si="75"/>
        <v>0</v>
      </c>
      <c r="Z179" s="6">
        <f t="shared" si="75"/>
        <v>0</v>
      </c>
      <c r="AA179" s="6">
        <f t="shared" si="76"/>
        <v>0</v>
      </c>
      <c r="AB179" s="6">
        <f t="shared" si="76"/>
        <v>0</v>
      </c>
      <c r="AC179" s="6">
        <f t="shared" si="76"/>
        <v>0</v>
      </c>
      <c r="AD179" s="6">
        <f t="shared" si="76"/>
        <v>0</v>
      </c>
      <c r="AE179" s="6">
        <f t="shared" si="76"/>
        <v>0.22876792454961015</v>
      </c>
      <c r="AF179" s="6">
        <f t="shared" si="76"/>
        <v>0</v>
      </c>
      <c r="AG179" s="6">
        <f t="shared" si="76"/>
        <v>0</v>
      </c>
      <c r="AH179" s="6">
        <f t="shared" si="76"/>
        <v>0</v>
      </c>
      <c r="AI179" s="6">
        <f t="shared" si="76"/>
        <v>0</v>
      </c>
      <c r="AJ179" s="6">
        <f t="shared" si="76"/>
        <v>0</v>
      </c>
      <c r="AK179" s="6">
        <f t="shared" si="77"/>
        <v>0</v>
      </c>
      <c r="AL179" s="6">
        <f t="shared" si="77"/>
        <v>0</v>
      </c>
      <c r="AM179" s="6">
        <f t="shared" si="77"/>
        <v>0</v>
      </c>
      <c r="AN179" s="6">
        <f t="shared" si="77"/>
        <v>0</v>
      </c>
      <c r="AO179" s="6">
        <f t="shared" si="77"/>
        <v>0</v>
      </c>
      <c r="AP179" s="6">
        <f t="shared" si="77"/>
        <v>0</v>
      </c>
      <c r="AQ179" s="6">
        <f t="shared" si="77"/>
        <v>0</v>
      </c>
      <c r="AR179" s="6">
        <f t="shared" si="77"/>
        <v>0</v>
      </c>
      <c r="AS179" s="6">
        <f t="shared" si="77"/>
        <v>0</v>
      </c>
      <c r="AT179" s="6">
        <f t="shared" si="77"/>
        <v>0</v>
      </c>
      <c r="AU179" s="6">
        <f t="shared" si="77"/>
        <v>0</v>
      </c>
    </row>
    <row r="180" spans="1:47" x14ac:dyDescent="0.25">
      <c r="A180">
        <v>150</v>
      </c>
      <c r="B180">
        <v>1</v>
      </c>
      <c r="C180">
        <v>11</v>
      </c>
      <c r="D180" t="s">
        <v>376</v>
      </c>
      <c r="E180" t="s">
        <v>300</v>
      </c>
      <c r="F180" s="15">
        <f t="shared" si="59"/>
        <v>0</v>
      </c>
      <c r="G180" s="6">
        <f t="shared" si="69"/>
        <v>2.2217614725620654</v>
      </c>
      <c r="H180" s="6">
        <f t="shared" si="70"/>
        <v>0</v>
      </c>
      <c r="I180" s="7">
        <f t="shared" si="71"/>
        <v>0</v>
      </c>
      <c r="N180" s="2" t="s">
        <v>250</v>
      </c>
      <c r="O180" s="6">
        <f t="shared" si="57"/>
        <v>9.9464315021569622E-3</v>
      </c>
      <c r="P180" s="6">
        <f t="shared" si="58"/>
        <v>1</v>
      </c>
      <c r="Q180" s="6">
        <f t="shared" si="75"/>
        <v>0</v>
      </c>
      <c r="R180" s="6">
        <f t="shared" si="75"/>
        <v>0</v>
      </c>
      <c r="S180" s="6">
        <f t="shared" si="75"/>
        <v>0</v>
      </c>
      <c r="T180" s="6">
        <f t="shared" si="75"/>
        <v>0</v>
      </c>
      <c r="U180" s="6">
        <f t="shared" si="75"/>
        <v>0</v>
      </c>
      <c r="V180" s="6">
        <f t="shared" si="75"/>
        <v>0</v>
      </c>
      <c r="W180" s="6">
        <f t="shared" si="75"/>
        <v>0</v>
      </c>
      <c r="X180" s="6">
        <f t="shared" si="75"/>
        <v>0</v>
      </c>
      <c r="Y180" s="6">
        <f t="shared" si="75"/>
        <v>0</v>
      </c>
      <c r="Z180" s="6">
        <f t="shared" si="75"/>
        <v>0</v>
      </c>
      <c r="AA180" s="6">
        <f t="shared" si="76"/>
        <v>0</v>
      </c>
      <c r="AB180" s="6">
        <f t="shared" si="76"/>
        <v>0</v>
      </c>
      <c r="AC180" s="6">
        <f t="shared" si="76"/>
        <v>0</v>
      </c>
      <c r="AD180" s="6">
        <f t="shared" si="76"/>
        <v>0</v>
      </c>
      <c r="AE180" s="6">
        <f t="shared" si="76"/>
        <v>0.22876792454961015</v>
      </c>
      <c r="AF180" s="6">
        <f t="shared" si="76"/>
        <v>0</v>
      </c>
      <c r="AG180" s="6">
        <f t="shared" si="76"/>
        <v>0</v>
      </c>
      <c r="AH180" s="6">
        <f t="shared" si="76"/>
        <v>0</v>
      </c>
      <c r="AI180" s="6">
        <f t="shared" si="76"/>
        <v>0</v>
      </c>
      <c r="AJ180" s="6">
        <f t="shared" si="76"/>
        <v>0</v>
      </c>
      <c r="AK180" s="6">
        <f t="shared" si="77"/>
        <v>0</v>
      </c>
      <c r="AL180" s="6">
        <f t="shared" si="77"/>
        <v>0</v>
      </c>
      <c r="AM180" s="6">
        <f t="shared" si="77"/>
        <v>0</v>
      </c>
      <c r="AN180" s="6">
        <f t="shared" si="77"/>
        <v>0</v>
      </c>
      <c r="AO180" s="6">
        <f t="shared" si="77"/>
        <v>0</v>
      </c>
      <c r="AP180" s="6">
        <f t="shared" si="77"/>
        <v>0</v>
      </c>
      <c r="AQ180" s="6">
        <f t="shared" si="77"/>
        <v>0</v>
      </c>
      <c r="AR180" s="6">
        <f t="shared" si="77"/>
        <v>0</v>
      </c>
      <c r="AS180" s="6">
        <f t="shared" si="77"/>
        <v>0</v>
      </c>
      <c r="AT180" s="6">
        <f t="shared" si="77"/>
        <v>0</v>
      </c>
      <c r="AU180" s="6">
        <f t="shared" si="77"/>
        <v>0</v>
      </c>
    </row>
    <row r="181" spans="1:47" x14ac:dyDescent="0.25">
      <c r="A181">
        <v>150</v>
      </c>
      <c r="B181">
        <v>1</v>
      </c>
      <c r="C181">
        <v>12</v>
      </c>
      <c r="D181" t="s">
        <v>377</v>
      </c>
      <c r="E181" t="s">
        <v>377</v>
      </c>
      <c r="F181" s="15">
        <f t="shared" si="59"/>
        <v>0</v>
      </c>
      <c r="G181" s="6">
        <f t="shared" si="69"/>
        <v>2.2217614725620654</v>
      </c>
      <c r="H181" s="6">
        <f t="shared" si="70"/>
        <v>0</v>
      </c>
      <c r="I181" s="7">
        <f t="shared" si="71"/>
        <v>0</v>
      </c>
      <c r="N181" s="6" t="s">
        <v>326</v>
      </c>
      <c r="O181" s="6">
        <f t="shared" si="57"/>
        <v>8.9517883519412665E-3</v>
      </c>
      <c r="P181" s="6">
        <f t="shared" si="58"/>
        <v>1</v>
      </c>
      <c r="Q181" s="6">
        <f t="shared" si="75"/>
        <v>0</v>
      </c>
      <c r="R181" s="6">
        <f t="shared" si="75"/>
        <v>0</v>
      </c>
      <c r="S181" s="6">
        <f t="shared" si="75"/>
        <v>0</v>
      </c>
      <c r="T181" s="6">
        <f t="shared" si="75"/>
        <v>0</v>
      </c>
      <c r="U181" s="6">
        <f t="shared" si="75"/>
        <v>0</v>
      </c>
      <c r="V181" s="6">
        <f t="shared" si="75"/>
        <v>0</v>
      </c>
      <c r="W181" s="6">
        <f t="shared" si="75"/>
        <v>0</v>
      </c>
      <c r="X181" s="6">
        <f t="shared" si="75"/>
        <v>0</v>
      </c>
      <c r="Y181" s="6">
        <f t="shared" si="75"/>
        <v>0</v>
      </c>
      <c r="Z181" s="6">
        <f t="shared" si="75"/>
        <v>0</v>
      </c>
      <c r="AA181" s="6">
        <f t="shared" si="76"/>
        <v>0</v>
      </c>
      <c r="AB181" s="6">
        <f t="shared" si="76"/>
        <v>0</v>
      </c>
      <c r="AC181" s="6">
        <f t="shared" si="76"/>
        <v>0</v>
      </c>
      <c r="AD181" s="6">
        <f t="shared" si="76"/>
        <v>0</v>
      </c>
      <c r="AE181" s="6">
        <f t="shared" si="76"/>
        <v>0</v>
      </c>
      <c r="AF181" s="6">
        <f t="shared" si="76"/>
        <v>0.20589113209464913</v>
      </c>
      <c r="AG181" s="6">
        <f t="shared" si="76"/>
        <v>0</v>
      </c>
      <c r="AH181" s="6">
        <f t="shared" si="76"/>
        <v>0</v>
      </c>
      <c r="AI181" s="6">
        <f t="shared" si="76"/>
        <v>0</v>
      </c>
      <c r="AJ181" s="6">
        <f t="shared" si="76"/>
        <v>0</v>
      </c>
      <c r="AK181" s="6">
        <f t="shared" si="77"/>
        <v>0</v>
      </c>
      <c r="AL181" s="6">
        <f t="shared" si="77"/>
        <v>0</v>
      </c>
      <c r="AM181" s="6">
        <f t="shared" si="77"/>
        <v>0</v>
      </c>
      <c r="AN181" s="6">
        <f t="shared" si="77"/>
        <v>0</v>
      </c>
      <c r="AO181" s="6">
        <f t="shared" si="77"/>
        <v>0</v>
      </c>
      <c r="AP181" s="6">
        <f t="shared" si="77"/>
        <v>0</v>
      </c>
      <c r="AQ181" s="6">
        <f t="shared" si="77"/>
        <v>0</v>
      </c>
      <c r="AR181" s="6">
        <f t="shared" si="77"/>
        <v>0</v>
      </c>
      <c r="AS181" s="6">
        <f t="shared" si="77"/>
        <v>0</v>
      </c>
      <c r="AT181" s="6">
        <f t="shared" si="77"/>
        <v>0</v>
      </c>
      <c r="AU181" s="6">
        <f t="shared" si="77"/>
        <v>0</v>
      </c>
    </row>
    <row r="182" spans="1:47" x14ac:dyDescent="0.25">
      <c r="A182">
        <v>150</v>
      </c>
      <c r="B182">
        <v>1</v>
      </c>
      <c r="C182">
        <v>13</v>
      </c>
      <c r="D182" t="s">
        <v>289</v>
      </c>
      <c r="E182" t="s">
        <v>290</v>
      </c>
      <c r="F182" s="15">
        <f t="shared" si="59"/>
        <v>0</v>
      </c>
      <c r="G182" s="6">
        <f t="shared" si="69"/>
        <v>2.2217614725620654</v>
      </c>
      <c r="H182" s="6">
        <f t="shared" si="70"/>
        <v>0</v>
      </c>
      <c r="I182" s="7">
        <f t="shared" si="71"/>
        <v>0</v>
      </c>
      <c r="N182" s="6" t="s">
        <v>222</v>
      </c>
      <c r="O182" s="6">
        <f t="shared" si="57"/>
        <v>8.9517883519412665E-3</v>
      </c>
      <c r="P182" s="6">
        <f t="shared" si="58"/>
        <v>1</v>
      </c>
      <c r="Q182" s="6">
        <f t="shared" ref="Q182:Z191" si="78">COUNTIFS($C$2:$C$397,Q$1,$E$2:$E$397,$N182)*0.9^(Q$1-1)</f>
        <v>0</v>
      </c>
      <c r="R182" s="6">
        <f t="shared" si="78"/>
        <v>0</v>
      </c>
      <c r="S182" s="6">
        <f t="shared" si="78"/>
        <v>0</v>
      </c>
      <c r="T182" s="6">
        <f t="shared" si="78"/>
        <v>0</v>
      </c>
      <c r="U182" s="6">
        <f t="shared" si="78"/>
        <v>0</v>
      </c>
      <c r="V182" s="6">
        <f t="shared" si="78"/>
        <v>0</v>
      </c>
      <c r="W182" s="6">
        <f t="shared" si="78"/>
        <v>0</v>
      </c>
      <c r="X182" s="6">
        <f t="shared" si="78"/>
        <v>0</v>
      </c>
      <c r="Y182" s="6">
        <f t="shared" si="78"/>
        <v>0</v>
      </c>
      <c r="Z182" s="6">
        <f t="shared" si="78"/>
        <v>0</v>
      </c>
      <c r="AA182" s="6">
        <f t="shared" ref="AA182:AJ191" si="79">COUNTIFS($C$2:$C$397,AA$1,$E$2:$E$397,$N182)*0.9^(AA$1-1)</f>
        <v>0</v>
      </c>
      <c r="AB182" s="6">
        <f t="shared" si="79"/>
        <v>0</v>
      </c>
      <c r="AC182" s="6">
        <f t="shared" si="79"/>
        <v>0</v>
      </c>
      <c r="AD182" s="6">
        <f t="shared" si="79"/>
        <v>0</v>
      </c>
      <c r="AE182" s="6">
        <f t="shared" si="79"/>
        <v>0</v>
      </c>
      <c r="AF182" s="6">
        <f t="shared" si="79"/>
        <v>0.20589113209464913</v>
      </c>
      <c r="AG182" s="6">
        <f t="shared" si="79"/>
        <v>0</v>
      </c>
      <c r="AH182" s="6">
        <f t="shared" si="79"/>
        <v>0</v>
      </c>
      <c r="AI182" s="6">
        <f t="shared" si="79"/>
        <v>0</v>
      </c>
      <c r="AJ182" s="6">
        <f t="shared" si="79"/>
        <v>0</v>
      </c>
      <c r="AK182" s="6">
        <f t="shared" ref="AK182:AU191" si="80">COUNTIFS($C$2:$C$397,AK$1,$E$2:$E$397,$N182)*0.9^(AK$1-1)</f>
        <v>0</v>
      </c>
      <c r="AL182" s="6">
        <f t="shared" si="80"/>
        <v>0</v>
      </c>
      <c r="AM182" s="6">
        <f t="shared" si="80"/>
        <v>0</v>
      </c>
      <c r="AN182" s="6">
        <f t="shared" si="80"/>
        <v>0</v>
      </c>
      <c r="AO182" s="6">
        <f t="shared" si="80"/>
        <v>0</v>
      </c>
      <c r="AP182" s="6">
        <f t="shared" si="80"/>
        <v>0</v>
      </c>
      <c r="AQ182" s="6">
        <f t="shared" si="80"/>
        <v>0</v>
      </c>
      <c r="AR182" s="6">
        <f t="shared" si="80"/>
        <v>0</v>
      </c>
      <c r="AS182" s="6">
        <f t="shared" si="80"/>
        <v>0</v>
      </c>
      <c r="AT182" s="6">
        <f t="shared" si="80"/>
        <v>0</v>
      </c>
      <c r="AU182" s="6">
        <f t="shared" si="80"/>
        <v>0</v>
      </c>
    </row>
    <row r="183" spans="1:47" x14ac:dyDescent="0.25">
      <c r="A183">
        <v>150</v>
      </c>
      <c r="B183">
        <v>1</v>
      </c>
      <c r="C183">
        <v>14</v>
      </c>
      <c r="D183" t="s">
        <v>378</v>
      </c>
      <c r="E183" t="s">
        <v>379</v>
      </c>
      <c r="F183" s="15">
        <f t="shared" si="59"/>
        <v>0</v>
      </c>
      <c r="G183" s="6">
        <f t="shared" si="69"/>
        <v>2.2217614725620654</v>
      </c>
      <c r="H183" s="6">
        <f t="shared" si="70"/>
        <v>0</v>
      </c>
      <c r="I183" s="7">
        <f t="shared" si="71"/>
        <v>0</v>
      </c>
      <c r="N183" s="6" t="s">
        <v>364</v>
      </c>
      <c r="O183" s="6">
        <f t="shared" si="57"/>
        <v>8.9517883519412665E-3</v>
      </c>
      <c r="P183" s="6">
        <f t="shared" si="58"/>
        <v>1</v>
      </c>
      <c r="Q183" s="6">
        <f t="shared" si="78"/>
        <v>0</v>
      </c>
      <c r="R183" s="6">
        <f t="shared" si="78"/>
        <v>0</v>
      </c>
      <c r="S183" s="6">
        <f t="shared" si="78"/>
        <v>0</v>
      </c>
      <c r="T183" s="6">
        <f t="shared" si="78"/>
        <v>0</v>
      </c>
      <c r="U183" s="6">
        <f t="shared" si="78"/>
        <v>0</v>
      </c>
      <c r="V183" s="6">
        <f t="shared" si="78"/>
        <v>0</v>
      </c>
      <c r="W183" s="6">
        <f t="shared" si="78"/>
        <v>0</v>
      </c>
      <c r="X183" s="6">
        <f t="shared" si="78"/>
        <v>0</v>
      </c>
      <c r="Y183" s="6">
        <f t="shared" si="78"/>
        <v>0</v>
      </c>
      <c r="Z183" s="6">
        <f t="shared" si="78"/>
        <v>0</v>
      </c>
      <c r="AA183" s="6">
        <f t="shared" si="79"/>
        <v>0</v>
      </c>
      <c r="AB183" s="6">
        <f t="shared" si="79"/>
        <v>0</v>
      </c>
      <c r="AC183" s="6">
        <f t="shared" si="79"/>
        <v>0</v>
      </c>
      <c r="AD183" s="6">
        <f t="shared" si="79"/>
        <v>0</v>
      </c>
      <c r="AE183" s="6">
        <f t="shared" si="79"/>
        <v>0</v>
      </c>
      <c r="AF183" s="6">
        <f t="shared" si="79"/>
        <v>0.20589113209464913</v>
      </c>
      <c r="AG183" s="6">
        <f t="shared" si="79"/>
        <v>0</v>
      </c>
      <c r="AH183" s="6">
        <f t="shared" si="79"/>
        <v>0</v>
      </c>
      <c r="AI183" s="6">
        <f t="shared" si="79"/>
        <v>0</v>
      </c>
      <c r="AJ183" s="6">
        <f t="shared" si="79"/>
        <v>0</v>
      </c>
      <c r="AK183" s="6">
        <f t="shared" si="80"/>
        <v>0</v>
      </c>
      <c r="AL183" s="6">
        <f t="shared" si="80"/>
        <v>0</v>
      </c>
      <c r="AM183" s="6">
        <f t="shared" si="80"/>
        <v>0</v>
      </c>
      <c r="AN183" s="6">
        <f t="shared" si="80"/>
        <v>0</v>
      </c>
      <c r="AO183" s="6">
        <f t="shared" si="80"/>
        <v>0</v>
      </c>
      <c r="AP183" s="6">
        <f t="shared" si="80"/>
        <v>0</v>
      </c>
      <c r="AQ183" s="6">
        <f t="shared" si="80"/>
        <v>0</v>
      </c>
      <c r="AR183" s="6">
        <f t="shared" si="80"/>
        <v>0</v>
      </c>
      <c r="AS183" s="6">
        <f t="shared" si="80"/>
        <v>0</v>
      </c>
      <c r="AT183" s="6">
        <f t="shared" si="80"/>
        <v>0</v>
      </c>
      <c r="AU183" s="6">
        <f t="shared" si="80"/>
        <v>0</v>
      </c>
    </row>
    <row r="184" spans="1:47" x14ac:dyDescent="0.25">
      <c r="A184">
        <v>150</v>
      </c>
      <c r="B184">
        <v>1</v>
      </c>
      <c r="C184">
        <v>15</v>
      </c>
      <c r="D184" t="s">
        <v>80</v>
      </c>
      <c r="E184" t="s">
        <v>80</v>
      </c>
      <c r="F184" s="15">
        <f t="shared" si="59"/>
        <v>6.6161844866613931E-2</v>
      </c>
      <c r="G184" s="6">
        <f t="shared" si="69"/>
        <v>2.2879233174286795</v>
      </c>
      <c r="H184" s="6">
        <f t="shared" si="70"/>
        <v>0</v>
      </c>
      <c r="I184" s="7">
        <f t="shared" si="71"/>
        <v>0</v>
      </c>
      <c r="N184" s="6" t="s">
        <v>271</v>
      </c>
      <c r="O184" s="6">
        <f t="shared" si="57"/>
        <v>8.9517883519412665E-3</v>
      </c>
      <c r="P184" s="6">
        <f t="shared" si="58"/>
        <v>1</v>
      </c>
      <c r="Q184" s="6">
        <f t="shared" si="78"/>
        <v>0</v>
      </c>
      <c r="R184" s="6">
        <f t="shared" si="78"/>
        <v>0</v>
      </c>
      <c r="S184" s="6">
        <f t="shared" si="78"/>
        <v>0</v>
      </c>
      <c r="T184" s="6">
        <f t="shared" si="78"/>
        <v>0</v>
      </c>
      <c r="U184" s="6">
        <f t="shared" si="78"/>
        <v>0</v>
      </c>
      <c r="V184" s="6">
        <f t="shared" si="78"/>
        <v>0</v>
      </c>
      <c r="W184" s="6">
        <f t="shared" si="78"/>
        <v>0</v>
      </c>
      <c r="X184" s="6">
        <f t="shared" si="78"/>
        <v>0</v>
      </c>
      <c r="Y184" s="6">
        <f t="shared" si="78"/>
        <v>0</v>
      </c>
      <c r="Z184" s="6">
        <f t="shared" si="78"/>
        <v>0</v>
      </c>
      <c r="AA184" s="6">
        <f t="shared" si="79"/>
        <v>0</v>
      </c>
      <c r="AB184" s="6">
        <f t="shared" si="79"/>
        <v>0</v>
      </c>
      <c r="AC184" s="6">
        <f t="shared" si="79"/>
        <v>0</v>
      </c>
      <c r="AD184" s="6">
        <f t="shared" si="79"/>
        <v>0</v>
      </c>
      <c r="AE184" s="6">
        <f t="shared" si="79"/>
        <v>0</v>
      </c>
      <c r="AF184" s="6">
        <f t="shared" si="79"/>
        <v>0.20589113209464913</v>
      </c>
      <c r="AG184" s="6">
        <f t="shared" si="79"/>
        <v>0</v>
      </c>
      <c r="AH184" s="6">
        <f t="shared" si="79"/>
        <v>0</v>
      </c>
      <c r="AI184" s="6">
        <f t="shared" si="79"/>
        <v>0</v>
      </c>
      <c r="AJ184" s="6">
        <f t="shared" si="79"/>
        <v>0</v>
      </c>
      <c r="AK184" s="6">
        <f t="shared" si="80"/>
        <v>0</v>
      </c>
      <c r="AL184" s="6">
        <f t="shared" si="80"/>
        <v>0</v>
      </c>
      <c r="AM184" s="6">
        <f t="shared" si="80"/>
        <v>0</v>
      </c>
      <c r="AN184" s="6">
        <f t="shared" si="80"/>
        <v>0</v>
      </c>
      <c r="AO184" s="6">
        <f t="shared" si="80"/>
        <v>0</v>
      </c>
      <c r="AP184" s="6">
        <f t="shared" si="80"/>
        <v>0</v>
      </c>
      <c r="AQ184" s="6">
        <f t="shared" si="80"/>
        <v>0</v>
      </c>
      <c r="AR184" s="6">
        <f t="shared" si="80"/>
        <v>0</v>
      </c>
      <c r="AS184" s="6">
        <f t="shared" si="80"/>
        <v>0</v>
      </c>
      <c r="AT184" s="6">
        <f t="shared" si="80"/>
        <v>0</v>
      </c>
      <c r="AU184" s="6">
        <f t="shared" si="80"/>
        <v>0</v>
      </c>
    </row>
    <row r="185" spans="1:47" x14ac:dyDescent="0.25">
      <c r="A185">
        <v>150</v>
      </c>
      <c r="B185">
        <v>1</v>
      </c>
      <c r="C185">
        <v>16</v>
      </c>
      <c r="D185" t="s">
        <v>271</v>
      </c>
      <c r="E185" t="s">
        <v>271</v>
      </c>
      <c r="F185" s="15">
        <f t="shared" si="59"/>
        <v>0</v>
      </c>
      <c r="G185" s="6">
        <f t="shared" si="69"/>
        <v>2.2879233174286795</v>
      </c>
      <c r="H185" s="6">
        <f t="shared" si="70"/>
        <v>0</v>
      </c>
      <c r="I185" s="7">
        <f t="shared" si="71"/>
        <v>0</v>
      </c>
      <c r="N185" s="2" t="s">
        <v>197</v>
      </c>
      <c r="O185" s="6">
        <f t="shared" si="57"/>
        <v>8.9517883519412665E-3</v>
      </c>
      <c r="P185" s="6">
        <f t="shared" si="58"/>
        <v>1</v>
      </c>
      <c r="Q185" s="6">
        <f t="shared" si="78"/>
        <v>0</v>
      </c>
      <c r="R185" s="6">
        <f t="shared" si="78"/>
        <v>0</v>
      </c>
      <c r="S185" s="6">
        <f t="shared" si="78"/>
        <v>0</v>
      </c>
      <c r="T185" s="6">
        <f t="shared" si="78"/>
        <v>0</v>
      </c>
      <c r="U185" s="6">
        <f t="shared" si="78"/>
        <v>0</v>
      </c>
      <c r="V185" s="6">
        <f t="shared" si="78"/>
        <v>0</v>
      </c>
      <c r="W185" s="6">
        <f t="shared" si="78"/>
        <v>0</v>
      </c>
      <c r="X185" s="6">
        <f t="shared" si="78"/>
        <v>0</v>
      </c>
      <c r="Y185" s="6">
        <f t="shared" si="78"/>
        <v>0</v>
      </c>
      <c r="Z185" s="6">
        <f t="shared" si="78"/>
        <v>0</v>
      </c>
      <c r="AA185" s="6">
        <f t="shared" si="79"/>
        <v>0</v>
      </c>
      <c r="AB185" s="6">
        <f t="shared" si="79"/>
        <v>0</v>
      </c>
      <c r="AC185" s="6">
        <f t="shared" si="79"/>
        <v>0</v>
      </c>
      <c r="AD185" s="6">
        <f t="shared" si="79"/>
        <v>0</v>
      </c>
      <c r="AE185" s="6">
        <f t="shared" si="79"/>
        <v>0</v>
      </c>
      <c r="AF185" s="6">
        <f t="shared" si="79"/>
        <v>0.20589113209464913</v>
      </c>
      <c r="AG185" s="6">
        <f t="shared" si="79"/>
        <v>0</v>
      </c>
      <c r="AH185" s="6">
        <f t="shared" si="79"/>
        <v>0</v>
      </c>
      <c r="AI185" s="6">
        <f t="shared" si="79"/>
        <v>0</v>
      </c>
      <c r="AJ185" s="6">
        <f t="shared" si="79"/>
        <v>0</v>
      </c>
      <c r="AK185" s="6">
        <f t="shared" si="80"/>
        <v>0</v>
      </c>
      <c r="AL185" s="6">
        <f t="shared" si="80"/>
        <v>0</v>
      </c>
      <c r="AM185" s="6">
        <f t="shared" si="80"/>
        <v>0</v>
      </c>
      <c r="AN185" s="6">
        <f t="shared" si="80"/>
        <v>0</v>
      </c>
      <c r="AO185" s="6">
        <f t="shared" si="80"/>
        <v>0</v>
      </c>
      <c r="AP185" s="6">
        <f t="shared" si="80"/>
        <v>0</v>
      </c>
      <c r="AQ185" s="6">
        <f t="shared" si="80"/>
        <v>0</v>
      </c>
      <c r="AR185" s="6">
        <f t="shared" si="80"/>
        <v>0</v>
      </c>
      <c r="AS185" s="6">
        <f t="shared" si="80"/>
        <v>0</v>
      </c>
      <c r="AT185" s="6">
        <f t="shared" si="80"/>
        <v>0</v>
      </c>
      <c r="AU185" s="6">
        <f t="shared" si="80"/>
        <v>0</v>
      </c>
    </row>
    <row r="186" spans="1:47" x14ac:dyDescent="0.25">
      <c r="A186">
        <v>150</v>
      </c>
      <c r="B186">
        <v>1</v>
      </c>
      <c r="C186">
        <v>17</v>
      </c>
      <c r="D186" t="s">
        <v>204</v>
      </c>
      <c r="E186" t="s">
        <v>204</v>
      </c>
      <c r="F186" s="15">
        <f t="shared" si="59"/>
        <v>0</v>
      </c>
      <c r="G186" s="6">
        <f t="shared" si="69"/>
        <v>2.2879233174286795</v>
      </c>
      <c r="H186" s="6">
        <f t="shared" si="70"/>
        <v>0</v>
      </c>
      <c r="I186" s="7">
        <f t="shared" si="71"/>
        <v>0</v>
      </c>
      <c r="N186" s="2" t="s">
        <v>469</v>
      </c>
      <c r="O186" s="6">
        <f t="shared" si="57"/>
        <v>8.9517883519412665E-3</v>
      </c>
      <c r="P186" s="6">
        <f t="shared" si="58"/>
        <v>1</v>
      </c>
      <c r="Q186" s="6">
        <f t="shared" si="78"/>
        <v>0</v>
      </c>
      <c r="R186" s="6">
        <f t="shared" si="78"/>
        <v>0</v>
      </c>
      <c r="S186" s="6">
        <f t="shared" si="78"/>
        <v>0</v>
      </c>
      <c r="T186" s="6">
        <f t="shared" si="78"/>
        <v>0</v>
      </c>
      <c r="U186" s="6">
        <f t="shared" si="78"/>
        <v>0</v>
      </c>
      <c r="V186" s="6">
        <f t="shared" si="78"/>
        <v>0</v>
      </c>
      <c r="W186" s="6">
        <f t="shared" si="78"/>
        <v>0</v>
      </c>
      <c r="X186" s="6">
        <f t="shared" si="78"/>
        <v>0</v>
      </c>
      <c r="Y186" s="6">
        <f t="shared" si="78"/>
        <v>0</v>
      </c>
      <c r="Z186" s="6">
        <f t="shared" si="78"/>
        <v>0</v>
      </c>
      <c r="AA186" s="6">
        <f t="shared" si="79"/>
        <v>0</v>
      </c>
      <c r="AB186" s="6">
        <f t="shared" si="79"/>
        <v>0</v>
      </c>
      <c r="AC186" s="6">
        <f t="shared" si="79"/>
        <v>0</v>
      </c>
      <c r="AD186" s="6">
        <f t="shared" si="79"/>
        <v>0</v>
      </c>
      <c r="AE186" s="6">
        <f t="shared" si="79"/>
        <v>0</v>
      </c>
      <c r="AF186" s="6">
        <f t="shared" si="79"/>
        <v>0.20589113209464913</v>
      </c>
      <c r="AG186" s="6">
        <f t="shared" si="79"/>
        <v>0</v>
      </c>
      <c r="AH186" s="6">
        <f t="shared" si="79"/>
        <v>0</v>
      </c>
      <c r="AI186" s="6">
        <f t="shared" si="79"/>
        <v>0</v>
      </c>
      <c r="AJ186" s="6">
        <f t="shared" si="79"/>
        <v>0</v>
      </c>
      <c r="AK186" s="6">
        <f t="shared" si="80"/>
        <v>0</v>
      </c>
      <c r="AL186" s="6">
        <f t="shared" si="80"/>
        <v>0</v>
      </c>
      <c r="AM186" s="6">
        <f t="shared" si="80"/>
        <v>0</v>
      </c>
      <c r="AN186" s="6">
        <f t="shared" si="80"/>
        <v>0</v>
      </c>
      <c r="AO186" s="6">
        <f t="shared" si="80"/>
        <v>0</v>
      </c>
      <c r="AP186" s="6">
        <f t="shared" si="80"/>
        <v>0</v>
      </c>
      <c r="AQ186" s="6">
        <f t="shared" si="80"/>
        <v>0</v>
      </c>
      <c r="AR186" s="6">
        <f t="shared" si="80"/>
        <v>0</v>
      </c>
      <c r="AS186" s="6">
        <f t="shared" si="80"/>
        <v>0</v>
      </c>
      <c r="AT186" s="6">
        <f t="shared" si="80"/>
        <v>0</v>
      </c>
      <c r="AU186" s="6">
        <f t="shared" si="80"/>
        <v>0</v>
      </c>
    </row>
    <row r="187" spans="1:47" x14ac:dyDescent="0.25">
      <c r="A187">
        <v>150</v>
      </c>
      <c r="B187">
        <v>1</v>
      </c>
      <c r="C187">
        <v>18</v>
      </c>
      <c r="D187" t="s">
        <v>55</v>
      </c>
      <c r="E187" t="s">
        <v>55</v>
      </c>
      <c r="F187" s="15">
        <f t="shared" si="59"/>
        <v>0.12262726343875284</v>
      </c>
      <c r="G187" s="6">
        <f t="shared" si="69"/>
        <v>2.4105505808674321</v>
      </c>
      <c r="H187" s="6">
        <f t="shared" si="70"/>
        <v>0</v>
      </c>
      <c r="I187" s="7">
        <f t="shared" si="71"/>
        <v>0</v>
      </c>
      <c r="N187" s="6" t="s">
        <v>151</v>
      </c>
      <c r="O187" s="6">
        <f t="shared" si="57"/>
        <v>8.0566095167471409E-3</v>
      </c>
      <c r="P187" s="6">
        <f t="shared" si="58"/>
        <v>1</v>
      </c>
      <c r="Q187" s="6">
        <f t="shared" si="78"/>
        <v>0</v>
      </c>
      <c r="R187" s="6">
        <f t="shared" si="78"/>
        <v>0</v>
      </c>
      <c r="S187" s="6">
        <f t="shared" si="78"/>
        <v>0</v>
      </c>
      <c r="T187" s="6">
        <f t="shared" si="78"/>
        <v>0</v>
      </c>
      <c r="U187" s="6">
        <f t="shared" si="78"/>
        <v>0</v>
      </c>
      <c r="V187" s="6">
        <f t="shared" si="78"/>
        <v>0</v>
      </c>
      <c r="W187" s="6">
        <f t="shared" si="78"/>
        <v>0</v>
      </c>
      <c r="X187" s="6">
        <f t="shared" si="78"/>
        <v>0</v>
      </c>
      <c r="Y187" s="6">
        <f t="shared" si="78"/>
        <v>0</v>
      </c>
      <c r="Z187" s="6">
        <f t="shared" si="78"/>
        <v>0</v>
      </c>
      <c r="AA187" s="6">
        <f t="shared" si="79"/>
        <v>0</v>
      </c>
      <c r="AB187" s="6">
        <f t="shared" si="79"/>
        <v>0</v>
      </c>
      <c r="AC187" s="6">
        <f t="shared" si="79"/>
        <v>0</v>
      </c>
      <c r="AD187" s="6">
        <f t="shared" si="79"/>
        <v>0</v>
      </c>
      <c r="AE187" s="6">
        <f t="shared" si="79"/>
        <v>0</v>
      </c>
      <c r="AF187" s="6">
        <f t="shared" si="79"/>
        <v>0</v>
      </c>
      <c r="AG187" s="6">
        <f t="shared" si="79"/>
        <v>0.18530201888518424</v>
      </c>
      <c r="AH187" s="6">
        <f t="shared" si="79"/>
        <v>0</v>
      </c>
      <c r="AI187" s="6">
        <f t="shared" si="79"/>
        <v>0</v>
      </c>
      <c r="AJ187" s="6">
        <f t="shared" si="79"/>
        <v>0</v>
      </c>
      <c r="AK187" s="6">
        <f t="shared" si="80"/>
        <v>0</v>
      </c>
      <c r="AL187" s="6">
        <f t="shared" si="80"/>
        <v>0</v>
      </c>
      <c r="AM187" s="6">
        <f t="shared" si="80"/>
        <v>0</v>
      </c>
      <c r="AN187" s="6">
        <f t="shared" si="80"/>
        <v>0</v>
      </c>
      <c r="AO187" s="6">
        <f t="shared" si="80"/>
        <v>0</v>
      </c>
      <c r="AP187" s="6">
        <f t="shared" si="80"/>
        <v>0</v>
      </c>
      <c r="AQ187" s="6">
        <f t="shared" si="80"/>
        <v>0</v>
      </c>
      <c r="AR187" s="6">
        <f t="shared" si="80"/>
        <v>0</v>
      </c>
      <c r="AS187" s="6">
        <f t="shared" si="80"/>
        <v>0</v>
      </c>
      <c r="AT187" s="6">
        <f t="shared" si="80"/>
        <v>0</v>
      </c>
      <c r="AU187" s="6">
        <f t="shared" si="80"/>
        <v>0</v>
      </c>
    </row>
    <row r="188" spans="1:47" x14ac:dyDescent="0.25">
      <c r="A188">
        <v>150</v>
      </c>
      <c r="B188">
        <v>1</v>
      </c>
      <c r="C188">
        <v>19</v>
      </c>
      <c r="D188" t="s">
        <v>208</v>
      </c>
      <c r="E188" t="s">
        <v>208</v>
      </c>
      <c r="F188" s="15">
        <f t="shared" si="59"/>
        <v>0</v>
      </c>
      <c r="G188" s="6">
        <f t="shared" si="69"/>
        <v>2.4105505808674321</v>
      </c>
      <c r="H188" s="6">
        <f t="shared" si="70"/>
        <v>0</v>
      </c>
      <c r="I188" s="7">
        <f t="shared" si="71"/>
        <v>0</v>
      </c>
      <c r="N188" s="6" t="s">
        <v>207</v>
      </c>
      <c r="O188" s="6">
        <f t="shared" si="57"/>
        <v>8.0566095167471409E-3</v>
      </c>
      <c r="P188" s="6">
        <f t="shared" si="58"/>
        <v>1</v>
      </c>
      <c r="Q188" s="6">
        <f t="shared" si="78"/>
        <v>0</v>
      </c>
      <c r="R188" s="6">
        <f t="shared" si="78"/>
        <v>0</v>
      </c>
      <c r="S188" s="6">
        <f t="shared" si="78"/>
        <v>0</v>
      </c>
      <c r="T188" s="6">
        <f t="shared" si="78"/>
        <v>0</v>
      </c>
      <c r="U188" s="6">
        <f t="shared" si="78"/>
        <v>0</v>
      </c>
      <c r="V188" s="6">
        <f t="shared" si="78"/>
        <v>0</v>
      </c>
      <c r="W188" s="6">
        <f t="shared" si="78"/>
        <v>0</v>
      </c>
      <c r="X188" s="6">
        <f t="shared" si="78"/>
        <v>0</v>
      </c>
      <c r="Y188" s="6">
        <f t="shared" si="78"/>
        <v>0</v>
      </c>
      <c r="Z188" s="6">
        <f t="shared" si="78"/>
        <v>0</v>
      </c>
      <c r="AA188" s="6">
        <f t="shared" si="79"/>
        <v>0</v>
      </c>
      <c r="AB188" s="6">
        <f t="shared" si="79"/>
        <v>0</v>
      </c>
      <c r="AC188" s="6">
        <f t="shared" si="79"/>
        <v>0</v>
      </c>
      <c r="AD188" s="6">
        <f t="shared" si="79"/>
        <v>0</v>
      </c>
      <c r="AE188" s="6">
        <f t="shared" si="79"/>
        <v>0</v>
      </c>
      <c r="AF188" s="6">
        <f t="shared" si="79"/>
        <v>0</v>
      </c>
      <c r="AG188" s="6">
        <f t="shared" si="79"/>
        <v>0.18530201888518424</v>
      </c>
      <c r="AH188" s="6">
        <f t="shared" si="79"/>
        <v>0</v>
      </c>
      <c r="AI188" s="6">
        <f t="shared" si="79"/>
        <v>0</v>
      </c>
      <c r="AJ188" s="6">
        <f t="shared" si="79"/>
        <v>0</v>
      </c>
      <c r="AK188" s="6">
        <f t="shared" si="80"/>
        <v>0</v>
      </c>
      <c r="AL188" s="6">
        <f t="shared" si="80"/>
        <v>0</v>
      </c>
      <c r="AM188" s="6">
        <f t="shared" si="80"/>
        <v>0</v>
      </c>
      <c r="AN188" s="6">
        <f t="shared" si="80"/>
        <v>0</v>
      </c>
      <c r="AO188" s="6">
        <f t="shared" si="80"/>
        <v>0</v>
      </c>
      <c r="AP188" s="6">
        <f t="shared" si="80"/>
        <v>0</v>
      </c>
      <c r="AQ188" s="6">
        <f t="shared" si="80"/>
        <v>0</v>
      </c>
      <c r="AR188" s="6">
        <f t="shared" si="80"/>
        <v>0</v>
      </c>
      <c r="AS188" s="6">
        <f t="shared" si="80"/>
        <v>0</v>
      </c>
      <c r="AT188" s="6">
        <f t="shared" si="80"/>
        <v>0</v>
      </c>
      <c r="AU188" s="6">
        <f t="shared" si="80"/>
        <v>0</v>
      </c>
    </row>
    <row r="189" spans="1:47" x14ac:dyDescent="0.25">
      <c r="A189">
        <v>150</v>
      </c>
      <c r="B189">
        <v>1</v>
      </c>
      <c r="C189">
        <v>20</v>
      </c>
      <c r="D189" t="s">
        <v>380</v>
      </c>
      <c r="E189" t="s">
        <v>380</v>
      </c>
      <c r="F189" s="15">
        <f t="shared" si="59"/>
        <v>0</v>
      </c>
      <c r="G189" s="6">
        <f t="shared" si="69"/>
        <v>2.4105505808674321</v>
      </c>
      <c r="H189" s="6">
        <f t="shared" si="70"/>
        <v>0</v>
      </c>
      <c r="I189" s="7">
        <f t="shared" si="71"/>
        <v>0</v>
      </c>
      <c r="N189" s="6" t="s">
        <v>350</v>
      </c>
      <c r="O189" s="6">
        <f t="shared" si="57"/>
        <v>8.0566095167471409E-3</v>
      </c>
      <c r="P189" s="6">
        <f t="shared" si="58"/>
        <v>1</v>
      </c>
      <c r="Q189" s="6">
        <f t="shared" si="78"/>
        <v>0</v>
      </c>
      <c r="R189" s="6">
        <f t="shared" si="78"/>
        <v>0</v>
      </c>
      <c r="S189" s="6">
        <f t="shared" si="78"/>
        <v>0</v>
      </c>
      <c r="T189" s="6">
        <f t="shared" si="78"/>
        <v>0</v>
      </c>
      <c r="U189" s="6">
        <f t="shared" si="78"/>
        <v>0</v>
      </c>
      <c r="V189" s="6">
        <f t="shared" si="78"/>
        <v>0</v>
      </c>
      <c r="W189" s="6">
        <f t="shared" si="78"/>
        <v>0</v>
      </c>
      <c r="X189" s="6">
        <f t="shared" si="78"/>
        <v>0</v>
      </c>
      <c r="Y189" s="6">
        <f t="shared" si="78"/>
        <v>0</v>
      </c>
      <c r="Z189" s="6">
        <f t="shared" si="78"/>
        <v>0</v>
      </c>
      <c r="AA189" s="6">
        <f t="shared" si="79"/>
        <v>0</v>
      </c>
      <c r="AB189" s="6">
        <f t="shared" si="79"/>
        <v>0</v>
      </c>
      <c r="AC189" s="6">
        <f t="shared" si="79"/>
        <v>0</v>
      </c>
      <c r="AD189" s="6">
        <f t="shared" si="79"/>
        <v>0</v>
      </c>
      <c r="AE189" s="6">
        <f t="shared" si="79"/>
        <v>0</v>
      </c>
      <c r="AF189" s="6">
        <f t="shared" si="79"/>
        <v>0</v>
      </c>
      <c r="AG189" s="6">
        <f t="shared" si="79"/>
        <v>0.18530201888518424</v>
      </c>
      <c r="AH189" s="6">
        <f t="shared" si="79"/>
        <v>0</v>
      </c>
      <c r="AI189" s="6">
        <f t="shared" si="79"/>
        <v>0</v>
      </c>
      <c r="AJ189" s="6">
        <f t="shared" si="79"/>
        <v>0</v>
      </c>
      <c r="AK189" s="6">
        <f t="shared" si="80"/>
        <v>0</v>
      </c>
      <c r="AL189" s="6">
        <f t="shared" si="80"/>
        <v>0</v>
      </c>
      <c r="AM189" s="6">
        <f t="shared" si="80"/>
        <v>0</v>
      </c>
      <c r="AN189" s="6">
        <f t="shared" si="80"/>
        <v>0</v>
      </c>
      <c r="AO189" s="6">
        <f t="shared" si="80"/>
        <v>0</v>
      </c>
      <c r="AP189" s="6">
        <f t="shared" si="80"/>
        <v>0</v>
      </c>
      <c r="AQ189" s="6">
        <f t="shared" si="80"/>
        <v>0</v>
      </c>
      <c r="AR189" s="6">
        <f t="shared" si="80"/>
        <v>0</v>
      </c>
      <c r="AS189" s="6">
        <f t="shared" si="80"/>
        <v>0</v>
      </c>
      <c r="AT189" s="6">
        <f t="shared" si="80"/>
        <v>0</v>
      </c>
      <c r="AU189" s="6">
        <f t="shared" si="80"/>
        <v>0</v>
      </c>
    </row>
    <row r="190" spans="1:47" x14ac:dyDescent="0.25">
      <c r="A190">
        <v>150</v>
      </c>
      <c r="B190">
        <v>1</v>
      </c>
      <c r="C190">
        <v>21</v>
      </c>
      <c r="D190" t="s">
        <v>214</v>
      </c>
      <c r="E190" t="s">
        <v>214</v>
      </c>
      <c r="F190" s="15">
        <f t="shared" si="59"/>
        <v>0</v>
      </c>
      <c r="G190" s="6">
        <f t="shared" si="69"/>
        <v>2.4105505808674321</v>
      </c>
      <c r="H190" s="6">
        <f t="shared" si="70"/>
        <v>0</v>
      </c>
      <c r="I190" s="7">
        <f t="shared" si="71"/>
        <v>0</v>
      </c>
      <c r="N190" s="6" t="s">
        <v>365</v>
      </c>
      <c r="O190" s="6">
        <f t="shared" si="57"/>
        <v>8.0566095167471409E-3</v>
      </c>
      <c r="P190" s="6">
        <f t="shared" si="58"/>
        <v>1</v>
      </c>
      <c r="Q190" s="6">
        <f t="shared" si="78"/>
        <v>0</v>
      </c>
      <c r="R190" s="6">
        <f t="shared" si="78"/>
        <v>0</v>
      </c>
      <c r="S190" s="6">
        <f t="shared" si="78"/>
        <v>0</v>
      </c>
      <c r="T190" s="6">
        <f t="shared" si="78"/>
        <v>0</v>
      </c>
      <c r="U190" s="6">
        <f t="shared" si="78"/>
        <v>0</v>
      </c>
      <c r="V190" s="6">
        <f t="shared" si="78"/>
        <v>0</v>
      </c>
      <c r="W190" s="6">
        <f t="shared" si="78"/>
        <v>0</v>
      </c>
      <c r="X190" s="6">
        <f t="shared" si="78"/>
        <v>0</v>
      </c>
      <c r="Y190" s="6">
        <f t="shared" si="78"/>
        <v>0</v>
      </c>
      <c r="Z190" s="6">
        <f t="shared" si="78"/>
        <v>0</v>
      </c>
      <c r="AA190" s="6">
        <f t="shared" si="79"/>
        <v>0</v>
      </c>
      <c r="AB190" s="6">
        <f t="shared" si="79"/>
        <v>0</v>
      </c>
      <c r="AC190" s="6">
        <f t="shared" si="79"/>
        <v>0</v>
      </c>
      <c r="AD190" s="6">
        <f t="shared" si="79"/>
        <v>0</v>
      </c>
      <c r="AE190" s="6">
        <f t="shared" si="79"/>
        <v>0</v>
      </c>
      <c r="AF190" s="6">
        <f t="shared" si="79"/>
        <v>0</v>
      </c>
      <c r="AG190" s="6">
        <f t="shared" si="79"/>
        <v>0.18530201888518424</v>
      </c>
      <c r="AH190" s="6">
        <f t="shared" si="79"/>
        <v>0</v>
      </c>
      <c r="AI190" s="6">
        <f t="shared" si="79"/>
        <v>0</v>
      </c>
      <c r="AJ190" s="6">
        <f t="shared" si="79"/>
        <v>0</v>
      </c>
      <c r="AK190" s="6">
        <f t="shared" si="80"/>
        <v>0</v>
      </c>
      <c r="AL190" s="6">
        <f t="shared" si="80"/>
        <v>0</v>
      </c>
      <c r="AM190" s="6">
        <f t="shared" si="80"/>
        <v>0</v>
      </c>
      <c r="AN190" s="6">
        <f t="shared" si="80"/>
        <v>0</v>
      </c>
      <c r="AO190" s="6">
        <f t="shared" si="80"/>
        <v>0</v>
      </c>
      <c r="AP190" s="6">
        <f t="shared" si="80"/>
        <v>0</v>
      </c>
      <c r="AQ190" s="6">
        <f t="shared" si="80"/>
        <v>0</v>
      </c>
      <c r="AR190" s="6">
        <f t="shared" si="80"/>
        <v>0</v>
      </c>
      <c r="AS190" s="6">
        <f t="shared" si="80"/>
        <v>0</v>
      </c>
      <c r="AT190" s="6">
        <f t="shared" si="80"/>
        <v>0</v>
      </c>
      <c r="AU190" s="6">
        <f t="shared" si="80"/>
        <v>0</v>
      </c>
    </row>
    <row r="191" spans="1:47" x14ac:dyDescent="0.25">
      <c r="A191">
        <v>150</v>
      </c>
      <c r="B191">
        <v>1</v>
      </c>
      <c r="C191">
        <v>22</v>
      </c>
      <c r="D191" t="s">
        <v>381</v>
      </c>
      <c r="E191" t="s">
        <v>381</v>
      </c>
      <c r="F191" s="15">
        <f t="shared" si="59"/>
        <v>0</v>
      </c>
      <c r="G191" s="6">
        <f t="shared" si="69"/>
        <v>2.4105505808674321</v>
      </c>
      <c r="H191" s="6">
        <f t="shared" si="70"/>
        <v>0</v>
      </c>
      <c r="I191" s="7">
        <f t="shared" si="71"/>
        <v>0</v>
      </c>
      <c r="N191" s="6" t="s">
        <v>304</v>
      </c>
      <c r="O191" s="6">
        <f t="shared" si="57"/>
        <v>8.0566095167471409E-3</v>
      </c>
      <c r="P191" s="6">
        <f t="shared" si="58"/>
        <v>1</v>
      </c>
      <c r="Q191" s="6">
        <f t="shared" si="78"/>
        <v>0</v>
      </c>
      <c r="R191" s="6">
        <f t="shared" si="78"/>
        <v>0</v>
      </c>
      <c r="S191" s="6">
        <f t="shared" si="78"/>
        <v>0</v>
      </c>
      <c r="T191" s="6">
        <f t="shared" si="78"/>
        <v>0</v>
      </c>
      <c r="U191" s="6">
        <f t="shared" si="78"/>
        <v>0</v>
      </c>
      <c r="V191" s="6">
        <f t="shared" si="78"/>
        <v>0</v>
      </c>
      <c r="W191" s="6">
        <f t="shared" si="78"/>
        <v>0</v>
      </c>
      <c r="X191" s="6">
        <f t="shared" si="78"/>
        <v>0</v>
      </c>
      <c r="Y191" s="6">
        <f t="shared" si="78"/>
        <v>0</v>
      </c>
      <c r="Z191" s="6">
        <f t="shared" si="78"/>
        <v>0</v>
      </c>
      <c r="AA191" s="6">
        <f t="shared" si="79"/>
        <v>0</v>
      </c>
      <c r="AB191" s="6">
        <f t="shared" si="79"/>
        <v>0</v>
      </c>
      <c r="AC191" s="6">
        <f t="shared" si="79"/>
        <v>0</v>
      </c>
      <c r="AD191" s="6">
        <f t="shared" si="79"/>
        <v>0</v>
      </c>
      <c r="AE191" s="6">
        <f t="shared" si="79"/>
        <v>0</v>
      </c>
      <c r="AF191" s="6">
        <f t="shared" si="79"/>
        <v>0</v>
      </c>
      <c r="AG191" s="6">
        <f t="shared" si="79"/>
        <v>0.18530201888518424</v>
      </c>
      <c r="AH191" s="6">
        <f t="shared" si="79"/>
        <v>0</v>
      </c>
      <c r="AI191" s="6">
        <f t="shared" si="79"/>
        <v>0</v>
      </c>
      <c r="AJ191" s="6">
        <f t="shared" si="79"/>
        <v>0</v>
      </c>
      <c r="AK191" s="6">
        <f t="shared" si="80"/>
        <v>0</v>
      </c>
      <c r="AL191" s="6">
        <f t="shared" si="80"/>
        <v>0</v>
      </c>
      <c r="AM191" s="6">
        <f t="shared" si="80"/>
        <v>0</v>
      </c>
      <c r="AN191" s="6">
        <f t="shared" si="80"/>
        <v>0</v>
      </c>
      <c r="AO191" s="6">
        <f t="shared" si="80"/>
        <v>0</v>
      </c>
      <c r="AP191" s="6">
        <f t="shared" si="80"/>
        <v>0</v>
      </c>
      <c r="AQ191" s="6">
        <f t="shared" si="80"/>
        <v>0</v>
      </c>
      <c r="AR191" s="6">
        <f t="shared" si="80"/>
        <v>0</v>
      </c>
      <c r="AS191" s="6">
        <f t="shared" si="80"/>
        <v>0</v>
      </c>
      <c r="AT191" s="6">
        <f t="shared" si="80"/>
        <v>0</v>
      </c>
      <c r="AU191" s="6">
        <f t="shared" si="80"/>
        <v>0</v>
      </c>
    </row>
    <row r="192" spans="1:47" x14ac:dyDescent="0.25">
      <c r="A192">
        <v>150</v>
      </c>
      <c r="B192">
        <v>1</v>
      </c>
      <c r="C192">
        <v>23</v>
      </c>
      <c r="D192" t="s">
        <v>382</v>
      </c>
      <c r="E192" t="s">
        <v>93</v>
      </c>
      <c r="F192" s="15">
        <f t="shared" si="59"/>
        <v>0</v>
      </c>
      <c r="G192" s="6">
        <f t="shared" si="69"/>
        <v>2.4105505808674321</v>
      </c>
      <c r="H192" s="6">
        <f t="shared" si="70"/>
        <v>0</v>
      </c>
      <c r="I192" s="7">
        <f t="shared" si="71"/>
        <v>0</v>
      </c>
      <c r="N192" s="6" t="s">
        <v>204</v>
      </c>
      <c r="O192" s="6">
        <f t="shared" si="57"/>
        <v>8.0566095167471409E-3</v>
      </c>
      <c r="P192" s="6">
        <f t="shared" si="58"/>
        <v>1</v>
      </c>
      <c r="Q192" s="6">
        <f t="shared" ref="Q192:Z201" si="81">COUNTIFS($C$2:$C$397,Q$1,$E$2:$E$397,$N192)*0.9^(Q$1-1)</f>
        <v>0</v>
      </c>
      <c r="R192" s="6">
        <f t="shared" si="81"/>
        <v>0</v>
      </c>
      <c r="S192" s="6">
        <f t="shared" si="81"/>
        <v>0</v>
      </c>
      <c r="T192" s="6">
        <f t="shared" si="81"/>
        <v>0</v>
      </c>
      <c r="U192" s="6">
        <f t="shared" si="81"/>
        <v>0</v>
      </c>
      <c r="V192" s="6">
        <f t="shared" si="81"/>
        <v>0</v>
      </c>
      <c r="W192" s="6">
        <f t="shared" si="81"/>
        <v>0</v>
      </c>
      <c r="X192" s="6">
        <f t="shared" si="81"/>
        <v>0</v>
      </c>
      <c r="Y192" s="6">
        <f t="shared" si="81"/>
        <v>0</v>
      </c>
      <c r="Z192" s="6">
        <f t="shared" si="81"/>
        <v>0</v>
      </c>
      <c r="AA192" s="6">
        <f t="shared" ref="AA192:AJ201" si="82">COUNTIFS($C$2:$C$397,AA$1,$E$2:$E$397,$N192)*0.9^(AA$1-1)</f>
        <v>0</v>
      </c>
      <c r="AB192" s="6">
        <f t="shared" si="82"/>
        <v>0</v>
      </c>
      <c r="AC192" s="6">
        <f t="shared" si="82"/>
        <v>0</v>
      </c>
      <c r="AD192" s="6">
        <f t="shared" si="82"/>
        <v>0</v>
      </c>
      <c r="AE192" s="6">
        <f t="shared" si="82"/>
        <v>0</v>
      </c>
      <c r="AF192" s="6">
        <f t="shared" si="82"/>
        <v>0</v>
      </c>
      <c r="AG192" s="6">
        <f t="shared" si="82"/>
        <v>0.18530201888518424</v>
      </c>
      <c r="AH192" s="6">
        <f t="shared" si="82"/>
        <v>0</v>
      </c>
      <c r="AI192" s="6">
        <f t="shared" si="82"/>
        <v>0</v>
      </c>
      <c r="AJ192" s="6">
        <f t="shared" si="82"/>
        <v>0</v>
      </c>
      <c r="AK192" s="6">
        <f t="shared" ref="AK192:AU201" si="83">COUNTIFS($C$2:$C$397,AK$1,$E$2:$E$397,$N192)*0.9^(AK$1-1)</f>
        <v>0</v>
      </c>
      <c r="AL192" s="6">
        <f t="shared" si="83"/>
        <v>0</v>
      </c>
      <c r="AM192" s="6">
        <f t="shared" si="83"/>
        <v>0</v>
      </c>
      <c r="AN192" s="6">
        <f t="shared" si="83"/>
        <v>0</v>
      </c>
      <c r="AO192" s="6">
        <f t="shared" si="83"/>
        <v>0</v>
      </c>
      <c r="AP192" s="6">
        <f t="shared" si="83"/>
        <v>0</v>
      </c>
      <c r="AQ192" s="6">
        <f t="shared" si="83"/>
        <v>0</v>
      </c>
      <c r="AR192" s="6">
        <f t="shared" si="83"/>
        <v>0</v>
      </c>
      <c r="AS192" s="6">
        <f t="shared" si="83"/>
        <v>0</v>
      </c>
      <c r="AT192" s="6">
        <f t="shared" si="83"/>
        <v>0</v>
      </c>
      <c r="AU192" s="6">
        <f t="shared" si="83"/>
        <v>0</v>
      </c>
    </row>
    <row r="193" spans="1:47" x14ac:dyDescent="0.25">
      <c r="A193">
        <v>150</v>
      </c>
      <c r="B193">
        <v>1</v>
      </c>
      <c r="C193">
        <v>24</v>
      </c>
      <c r="D193" t="s">
        <v>383</v>
      </c>
      <c r="E193" t="s">
        <v>383</v>
      </c>
      <c r="F193" s="15">
        <f t="shared" si="59"/>
        <v>0</v>
      </c>
      <c r="G193" s="6">
        <f t="shared" si="69"/>
        <v>2.4105505808674321</v>
      </c>
      <c r="H193" s="6">
        <f t="shared" si="70"/>
        <v>0</v>
      </c>
      <c r="I193" s="7">
        <f t="shared" si="71"/>
        <v>0</v>
      </c>
      <c r="N193" s="2" t="s">
        <v>260</v>
      </c>
      <c r="O193" s="6">
        <f t="shared" si="57"/>
        <v>8.0566095167471409E-3</v>
      </c>
      <c r="P193" s="6">
        <f t="shared" si="58"/>
        <v>1</v>
      </c>
      <c r="Q193" s="6">
        <f t="shared" si="81"/>
        <v>0</v>
      </c>
      <c r="R193" s="6">
        <f t="shared" si="81"/>
        <v>0</v>
      </c>
      <c r="S193" s="6">
        <f t="shared" si="81"/>
        <v>0</v>
      </c>
      <c r="T193" s="6">
        <f t="shared" si="81"/>
        <v>0</v>
      </c>
      <c r="U193" s="6">
        <f t="shared" si="81"/>
        <v>0</v>
      </c>
      <c r="V193" s="6">
        <f t="shared" si="81"/>
        <v>0</v>
      </c>
      <c r="W193" s="6">
        <f t="shared" si="81"/>
        <v>0</v>
      </c>
      <c r="X193" s="6">
        <f t="shared" si="81"/>
        <v>0</v>
      </c>
      <c r="Y193" s="6">
        <f t="shared" si="81"/>
        <v>0</v>
      </c>
      <c r="Z193" s="6">
        <f t="shared" si="81"/>
        <v>0</v>
      </c>
      <c r="AA193" s="6">
        <f t="shared" si="82"/>
        <v>0</v>
      </c>
      <c r="AB193" s="6">
        <f t="shared" si="82"/>
        <v>0</v>
      </c>
      <c r="AC193" s="6">
        <f t="shared" si="82"/>
        <v>0</v>
      </c>
      <c r="AD193" s="6">
        <f t="shared" si="82"/>
        <v>0</v>
      </c>
      <c r="AE193" s="6">
        <f t="shared" si="82"/>
        <v>0</v>
      </c>
      <c r="AF193" s="6">
        <f t="shared" si="82"/>
        <v>0</v>
      </c>
      <c r="AG193" s="6">
        <f t="shared" si="82"/>
        <v>0.18530201888518424</v>
      </c>
      <c r="AH193" s="6">
        <f t="shared" si="82"/>
        <v>0</v>
      </c>
      <c r="AI193" s="6">
        <f t="shared" si="82"/>
        <v>0</v>
      </c>
      <c r="AJ193" s="6">
        <f t="shared" si="82"/>
        <v>0</v>
      </c>
      <c r="AK193" s="6">
        <f t="shared" si="83"/>
        <v>0</v>
      </c>
      <c r="AL193" s="6">
        <f t="shared" si="83"/>
        <v>0</v>
      </c>
      <c r="AM193" s="6">
        <f t="shared" si="83"/>
        <v>0</v>
      </c>
      <c r="AN193" s="6">
        <f t="shared" si="83"/>
        <v>0</v>
      </c>
      <c r="AO193" s="6">
        <f t="shared" si="83"/>
        <v>0</v>
      </c>
      <c r="AP193" s="6">
        <f t="shared" si="83"/>
        <v>0</v>
      </c>
      <c r="AQ193" s="6">
        <f t="shared" si="83"/>
        <v>0</v>
      </c>
      <c r="AR193" s="6">
        <f t="shared" si="83"/>
        <v>0</v>
      </c>
      <c r="AS193" s="6">
        <f t="shared" si="83"/>
        <v>0</v>
      </c>
      <c r="AT193" s="6">
        <f t="shared" si="83"/>
        <v>0</v>
      </c>
      <c r="AU193" s="6">
        <f t="shared" si="83"/>
        <v>0</v>
      </c>
    </row>
    <row r="194" spans="1:47" x14ac:dyDescent="0.25">
      <c r="A194">
        <v>150</v>
      </c>
      <c r="B194">
        <v>1</v>
      </c>
      <c r="C194">
        <v>25</v>
      </c>
      <c r="D194" t="s">
        <v>384</v>
      </c>
      <c r="E194" t="s">
        <v>384</v>
      </c>
      <c r="F194" s="15">
        <f t="shared" si="59"/>
        <v>0</v>
      </c>
      <c r="G194" s="6">
        <f t="shared" si="69"/>
        <v>2.4105505808674321</v>
      </c>
      <c r="H194" s="6">
        <f t="shared" si="70"/>
        <v>0</v>
      </c>
      <c r="I194" s="7">
        <f t="shared" si="71"/>
        <v>0</v>
      </c>
      <c r="N194" s="6" t="s">
        <v>298</v>
      </c>
      <c r="O194" s="6">
        <f t="shared" ref="O194:O216" si="84">SUM(Q194:AU194)/23</f>
        <v>7.2509485650724273E-3</v>
      </c>
      <c r="P194" s="6">
        <f t="shared" ref="P194:P216" si="85">COUNTIF($E$2:$E$397,N194)</f>
        <v>1</v>
      </c>
      <c r="Q194" s="6">
        <f t="shared" si="81"/>
        <v>0</v>
      </c>
      <c r="R194" s="6">
        <f t="shared" si="81"/>
        <v>0</v>
      </c>
      <c r="S194" s="6">
        <f t="shared" si="81"/>
        <v>0</v>
      </c>
      <c r="T194" s="6">
        <f t="shared" si="81"/>
        <v>0</v>
      </c>
      <c r="U194" s="6">
        <f t="shared" si="81"/>
        <v>0</v>
      </c>
      <c r="V194" s="6">
        <f t="shared" si="81"/>
        <v>0</v>
      </c>
      <c r="W194" s="6">
        <f t="shared" si="81"/>
        <v>0</v>
      </c>
      <c r="X194" s="6">
        <f t="shared" si="81"/>
        <v>0</v>
      </c>
      <c r="Y194" s="6">
        <f t="shared" si="81"/>
        <v>0</v>
      </c>
      <c r="Z194" s="6">
        <f t="shared" si="81"/>
        <v>0</v>
      </c>
      <c r="AA194" s="6">
        <f t="shared" si="82"/>
        <v>0</v>
      </c>
      <c r="AB194" s="6">
        <f t="shared" si="82"/>
        <v>0</v>
      </c>
      <c r="AC194" s="6">
        <f t="shared" si="82"/>
        <v>0</v>
      </c>
      <c r="AD194" s="6">
        <f t="shared" si="82"/>
        <v>0</v>
      </c>
      <c r="AE194" s="6">
        <f t="shared" si="82"/>
        <v>0</v>
      </c>
      <c r="AF194" s="6">
        <f t="shared" si="82"/>
        <v>0</v>
      </c>
      <c r="AG194" s="6">
        <f t="shared" si="82"/>
        <v>0</v>
      </c>
      <c r="AH194" s="6">
        <f t="shared" si="82"/>
        <v>0.16677181699666582</v>
      </c>
      <c r="AI194" s="6">
        <f t="shared" si="82"/>
        <v>0</v>
      </c>
      <c r="AJ194" s="6">
        <f t="shared" si="82"/>
        <v>0</v>
      </c>
      <c r="AK194" s="6">
        <f t="shared" si="83"/>
        <v>0</v>
      </c>
      <c r="AL194" s="6">
        <f t="shared" si="83"/>
        <v>0</v>
      </c>
      <c r="AM194" s="6">
        <f t="shared" si="83"/>
        <v>0</v>
      </c>
      <c r="AN194" s="6">
        <f t="shared" si="83"/>
        <v>0</v>
      </c>
      <c r="AO194" s="6">
        <f t="shared" si="83"/>
        <v>0</v>
      </c>
      <c r="AP194" s="6">
        <f t="shared" si="83"/>
        <v>0</v>
      </c>
      <c r="AQ194" s="6">
        <f t="shared" si="83"/>
        <v>0</v>
      </c>
      <c r="AR194" s="6">
        <f t="shared" si="83"/>
        <v>0</v>
      </c>
      <c r="AS194" s="6">
        <f t="shared" si="83"/>
        <v>0</v>
      </c>
      <c r="AT194" s="6">
        <f t="shared" si="83"/>
        <v>0</v>
      </c>
      <c r="AU194" s="6">
        <f t="shared" si="83"/>
        <v>0</v>
      </c>
    </row>
    <row r="195" spans="1:47" x14ac:dyDescent="0.25">
      <c r="A195">
        <v>150</v>
      </c>
      <c r="B195">
        <v>1</v>
      </c>
      <c r="C195">
        <v>26</v>
      </c>
      <c r="D195" t="s">
        <v>385</v>
      </c>
      <c r="E195" t="s">
        <v>385</v>
      </c>
      <c r="F195" s="15">
        <f t="shared" si="59"/>
        <v>0</v>
      </c>
      <c r="G195" s="6">
        <f t="shared" si="69"/>
        <v>2.4105505808674321</v>
      </c>
      <c r="H195" s="6">
        <f t="shared" si="70"/>
        <v>0</v>
      </c>
      <c r="I195" s="7">
        <f t="shared" si="71"/>
        <v>0</v>
      </c>
      <c r="N195" s="6" t="s">
        <v>367</v>
      </c>
      <c r="O195" s="6">
        <f t="shared" si="84"/>
        <v>7.2509485650724273E-3</v>
      </c>
      <c r="P195" s="6">
        <f t="shared" si="85"/>
        <v>1</v>
      </c>
      <c r="Q195" s="6">
        <f t="shared" si="81"/>
        <v>0</v>
      </c>
      <c r="R195" s="6">
        <f t="shared" si="81"/>
        <v>0</v>
      </c>
      <c r="S195" s="6">
        <f t="shared" si="81"/>
        <v>0</v>
      </c>
      <c r="T195" s="6">
        <f t="shared" si="81"/>
        <v>0</v>
      </c>
      <c r="U195" s="6">
        <f t="shared" si="81"/>
        <v>0</v>
      </c>
      <c r="V195" s="6">
        <f t="shared" si="81"/>
        <v>0</v>
      </c>
      <c r="W195" s="6">
        <f t="shared" si="81"/>
        <v>0</v>
      </c>
      <c r="X195" s="6">
        <f t="shared" si="81"/>
        <v>0</v>
      </c>
      <c r="Y195" s="6">
        <f t="shared" si="81"/>
        <v>0</v>
      </c>
      <c r="Z195" s="6">
        <f t="shared" si="81"/>
        <v>0</v>
      </c>
      <c r="AA195" s="6">
        <f t="shared" si="82"/>
        <v>0</v>
      </c>
      <c r="AB195" s="6">
        <f t="shared" si="82"/>
        <v>0</v>
      </c>
      <c r="AC195" s="6">
        <f t="shared" si="82"/>
        <v>0</v>
      </c>
      <c r="AD195" s="6">
        <f t="shared" si="82"/>
        <v>0</v>
      </c>
      <c r="AE195" s="6">
        <f t="shared" si="82"/>
        <v>0</v>
      </c>
      <c r="AF195" s="6">
        <f t="shared" si="82"/>
        <v>0</v>
      </c>
      <c r="AG195" s="6">
        <f t="shared" si="82"/>
        <v>0</v>
      </c>
      <c r="AH195" s="6">
        <f t="shared" si="82"/>
        <v>0.16677181699666582</v>
      </c>
      <c r="AI195" s="6">
        <f t="shared" si="82"/>
        <v>0</v>
      </c>
      <c r="AJ195" s="6">
        <f t="shared" si="82"/>
        <v>0</v>
      </c>
      <c r="AK195" s="6">
        <f t="shared" si="83"/>
        <v>0</v>
      </c>
      <c r="AL195" s="6">
        <f t="shared" si="83"/>
        <v>0</v>
      </c>
      <c r="AM195" s="6">
        <f t="shared" si="83"/>
        <v>0</v>
      </c>
      <c r="AN195" s="6">
        <f t="shared" si="83"/>
        <v>0</v>
      </c>
      <c r="AO195" s="6">
        <f t="shared" si="83"/>
        <v>0</v>
      </c>
      <c r="AP195" s="6">
        <f t="shared" si="83"/>
        <v>0</v>
      </c>
      <c r="AQ195" s="6">
        <f t="shared" si="83"/>
        <v>0</v>
      </c>
      <c r="AR195" s="6">
        <f t="shared" si="83"/>
        <v>0</v>
      </c>
      <c r="AS195" s="6">
        <f t="shared" si="83"/>
        <v>0</v>
      </c>
      <c r="AT195" s="6">
        <f t="shared" si="83"/>
        <v>0</v>
      </c>
      <c r="AU195" s="6">
        <f t="shared" si="83"/>
        <v>0</v>
      </c>
    </row>
    <row r="196" spans="1:47" x14ac:dyDescent="0.25">
      <c r="A196">
        <v>150</v>
      </c>
      <c r="B196">
        <v>1</v>
      </c>
      <c r="C196">
        <v>27</v>
      </c>
      <c r="D196" t="s">
        <v>170</v>
      </c>
      <c r="E196" t="s">
        <v>170</v>
      </c>
      <c r="F196" s="15">
        <f t="shared" ref="F196:F259" si="86">IF(ISERROR(VLOOKUP(E196,$N$2:$O$32,2,FALSE)),0,VLOOKUP(E196,$N$2:$O$32,2,FALSE))</f>
        <v>9.8248296473576829E-2</v>
      </c>
      <c r="G196" s="6">
        <f t="shared" si="69"/>
        <v>2.5087988773410088</v>
      </c>
      <c r="H196" s="6">
        <f t="shared" si="70"/>
        <v>0</v>
      </c>
      <c r="I196" s="7">
        <f t="shared" si="71"/>
        <v>0</v>
      </c>
      <c r="N196" s="6" t="s">
        <v>373</v>
      </c>
      <c r="O196" s="6">
        <f t="shared" si="84"/>
        <v>7.2509485650724273E-3</v>
      </c>
      <c r="P196" s="6">
        <f t="shared" si="85"/>
        <v>1</v>
      </c>
      <c r="Q196" s="6">
        <f t="shared" si="81"/>
        <v>0</v>
      </c>
      <c r="R196" s="6">
        <f t="shared" si="81"/>
        <v>0</v>
      </c>
      <c r="S196" s="6">
        <f t="shared" si="81"/>
        <v>0</v>
      </c>
      <c r="T196" s="6">
        <f t="shared" si="81"/>
        <v>0</v>
      </c>
      <c r="U196" s="6">
        <f t="shared" si="81"/>
        <v>0</v>
      </c>
      <c r="V196" s="6">
        <f t="shared" si="81"/>
        <v>0</v>
      </c>
      <c r="W196" s="6">
        <f t="shared" si="81"/>
        <v>0</v>
      </c>
      <c r="X196" s="6">
        <f t="shared" si="81"/>
        <v>0</v>
      </c>
      <c r="Y196" s="6">
        <f t="shared" si="81"/>
        <v>0</v>
      </c>
      <c r="Z196" s="6">
        <f t="shared" si="81"/>
        <v>0</v>
      </c>
      <c r="AA196" s="6">
        <f t="shared" si="82"/>
        <v>0</v>
      </c>
      <c r="AB196" s="6">
        <f t="shared" si="82"/>
        <v>0</v>
      </c>
      <c r="AC196" s="6">
        <f t="shared" si="82"/>
        <v>0</v>
      </c>
      <c r="AD196" s="6">
        <f t="shared" si="82"/>
        <v>0</v>
      </c>
      <c r="AE196" s="6">
        <f t="shared" si="82"/>
        <v>0</v>
      </c>
      <c r="AF196" s="6">
        <f t="shared" si="82"/>
        <v>0</v>
      </c>
      <c r="AG196" s="6">
        <f t="shared" si="82"/>
        <v>0</v>
      </c>
      <c r="AH196" s="6">
        <f t="shared" si="82"/>
        <v>0.16677181699666582</v>
      </c>
      <c r="AI196" s="6">
        <f t="shared" si="82"/>
        <v>0</v>
      </c>
      <c r="AJ196" s="6">
        <f t="shared" si="82"/>
        <v>0</v>
      </c>
      <c r="AK196" s="6">
        <f t="shared" si="83"/>
        <v>0</v>
      </c>
      <c r="AL196" s="6">
        <f t="shared" si="83"/>
        <v>0</v>
      </c>
      <c r="AM196" s="6">
        <f t="shared" si="83"/>
        <v>0</v>
      </c>
      <c r="AN196" s="6">
        <f t="shared" si="83"/>
        <v>0</v>
      </c>
      <c r="AO196" s="6">
        <f t="shared" si="83"/>
        <v>0</v>
      </c>
      <c r="AP196" s="6">
        <f t="shared" si="83"/>
        <v>0</v>
      </c>
      <c r="AQ196" s="6">
        <f t="shared" si="83"/>
        <v>0</v>
      </c>
      <c r="AR196" s="6">
        <f t="shared" si="83"/>
        <v>0</v>
      </c>
      <c r="AS196" s="6">
        <f t="shared" si="83"/>
        <v>0</v>
      </c>
      <c r="AT196" s="6">
        <f t="shared" si="83"/>
        <v>0</v>
      </c>
      <c r="AU196" s="6">
        <f t="shared" si="83"/>
        <v>0</v>
      </c>
    </row>
    <row r="197" spans="1:47" x14ac:dyDescent="0.25">
      <c r="A197">
        <v>150</v>
      </c>
      <c r="B197">
        <v>1</v>
      </c>
      <c r="C197">
        <v>28</v>
      </c>
      <c r="D197" t="s">
        <v>224</v>
      </c>
      <c r="E197" t="s">
        <v>224</v>
      </c>
      <c r="F197" s="15">
        <f t="shared" si="86"/>
        <v>0</v>
      </c>
      <c r="G197" s="6">
        <f t="shared" si="69"/>
        <v>2.5087988773410088</v>
      </c>
      <c r="H197" s="6">
        <f t="shared" si="70"/>
        <v>0</v>
      </c>
      <c r="I197" s="7">
        <f t="shared" si="71"/>
        <v>0</v>
      </c>
      <c r="N197" s="2" t="s">
        <v>453</v>
      </c>
      <c r="O197" s="6">
        <f t="shared" si="84"/>
        <v>7.2509485650724273E-3</v>
      </c>
      <c r="P197" s="6">
        <f t="shared" si="85"/>
        <v>1</v>
      </c>
      <c r="Q197" s="6">
        <f t="shared" si="81"/>
        <v>0</v>
      </c>
      <c r="R197" s="6">
        <f t="shared" si="81"/>
        <v>0</v>
      </c>
      <c r="S197" s="6">
        <f t="shared" si="81"/>
        <v>0</v>
      </c>
      <c r="T197" s="6">
        <f t="shared" si="81"/>
        <v>0</v>
      </c>
      <c r="U197" s="6">
        <f t="shared" si="81"/>
        <v>0</v>
      </c>
      <c r="V197" s="6">
        <f t="shared" si="81"/>
        <v>0</v>
      </c>
      <c r="W197" s="6">
        <f t="shared" si="81"/>
        <v>0</v>
      </c>
      <c r="X197" s="6">
        <f t="shared" si="81"/>
        <v>0</v>
      </c>
      <c r="Y197" s="6">
        <f t="shared" si="81"/>
        <v>0</v>
      </c>
      <c r="Z197" s="6">
        <f t="shared" si="81"/>
        <v>0</v>
      </c>
      <c r="AA197" s="6">
        <f t="shared" si="82"/>
        <v>0</v>
      </c>
      <c r="AB197" s="6">
        <f t="shared" si="82"/>
        <v>0</v>
      </c>
      <c r="AC197" s="6">
        <f t="shared" si="82"/>
        <v>0</v>
      </c>
      <c r="AD197" s="6">
        <f t="shared" si="82"/>
        <v>0</v>
      </c>
      <c r="AE197" s="6">
        <f t="shared" si="82"/>
        <v>0</v>
      </c>
      <c r="AF197" s="6">
        <f t="shared" si="82"/>
        <v>0</v>
      </c>
      <c r="AG197" s="6">
        <f t="shared" si="82"/>
        <v>0</v>
      </c>
      <c r="AH197" s="6">
        <f t="shared" si="82"/>
        <v>0.16677181699666582</v>
      </c>
      <c r="AI197" s="6">
        <f t="shared" si="82"/>
        <v>0</v>
      </c>
      <c r="AJ197" s="6">
        <f t="shared" si="82"/>
        <v>0</v>
      </c>
      <c r="AK197" s="6">
        <f t="shared" si="83"/>
        <v>0</v>
      </c>
      <c r="AL197" s="6">
        <f t="shared" si="83"/>
        <v>0</v>
      </c>
      <c r="AM197" s="6">
        <f t="shared" si="83"/>
        <v>0</v>
      </c>
      <c r="AN197" s="6">
        <f t="shared" si="83"/>
        <v>0</v>
      </c>
      <c r="AO197" s="6">
        <f t="shared" si="83"/>
        <v>0</v>
      </c>
      <c r="AP197" s="6">
        <f t="shared" si="83"/>
        <v>0</v>
      </c>
      <c r="AQ197" s="6">
        <f t="shared" si="83"/>
        <v>0</v>
      </c>
      <c r="AR197" s="6">
        <f t="shared" si="83"/>
        <v>0</v>
      </c>
      <c r="AS197" s="6">
        <f t="shared" si="83"/>
        <v>0</v>
      </c>
      <c r="AT197" s="6">
        <f t="shared" si="83"/>
        <v>0</v>
      </c>
      <c r="AU197" s="6">
        <f t="shared" si="83"/>
        <v>0</v>
      </c>
    </row>
    <row r="198" spans="1:47" x14ac:dyDescent="0.25">
      <c r="A198">
        <v>150</v>
      </c>
      <c r="B198">
        <v>1</v>
      </c>
      <c r="C198">
        <v>29</v>
      </c>
      <c r="D198" t="s">
        <v>88</v>
      </c>
      <c r="E198" t="s">
        <v>88</v>
      </c>
      <c r="F198" s="15">
        <f t="shared" si="86"/>
        <v>0</v>
      </c>
      <c r="G198" s="6">
        <f t="shared" si="69"/>
        <v>2.5087988773410088</v>
      </c>
      <c r="H198" s="6">
        <f t="shared" si="70"/>
        <v>0</v>
      </c>
      <c r="I198" s="7">
        <f t="shared" si="71"/>
        <v>0</v>
      </c>
      <c r="N198" s="6" t="s">
        <v>355</v>
      </c>
      <c r="O198" s="6">
        <f t="shared" si="84"/>
        <v>6.5258537085651838E-3</v>
      </c>
      <c r="P198" s="6">
        <f t="shared" si="85"/>
        <v>1</v>
      </c>
      <c r="Q198" s="6">
        <f t="shared" si="81"/>
        <v>0</v>
      </c>
      <c r="R198" s="6">
        <f t="shared" si="81"/>
        <v>0</v>
      </c>
      <c r="S198" s="6">
        <f t="shared" si="81"/>
        <v>0</v>
      </c>
      <c r="T198" s="6">
        <f t="shared" si="81"/>
        <v>0</v>
      </c>
      <c r="U198" s="6">
        <f t="shared" si="81"/>
        <v>0</v>
      </c>
      <c r="V198" s="6">
        <f t="shared" si="81"/>
        <v>0</v>
      </c>
      <c r="W198" s="6">
        <f t="shared" si="81"/>
        <v>0</v>
      </c>
      <c r="X198" s="6">
        <f t="shared" si="81"/>
        <v>0</v>
      </c>
      <c r="Y198" s="6">
        <f t="shared" si="81"/>
        <v>0</v>
      </c>
      <c r="Z198" s="6">
        <f t="shared" si="81"/>
        <v>0</v>
      </c>
      <c r="AA198" s="6">
        <f t="shared" si="82"/>
        <v>0</v>
      </c>
      <c r="AB198" s="6">
        <f t="shared" si="82"/>
        <v>0</v>
      </c>
      <c r="AC198" s="6">
        <f t="shared" si="82"/>
        <v>0</v>
      </c>
      <c r="AD198" s="6">
        <f t="shared" si="82"/>
        <v>0</v>
      </c>
      <c r="AE198" s="6">
        <f t="shared" si="82"/>
        <v>0</v>
      </c>
      <c r="AF198" s="6">
        <f t="shared" si="82"/>
        <v>0</v>
      </c>
      <c r="AG198" s="6">
        <f t="shared" si="82"/>
        <v>0</v>
      </c>
      <c r="AH198" s="6">
        <f t="shared" si="82"/>
        <v>0</v>
      </c>
      <c r="AI198" s="6">
        <f t="shared" si="82"/>
        <v>0.15009463529699923</v>
      </c>
      <c r="AJ198" s="6">
        <f t="shared" si="82"/>
        <v>0</v>
      </c>
      <c r="AK198" s="6">
        <f t="shared" si="83"/>
        <v>0</v>
      </c>
      <c r="AL198" s="6">
        <f t="shared" si="83"/>
        <v>0</v>
      </c>
      <c r="AM198" s="6">
        <f t="shared" si="83"/>
        <v>0</v>
      </c>
      <c r="AN198" s="6">
        <f t="shared" si="83"/>
        <v>0</v>
      </c>
      <c r="AO198" s="6">
        <f t="shared" si="83"/>
        <v>0</v>
      </c>
      <c r="AP198" s="6">
        <f t="shared" si="83"/>
        <v>0</v>
      </c>
      <c r="AQ198" s="6">
        <f t="shared" si="83"/>
        <v>0</v>
      </c>
      <c r="AR198" s="6">
        <f t="shared" si="83"/>
        <v>0</v>
      </c>
      <c r="AS198" s="6">
        <f t="shared" si="83"/>
        <v>0</v>
      </c>
      <c r="AT198" s="6">
        <f t="shared" si="83"/>
        <v>0</v>
      </c>
      <c r="AU198" s="6">
        <f t="shared" si="83"/>
        <v>0</v>
      </c>
    </row>
    <row r="199" spans="1:47" x14ac:dyDescent="0.25">
      <c r="A199">
        <v>150</v>
      </c>
      <c r="B199">
        <v>1</v>
      </c>
      <c r="C199">
        <v>30</v>
      </c>
      <c r="D199" t="s">
        <v>132</v>
      </c>
      <c r="E199" t="s">
        <v>133</v>
      </c>
      <c r="F199" s="15">
        <f t="shared" si="86"/>
        <v>0</v>
      </c>
      <c r="G199" s="6">
        <f t="shared" si="69"/>
        <v>2.5087988773410088</v>
      </c>
      <c r="H199" s="6">
        <f t="shared" si="70"/>
        <v>0</v>
      </c>
      <c r="I199" s="7">
        <f t="shared" si="71"/>
        <v>0</v>
      </c>
      <c r="N199" s="6" t="s">
        <v>369</v>
      </c>
      <c r="O199" s="6">
        <f t="shared" si="84"/>
        <v>6.5258537085651838E-3</v>
      </c>
      <c r="P199" s="6">
        <f t="shared" si="85"/>
        <v>1</v>
      </c>
      <c r="Q199" s="6">
        <f t="shared" si="81"/>
        <v>0</v>
      </c>
      <c r="R199" s="6">
        <f t="shared" si="81"/>
        <v>0</v>
      </c>
      <c r="S199" s="6">
        <f t="shared" si="81"/>
        <v>0</v>
      </c>
      <c r="T199" s="6">
        <f t="shared" si="81"/>
        <v>0</v>
      </c>
      <c r="U199" s="6">
        <f t="shared" si="81"/>
        <v>0</v>
      </c>
      <c r="V199" s="6">
        <f t="shared" si="81"/>
        <v>0</v>
      </c>
      <c r="W199" s="6">
        <f t="shared" si="81"/>
        <v>0</v>
      </c>
      <c r="X199" s="6">
        <f t="shared" si="81"/>
        <v>0</v>
      </c>
      <c r="Y199" s="6">
        <f t="shared" si="81"/>
        <v>0</v>
      </c>
      <c r="Z199" s="6">
        <f t="shared" si="81"/>
        <v>0</v>
      </c>
      <c r="AA199" s="6">
        <f t="shared" si="82"/>
        <v>0</v>
      </c>
      <c r="AB199" s="6">
        <f t="shared" si="82"/>
        <v>0</v>
      </c>
      <c r="AC199" s="6">
        <f t="shared" si="82"/>
        <v>0</v>
      </c>
      <c r="AD199" s="6">
        <f t="shared" si="82"/>
        <v>0</v>
      </c>
      <c r="AE199" s="6">
        <f t="shared" si="82"/>
        <v>0</v>
      </c>
      <c r="AF199" s="6">
        <f t="shared" si="82"/>
        <v>0</v>
      </c>
      <c r="AG199" s="6">
        <f t="shared" si="82"/>
        <v>0</v>
      </c>
      <c r="AH199" s="6">
        <f t="shared" si="82"/>
        <v>0</v>
      </c>
      <c r="AI199" s="6">
        <f t="shared" si="82"/>
        <v>0.15009463529699923</v>
      </c>
      <c r="AJ199" s="6">
        <f t="shared" si="82"/>
        <v>0</v>
      </c>
      <c r="AK199" s="6">
        <f t="shared" si="83"/>
        <v>0</v>
      </c>
      <c r="AL199" s="6">
        <f t="shared" si="83"/>
        <v>0</v>
      </c>
      <c r="AM199" s="6">
        <f t="shared" si="83"/>
        <v>0</v>
      </c>
      <c r="AN199" s="6">
        <f t="shared" si="83"/>
        <v>0</v>
      </c>
      <c r="AO199" s="6">
        <f t="shared" si="83"/>
        <v>0</v>
      </c>
      <c r="AP199" s="6">
        <f t="shared" si="83"/>
        <v>0</v>
      </c>
      <c r="AQ199" s="6">
        <f t="shared" si="83"/>
        <v>0</v>
      </c>
      <c r="AR199" s="6">
        <f t="shared" si="83"/>
        <v>0</v>
      </c>
      <c r="AS199" s="6">
        <f t="shared" si="83"/>
        <v>0</v>
      </c>
      <c r="AT199" s="6">
        <f t="shared" si="83"/>
        <v>0</v>
      </c>
      <c r="AU199" s="6">
        <f t="shared" si="83"/>
        <v>0</v>
      </c>
    </row>
    <row r="200" spans="1:47" x14ac:dyDescent="0.25">
      <c r="A200">
        <v>150</v>
      </c>
      <c r="B200">
        <v>1</v>
      </c>
      <c r="C200">
        <v>31</v>
      </c>
      <c r="D200" t="s">
        <v>376</v>
      </c>
      <c r="E200" t="s">
        <v>300</v>
      </c>
      <c r="F200" s="15">
        <f t="shared" si="86"/>
        <v>0</v>
      </c>
      <c r="G200" s="6">
        <f t="shared" si="69"/>
        <v>2.5087988773410088</v>
      </c>
      <c r="H200" s="6">
        <f t="shared" si="70"/>
        <v>2.5087988773410088</v>
      </c>
      <c r="I200" s="7">
        <f t="shared" si="71"/>
        <v>0.55308974661405985</v>
      </c>
      <c r="N200" s="6" t="s">
        <v>374</v>
      </c>
      <c r="O200" s="6">
        <f t="shared" si="84"/>
        <v>6.5258537085651838E-3</v>
      </c>
      <c r="P200" s="6">
        <f t="shared" si="85"/>
        <v>1</v>
      </c>
      <c r="Q200" s="6">
        <f t="shared" si="81"/>
        <v>0</v>
      </c>
      <c r="R200" s="6">
        <f t="shared" si="81"/>
        <v>0</v>
      </c>
      <c r="S200" s="6">
        <f t="shared" si="81"/>
        <v>0</v>
      </c>
      <c r="T200" s="6">
        <f t="shared" si="81"/>
        <v>0</v>
      </c>
      <c r="U200" s="6">
        <f t="shared" si="81"/>
        <v>0</v>
      </c>
      <c r="V200" s="6">
        <f t="shared" si="81"/>
        <v>0</v>
      </c>
      <c r="W200" s="6">
        <f t="shared" si="81"/>
        <v>0</v>
      </c>
      <c r="X200" s="6">
        <f t="shared" si="81"/>
        <v>0</v>
      </c>
      <c r="Y200" s="6">
        <f t="shared" si="81"/>
        <v>0</v>
      </c>
      <c r="Z200" s="6">
        <f t="shared" si="81"/>
        <v>0</v>
      </c>
      <c r="AA200" s="6">
        <f t="shared" si="82"/>
        <v>0</v>
      </c>
      <c r="AB200" s="6">
        <f t="shared" si="82"/>
        <v>0</v>
      </c>
      <c r="AC200" s="6">
        <f t="shared" si="82"/>
        <v>0</v>
      </c>
      <c r="AD200" s="6">
        <f t="shared" si="82"/>
        <v>0</v>
      </c>
      <c r="AE200" s="6">
        <f t="shared" si="82"/>
        <v>0</v>
      </c>
      <c r="AF200" s="6">
        <f t="shared" si="82"/>
        <v>0</v>
      </c>
      <c r="AG200" s="6">
        <f t="shared" si="82"/>
        <v>0</v>
      </c>
      <c r="AH200" s="6">
        <f t="shared" si="82"/>
        <v>0</v>
      </c>
      <c r="AI200" s="6">
        <f t="shared" si="82"/>
        <v>0.15009463529699923</v>
      </c>
      <c r="AJ200" s="6">
        <f t="shared" si="82"/>
        <v>0</v>
      </c>
      <c r="AK200" s="6">
        <f t="shared" si="83"/>
        <v>0</v>
      </c>
      <c r="AL200" s="6">
        <f t="shared" si="83"/>
        <v>0</v>
      </c>
      <c r="AM200" s="6">
        <f t="shared" si="83"/>
        <v>0</v>
      </c>
      <c r="AN200" s="6">
        <f t="shared" si="83"/>
        <v>0</v>
      </c>
      <c r="AO200" s="6">
        <f t="shared" si="83"/>
        <v>0</v>
      </c>
      <c r="AP200" s="6">
        <f t="shared" si="83"/>
        <v>0</v>
      </c>
      <c r="AQ200" s="6">
        <f t="shared" si="83"/>
        <v>0</v>
      </c>
      <c r="AR200" s="6">
        <f t="shared" si="83"/>
        <v>0</v>
      </c>
      <c r="AS200" s="6">
        <f t="shared" si="83"/>
        <v>0</v>
      </c>
      <c r="AT200" s="6">
        <f t="shared" si="83"/>
        <v>0</v>
      </c>
      <c r="AU200" s="6">
        <f t="shared" si="83"/>
        <v>0</v>
      </c>
    </row>
    <row r="201" spans="1:47" x14ac:dyDescent="0.25">
      <c r="A201">
        <v>152</v>
      </c>
      <c r="B201">
        <v>0</v>
      </c>
      <c r="C201">
        <v>1</v>
      </c>
      <c r="D201" t="s">
        <v>62</v>
      </c>
      <c r="E201" t="s">
        <v>62</v>
      </c>
      <c r="F201" s="15">
        <f t="shared" si="86"/>
        <v>0.17391304347826086</v>
      </c>
      <c r="G201" s="6">
        <f t="shared" si="69"/>
        <v>0.17391304347826086</v>
      </c>
      <c r="H201" s="6">
        <f t="shared" si="70"/>
        <v>0</v>
      </c>
      <c r="I201" s="7">
        <f t="shared" si="71"/>
        <v>0</v>
      </c>
      <c r="N201" s="6" t="s">
        <v>208</v>
      </c>
      <c r="O201" s="6">
        <f t="shared" si="84"/>
        <v>6.5258537085651838E-3</v>
      </c>
      <c r="P201" s="6">
        <f t="shared" si="85"/>
        <v>1</v>
      </c>
      <c r="Q201" s="6">
        <f t="shared" si="81"/>
        <v>0</v>
      </c>
      <c r="R201" s="6">
        <f t="shared" si="81"/>
        <v>0</v>
      </c>
      <c r="S201" s="6">
        <f t="shared" si="81"/>
        <v>0</v>
      </c>
      <c r="T201" s="6">
        <f t="shared" si="81"/>
        <v>0</v>
      </c>
      <c r="U201" s="6">
        <f t="shared" si="81"/>
        <v>0</v>
      </c>
      <c r="V201" s="6">
        <f t="shared" si="81"/>
        <v>0</v>
      </c>
      <c r="W201" s="6">
        <f t="shared" si="81"/>
        <v>0</v>
      </c>
      <c r="X201" s="6">
        <f t="shared" si="81"/>
        <v>0</v>
      </c>
      <c r="Y201" s="6">
        <f t="shared" si="81"/>
        <v>0</v>
      </c>
      <c r="Z201" s="6">
        <f t="shared" si="81"/>
        <v>0</v>
      </c>
      <c r="AA201" s="6">
        <f t="shared" si="82"/>
        <v>0</v>
      </c>
      <c r="AB201" s="6">
        <f t="shared" si="82"/>
        <v>0</v>
      </c>
      <c r="AC201" s="6">
        <f t="shared" si="82"/>
        <v>0</v>
      </c>
      <c r="AD201" s="6">
        <f t="shared" si="82"/>
        <v>0</v>
      </c>
      <c r="AE201" s="6">
        <f t="shared" si="82"/>
        <v>0</v>
      </c>
      <c r="AF201" s="6">
        <f t="shared" si="82"/>
        <v>0</v>
      </c>
      <c r="AG201" s="6">
        <f t="shared" si="82"/>
        <v>0</v>
      </c>
      <c r="AH201" s="6">
        <f t="shared" si="82"/>
        <v>0</v>
      </c>
      <c r="AI201" s="6">
        <f t="shared" si="82"/>
        <v>0.15009463529699923</v>
      </c>
      <c r="AJ201" s="6">
        <f t="shared" si="82"/>
        <v>0</v>
      </c>
      <c r="AK201" s="6">
        <f t="shared" si="83"/>
        <v>0</v>
      </c>
      <c r="AL201" s="6">
        <f t="shared" si="83"/>
        <v>0</v>
      </c>
      <c r="AM201" s="6">
        <f t="shared" si="83"/>
        <v>0</v>
      </c>
      <c r="AN201" s="6">
        <f t="shared" si="83"/>
        <v>0</v>
      </c>
      <c r="AO201" s="6">
        <f t="shared" si="83"/>
        <v>0</v>
      </c>
      <c r="AP201" s="6">
        <f t="shared" si="83"/>
        <v>0</v>
      </c>
      <c r="AQ201" s="6">
        <f t="shared" si="83"/>
        <v>0</v>
      </c>
      <c r="AR201" s="6">
        <f t="shared" si="83"/>
        <v>0</v>
      </c>
      <c r="AS201" s="6">
        <f t="shared" si="83"/>
        <v>0</v>
      </c>
      <c r="AT201" s="6">
        <f t="shared" si="83"/>
        <v>0</v>
      </c>
      <c r="AU201" s="6">
        <f t="shared" si="83"/>
        <v>0</v>
      </c>
    </row>
    <row r="202" spans="1:47" x14ac:dyDescent="0.25">
      <c r="A202">
        <v>152</v>
      </c>
      <c r="B202">
        <v>0</v>
      </c>
      <c r="C202">
        <v>2</v>
      </c>
      <c r="D202" t="s">
        <v>59</v>
      </c>
      <c r="E202" t="s">
        <v>59</v>
      </c>
      <c r="F202" s="15">
        <f t="shared" si="86"/>
        <v>0.78335816860869567</v>
      </c>
      <c r="G202" s="6">
        <f t="shared" si="69"/>
        <v>0.95727121208695654</v>
      </c>
      <c r="H202" s="6">
        <f t="shared" si="70"/>
        <v>0</v>
      </c>
      <c r="I202" s="7">
        <f t="shared" si="71"/>
        <v>0</v>
      </c>
      <c r="N202" s="6" t="s">
        <v>389</v>
      </c>
      <c r="O202" s="6">
        <f t="shared" si="84"/>
        <v>6.5258537085651838E-3</v>
      </c>
      <c r="P202" s="6">
        <f t="shared" si="85"/>
        <v>1</v>
      </c>
      <c r="Q202" s="6">
        <f t="shared" ref="Q202:Z216" si="87">COUNTIFS($C$2:$C$397,Q$1,$E$2:$E$397,$N202)*0.9^(Q$1-1)</f>
        <v>0</v>
      </c>
      <c r="R202" s="6">
        <f t="shared" si="87"/>
        <v>0</v>
      </c>
      <c r="S202" s="6">
        <f t="shared" si="87"/>
        <v>0</v>
      </c>
      <c r="T202" s="6">
        <f t="shared" si="87"/>
        <v>0</v>
      </c>
      <c r="U202" s="6">
        <f t="shared" si="87"/>
        <v>0</v>
      </c>
      <c r="V202" s="6">
        <f t="shared" si="87"/>
        <v>0</v>
      </c>
      <c r="W202" s="6">
        <f t="shared" si="87"/>
        <v>0</v>
      </c>
      <c r="X202" s="6">
        <f t="shared" si="87"/>
        <v>0</v>
      </c>
      <c r="Y202" s="6">
        <f t="shared" si="87"/>
        <v>0</v>
      </c>
      <c r="Z202" s="6">
        <f t="shared" si="87"/>
        <v>0</v>
      </c>
      <c r="AA202" s="6">
        <f t="shared" ref="AA202:AJ216" si="88">COUNTIFS($C$2:$C$397,AA$1,$E$2:$E$397,$N202)*0.9^(AA$1-1)</f>
        <v>0</v>
      </c>
      <c r="AB202" s="6">
        <f t="shared" si="88"/>
        <v>0</v>
      </c>
      <c r="AC202" s="6">
        <f t="shared" si="88"/>
        <v>0</v>
      </c>
      <c r="AD202" s="6">
        <f t="shared" si="88"/>
        <v>0</v>
      </c>
      <c r="AE202" s="6">
        <f t="shared" si="88"/>
        <v>0</v>
      </c>
      <c r="AF202" s="6">
        <f t="shared" si="88"/>
        <v>0</v>
      </c>
      <c r="AG202" s="6">
        <f t="shared" si="88"/>
        <v>0</v>
      </c>
      <c r="AH202" s="6">
        <f t="shared" si="88"/>
        <v>0</v>
      </c>
      <c r="AI202" s="6">
        <f t="shared" si="88"/>
        <v>0.15009463529699923</v>
      </c>
      <c r="AJ202" s="6">
        <f t="shared" si="88"/>
        <v>0</v>
      </c>
      <c r="AK202" s="6">
        <f t="shared" ref="AK202:AU216" si="89">COUNTIFS($C$2:$C$397,AK$1,$E$2:$E$397,$N202)*0.9^(AK$1-1)</f>
        <v>0</v>
      </c>
      <c r="AL202" s="6">
        <f t="shared" si="89"/>
        <v>0</v>
      </c>
      <c r="AM202" s="6">
        <f t="shared" si="89"/>
        <v>0</v>
      </c>
      <c r="AN202" s="6">
        <f t="shared" si="89"/>
        <v>0</v>
      </c>
      <c r="AO202" s="6">
        <f t="shared" si="89"/>
        <v>0</v>
      </c>
      <c r="AP202" s="6">
        <f t="shared" si="89"/>
        <v>0</v>
      </c>
      <c r="AQ202" s="6">
        <f t="shared" si="89"/>
        <v>0</v>
      </c>
      <c r="AR202" s="6">
        <f t="shared" si="89"/>
        <v>0</v>
      </c>
      <c r="AS202" s="6">
        <f t="shared" si="89"/>
        <v>0</v>
      </c>
      <c r="AT202" s="6">
        <f t="shared" si="89"/>
        <v>0</v>
      </c>
      <c r="AU202" s="6">
        <f t="shared" si="89"/>
        <v>0</v>
      </c>
    </row>
    <row r="203" spans="1:47" x14ac:dyDescent="0.25">
      <c r="A203">
        <v>152</v>
      </c>
      <c r="B203">
        <v>0</v>
      </c>
      <c r="C203">
        <v>3</v>
      </c>
      <c r="D203" t="s">
        <v>170</v>
      </c>
      <c r="E203" t="s">
        <v>170</v>
      </c>
      <c r="F203" s="15">
        <f t="shared" si="86"/>
        <v>9.8248296473576829E-2</v>
      </c>
      <c r="G203" s="6">
        <f t="shared" si="69"/>
        <v>1.0555195085605333</v>
      </c>
      <c r="H203" s="6">
        <f t="shared" si="70"/>
        <v>0</v>
      </c>
      <c r="I203" s="7">
        <f t="shared" si="71"/>
        <v>0</v>
      </c>
      <c r="N203" s="2" t="s">
        <v>218</v>
      </c>
      <c r="O203" s="6">
        <f t="shared" si="84"/>
        <v>6.5258537085651838E-3</v>
      </c>
      <c r="P203" s="6">
        <f t="shared" si="85"/>
        <v>1</v>
      </c>
      <c r="Q203" s="6">
        <f t="shared" si="87"/>
        <v>0</v>
      </c>
      <c r="R203" s="6">
        <f t="shared" si="87"/>
        <v>0</v>
      </c>
      <c r="S203" s="6">
        <f t="shared" si="87"/>
        <v>0</v>
      </c>
      <c r="T203" s="6">
        <f t="shared" si="87"/>
        <v>0</v>
      </c>
      <c r="U203" s="6">
        <f t="shared" si="87"/>
        <v>0</v>
      </c>
      <c r="V203" s="6">
        <f t="shared" si="87"/>
        <v>0</v>
      </c>
      <c r="W203" s="6">
        <f t="shared" si="87"/>
        <v>0</v>
      </c>
      <c r="X203" s="6">
        <f t="shared" si="87"/>
        <v>0</v>
      </c>
      <c r="Y203" s="6">
        <f t="shared" si="87"/>
        <v>0</v>
      </c>
      <c r="Z203" s="6">
        <f t="shared" si="87"/>
        <v>0</v>
      </c>
      <c r="AA203" s="6">
        <f t="shared" si="88"/>
        <v>0</v>
      </c>
      <c r="AB203" s="6">
        <f t="shared" si="88"/>
        <v>0</v>
      </c>
      <c r="AC203" s="6">
        <f t="shared" si="88"/>
        <v>0</v>
      </c>
      <c r="AD203" s="6">
        <f t="shared" si="88"/>
        <v>0</v>
      </c>
      <c r="AE203" s="6">
        <f t="shared" si="88"/>
        <v>0</v>
      </c>
      <c r="AF203" s="6">
        <f t="shared" si="88"/>
        <v>0</v>
      </c>
      <c r="AG203" s="6">
        <f t="shared" si="88"/>
        <v>0</v>
      </c>
      <c r="AH203" s="6">
        <f t="shared" si="88"/>
        <v>0</v>
      </c>
      <c r="AI203" s="6">
        <f t="shared" si="88"/>
        <v>0.15009463529699923</v>
      </c>
      <c r="AJ203" s="6">
        <f t="shared" si="88"/>
        <v>0</v>
      </c>
      <c r="AK203" s="6">
        <f t="shared" si="89"/>
        <v>0</v>
      </c>
      <c r="AL203" s="6">
        <f t="shared" si="89"/>
        <v>0</v>
      </c>
      <c r="AM203" s="6">
        <f t="shared" si="89"/>
        <v>0</v>
      </c>
      <c r="AN203" s="6">
        <f t="shared" si="89"/>
        <v>0</v>
      </c>
      <c r="AO203" s="6">
        <f t="shared" si="89"/>
        <v>0</v>
      </c>
      <c r="AP203" s="6">
        <f t="shared" si="89"/>
        <v>0</v>
      </c>
      <c r="AQ203" s="6">
        <f t="shared" si="89"/>
        <v>0</v>
      </c>
      <c r="AR203" s="6">
        <f t="shared" si="89"/>
        <v>0</v>
      </c>
      <c r="AS203" s="6">
        <f t="shared" si="89"/>
        <v>0</v>
      </c>
      <c r="AT203" s="6">
        <f t="shared" si="89"/>
        <v>0</v>
      </c>
      <c r="AU203" s="6">
        <f t="shared" si="89"/>
        <v>0</v>
      </c>
    </row>
    <row r="204" spans="1:47" x14ac:dyDescent="0.25">
      <c r="A204">
        <v>152</v>
      </c>
      <c r="B204">
        <v>0</v>
      </c>
      <c r="C204">
        <v>4</v>
      </c>
      <c r="D204" t="s">
        <v>57</v>
      </c>
      <c r="E204" t="s">
        <v>57</v>
      </c>
      <c r="F204" s="15">
        <f t="shared" si="86"/>
        <v>0.66514599156913046</v>
      </c>
      <c r="G204" s="6">
        <f t="shared" si="69"/>
        <v>1.7206655001296638</v>
      </c>
      <c r="H204" s="6">
        <f t="shared" si="70"/>
        <v>0</v>
      </c>
      <c r="I204" s="7">
        <f t="shared" si="71"/>
        <v>0</v>
      </c>
      <c r="N204" s="2" t="s">
        <v>223</v>
      </c>
      <c r="O204" s="6">
        <f t="shared" si="84"/>
        <v>6.5258537085651838E-3</v>
      </c>
      <c r="P204" s="6">
        <f t="shared" si="85"/>
        <v>1</v>
      </c>
      <c r="Q204" s="6">
        <f t="shared" si="87"/>
        <v>0</v>
      </c>
      <c r="R204" s="6">
        <f t="shared" si="87"/>
        <v>0</v>
      </c>
      <c r="S204" s="6">
        <f t="shared" si="87"/>
        <v>0</v>
      </c>
      <c r="T204" s="6">
        <f t="shared" si="87"/>
        <v>0</v>
      </c>
      <c r="U204" s="6">
        <f t="shared" si="87"/>
        <v>0</v>
      </c>
      <c r="V204" s="6">
        <f t="shared" si="87"/>
        <v>0</v>
      </c>
      <c r="W204" s="6">
        <f t="shared" si="87"/>
        <v>0</v>
      </c>
      <c r="X204" s="6">
        <f t="shared" si="87"/>
        <v>0</v>
      </c>
      <c r="Y204" s="6">
        <f t="shared" si="87"/>
        <v>0</v>
      </c>
      <c r="Z204" s="6">
        <f t="shared" si="87"/>
        <v>0</v>
      </c>
      <c r="AA204" s="6">
        <f t="shared" si="88"/>
        <v>0</v>
      </c>
      <c r="AB204" s="6">
        <f t="shared" si="88"/>
        <v>0</v>
      </c>
      <c r="AC204" s="6">
        <f t="shared" si="88"/>
        <v>0</v>
      </c>
      <c r="AD204" s="6">
        <f t="shared" si="88"/>
        <v>0</v>
      </c>
      <c r="AE204" s="6">
        <f t="shared" si="88"/>
        <v>0</v>
      </c>
      <c r="AF204" s="6">
        <f t="shared" si="88"/>
        <v>0</v>
      </c>
      <c r="AG204" s="6">
        <f t="shared" si="88"/>
        <v>0</v>
      </c>
      <c r="AH204" s="6">
        <f t="shared" si="88"/>
        <v>0</v>
      </c>
      <c r="AI204" s="6">
        <f t="shared" si="88"/>
        <v>0.15009463529699923</v>
      </c>
      <c r="AJ204" s="6">
        <f t="shared" si="88"/>
        <v>0</v>
      </c>
      <c r="AK204" s="6">
        <f t="shared" si="89"/>
        <v>0</v>
      </c>
      <c r="AL204" s="6">
        <f t="shared" si="89"/>
        <v>0</v>
      </c>
      <c r="AM204" s="6">
        <f t="shared" si="89"/>
        <v>0</v>
      </c>
      <c r="AN204" s="6">
        <f t="shared" si="89"/>
        <v>0</v>
      </c>
      <c r="AO204" s="6">
        <f t="shared" si="89"/>
        <v>0</v>
      </c>
      <c r="AP204" s="6">
        <f t="shared" si="89"/>
        <v>0</v>
      </c>
      <c r="AQ204" s="6">
        <f t="shared" si="89"/>
        <v>0</v>
      </c>
      <c r="AR204" s="6">
        <f t="shared" si="89"/>
        <v>0</v>
      </c>
      <c r="AS204" s="6">
        <f t="shared" si="89"/>
        <v>0</v>
      </c>
      <c r="AT204" s="6">
        <f t="shared" si="89"/>
        <v>0</v>
      </c>
      <c r="AU204" s="6">
        <f t="shared" si="89"/>
        <v>0</v>
      </c>
    </row>
    <row r="205" spans="1:47" x14ac:dyDescent="0.25">
      <c r="A205">
        <v>152</v>
      </c>
      <c r="B205">
        <v>0</v>
      </c>
      <c r="C205">
        <v>5</v>
      </c>
      <c r="D205" t="s">
        <v>386</v>
      </c>
      <c r="E205" t="s">
        <v>295</v>
      </c>
      <c r="F205" s="15">
        <f t="shared" si="86"/>
        <v>7.3896543000000023E-2</v>
      </c>
      <c r="G205" s="6">
        <f t="shared" si="69"/>
        <v>1.7945620431296638</v>
      </c>
      <c r="H205" s="6">
        <f t="shared" si="70"/>
        <v>0</v>
      </c>
      <c r="I205" s="7">
        <f t="shared" si="71"/>
        <v>0</v>
      </c>
      <c r="N205" s="6" t="s">
        <v>380</v>
      </c>
      <c r="O205" s="6">
        <f t="shared" si="84"/>
        <v>5.8732683377086667E-3</v>
      </c>
      <c r="P205" s="6">
        <f t="shared" si="85"/>
        <v>1</v>
      </c>
      <c r="Q205" s="6">
        <f t="shared" si="87"/>
        <v>0</v>
      </c>
      <c r="R205" s="6">
        <f t="shared" si="87"/>
        <v>0</v>
      </c>
      <c r="S205" s="6">
        <f t="shared" si="87"/>
        <v>0</v>
      </c>
      <c r="T205" s="6">
        <f t="shared" si="87"/>
        <v>0</v>
      </c>
      <c r="U205" s="6">
        <f t="shared" si="87"/>
        <v>0</v>
      </c>
      <c r="V205" s="6">
        <f t="shared" si="87"/>
        <v>0</v>
      </c>
      <c r="W205" s="6">
        <f t="shared" si="87"/>
        <v>0</v>
      </c>
      <c r="X205" s="6">
        <f t="shared" si="87"/>
        <v>0</v>
      </c>
      <c r="Y205" s="6">
        <f t="shared" si="87"/>
        <v>0</v>
      </c>
      <c r="Z205" s="6">
        <f t="shared" si="87"/>
        <v>0</v>
      </c>
      <c r="AA205" s="6">
        <f t="shared" si="88"/>
        <v>0</v>
      </c>
      <c r="AB205" s="6">
        <f t="shared" si="88"/>
        <v>0</v>
      </c>
      <c r="AC205" s="6">
        <f t="shared" si="88"/>
        <v>0</v>
      </c>
      <c r="AD205" s="6">
        <f t="shared" si="88"/>
        <v>0</v>
      </c>
      <c r="AE205" s="6">
        <f t="shared" si="88"/>
        <v>0</v>
      </c>
      <c r="AF205" s="6">
        <f t="shared" si="88"/>
        <v>0</v>
      </c>
      <c r="AG205" s="6">
        <f t="shared" si="88"/>
        <v>0</v>
      </c>
      <c r="AH205" s="6">
        <f t="shared" si="88"/>
        <v>0</v>
      </c>
      <c r="AI205" s="6">
        <f t="shared" si="88"/>
        <v>0</v>
      </c>
      <c r="AJ205" s="6">
        <f t="shared" si="88"/>
        <v>0.13508517176729934</v>
      </c>
      <c r="AK205" s="6">
        <f t="shared" si="89"/>
        <v>0</v>
      </c>
      <c r="AL205" s="6">
        <f t="shared" si="89"/>
        <v>0</v>
      </c>
      <c r="AM205" s="6">
        <f t="shared" si="89"/>
        <v>0</v>
      </c>
      <c r="AN205" s="6">
        <f t="shared" si="89"/>
        <v>0</v>
      </c>
      <c r="AO205" s="6">
        <f t="shared" si="89"/>
        <v>0</v>
      </c>
      <c r="AP205" s="6">
        <f t="shared" si="89"/>
        <v>0</v>
      </c>
      <c r="AQ205" s="6">
        <f t="shared" si="89"/>
        <v>0</v>
      </c>
      <c r="AR205" s="6">
        <f t="shared" si="89"/>
        <v>0</v>
      </c>
      <c r="AS205" s="6">
        <f t="shared" si="89"/>
        <v>0</v>
      </c>
      <c r="AT205" s="6">
        <f t="shared" si="89"/>
        <v>0</v>
      </c>
      <c r="AU205" s="6">
        <f t="shared" si="89"/>
        <v>0</v>
      </c>
    </row>
    <row r="206" spans="1:47" x14ac:dyDescent="0.25">
      <c r="A206">
        <v>152</v>
      </c>
      <c r="B206">
        <v>0</v>
      </c>
      <c r="C206">
        <v>6</v>
      </c>
      <c r="D206" t="s">
        <v>246</v>
      </c>
      <c r="E206" t="s">
        <v>246</v>
      </c>
      <c r="F206" s="15">
        <f t="shared" si="86"/>
        <v>9.0727397068304377E-2</v>
      </c>
      <c r="G206" s="6">
        <f t="shared" si="69"/>
        <v>1.8852894401979683</v>
      </c>
      <c r="H206" s="6">
        <f t="shared" si="70"/>
        <v>0</v>
      </c>
      <c r="I206" s="7">
        <f t="shared" si="71"/>
        <v>0</v>
      </c>
      <c r="N206" s="2" t="s">
        <v>283</v>
      </c>
      <c r="O206" s="6">
        <f t="shared" si="84"/>
        <v>5.8732683377086667E-3</v>
      </c>
      <c r="P206" s="6">
        <f t="shared" si="85"/>
        <v>1</v>
      </c>
      <c r="Q206" s="6">
        <f t="shared" si="87"/>
        <v>0</v>
      </c>
      <c r="R206" s="6">
        <f t="shared" si="87"/>
        <v>0</v>
      </c>
      <c r="S206" s="6">
        <f t="shared" si="87"/>
        <v>0</v>
      </c>
      <c r="T206" s="6">
        <f t="shared" si="87"/>
        <v>0</v>
      </c>
      <c r="U206" s="6">
        <f t="shared" si="87"/>
        <v>0</v>
      </c>
      <c r="V206" s="6">
        <f t="shared" si="87"/>
        <v>0</v>
      </c>
      <c r="W206" s="6">
        <f t="shared" si="87"/>
        <v>0</v>
      </c>
      <c r="X206" s="6">
        <f t="shared" si="87"/>
        <v>0</v>
      </c>
      <c r="Y206" s="6">
        <f t="shared" si="87"/>
        <v>0</v>
      </c>
      <c r="Z206" s="6">
        <f t="shared" si="87"/>
        <v>0</v>
      </c>
      <c r="AA206" s="6">
        <f t="shared" si="88"/>
        <v>0</v>
      </c>
      <c r="AB206" s="6">
        <f t="shared" si="88"/>
        <v>0</v>
      </c>
      <c r="AC206" s="6">
        <f t="shared" si="88"/>
        <v>0</v>
      </c>
      <c r="AD206" s="6">
        <f t="shared" si="88"/>
        <v>0</v>
      </c>
      <c r="AE206" s="6">
        <f t="shared" si="88"/>
        <v>0</v>
      </c>
      <c r="AF206" s="6">
        <f t="shared" si="88"/>
        <v>0</v>
      </c>
      <c r="AG206" s="6">
        <f t="shared" si="88"/>
        <v>0</v>
      </c>
      <c r="AH206" s="6">
        <f t="shared" si="88"/>
        <v>0</v>
      </c>
      <c r="AI206" s="6">
        <f t="shared" si="88"/>
        <v>0</v>
      </c>
      <c r="AJ206" s="6">
        <f t="shared" si="88"/>
        <v>0.13508517176729934</v>
      </c>
      <c r="AK206" s="6">
        <f t="shared" si="89"/>
        <v>0</v>
      </c>
      <c r="AL206" s="6">
        <f t="shared" si="89"/>
        <v>0</v>
      </c>
      <c r="AM206" s="6">
        <f t="shared" si="89"/>
        <v>0</v>
      </c>
      <c r="AN206" s="6">
        <f t="shared" si="89"/>
        <v>0</v>
      </c>
      <c r="AO206" s="6">
        <f t="shared" si="89"/>
        <v>0</v>
      </c>
      <c r="AP206" s="6">
        <f t="shared" si="89"/>
        <v>0</v>
      </c>
      <c r="AQ206" s="6">
        <f t="shared" si="89"/>
        <v>0</v>
      </c>
      <c r="AR206" s="6">
        <f t="shared" si="89"/>
        <v>0</v>
      </c>
      <c r="AS206" s="6">
        <f t="shared" si="89"/>
        <v>0</v>
      </c>
      <c r="AT206" s="6">
        <f t="shared" si="89"/>
        <v>0</v>
      </c>
      <c r="AU206" s="6">
        <f t="shared" si="89"/>
        <v>0</v>
      </c>
    </row>
    <row r="207" spans="1:47" x14ac:dyDescent="0.25">
      <c r="A207">
        <v>152</v>
      </c>
      <c r="B207">
        <v>0</v>
      </c>
      <c r="C207">
        <v>7</v>
      </c>
      <c r="D207" t="s">
        <v>247</v>
      </c>
      <c r="E207" t="s">
        <v>247</v>
      </c>
      <c r="F207" s="15">
        <f t="shared" si="86"/>
        <v>0</v>
      </c>
      <c r="G207" s="6">
        <f t="shared" si="69"/>
        <v>1.8852894401979683</v>
      </c>
      <c r="H207" s="6">
        <f t="shared" si="70"/>
        <v>0</v>
      </c>
      <c r="I207" s="7">
        <f t="shared" si="71"/>
        <v>0</v>
      </c>
      <c r="N207" s="2" t="s">
        <v>315</v>
      </c>
      <c r="O207" s="6">
        <f t="shared" si="84"/>
        <v>5.8732683377086667E-3</v>
      </c>
      <c r="P207" s="6">
        <f t="shared" si="85"/>
        <v>1</v>
      </c>
      <c r="Q207" s="6">
        <f t="shared" si="87"/>
        <v>0</v>
      </c>
      <c r="R207" s="6">
        <f t="shared" si="87"/>
        <v>0</v>
      </c>
      <c r="S207" s="6">
        <f t="shared" si="87"/>
        <v>0</v>
      </c>
      <c r="T207" s="6">
        <f t="shared" si="87"/>
        <v>0</v>
      </c>
      <c r="U207" s="6">
        <f t="shared" si="87"/>
        <v>0</v>
      </c>
      <c r="V207" s="6">
        <f t="shared" si="87"/>
        <v>0</v>
      </c>
      <c r="W207" s="6">
        <f t="shared" si="87"/>
        <v>0</v>
      </c>
      <c r="X207" s="6">
        <f t="shared" si="87"/>
        <v>0</v>
      </c>
      <c r="Y207" s="6">
        <f t="shared" si="87"/>
        <v>0</v>
      </c>
      <c r="Z207" s="6">
        <f t="shared" si="87"/>
        <v>0</v>
      </c>
      <c r="AA207" s="6">
        <f t="shared" si="88"/>
        <v>0</v>
      </c>
      <c r="AB207" s="6">
        <f t="shared" si="88"/>
        <v>0</v>
      </c>
      <c r="AC207" s="6">
        <f t="shared" si="88"/>
        <v>0</v>
      </c>
      <c r="AD207" s="6">
        <f t="shared" si="88"/>
        <v>0</v>
      </c>
      <c r="AE207" s="6">
        <f t="shared" si="88"/>
        <v>0</v>
      </c>
      <c r="AF207" s="6">
        <f t="shared" si="88"/>
        <v>0</v>
      </c>
      <c r="AG207" s="6">
        <f t="shared" si="88"/>
        <v>0</v>
      </c>
      <c r="AH207" s="6">
        <f t="shared" si="88"/>
        <v>0</v>
      </c>
      <c r="AI207" s="6">
        <f t="shared" si="88"/>
        <v>0</v>
      </c>
      <c r="AJ207" s="6">
        <f t="shared" si="88"/>
        <v>0.13508517176729934</v>
      </c>
      <c r="AK207" s="6">
        <f t="shared" si="89"/>
        <v>0</v>
      </c>
      <c r="AL207" s="6">
        <f t="shared" si="89"/>
        <v>0</v>
      </c>
      <c r="AM207" s="6">
        <f t="shared" si="89"/>
        <v>0</v>
      </c>
      <c r="AN207" s="6">
        <f t="shared" si="89"/>
        <v>0</v>
      </c>
      <c r="AO207" s="6">
        <f t="shared" si="89"/>
        <v>0</v>
      </c>
      <c r="AP207" s="6">
        <f t="shared" si="89"/>
        <v>0</v>
      </c>
      <c r="AQ207" s="6">
        <f t="shared" si="89"/>
        <v>0</v>
      </c>
      <c r="AR207" s="6">
        <f t="shared" si="89"/>
        <v>0</v>
      </c>
      <c r="AS207" s="6">
        <f t="shared" si="89"/>
        <v>0</v>
      </c>
      <c r="AT207" s="6">
        <f t="shared" si="89"/>
        <v>0</v>
      </c>
      <c r="AU207" s="6">
        <f t="shared" si="89"/>
        <v>0</v>
      </c>
    </row>
    <row r="208" spans="1:47" x14ac:dyDescent="0.25">
      <c r="A208">
        <v>152</v>
      </c>
      <c r="B208">
        <v>0</v>
      </c>
      <c r="C208">
        <v>8</v>
      </c>
      <c r="D208" t="s">
        <v>248</v>
      </c>
      <c r="E208" t="s">
        <v>248</v>
      </c>
      <c r="F208" s="15">
        <f t="shared" si="86"/>
        <v>0</v>
      </c>
      <c r="G208" s="6">
        <f t="shared" si="69"/>
        <v>1.8852894401979683</v>
      </c>
      <c r="H208" s="6">
        <f t="shared" si="70"/>
        <v>0</v>
      </c>
      <c r="I208" s="7">
        <f t="shared" si="71"/>
        <v>0</v>
      </c>
      <c r="N208" s="2" t="s">
        <v>206</v>
      </c>
      <c r="O208" s="6">
        <f t="shared" si="84"/>
        <v>5.2859415039378001E-3</v>
      </c>
      <c r="P208" s="6">
        <f t="shared" si="85"/>
        <v>1</v>
      </c>
      <c r="Q208" s="6">
        <f t="shared" si="87"/>
        <v>0</v>
      </c>
      <c r="R208" s="6">
        <f t="shared" si="87"/>
        <v>0</v>
      </c>
      <c r="S208" s="6">
        <f t="shared" si="87"/>
        <v>0</v>
      </c>
      <c r="T208" s="6">
        <f t="shared" si="87"/>
        <v>0</v>
      </c>
      <c r="U208" s="6">
        <f t="shared" si="87"/>
        <v>0</v>
      </c>
      <c r="V208" s="6">
        <f t="shared" si="87"/>
        <v>0</v>
      </c>
      <c r="W208" s="6">
        <f t="shared" si="87"/>
        <v>0</v>
      </c>
      <c r="X208" s="6">
        <f t="shared" si="87"/>
        <v>0</v>
      </c>
      <c r="Y208" s="6">
        <f t="shared" si="87"/>
        <v>0</v>
      </c>
      <c r="Z208" s="6">
        <f t="shared" si="87"/>
        <v>0</v>
      </c>
      <c r="AA208" s="6">
        <f t="shared" si="88"/>
        <v>0</v>
      </c>
      <c r="AB208" s="6">
        <f t="shared" si="88"/>
        <v>0</v>
      </c>
      <c r="AC208" s="6">
        <f t="shared" si="88"/>
        <v>0</v>
      </c>
      <c r="AD208" s="6">
        <f t="shared" si="88"/>
        <v>0</v>
      </c>
      <c r="AE208" s="6">
        <f t="shared" si="88"/>
        <v>0</v>
      </c>
      <c r="AF208" s="6">
        <f t="shared" si="88"/>
        <v>0</v>
      </c>
      <c r="AG208" s="6">
        <f t="shared" si="88"/>
        <v>0</v>
      </c>
      <c r="AH208" s="6">
        <f t="shared" si="88"/>
        <v>0</v>
      </c>
      <c r="AI208" s="6">
        <f t="shared" si="88"/>
        <v>0</v>
      </c>
      <c r="AJ208" s="6">
        <f t="shared" si="88"/>
        <v>0</v>
      </c>
      <c r="AK208" s="6">
        <f t="shared" si="89"/>
        <v>0.12157665459056941</v>
      </c>
      <c r="AL208" s="6">
        <f t="shared" si="89"/>
        <v>0</v>
      </c>
      <c r="AM208" s="6">
        <f t="shared" si="89"/>
        <v>0</v>
      </c>
      <c r="AN208" s="6">
        <f t="shared" si="89"/>
        <v>0</v>
      </c>
      <c r="AO208" s="6">
        <f t="shared" si="89"/>
        <v>0</v>
      </c>
      <c r="AP208" s="6">
        <f t="shared" si="89"/>
        <v>0</v>
      </c>
      <c r="AQ208" s="6">
        <f t="shared" si="89"/>
        <v>0</v>
      </c>
      <c r="AR208" s="6">
        <f t="shared" si="89"/>
        <v>0</v>
      </c>
      <c r="AS208" s="6">
        <f t="shared" si="89"/>
        <v>0</v>
      </c>
      <c r="AT208" s="6">
        <f t="shared" si="89"/>
        <v>0</v>
      </c>
      <c r="AU208" s="6">
        <f t="shared" si="89"/>
        <v>0</v>
      </c>
    </row>
    <row r="209" spans="1:47" x14ac:dyDescent="0.25">
      <c r="A209">
        <v>152</v>
      </c>
      <c r="B209">
        <v>0</v>
      </c>
      <c r="C209">
        <v>9</v>
      </c>
      <c r="D209" t="s">
        <v>387</v>
      </c>
      <c r="E209" t="s">
        <v>387</v>
      </c>
      <c r="F209" s="15">
        <f t="shared" si="86"/>
        <v>0</v>
      </c>
      <c r="G209" s="6">
        <f t="shared" si="69"/>
        <v>1.8852894401979683</v>
      </c>
      <c r="H209" s="6">
        <f t="shared" si="70"/>
        <v>0</v>
      </c>
      <c r="I209" s="7">
        <f t="shared" si="71"/>
        <v>0</v>
      </c>
      <c r="N209" s="6" t="s">
        <v>381</v>
      </c>
      <c r="O209" s="6">
        <f t="shared" si="84"/>
        <v>4.7573473535440208E-3</v>
      </c>
      <c r="P209" s="6">
        <f t="shared" si="85"/>
        <v>1</v>
      </c>
      <c r="Q209" s="6">
        <f t="shared" si="87"/>
        <v>0</v>
      </c>
      <c r="R209" s="6">
        <f t="shared" si="87"/>
        <v>0</v>
      </c>
      <c r="S209" s="6">
        <f t="shared" si="87"/>
        <v>0</v>
      </c>
      <c r="T209" s="6">
        <f t="shared" si="87"/>
        <v>0</v>
      </c>
      <c r="U209" s="6">
        <f t="shared" si="87"/>
        <v>0</v>
      </c>
      <c r="V209" s="6">
        <f t="shared" si="87"/>
        <v>0</v>
      </c>
      <c r="W209" s="6">
        <f t="shared" si="87"/>
        <v>0</v>
      </c>
      <c r="X209" s="6">
        <f t="shared" si="87"/>
        <v>0</v>
      </c>
      <c r="Y209" s="6">
        <f t="shared" si="87"/>
        <v>0</v>
      </c>
      <c r="Z209" s="6">
        <f t="shared" si="87"/>
        <v>0</v>
      </c>
      <c r="AA209" s="6">
        <f t="shared" si="88"/>
        <v>0</v>
      </c>
      <c r="AB209" s="6">
        <f t="shared" si="88"/>
        <v>0</v>
      </c>
      <c r="AC209" s="6">
        <f t="shared" si="88"/>
        <v>0</v>
      </c>
      <c r="AD209" s="6">
        <f t="shared" si="88"/>
        <v>0</v>
      </c>
      <c r="AE209" s="6">
        <f t="shared" si="88"/>
        <v>0</v>
      </c>
      <c r="AF209" s="6">
        <f t="shared" si="88"/>
        <v>0</v>
      </c>
      <c r="AG209" s="6">
        <f t="shared" si="88"/>
        <v>0</v>
      </c>
      <c r="AH209" s="6">
        <f t="shared" si="88"/>
        <v>0</v>
      </c>
      <c r="AI209" s="6">
        <f t="shared" si="88"/>
        <v>0</v>
      </c>
      <c r="AJ209" s="6">
        <f t="shared" si="88"/>
        <v>0</v>
      </c>
      <c r="AK209" s="6">
        <f t="shared" si="89"/>
        <v>0</v>
      </c>
      <c r="AL209" s="6">
        <f t="shared" si="89"/>
        <v>0.10941898913151248</v>
      </c>
      <c r="AM209" s="6">
        <f t="shared" si="89"/>
        <v>0</v>
      </c>
      <c r="AN209" s="6">
        <f t="shared" si="89"/>
        <v>0</v>
      </c>
      <c r="AO209" s="6">
        <f t="shared" si="89"/>
        <v>0</v>
      </c>
      <c r="AP209" s="6">
        <f t="shared" si="89"/>
        <v>0</v>
      </c>
      <c r="AQ209" s="6">
        <f t="shared" si="89"/>
        <v>0</v>
      </c>
      <c r="AR209" s="6">
        <f t="shared" si="89"/>
        <v>0</v>
      </c>
      <c r="AS209" s="6">
        <f t="shared" si="89"/>
        <v>0</v>
      </c>
      <c r="AT209" s="6">
        <f t="shared" si="89"/>
        <v>0</v>
      </c>
      <c r="AU209" s="6">
        <f t="shared" si="89"/>
        <v>0</v>
      </c>
    </row>
    <row r="210" spans="1:47" x14ac:dyDescent="0.25">
      <c r="A210">
        <v>152</v>
      </c>
      <c r="B210">
        <v>0</v>
      </c>
      <c r="C210">
        <v>10</v>
      </c>
      <c r="D210" t="s">
        <v>295</v>
      </c>
      <c r="E210" t="s">
        <v>295</v>
      </c>
      <c r="F210" s="15">
        <f t="shared" si="86"/>
        <v>7.3896543000000023E-2</v>
      </c>
      <c r="G210" s="6">
        <f t="shared" si="69"/>
        <v>1.9591859831979683</v>
      </c>
      <c r="H210" s="6">
        <f t="shared" si="70"/>
        <v>0</v>
      </c>
      <c r="I210" s="7">
        <f t="shared" si="71"/>
        <v>0</v>
      </c>
      <c r="N210" s="6" t="s">
        <v>93</v>
      </c>
      <c r="O210" s="6">
        <f t="shared" si="84"/>
        <v>4.281612618189619E-3</v>
      </c>
      <c r="P210" s="6">
        <f t="shared" si="85"/>
        <v>1</v>
      </c>
      <c r="Q210" s="6">
        <f t="shared" si="87"/>
        <v>0</v>
      </c>
      <c r="R210" s="6">
        <f t="shared" si="87"/>
        <v>0</v>
      </c>
      <c r="S210" s="6">
        <f t="shared" si="87"/>
        <v>0</v>
      </c>
      <c r="T210" s="6">
        <f t="shared" si="87"/>
        <v>0</v>
      </c>
      <c r="U210" s="6">
        <f t="shared" si="87"/>
        <v>0</v>
      </c>
      <c r="V210" s="6">
        <f t="shared" si="87"/>
        <v>0</v>
      </c>
      <c r="W210" s="6">
        <f t="shared" si="87"/>
        <v>0</v>
      </c>
      <c r="X210" s="6">
        <f t="shared" si="87"/>
        <v>0</v>
      </c>
      <c r="Y210" s="6">
        <f t="shared" si="87"/>
        <v>0</v>
      </c>
      <c r="Z210" s="6">
        <f t="shared" si="87"/>
        <v>0</v>
      </c>
      <c r="AA210" s="6">
        <f t="shared" si="88"/>
        <v>0</v>
      </c>
      <c r="AB210" s="6">
        <f t="shared" si="88"/>
        <v>0</v>
      </c>
      <c r="AC210" s="6">
        <f t="shared" si="88"/>
        <v>0</v>
      </c>
      <c r="AD210" s="6">
        <f t="shared" si="88"/>
        <v>0</v>
      </c>
      <c r="AE210" s="6">
        <f t="shared" si="88"/>
        <v>0</v>
      </c>
      <c r="AF210" s="6">
        <f t="shared" si="88"/>
        <v>0</v>
      </c>
      <c r="AG210" s="6">
        <f t="shared" si="88"/>
        <v>0</v>
      </c>
      <c r="AH210" s="6">
        <f t="shared" si="88"/>
        <v>0</v>
      </c>
      <c r="AI210" s="6">
        <f t="shared" si="88"/>
        <v>0</v>
      </c>
      <c r="AJ210" s="6">
        <f t="shared" si="88"/>
        <v>0</v>
      </c>
      <c r="AK210" s="6">
        <f t="shared" si="89"/>
        <v>0</v>
      </c>
      <c r="AL210" s="6">
        <f t="shared" si="89"/>
        <v>0</v>
      </c>
      <c r="AM210" s="6">
        <f t="shared" si="89"/>
        <v>9.8477090218361235E-2</v>
      </c>
      <c r="AN210" s="6">
        <f t="shared" si="89"/>
        <v>0</v>
      </c>
      <c r="AO210" s="6">
        <f t="shared" si="89"/>
        <v>0</v>
      </c>
      <c r="AP210" s="6">
        <f t="shared" si="89"/>
        <v>0</v>
      </c>
      <c r="AQ210" s="6">
        <f t="shared" si="89"/>
        <v>0</v>
      </c>
      <c r="AR210" s="6">
        <f t="shared" si="89"/>
        <v>0</v>
      </c>
      <c r="AS210" s="6">
        <f t="shared" si="89"/>
        <v>0</v>
      </c>
      <c r="AT210" s="6">
        <f t="shared" si="89"/>
        <v>0</v>
      </c>
      <c r="AU210" s="6">
        <f t="shared" si="89"/>
        <v>0</v>
      </c>
    </row>
    <row r="211" spans="1:47" x14ac:dyDescent="0.25">
      <c r="A211">
        <v>152</v>
      </c>
      <c r="B211">
        <v>0</v>
      </c>
      <c r="C211">
        <v>11</v>
      </c>
      <c r="D211" t="s">
        <v>388</v>
      </c>
      <c r="E211" t="s">
        <v>388</v>
      </c>
      <c r="F211" s="15">
        <f t="shared" si="86"/>
        <v>0</v>
      </c>
      <c r="G211" s="6">
        <f t="shared" si="69"/>
        <v>1.9591859831979683</v>
      </c>
      <c r="H211" s="6">
        <f t="shared" si="70"/>
        <v>0</v>
      </c>
      <c r="I211" s="7">
        <f t="shared" si="71"/>
        <v>0</v>
      </c>
      <c r="N211" s="6" t="s">
        <v>158</v>
      </c>
      <c r="O211" s="6">
        <f t="shared" si="84"/>
        <v>4.281612618189619E-3</v>
      </c>
      <c r="P211" s="6">
        <f t="shared" si="85"/>
        <v>1</v>
      </c>
      <c r="Q211" s="6">
        <f t="shared" si="87"/>
        <v>0</v>
      </c>
      <c r="R211" s="6">
        <f t="shared" si="87"/>
        <v>0</v>
      </c>
      <c r="S211" s="6">
        <f t="shared" si="87"/>
        <v>0</v>
      </c>
      <c r="T211" s="6">
        <f t="shared" si="87"/>
        <v>0</v>
      </c>
      <c r="U211" s="6">
        <f t="shared" si="87"/>
        <v>0</v>
      </c>
      <c r="V211" s="6">
        <f t="shared" si="87"/>
        <v>0</v>
      </c>
      <c r="W211" s="6">
        <f t="shared" si="87"/>
        <v>0</v>
      </c>
      <c r="X211" s="6">
        <f t="shared" si="87"/>
        <v>0</v>
      </c>
      <c r="Y211" s="6">
        <f t="shared" si="87"/>
        <v>0</v>
      </c>
      <c r="Z211" s="6">
        <f t="shared" si="87"/>
        <v>0</v>
      </c>
      <c r="AA211" s="6">
        <f t="shared" si="88"/>
        <v>0</v>
      </c>
      <c r="AB211" s="6">
        <f t="shared" si="88"/>
        <v>0</v>
      </c>
      <c r="AC211" s="6">
        <f t="shared" si="88"/>
        <v>0</v>
      </c>
      <c r="AD211" s="6">
        <f t="shared" si="88"/>
        <v>0</v>
      </c>
      <c r="AE211" s="6">
        <f t="shared" si="88"/>
        <v>0</v>
      </c>
      <c r="AF211" s="6">
        <f t="shared" si="88"/>
        <v>0</v>
      </c>
      <c r="AG211" s="6">
        <f t="shared" si="88"/>
        <v>0</v>
      </c>
      <c r="AH211" s="6">
        <f t="shared" si="88"/>
        <v>0</v>
      </c>
      <c r="AI211" s="6">
        <f t="shared" si="88"/>
        <v>0</v>
      </c>
      <c r="AJ211" s="6">
        <f t="shared" si="88"/>
        <v>0</v>
      </c>
      <c r="AK211" s="6">
        <f t="shared" si="89"/>
        <v>0</v>
      </c>
      <c r="AL211" s="6">
        <f t="shared" si="89"/>
        <v>0</v>
      </c>
      <c r="AM211" s="6">
        <f t="shared" si="89"/>
        <v>9.8477090218361235E-2</v>
      </c>
      <c r="AN211" s="6">
        <f t="shared" si="89"/>
        <v>0</v>
      </c>
      <c r="AO211" s="6">
        <f t="shared" si="89"/>
        <v>0</v>
      </c>
      <c r="AP211" s="6">
        <f t="shared" si="89"/>
        <v>0</v>
      </c>
      <c r="AQ211" s="6">
        <f t="shared" si="89"/>
        <v>0</v>
      </c>
      <c r="AR211" s="6">
        <f t="shared" si="89"/>
        <v>0</v>
      </c>
      <c r="AS211" s="6">
        <f t="shared" si="89"/>
        <v>0</v>
      </c>
      <c r="AT211" s="6">
        <f t="shared" si="89"/>
        <v>0</v>
      </c>
      <c r="AU211" s="6">
        <f t="shared" si="89"/>
        <v>0</v>
      </c>
    </row>
    <row r="212" spans="1:47" x14ac:dyDescent="0.25">
      <c r="A212">
        <v>152</v>
      </c>
      <c r="B212">
        <v>0</v>
      </c>
      <c r="C212">
        <v>12</v>
      </c>
      <c r="D212" t="s">
        <v>114</v>
      </c>
      <c r="E212" t="s">
        <v>114</v>
      </c>
      <c r="F212" s="15">
        <f t="shared" si="86"/>
        <v>8.5580336935860646E-2</v>
      </c>
      <c r="G212" s="6">
        <f t="shared" si="69"/>
        <v>2.0447663201338289</v>
      </c>
      <c r="H212" s="6">
        <f t="shared" si="70"/>
        <v>0</v>
      </c>
      <c r="I212" s="7">
        <f t="shared" si="71"/>
        <v>0</v>
      </c>
      <c r="N212" s="6" t="s">
        <v>383</v>
      </c>
      <c r="O212" s="6">
        <f t="shared" si="84"/>
        <v>3.8534513563706569E-3</v>
      </c>
      <c r="P212" s="6">
        <f t="shared" si="85"/>
        <v>1</v>
      </c>
      <c r="Q212" s="6">
        <f t="shared" si="87"/>
        <v>0</v>
      </c>
      <c r="R212" s="6">
        <f t="shared" si="87"/>
        <v>0</v>
      </c>
      <c r="S212" s="6">
        <f t="shared" si="87"/>
        <v>0</v>
      </c>
      <c r="T212" s="6">
        <f t="shared" si="87"/>
        <v>0</v>
      </c>
      <c r="U212" s="6">
        <f t="shared" si="87"/>
        <v>0</v>
      </c>
      <c r="V212" s="6">
        <f t="shared" si="87"/>
        <v>0</v>
      </c>
      <c r="W212" s="6">
        <f t="shared" si="87"/>
        <v>0</v>
      </c>
      <c r="X212" s="6">
        <f t="shared" si="87"/>
        <v>0</v>
      </c>
      <c r="Y212" s="6">
        <f t="shared" si="87"/>
        <v>0</v>
      </c>
      <c r="Z212" s="6">
        <f t="shared" si="87"/>
        <v>0</v>
      </c>
      <c r="AA212" s="6">
        <f t="shared" si="88"/>
        <v>0</v>
      </c>
      <c r="AB212" s="6">
        <f t="shared" si="88"/>
        <v>0</v>
      </c>
      <c r="AC212" s="6">
        <f t="shared" si="88"/>
        <v>0</v>
      </c>
      <c r="AD212" s="6">
        <f t="shared" si="88"/>
        <v>0</v>
      </c>
      <c r="AE212" s="6">
        <f t="shared" si="88"/>
        <v>0</v>
      </c>
      <c r="AF212" s="6">
        <f t="shared" si="88"/>
        <v>0</v>
      </c>
      <c r="AG212" s="6">
        <f t="shared" si="88"/>
        <v>0</v>
      </c>
      <c r="AH212" s="6">
        <f t="shared" si="88"/>
        <v>0</v>
      </c>
      <c r="AI212" s="6">
        <f t="shared" si="88"/>
        <v>0</v>
      </c>
      <c r="AJ212" s="6">
        <f t="shared" si="88"/>
        <v>0</v>
      </c>
      <c r="AK212" s="6">
        <f t="shared" si="89"/>
        <v>0</v>
      </c>
      <c r="AL212" s="6">
        <f t="shared" si="89"/>
        <v>0</v>
      </c>
      <c r="AM212" s="6">
        <f t="shared" si="89"/>
        <v>0</v>
      </c>
      <c r="AN212" s="6">
        <f t="shared" si="89"/>
        <v>8.8629381196525109E-2</v>
      </c>
      <c r="AO212" s="6">
        <f t="shared" si="89"/>
        <v>0</v>
      </c>
      <c r="AP212" s="6">
        <f t="shared" si="89"/>
        <v>0</v>
      </c>
      <c r="AQ212" s="6">
        <f t="shared" si="89"/>
        <v>0</v>
      </c>
      <c r="AR212" s="6">
        <f t="shared" si="89"/>
        <v>0</v>
      </c>
      <c r="AS212" s="6">
        <f t="shared" si="89"/>
        <v>0</v>
      </c>
      <c r="AT212" s="6">
        <f t="shared" si="89"/>
        <v>0</v>
      </c>
      <c r="AU212" s="6">
        <f t="shared" si="89"/>
        <v>0</v>
      </c>
    </row>
    <row r="213" spans="1:47" x14ac:dyDescent="0.25">
      <c r="A213">
        <v>152</v>
      </c>
      <c r="B213">
        <v>0</v>
      </c>
      <c r="C213">
        <v>13</v>
      </c>
      <c r="D213" t="s">
        <v>115</v>
      </c>
      <c r="E213" t="s">
        <v>115</v>
      </c>
      <c r="F213" s="15">
        <f t="shared" si="86"/>
        <v>9.5799423760043509E-2</v>
      </c>
      <c r="G213" s="6">
        <f t="shared" si="69"/>
        <v>2.1405657438938723</v>
      </c>
      <c r="H213" s="6">
        <f t="shared" si="70"/>
        <v>0</v>
      </c>
      <c r="I213" s="7">
        <f t="shared" si="71"/>
        <v>0</v>
      </c>
      <c r="N213" s="6" t="s">
        <v>390</v>
      </c>
      <c r="O213" s="6">
        <f t="shared" si="84"/>
        <v>3.8534513563706569E-3</v>
      </c>
      <c r="P213" s="6">
        <f t="shared" si="85"/>
        <v>1</v>
      </c>
      <c r="Q213" s="6">
        <f t="shared" si="87"/>
        <v>0</v>
      </c>
      <c r="R213" s="6">
        <f t="shared" si="87"/>
        <v>0</v>
      </c>
      <c r="S213" s="6">
        <f t="shared" si="87"/>
        <v>0</v>
      </c>
      <c r="T213" s="6">
        <f t="shared" si="87"/>
        <v>0</v>
      </c>
      <c r="U213" s="6">
        <f t="shared" si="87"/>
        <v>0</v>
      </c>
      <c r="V213" s="6">
        <f t="shared" si="87"/>
        <v>0</v>
      </c>
      <c r="W213" s="6">
        <f t="shared" si="87"/>
        <v>0</v>
      </c>
      <c r="X213" s="6">
        <f t="shared" si="87"/>
        <v>0</v>
      </c>
      <c r="Y213" s="6">
        <f t="shared" si="87"/>
        <v>0</v>
      </c>
      <c r="Z213" s="6">
        <f t="shared" si="87"/>
        <v>0</v>
      </c>
      <c r="AA213" s="6">
        <f t="shared" si="88"/>
        <v>0</v>
      </c>
      <c r="AB213" s="6">
        <f t="shared" si="88"/>
        <v>0</v>
      </c>
      <c r="AC213" s="6">
        <f t="shared" si="88"/>
        <v>0</v>
      </c>
      <c r="AD213" s="6">
        <f t="shared" si="88"/>
        <v>0</v>
      </c>
      <c r="AE213" s="6">
        <f t="shared" si="88"/>
        <v>0</v>
      </c>
      <c r="AF213" s="6">
        <f t="shared" si="88"/>
        <v>0</v>
      </c>
      <c r="AG213" s="6">
        <f t="shared" si="88"/>
        <v>0</v>
      </c>
      <c r="AH213" s="6">
        <f t="shared" si="88"/>
        <v>0</v>
      </c>
      <c r="AI213" s="6">
        <f t="shared" si="88"/>
        <v>0</v>
      </c>
      <c r="AJ213" s="6">
        <f t="shared" si="88"/>
        <v>0</v>
      </c>
      <c r="AK213" s="6">
        <f t="shared" si="89"/>
        <v>0</v>
      </c>
      <c r="AL213" s="6">
        <f t="shared" si="89"/>
        <v>0</v>
      </c>
      <c r="AM213" s="6">
        <f t="shared" si="89"/>
        <v>0</v>
      </c>
      <c r="AN213" s="6">
        <f t="shared" si="89"/>
        <v>8.8629381196525109E-2</v>
      </c>
      <c r="AO213" s="6">
        <f t="shared" si="89"/>
        <v>0</v>
      </c>
      <c r="AP213" s="6">
        <f t="shared" si="89"/>
        <v>0</v>
      </c>
      <c r="AQ213" s="6">
        <f t="shared" si="89"/>
        <v>0</v>
      </c>
      <c r="AR213" s="6">
        <f t="shared" si="89"/>
        <v>0</v>
      </c>
      <c r="AS213" s="6">
        <f t="shared" si="89"/>
        <v>0</v>
      </c>
      <c r="AT213" s="6">
        <f t="shared" si="89"/>
        <v>0</v>
      </c>
      <c r="AU213" s="6">
        <f t="shared" si="89"/>
        <v>0</v>
      </c>
    </row>
    <row r="214" spans="1:47" x14ac:dyDescent="0.25">
      <c r="A214">
        <v>152</v>
      </c>
      <c r="B214">
        <v>0</v>
      </c>
      <c r="C214">
        <v>14</v>
      </c>
      <c r="D214" t="s">
        <v>320</v>
      </c>
      <c r="E214" t="s">
        <v>320</v>
      </c>
      <c r="F214" s="15">
        <f t="shared" si="86"/>
        <v>0</v>
      </c>
      <c r="G214" s="6">
        <f t="shared" si="69"/>
        <v>2.1405657438938723</v>
      </c>
      <c r="H214" s="6">
        <f t="shared" si="70"/>
        <v>0</v>
      </c>
      <c r="I214" s="7">
        <f t="shared" si="71"/>
        <v>0</v>
      </c>
      <c r="N214" s="6" t="s">
        <v>384</v>
      </c>
      <c r="O214" s="6">
        <f t="shared" si="84"/>
        <v>3.468106220733591E-3</v>
      </c>
      <c r="P214" s="6">
        <f t="shared" si="85"/>
        <v>1</v>
      </c>
      <c r="Q214" s="6">
        <f t="shared" si="87"/>
        <v>0</v>
      </c>
      <c r="R214" s="6">
        <f t="shared" si="87"/>
        <v>0</v>
      </c>
      <c r="S214" s="6">
        <f t="shared" si="87"/>
        <v>0</v>
      </c>
      <c r="T214" s="6">
        <f t="shared" si="87"/>
        <v>0</v>
      </c>
      <c r="U214" s="6">
        <f t="shared" si="87"/>
        <v>0</v>
      </c>
      <c r="V214" s="6">
        <f t="shared" si="87"/>
        <v>0</v>
      </c>
      <c r="W214" s="6">
        <f t="shared" si="87"/>
        <v>0</v>
      </c>
      <c r="X214" s="6">
        <f t="shared" si="87"/>
        <v>0</v>
      </c>
      <c r="Y214" s="6">
        <f t="shared" si="87"/>
        <v>0</v>
      </c>
      <c r="Z214" s="6">
        <f t="shared" si="87"/>
        <v>0</v>
      </c>
      <c r="AA214" s="6">
        <f t="shared" si="88"/>
        <v>0</v>
      </c>
      <c r="AB214" s="6">
        <f t="shared" si="88"/>
        <v>0</v>
      </c>
      <c r="AC214" s="6">
        <f t="shared" si="88"/>
        <v>0</v>
      </c>
      <c r="AD214" s="6">
        <f t="shared" si="88"/>
        <v>0</v>
      </c>
      <c r="AE214" s="6">
        <f t="shared" si="88"/>
        <v>0</v>
      </c>
      <c r="AF214" s="6">
        <f t="shared" si="88"/>
        <v>0</v>
      </c>
      <c r="AG214" s="6">
        <f t="shared" si="88"/>
        <v>0</v>
      </c>
      <c r="AH214" s="6">
        <f t="shared" si="88"/>
        <v>0</v>
      </c>
      <c r="AI214" s="6">
        <f t="shared" si="88"/>
        <v>0</v>
      </c>
      <c r="AJ214" s="6">
        <f t="shared" si="88"/>
        <v>0</v>
      </c>
      <c r="AK214" s="6">
        <f t="shared" si="89"/>
        <v>0</v>
      </c>
      <c r="AL214" s="6">
        <f t="shared" si="89"/>
        <v>0</v>
      </c>
      <c r="AM214" s="6">
        <f t="shared" si="89"/>
        <v>0</v>
      </c>
      <c r="AN214" s="6">
        <f t="shared" si="89"/>
        <v>0</v>
      </c>
      <c r="AO214" s="6">
        <f t="shared" si="89"/>
        <v>7.9766443076872598E-2</v>
      </c>
      <c r="AP214" s="6">
        <f t="shared" si="89"/>
        <v>0</v>
      </c>
      <c r="AQ214" s="6">
        <f t="shared" si="89"/>
        <v>0</v>
      </c>
      <c r="AR214" s="6">
        <f t="shared" si="89"/>
        <v>0</v>
      </c>
      <c r="AS214" s="6">
        <f t="shared" si="89"/>
        <v>0</v>
      </c>
      <c r="AT214" s="6">
        <f t="shared" si="89"/>
        <v>0</v>
      </c>
      <c r="AU214" s="6">
        <f t="shared" si="89"/>
        <v>0</v>
      </c>
    </row>
    <row r="215" spans="1:47" x14ac:dyDescent="0.25">
      <c r="A215">
        <v>152</v>
      </c>
      <c r="B215">
        <v>0</v>
      </c>
      <c r="C215">
        <v>15</v>
      </c>
      <c r="D215" t="s">
        <v>80</v>
      </c>
      <c r="E215" t="s">
        <v>80</v>
      </c>
      <c r="F215" s="15">
        <f t="shared" si="86"/>
        <v>6.6161844866613931E-2</v>
      </c>
      <c r="G215" s="6">
        <f t="shared" si="69"/>
        <v>2.2067275887604865</v>
      </c>
      <c r="H215" s="6">
        <f t="shared" si="70"/>
        <v>0</v>
      </c>
      <c r="I215" s="7">
        <f t="shared" si="71"/>
        <v>0</v>
      </c>
      <c r="N215" s="6" t="s">
        <v>385</v>
      </c>
      <c r="O215" s="6">
        <f t="shared" si="84"/>
        <v>3.1212955986602321E-3</v>
      </c>
      <c r="P215" s="6">
        <f t="shared" si="85"/>
        <v>1</v>
      </c>
      <c r="Q215" s="6">
        <f t="shared" si="87"/>
        <v>0</v>
      </c>
      <c r="R215" s="6">
        <f t="shared" si="87"/>
        <v>0</v>
      </c>
      <c r="S215" s="6">
        <f t="shared" si="87"/>
        <v>0</v>
      </c>
      <c r="T215" s="6">
        <f t="shared" si="87"/>
        <v>0</v>
      </c>
      <c r="U215" s="6">
        <f t="shared" si="87"/>
        <v>0</v>
      </c>
      <c r="V215" s="6">
        <f t="shared" si="87"/>
        <v>0</v>
      </c>
      <c r="W215" s="6">
        <f t="shared" si="87"/>
        <v>0</v>
      </c>
      <c r="X215" s="6">
        <f t="shared" si="87"/>
        <v>0</v>
      </c>
      <c r="Y215" s="6">
        <f t="shared" si="87"/>
        <v>0</v>
      </c>
      <c r="Z215" s="6">
        <f t="shared" si="87"/>
        <v>0</v>
      </c>
      <c r="AA215" s="6">
        <f t="shared" si="88"/>
        <v>0</v>
      </c>
      <c r="AB215" s="6">
        <f t="shared" si="88"/>
        <v>0</v>
      </c>
      <c r="AC215" s="6">
        <f t="shared" si="88"/>
        <v>0</v>
      </c>
      <c r="AD215" s="6">
        <f t="shared" si="88"/>
        <v>0</v>
      </c>
      <c r="AE215" s="6">
        <f t="shared" si="88"/>
        <v>0</v>
      </c>
      <c r="AF215" s="6">
        <f t="shared" si="88"/>
        <v>0</v>
      </c>
      <c r="AG215" s="6">
        <f t="shared" si="88"/>
        <v>0</v>
      </c>
      <c r="AH215" s="6">
        <f t="shared" si="88"/>
        <v>0</v>
      </c>
      <c r="AI215" s="6">
        <f t="shared" si="88"/>
        <v>0</v>
      </c>
      <c r="AJ215" s="6">
        <f t="shared" si="88"/>
        <v>0</v>
      </c>
      <c r="AK215" s="6">
        <f t="shared" si="89"/>
        <v>0</v>
      </c>
      <c r="AL215" s="6">
        <f t="shared" si="89"/>
        <v>0</v>
      </c>
      <c r="AM215" s="6">
        <f t="shared" si="89"/>
        <v>0</v>
      </c>
      <c r="AN215" s="6">
        <f t="shared" si="89"/>
        <v>0</v>
      </c>
      <c r="AO215" s="6">
        <f t="shared" si="89"/>
        <v>0</v>
      </c>
      <c r="AP215" s="6">
        <f t="shared" si="89"/>
        <v>7.1789798769185342E-2</v>
      </c>
      <c r="AQ215" s="6">
        <f t="shared" si="89"/>
        <v>0</v>
      </c>
      <c r="AR215" s="6">
        <f t="shared" si="89"/>
        <v>0</v>
      </c>
      <c r="AS215" s="6">
        <f t="shared" si="89"/>
        <v>0</v>
      </c>
      <c r="AT215" s="6">
        <f t="shared" si="89"/>
        <v>0</v>
      </c>
      <c r="AU215" s="6">
        <f t="shared" si="89"/>
        <v>0</v>
      </c>
    </row>
    <row r="216" spans="1:47" x14ac:dyDescent="0.25">
      <c r="A216">
        <v>152</v>
      </c>
      <c r="B216">
        <v>0</v>
      </c>
      <c r="C216">
        <v>16</v>
      </c>
      <c r="D216" t="s">
        <v>154</v>
      </c>
      <c r="E216" t="s">
        <v>154</v>
      </c>
      <c r="F216" s="15">
        <f t="shared" si="86"/>
        <v>0.17032298891469536</v>
      </c>
      <c r="G216" s="6">
        <f t="shared" si="69"/>
        <v>2.377050577675182</v>
      </c>
      <c r="H216" s="6">
        <f t="shared" si="70"/>
        <v>0</v>
      </c>
      <c r="I216" s="7">
        <f t="shared" si="71"/>
        <v>0</v>
      </c>
      <c r="N216" s="6" t="s">
        <v>133</v>
      </c>
      <c r="O216" s="6">
        <f t="shared" si="84"/>
        <v>2.0478820422809791E-3</v>
      </c>
      <c r="P216" s="6">
        <f t="shared" si="85"/>
        <v>1</v>
      </c>
      <c r="Q216" s="6">
        <f t="shared" si="87"/>
        <v>0</v>
      </c>
      <c r="R216" s="6">
        <f t="shared" si="87"/>
        <v>0</v>
      </c>
      <c r="S216" s="6">
        <f t="shared" si="87"/>
        <v>0</v>
      </c>
      <c r="T216" s="6">
        <f t="shared" si="87"/>
        <v>0</v>
      </c>
      <c r="U216" s="6">
        <f t="shared" si="87"/>
        <v>0</v>
      </c>
      <c r="V216" s="6">
        <f t="shared" si="87"/>
        <v>0</v>
      </c>
      <c r="W216" s="6">
        <f t="shared" si="87"/>
        <v>0</v>
      </c>
      <c r="X216" s="6">
        <f t="shared" si="87"/>
        <v>0</v>
      </c>
      <c r="Y216" s="6">
        <f t="shared" si="87"/>
        <v>0</v>
      </c>
      <c r="Z216" s="6">
        <f t="shared" si="87"/>
        <v>0</v>
      </c>
      <c r="AA216" s="6">
        <f t="shared" si="88"/>
        <v>0</v>
      </c>
      <c r="AB216" s="6">
        <f t="shared" si="88"/>
        <v>0</v>
      </c>
      <c r="AC216" s="6">
        <f t="shared" si="88"/>
        <v>0</v>
      </c>
      <c r="AD216" s="6">
        <f t="shared" si="88"/>
        <v>0</v>
      </c>
      <c r="AE216" s="6">
        <f t="shared" si="88"/>
        <v>0</v>
      </c>
      <c r="AF216" s="6">
        <f t="shared" si="88"/>
        <v>0</v>
      </c>
      <c r="AG216" s="6">
        <f t="shared" si="88"/>
        <v>0</v>
      </c>
      <c r="AH216" s="6">
        <f t="shared" si="88"/>
        <v>0</v>
      </c>
      <c r="AI216" s="6">
        <f t="shared" si="88"/>
        <v>0</v>
      </c>
      <c r="AJ216" s="6">
        <f t="shared" si="88"/>
        <v>0</v>
      </c>
      <c r="AK216" s="6">
        <f t="shared" si="89"/>
        <v>0</v>
      </c>
      <c r="AL216" s="6">
        <f t="shared" si="89"/>
        <v>0</v>
      </c>
      <c r="AM216" s="6">
        <f t="shared" si="89"/>
        <v>0</v>
      </c>
      <c r="AN216" s="6">
        <f t="shared" si="89"/>
        <v>0</v>
      </c>
      <c r="AO216" s="6">
        <f t="shared" si="89"/>
        <v>0</v>
      </c>
      <c r="AP216" s="6">
        <f t="shared" si="89"/>
        <v>0</v>
      </c>
      <c r="AQ216" s="6">
        <f t="shared" si="89"/>
        <v>0</v>
      </c>
      <c r="AR216" s="6">
        <f t="shared" si="89"/>
        <v>0</v>
      </c>
      <c r="AS216" s="6">
        <f t="shared" si="89"/>
        <v>0</v>
      </c>
      <c r="AT216" s="6">
        <f t="shared" si="89"/>
        <v>4.7101286972462519E-2</v>
      </c>
      <c r="AU216" s="6">
        <f t="shared" si="89"/>
        <v>0</v>
      </c>
    </row>
    <row r="217" spans="1:47" x14ac:dyDescent="0.25">
      <c r="A217">
        <v>152</v>
      </c>
      <c r="B217">
        <v>0</v>
      </c>
      <c r="C217">
        <v>17</v>
      </c>
      <c r="D217" t="s">
        <v>51</v>
      </c>
      <c r="E217" t="s">
        <v>51</v>
      </c>
      <c r="F217" s="15">
        <f t="shared" si="86"/>
        <v>0.54386877191631244</v>
      </c>
      <c r="G217" s="6">
        <f t="shared" ref="G217:G280" si="90">IF(C217=1,F217,F217+G216)</f>
        <v>2.9209193495914945</v>
      </c>
      <c r="H217" s="6">
        <f t="shared" ref="H217:H280" si="91">IF(C218=1,G217,0)</f>
        <v>0</v>
      </c>
      <c r="I217" s="7">
        <f t="shared" ref="I217:I280" si="92">H217/$L$2</f>
        <v>0</v>
      </c>
    </row>
    <row r="218" spans="1:47" x14ac:dyDescent="0.25">
      <c r="A218">
        <v>152</v>
      </c>
      <c r="B218">
        <v>0</v>
      </c>
      <c r="C218">
        <v>18</v>
      </c>
      <c r="D218" t="s">
        <v>230</v>
      </c>
      <c r="E218" t="s">
        <v>234</v>
      </c>
      <c r="F218" s="15">
        <f t="shared" si="86"/>
        <v>7.3806794020768104E-2</v>
      </c>
      <c r="G218" s="6">
        <f t="shared" si="90"/>
        <v>2.9947261436122625</v>
      </c>
      <c r="H218" s="6">
        <f t="shared" si="91"/>
        <v>0</v>
      </c>
      <c r="I218" s="7">
        <f t="shared" si="92"/>
        <v>0</v>
      </c>
    </row>
    <row r="219" spans="1:47" x14ac:dyDescent="0.25">
      <c r="A219">
        <v>152</v>
      </c>
      <c r="B219">
        <v>0</v>
      </c>
      <c r="C219">
        <v>19</v>
      </c>
      <c r="D219" t="s">
        <v>389</v>
      </c>
      <c r="E219" t="s">
        <v>389</v>
      </c>
      <c r="F219" s="15">
        <f t="shared" si="86"/>
        <v>0</v>
      </c>
      <c r="G219" s="6">
        <f t="shared" si="90"/>
        <v>2.9947261436122625</v>
      </c>
      <c r="H219" s="6">
        <f t="shared" si="91"/>
        <v>0</v>
      </c>
      <c r="I219" s="7">
        <f t="shared" si="92"/>
        <v>0</v>
      </c>
    </row>
    <row r="220" spans="1:47" x14ac:dyDescent="0.25">
      <c r="A220">
        <v>152</v>
      </c>
      <c r="B220">
        <v>0</v>
      </c>
      <c r="C220">
        <v>20</v>
      </c>
      <c r="D220" t="s">
        <v>160</v>
      </c>
      <c r="E220" t="s">
        <v>160</v>
      </c>
      <c r="F220" s="15">
        <f t="shared" si="86"/>
        <v>0.12622767271390362</v>
      </c>
      <c r="G220" s="6">
        <f t="shared" si="90"/>
        <v>3.1209538163261663</v>
      </c>
      <c r="H220" s="6">
        <f t="shared" si="91"/>
        <v>0</v>
      </c>
      <c r="I220" s="7">
        <f t="shared" si="92"/>
        <v>0</v>
      </c>
    </row>
    <row r="221" spans="1:47" x14ac:dyDescent="0.25">
      <c r="A221">
        <v>152</v>
      </c>
      <c r="B221">
        <v>0</v>
      </c>
      <c r="C221">
        <v>21</v>
      </c>
      <c r="D221" t="s">
        <v>82</v>
      </c>
      <c r="E221" t="s">
        <v>82</v>
      </c>
      <c r="F221" s="15">
        <f t="shared" si="86"/>
        <v>0.15314565947337258</v>
      </c>
      <c r="G221" s="6">
        <f t="shared" si="90"/>
        <v>3.274099475799539</v>
      </c>
      <c r="H221" s="6">
        <f t="shared" si="91"/>
        <v>0</v>
      </c>
      <c r="I221" s="7">
        <f t="shared" si="92"/>
        <v>0</v>
      </c>
    </row>
    <row r="222" spans="1:47" x14ac:dyDescent="0.25">
      <c r="A222">
        <v>152</v>
      </c>
      <c r="B222">
        <v>0</v>
      </c>
      <c r="C222">
        <v>22</v>
      </c>
      <c r="D222" t="s">
        <v>181</v>
      </c>
      <c r="E222" t="s">
        <v>181</v>
      </c>
      <c r="F222" s="15">
        <f t="shared" si="86"/>
        <v>0</v>
      </c>
      <c r="G222" s="6">
        <f t="shared" si="90"/>
        <v>3.274099475799539</v>
      </c>
      <c r="H222" s="6">
        <f t="shared" si="91"/>
        <v>0</v>
      </c>
      <c r="I222" s="7">
        <f t="shared" si="92"/>
        <v>0</v>
      </c>
    </row>
    <row r="223" spans="1:47" x14ac:dyDescent="0.25">
      <c r="A223">
        <v>152</v>
      </c>
      <c r="B223">
        <v>0</v>
      </c>
      <c r="C223">
        <v>23</v>
      </c>
      <c r="D223" t="s">
        <v>158</v>
      </c>
      <c r="E223" t="s">
        <v>158</v>
      </c>
      <c r="F223" s="15">
        <f t="shared" si="86"/>
        <v>0</v>
      </c>
      <c r="G223" s="6">
        <f t="shared" si="90"/>
        <v>3.274099475799539</v>
      </c>
      <c r="H223" s="6">
        <f t="shared" si="91"/>
        <v>0</v>
      </c>
      <c r="I223" s="7">
        <f t="shared" si="92"/>
        <v>0</v>
      </c>
    </row>
    <row r="224" spans="1:47" x14ac:dyDescent="0.25">
      <c r="A224">
        <v>152</v>
      </c>
      <c r="B224">
        <v>0</v>
      </c>
      <c r="C224">
        <v>24</v>
      </c>
      <c r="D224" t="s">
        <v>390</v>
      </c>
      <c r="E224" t="s">
        <v>390</v>
      </c>
      <c r="F224" s="15">
        <f t="shared" si="86"/>
        <v>0</v>
      </c>
      <c r="G224" s="6">
        <f t="shared" si="90"/>
        <v>3.274099475799539</v>
      </c>
      <c r="H224" s="6">
        <f t="shared" si="91"/>
        <v>3.274099475799539</v>
      </c>
      <c r="I224" s="7">
        <f t="shared" si="92"/>
        <v>0.72180790011293128</v>
      </c>
    </row>
    <row r="225" spans="1:9" x14ac:dyDescent="0.25">
      <c r="A225">
        <v>225</v>
      </c>
      <c r="B225">
        <v>0</v>
      </c>
      <c r="C225">
        <v>1</v>
      </c>
      <c r="D225" s="2" t="s">
        <v>181</v>
      </c>
      <c r="E225" s="2" t="s">
        <v>181</v>
      </c>
      <c r="F225" s="15">
        <f t="shared" si="86"/>
        <v>0</v>
      </c>
      <c r="G225" s="6">
        <f t="shared" si="90"/>
        <v>0</v>
      </c>
      <c r="H225" s="6">
        <f t="shared" si="91"/>
        <v>0</v>
      </c>
      <c r="I225" s="7">
        <f t="shared" si="92"/>
        <v>0</v>
      </c>
    </row>
    <row r="226" spans="1:9" x14ac:dyDescent="0.25">
      <c r="A226">
        <v>225</v>
      </c>
      <c r="B226">
        <v>0</v>
      </c>
      <c r="C226">
        <v>2</v>
      </c>
      <c r="D226" s="2" t="s">
        <v>51</v>
      </c>
      <c r="E226" s="2" t="s">
        <v>51</v>
      </c>
      <c r="F226" s="15">
        <f t="shared" si="86"/>
        <v>0.54386877191631244</v>
      </c>
      <c r="G226" s="6">
        <f t="shared" si="90"/>
        <v>0.54386877191631244</v>
      </c>
      <c r="H226" s="6">
        <f t="shared" si="91"/>
        <v>0</v>
      </c>
      <c r="I226" s="7">
        <f t="shared" si="92"/>
        <v>0</v>
      </c>
    </row>
    <row r="227" spans="1:9" x14ac:dyDescent="0.25">
      <c r="A227">
        <v>225</v>
      </c>
      <c r="B227">
        <v>0</v>
      </c>
      <c r="C227">
        <v>3</v>
      </c>
      <c r="D227" s="2" t="s">
        <v>59</v>
      </c>
      <c r="E227" s="2" t="s">
        <v>59</v>
      </c>
      <c r="F227" s="15">
        <f t="shared" si="86"/>
        <v>0.78335816860869567</v>
      </c>
      <c r="G227" s="6">
        <f t="shared" si="90"/>
        <v>1.3272269405250081</v>
      </c>
      <c r="H227" s="6">
        <f t="shared" si="91"/>
        <v>0</v>
      </c>
      <c r="I227" s="7">
        <f t="shared" si="92"/>
        <v>0</v>
      </c>
    </row>
    <row r="228" spans="1:9" x14ac:dyDescent="0.25">
      <c r="A228">
        <v>225</v>
      </c>
      <c r="B228">
        <v>0</v>
      </c>
      <c r="C228">
        <v>4</v>
      </c>
      <c r="D228" s="2" t="s">
        <v>55</v>
      </c>
      <c r="E228" s="2" t="s">
        <v>55</v>
      </c>
      <c r="F228" s="15">
        <f t="shared" si="86"/>
        <v>0.12262726343875284</v>
      </c>
      <c r="G228" s="6">
        <f t="shared" si="90"/>
        <v>1.449854203963761</v>
      </c>
      <c r="H228" s="6">
        <f t="shared" si="91"/>
        <v>0</v>
      </c>
      <c r="I228" s="7">
        <f t="shared" si="92"/>
        <v>0</v>
      </c>
    </row>
    <row r="229" spans="1:9" x14ac:dyDescent="0.25">
      <c r="A229">
        <v>225</v>
      </c>
      <c r="B229">
        <v>0</v>
      </c>
      <c r="C229">
        <v>5</v>
      </c>
      <c r="D229" s="2" t="s">
        <v>241</v>
      </c>
      <c r="E229" s="2" t="s">
        <v>241</v>
      </c>
      <c r="F229" s="15">
        <f t="shared" si="86"/>
        <v>0.1119902667195483</v>
      </c>
      <c r="G229" s="6">
        <f t="shared" si="90"/>
        <v>1.5618444706833092</v>
      </c>
      <c r="H229" s="6">
        <f t="shared" si="91"/>
        <v>0</v>
      </c>
      <c r="I229" s="7">
        <f t="shared" si="92"/>
        <v>0</v>
      </c>
    </row>
    <row r="230" spans="1:9" x14ac:dyDescent="0.25">
      <c r="A230">
        <v>225</v>
      </c>
      <c r="B230">
        <v>0</v>
      </c>
      <c r="C230">
        <v>6</v>
      </c>
      <c r="D230" s="2" t="s">
        <v>115</v>
      </c>
      <c r="E230" s="2" t="s">
        <v>115</v>
      </c>
      <c r="F230" s="15">
        <f t="shared" si="86"/>
        <v>9.5799423760043509E-2</v>
      </c>
      <c r="G230" s="6">
        <f t="shared" si="90"/>
        <v>1.6576438944433527</v>
      </c>
      <c r="H230" s="6">
        <f t="shared" si="91"/>
        <v>0</v>
      </c>
      <c r="I230" s="7">
        <f t="shared" si="92"/>
        <v>0</v>
      </c>
    </row>
    <row r="231" spans="1:9" x14ac:dyDescent="0.25">
      <c r="A231">
        <v>225</v>
      </c>
      <c r="B231">
        <v>0</v>
      </c>
      <c r="C231">
        <v>7</v>
      </c>
      <c r="D231" s="2" t="s">
        <v>85</v>
      </c>
      <c r="E231" s="2" t="s">
        <v>86</v>
      </c>
      <c r="F231" s="15">
        <f t="shared" si="86"/>
        <v>0</v>
      </c>
      <c r="G231" s="6">
        <f t="shared" si="90"/>
        <v>1.6576438944433527</v>
      </c>
      <c r="H231" s="6">
        <f t="shared" si="91"/>
        <v>0</v>
      </c>
      <c r="I231" s="7">
        <f t="shared" si="92"/>
        <v>0</v>
      </c>
    </row>
    <row r="232" spans="1:9" x14ac:dyDescent="0.25">
      <c r="A232">
        <v>225</v>
      </c>
      <c r="B232">
        <v>0</v>
      </c>
      <c r="C232">
        <v>8</v>
      </c>
      <c r="D232" s="2" t="s">
        <v>50</v>
      </c>
      <c r="E232" s="2" t="s">
        <v>50</v>
      </c>
      <c r="F232" s="15">
        <f t="shared" si="86"/>
        <v>0</v>
      </c>
      <c r="G232" s="6">
        <f t="shared" si="90"/>
        <v>1.6576438944433527</v>
      </c>
      <c r="H232" s="6">
        <f t="shared" si="91"/>
        <v>0</v>
      </c>
      <c r="I232" s="7">
        <f t="shared" si="92"/>
        <v>0</v>
      </c>
    </row>
    <row r="233" spans="1:9" x14ac:dyDescent="0.25">
      <c r="A233">
        <v>225</v>
      </c>
      <c r="B233">
        <v>0</v>
      </c>
      <c r="C233">
        <v>9</v>
      </c>
      <c r="D233" s="2" t="s">
        <v>129</v>
      </c>
      <c r="E233" s="2" t="s">
        <v>129</v>
      </c>
      <c r="F233" s="15">
        <f t="shared" si="86"/>
        <v>0</v>
      </c>
      <c r="G233" s="6">
        <f t="shared" si="90"/>
        <v>1.6576438944433527</v>
      </c>
      <c r="H233" s="6">
        <f t="shared" si="91"/>
        <v>0</v>
      </c>
      <c r="I233" s="7">
        <f t="shared" si="92"/>
        <v>0</v>
      </c>
    </row>
    <row r="234" spans="1:9" x14ac:dyDescent="0.25">
      <c r="A234">
        <v>225</v>
      </c>
      <c r="B234">
        <v>0</v>
      </c>
      <c r="C234">
        <v>10</v>
      </c>
      <c r="D234" s="2" t="s">
        <v>426</v>
      </c>
      <c r="E234" s="2" t="s">
        <v>426</v>
      </c>
      <c r="F234" s="15">
        <f t="shared" si="86"/>
        <v>0</v>
      </c>
      <c r="G234" s="6">
        <f t="shared" si="90"/>
        <v>1.6576438944433527</v>
      </c>
      <c r="H234" s="6">
        <f t="shared" si="91"/>
        <v>0</v>
      </c>
      <c r="I234" s="7">
        <f t="shared" si="92"/>
        <v>0</v>
      </c>
    </row>
    <row r="235" spans="1:9" x14ac:dyDescent="0.25">
      <c r="A235">
        <v>225</v>
      </c>
      <c r="B235">
        <v>0</v>
      </c>
      <c r="C235">
        <v>11</v>
      </c>
      <c r="D235" s="2" t="s">
        <v>244</v>
      </c>
      <c r="E235" s="2" t="s">
        <v>244</v>
      </c>
      <c r="F235" s="15">
        <f t="shared" si="86"/>
        <v>0</v>
      </c>
      <c r="G235" s="6">
        <f t="shared" si="90"/>
        <v>1.6576438944433527</v>
      </c>
      <c r="H235" s="6">
        <f t="shared" si="91"/>
        <v>0</v>
      </c>
      <c r="I235" s="7">
        <f t="shared" si="92"/>
        <v>0</v>
      </c>
    </row>
    <row r="236" spans="1:9" x14ac:dyDescent="0.25">
      <c r="A236">
        <v>225</v>
      </c>
      <c r="B236">
        <v>0</v>
      </c>
      <c r="C236">
        <v>12</v>
      </c>
      <c r="D236" s="2" t="s">
        <v>427</v>
      </c>
      <c r="E236" s="2" t="s">
        <v>246</v>
      </c>
      <c r="F236" s="15">
        <f t="shared" si="86"/>
        <v>9.0727397068304377E-2</v>
      </c>
      <c r="G236" s="6">
        <f t="shared" si="90"/>
        <v>1.7483712915116572</v>
      </c>
      <c r="H236" s="6">
        <f t="shared" si="91"/>
        <v>0</v>
      </c>
      <c r="I236" s="7">
        <f t="shared" si="92"/>
        <v>0</v>
      </c>
    </row>
    <row r="237" spans="1:9" x14ac:dyDescent="0.25">
      <c r="A237">
        <v>225</v>
      </c>
      <c r="B237">
        <v>0</v>
      </c>
      <c r="C237">
        <v>13</v>
      </c>
      <c r="D237" s="2" t="s">
        <v>319</v>
      </c>
      <c r="E237" s="2" t="s">
        <v>96</v>
      </c>
      <c r="F237" s="15">
        <f t="shared" si="86"/>
        <v>0</v>
      </c>
      <c r="G237" s="6">
        <f t="shared" si="90"/>
        <v>1.7483712915116572</v>
      </c>
      <c r="H237" s="6">
        <f t="shared" si="91"/>
        <v>1.7483712915116572</v>
      </c>
      <c r="I237" s="7">
        <f t="shared" si="92"/>
        <v>0.38544589737475338</v>
      </c>
    </row>
    <row r="238" spans="1:9" x14ac:dyDescent="0.25">
      <c r="A238">
        <v>226</v>
      </c>
      <c r="B238">
        <v>0</v>
      </c>
      <c r="C238">
        <v>1</v>
      </c>
      <c r="D238" s="2" t="s">
        <v>107</v>
      </c>
      <c r="E238" s="2" t="s">
        <v>107</v>
      </c>
      <c r="F238" s="15">
        <f t="shared" si="86"/>
        <v>0</v>
      </c>
      <c r="G238" s="6">
        <f t="shared" si="90"/>
        <v>0</v>
      </c>
      <c r="H238" s="6">
        <f t="shared" si="91"/>
        <v>0</v>
      </c>
      <c r="I238" s="7">
        <f t="shared" si="92"/>
        <v>0</v>
      </c>
    </row>
    <row r="239" spans="1:9" x14ac:dyDescent="0.25">
      <c r="A239">
        <v>226</v>
      </c>
      <c r="B239">
        <v>0</v>
      </c>
      <c r="C239">
        <v>2</v>
      </c>
      <c r="D239" s="2" t="s">
        <v>428</v>
      </c>
      <c r="E239" s="2" t="s">
        <v>115</v>
      </c>
      <c r="F239" s="15">
        <f t="shared" si="86"/>
        <v>9.5799423760043509E-2</v>
      </c>
      <c r="G239" s="6">
        <f t="shared" si="90"/>
        <v>9.5799423760043509E-2</v>
      </c>
      <c r="H239" s="6">
        <f t="shared" si="91"/>
        <v>0</v>
      </c>
      <c r="I239" s="7">
        <f t="shared" si="92"/>
        <v>0</v>
      </c>
    </row>
    <row r="240" spans="1:9" x14ac:dyDescent="0.25">
      <c r="A240">
        <v>226</v>
      </c>
      <c r="B240">
        <v>0</v>
      </c>
      <c r="C240">
        <v>3</v>
      </c>
      <c r="D240" s="2" t="s">
        <v>264</v>
      </c>
      <c r="E240" s="2" t="s">
        <v>265</v>
      </c>
      <c r="F240" s="15">
        <f t="shared" si="86"/>
        <v>0</v>
      </c>
      <c r="G240" s="6">
        <f t="shared" si="90"/>
        <v>9.5799423760043509E-2</v>
      </c>
      <c r="H240" s="6">
        <f t="shared" si="91"/>
        <v>0</v>
      </c>
      <c r="I240" s="7">
        <f t="shared" si="92"/>
        <v>0</v>
      </c>
    </row>
    <row r="241" spans="1:9" x14ac:dyDescent="0.25">
      <c r="A241">
        <v>226</v>
      </c>
      <c r="B241">
        <v>0</v>
      </c>
      <c r="C241">
        <v>4</v>
      </c>
      <c r="D241" s="2" t="s">
        <v>69</v>
      </c>
      <c r="E241" s="2" t="s">
        <v>70</v>
      </c>
      <c r="F241" s="15">
        <f t="shared" si="86"/>
        <v>0</v>
      </c>
      <c r="G241" s="6">
        <f t="shared" si="90"/>
        <v>9.5799423760043509E-2</v>
      </c>
      <c r="H241" s="6">
        <f t="shared" si="91"/>
        <v>0</v>
      </c>
      <c r="I241" s="7">
        <f t="shared" si="92"/>
        <v>0</v>
      </c>
    </row>
    <row r="242" spans="1:9" x14ac:dyDescent="0.25">
      <c r="A242">
        <v>226</v>
      </c>
      <c r="B242">
        <v>0</v>
      </c>
      <c r="C242">
        <v>5</v>
      </c>
      <c r="D242" s="2" t="s">
        <v>411</v>
      </c>
      <c r="E242" s="2" t="s">
        <v>411</v>
      </c>
      <c r="F242" s="15">
        <f t="shared" si="86"/>
        <v>0</v>
      </c>
      <c r="G242" s="6">
        <f t="shared" si="90"/>
        <v>9.5799423760043509E-2</v>
      </c>
      <c r="H242" s="6">
        <f t="shared" si="91"/>
        <v>0</v>
      </c>
      <c r="I242" s="7">
        <f t="shared" si="92"/>
        <v>0</v>
      </c>
    </row>
    <row r="243" spans="1:9" x14ac:dyDescent="0.25">
      <c r="A243">
        <v>226</v>
      </c>
      <c r="B243">
        <v>0</v>
      </c>
      <c r="C243">
        <v>6</v>
      </c>
      <c r="D243" s="2" t="s">
        <v>429</v>
      </c>
      <c r="E243" s="2" t="s">
        <v>429</v>
      </c>
      <c r="F243" s="15">
        <f t="shared" si="86"/>
        <v>0</v>
      </c>
      <c r="G243" s="6">
        <f t="shared" si="90"/>
        <v>9.5799423760043509E-2</v>
      </c>
      <c r="H243" s="6">
        <f t="shared" si="91"/>
        <v>0</v>
      </c>
      <c r="I243" s="7">
        <f t="shared" si="92"/>
        <v>0</v>
      </c>
    </row>
    <row r="244" spans="1:9" x14ac:dyDescent="0.25">
      <c r="A244">
        <v>226</v>
      </c>
      <c r="B244">
        <v>0</v>
      </c>
      <c r="C244">
        <v>7</v>
      </c>
      <c r="D244" s="2" t="s">
        <v>155</v>
      </c>
      <c r="E244" s="2" t="s">
        <v>155</v>
      </c>
      <c r="F244" s="15">
        <f t="shared" si="86"/>
        <v>0.12395352173913043</v>
      </c>
      <c r="G244" s="6">
        <f t="shared" si="90"/>
        <v>0.21975294549917396</v>
      </c>
      <c r="H244" s="6">
        <f t="shared" si="91"/>
        <v>0</v>
      </c>
      <c r="I244" s="7">
        <f t="shared" si="92"/>
        <v>0</v>
      </c>
    </row>
    <row r="245" spans="1:9" x14ac:dyDescent="0.25">
      <c r="A245">
        <v>226</v>
      </c>
      <c r="B245">
        <v>0</v>
      </c>
      <c r="C245">
        <v>8</v>
      </c>
      <c r="D245" s="2" t="s">
        <v>156</v>
      </c>
      <c r="E245" s="2" t="s">
        <v>156</v>
      </c>
      <c r="F245" s="15">
        <f t="shared" si="86"/>
        <v>0.11697812608695654</v>
      </c>
      <c r="G245" s="6">
        <f t="shared" si="90"/>
        <v>0.33673107158613047</v>
      </c>
      <c r="H245" s="6">
        <f t="shared" si="91"/>
        <v>0</v>
      </c>
      <c r="I245" s="7">
        <f t="shared" si="92"/>
        <v>0</v>
      </c>
    </row>
    <row r="246" spans="1:9" x14ac:dyDescent="0.25">
      <c r="A246">
        <v>226</v>
      </c>
      <c r="B246">
        <v>0</v>
      </c>
      <c r="C246">
        <v>9</v>
      </c>
      <c r="D246" s="2" t="s">
        <v>430</v>
      </c>
      <c r="E246" s="2" t="s">
        <v>234</v>
      </c>
      <c r="F246" s="15">
        <f t="shared" si="86"/>
        <v>7.3806794020768104E-2</v>
      </c>
      <c r="G246" s="6">
        <f t="shared" si="90"/>
        <v>0.41053786560689859</v>
      </c>
      <c r="H246" s="6">
        <f t="shared" si="91"/>
        <v>0</v>
      </c>
      <c r="I246" s="7">
        <f t="shared" si="92"/>
        <v>0</v>
      </c>
    </row>
    <row r="247" spans="1:9" x14ac:dyDescent="0.25">
      <c r="A247">
        <v>226</v>
      </c>
      <c r="B247">
        <v>0</v>
      </c>
      <c r="C247">
        <v>10</v>
      </c>
      <c r="D247" s="2" t="s">
        <v>58</v>
      </c>
      <c r="E247" s="2" t="s">
        <v>59</v>
      </c>
      <c r="F247" s="15">
        <f t="shared" si="86"/>
        <v>0.78335816860869567</v>
      </c>
      <c r="G247" s="6">
        <f t="shared" si="90"/>
        <v>1.1938960342155942</v>
      </c>
      <c r="H247" s="6">
        <f t="shared" si="91"/>
        <v>0</v>
      </c>
      <c r="I247" s="7">
        <f t="shared" si="92"/>
        <v>0</v>
      </c>
    </row>
    <row r="248" spans="1:9" x14ac:dyDescent="0.25">
      <c r="A248">
        <v>226</v>
      </c>
      <c r="B248">
        <v>0</v>
      </c>
      <c r="C248">
        <v>11</v>
      </c>
      <c r="D248" s="2" t="s">
        <v>119</v>
      </c>
      <c r="E248" s="2" t="s">
        <v>51</v>
      </c>
      <c r="F248" s="15">
        <f t="shared" si="86"/>
        <v>0.54386877191631244</v>
      </c>
      <c r="G248" s="6">
        <f t="shared" si="90"/>
        <v>1.7377648061319066</v>
      </c>
      <c r="H248" s="6">
        <f t="shared" si="91"/>
        <v>0</v>
      </c>
      <c r="I248" s="7">
        <f t="shared" si="92"/>
        <v>0</v>
      </c>
    </row>
    <row r="249" spans="1:9" x14ac:dyDescent="0.25">
      <c r="A249">
        <v>226</v>
      </c>
      <c r="B249">
        <v>0</v>
      </c>
      <c r="C249">
        <v>12</v>
      </c>
      <c r="D249" s="2" t="s">
        <v>56</v>
      </c>
      <c r="E249" s="2" t="s">
        <v>57</v>
      </c>
      <c r="F249" s="15">
        <f t="shared" si="86"/>
        <v>0.66514599156913046</v>
      </c>
      <c r="G249" s="6">
        <f t="shared" si="90"/>
        <v>2.4029107977010371</v>
      </c>
      <c r="H249" s="6">
        <f t="shared" si="91"/>
        <v>0</v>
      </c>
      <c r="I249" s="7">
        <f t="shared" si="92"/>
        <v>0</v>
      </c>
    </row>
    <row r="250" spans="1:9" x14ac:dyDescent="0.25">
      <c r="A250">
        <v>226</v>
      </c>
      <c r="B250">
        <v>0</v>
      </c>
      <c r="C250">
        <v>13</v>
      </c>
      <c r="D250" s="2" t="s">
        <v>431</v>
      </c>
      <c r="E250" s="2" t="s">
        <v>431</v>
      </c>
      <c r="F250" s="15">
        <f t="shared" si="86"/>
        <v>0</v>
      </c>
      <c r="G250" s="6">
        <f t="shared" si="90"/>
        <v>2.4029107977010371</v>
      </c>
      <c r="H250" s="6">
        <f t="shared" si="91"/>
        <v>0</v>
      </c>
      <c r="I250" s="7">
        <f t="shared" si="92"/>
        <v>0</v>
      </c>
    </row>
    <row r="251" spans="1:9" x14ac:dyDescent="0.25">
      <c r="A251">
        <v>226</v>
      </c>
      <c r="B251">
        <v>0</v>
      </c>
      <c r="C251">
        <v>14</v>
      </c>
      <c r="D251" s="2" t="s">
        <v>432</v>
      </c>
      <c r="E251" s="2" t="s">
        <v>432</v>
      </c>
      <c r="F251" s="15">
        <f t="shared" si="86"/>
        <v>0</v>
      </c>
      <c r="G251" s="6">
        <f t="shared" si="90"/>
        <v>2.4029107977010371</v>
      </c>
      <c r="H251" s="6">
        <f t="shared" si="91"/>
        <v>0</v>
      </c>
      <c r="I251" s="7">
        <f t="shared" si="92"/>
        <v>0</v>
      </c>
    </row>
    <row r="252" spans="1:9" x14ac:dyDescent="0.25">
      <c r="A252">
        <v>226</v>
      </c>
      <c r="B252">
        <v>0</v>
      </c>
      <c r="C252">
        <v>15</v>
      </c>
      <c r="D252" s="2" t="s">
        <v>182</v>
      </c>
      <c r="E252" s="2" t="s">
        <v>182</v>
      </c>
      <c r="F252" s="15">
        <f t="shared" si="86"/>
        <v>0</v>
      </c>
      <c r="G252" s="6">
        <f t="shared" si="90"/>
        <v>2.4029107977010371</v>
      </c>
      <c r="H252" s="6">
        <f t="shared" si="91"/>
        <v>0</v>
      </c>
      <c r="I252" s="7">
        <f t="shared" si="92"/>
        <v>0</v>
      </c>
    </row>
    <row r="253" spans="1:9" x14ac:dyDescent="0.25">
      <c r="A253">
        <v>226</v>
      </c>
      <c r="B253">
        <v>0</v>
      </c>
      <c r="C253">
        <v>16</v>
      </c>
      <c r="D253" s="2" t="s">
        <v>197</v>
      </c>
      <c r="E253" s="2" t="s">
        <v>197</v>
      </c>
      <c r="F253" s="15">
        <f t="shared" si="86"/>
        <v>0</v>
      </c>
      <c r="G253" s="6">
        <f t="shared" si="90"/>
        <v>2.4029107977010371</v>
      </c>
      <c r="H253" s="6">
        <f t="shared" si="91"/>
        <v>0</v>
      </c>
      <c r="I253" s="7">
        <f t="shared" si="92"/>
        <v>0</v>
      </c>
    </row>
    <row r="254" spans="1:9" x14ac:dyDescent="0.25">
      <c r="A254">
        <v>226</v>
      </c>
      <c r="B254">
        <v>0</v>
      </c>
      <c r="C254">
        <v>17</v>
      </c>
      <c r="D254" s="2" t="s">
        <v>113</v>
      </c>
      <c r="E254" s="2" t="s">
        <v>114</v>
      </c>
      <c r="F254" s="15">
        <f t="shared" si="86"/>
        <v>8.5580336935860646E-2</v>
      </c>
      <c r="G254" s="6">
        <f t="shared" si="90"/>
        <v>2.4884911346368979</v>
      </c>
      <c r="H254" s="6">
        <f t="shared" si="91"/>
        <v>0</v>
      </c>
      <c r="I254" s="7">
        <f t="shared" si="92"/>
        <v>0</v>
      </c>
    </row>
    <row r="255" spans="1:9" x14ac:dyDescent="0.25">
      <c r="A255">
        <v>226</v>
      </c>
      <c r="B255">
        <v>0</v>
      </c>
      <c r="C255">
        <v>18</v>
      </c>
      <c r="D255" s="2" t="s">
        <v>116</v>
      </c>
      <c r="E255" s="2" t="s">
        <v>117</v>
      </c>
      <c r="F255" s="15">
        <f t="shared" si="86"/>
        <v>5.09274678448461E-2</v>
      </c>
      <c r="G255" s="6">
        <f t="shared" si="90"/>
        <v>2.539418602481744</v>
      </c>
      <c r="H255" s="6">
        <f t="shared" si="91"/>
        <v>0</v>
      </c>
      <c r="I255" s="7">
        <f t="shared" si="92"/>
        <v>0</v>
      </c>
    </row>
    <row r="256" spans="1:9" x14ac:dyDescent="0.25">
      <c r="A256">
        <v>226</v>
      </c>
      <c r="B256">
        <v>0</v>
      </c>
      <c r="C256">
        <v>19</v>
      </c>
      <c r="D256" s="2" t="s">
        <v>293</v>
      </c>
      <c r="E256" s="2" t="s">
        <v>218</v>
      </c>
      <c r="F256" s="15">
        <f t="shared" si="86"/>
        <v>0</v>
      </c>
      <c r="G256" s="6">
        <f t="shared" si="90"/>
        <v>2.539418602481744</v>
      </c>
      <c r="H256" s="6">
        <f t="shared" si="91"/>
        <v>0</v>
      </c>
      <c r="I256" s="7">
        <f t="shared" si="92"/>
        <v>0</v>
      </c>
    </row>
    <row r="257" spans="1:9" x14ac:dyDescent="0.25">
      <c r="A257">
        <v>226</v>
      </c>
      <c r="B257">
        <v>0</v>
      </c>
      <c r="C257">
        <v>20</v>
      </c>
      <c r="D257" s="2" t="s">
        <v>413</v>
      </c>
      <c r="E257" s="2" t="s">
        <v>283</v>
      </c>
      <c r="F257" s="15">
        <f t="shared" si="86"/>
        <v>0</v>
      </c>
      <c r="G257" s="6">
        <f t="shared" si="90"/>
        <v>2.539418602481744</v>
      </c>
      <c r="H257" s="6">
        <f t="shared" si="91"/>
        <v>2.539418602481744</v>
      </c>
      <c r="I257" s="7">
        <f t="shared" si="92"/>
        <v>0.55984017056092905</v>
      </c>
    </row>
    <row r="258" spans="1:9" x14ac:dyDescent="0.25">
      <c r="A258">
        <v>227</v>
      </c>
      <c r="B258">
        <v>1</v>
      </c>
      <c r="C258">
        <v>1</v>
      </c>
      <c r="D258" s="2" t="s">
        <v>58</v>
      </c>
      <c r="E258" s="2" t="s">
        <v>59</v>
      </c>
      <c r="F258" s="15">
        <f t="shared" si="86"/>
        <v>0.78335816860869567</v>
      </c>
      <c r="G258" s="6">
        <f t="shared" si="90"/>
        <v>0.78335816860869567</v>
      </c>
      <c r="H258" s="6">
        <f t="shared" si="91"/>
        <v>0</v>
      </c>
      <c r="I258" s="7">
        <f t="shared" si="92"/>
        <v>0</v>
      </c>
    </row>
    <row r="259" spans="1:9" x14ac:dyDescent="0.25">
      <c r="A259">
        <v>227</v>
      </c>
      <c r="B259">
        <v>1</v>
      </c>
      <c r="C259">
        <v>2</v>
      </c>
      <c r="D259" s="2" t="s">
        <v>56</v>
      </c>
      <c r="E259" s="2" t="s">
        <v>57</v>
      </c>
      <c r="F259" s="15">
        <f t="shared" si="86"/>
        <v>0.66514599156913046</v>
      </c>
      <c r="G259" s="6">
        <f t="shared" si="90"/>
        <v>1.4485041601778261</v>
      </c>
      <c r="H259" s="6">
        <f t="shared" si="91"/>
        <v>0</v>
      </c>
      <c r="I259" s="7">
        <f t="shared" si="92"/>
        <v>0</v>
      </c>
    </row>
    <row r="260" spans="1:9" x14ac:dyDescent="0.25">
      <c r="A260">
        <v>227</v>
      </c>
      <c r="B260">
        <v>1</v>
      </c>
      <c r="C260">
        <v>3</v>
      </c>
      <c r="D260" s="2" t="s">
        <v>113</v>
      </c>
      <c r="E260" s="2" t="s">
        <v>114</v>
      </c>
      <c r="F260" s="15">
        <f t="shared" ref="F260:F323" si="93">IF(ISERROR(VLOOKUP(E260,$N$2:$O$32,2,FALSE)),0,VLOOKUP(E260,$N$2:$O$32,2,FALSE))</f>
        <v>8.5580336935860646E-2</v>
      </c>
      <c r="G260" s="6">
        <f t="shared" si="90"/>
        <v>1.5340844971136867</v>
      </c>
      <c r="H260" s="6">
        <f t="shared" si="91"/>
        <v>0</v>
      </c>
      <c r="I260" s="7">
        <f t="shared" si="92"/>
        <v>0</v>
      </c>
    </row>
    <row r="261" spans="1:9" x14ac:dyDescent="0.25">
      <c r="A261">
        <v>227</v>
      </c>
      <c r="B261">
        <v>1</v>
      </c>
      <c r="C261">
        <v>4</v>
      </c>
      <c r="D261" s="2" t="s">
        <v>433</v>
      </c>
      <c r="E261" s="2" t="s">
        <v>438</v>
      </c>
      <c r="F261" s="15">
        <f t="shared" si="93"/>
        <v>0</v>
      </c>
      <c r="G261" s="6">
        <f t="shared" si="90"/>
        <v>1.5340844971136867</v>
      </c>
      <c r="H261" s="6">
        <f t="shared" si="91"/>
        <v>0</v>
      </c>
      <c r="I261" s="7">
        <f t="shared" si="92"/>
        <v>0</v>
      </c>
    </row>
    <row r="262" spans="1:9" x14ac:dyDescent="0.25">
      <c r="A262">
        <v>227</v>
      </c>
      <c r="B262">
        <v>1</v>
      </c>
      <c r="C262">
        <v>5</v>
      </c>
      <c r="D262" s="2" t="s">
        <v>434</v>
      </c>
      <c r="E262" s="2" t="s">
        <v>439</v>
      </c>
      <c r="F262" s="15">
        <f t="shared" si="93"/>
        <v>0</v>
      </c>
      <c r="G262" s="6">
        <f t="shared" si="90"/>
        <v>1.5340844971136867</v>
      </c>
      <c r="H262" s="6">
        <f t="shared" si="91"/>
        <v>0</v>
      </c>
      <c r="I262" s="7">
        <f t="shared" si="92"/>
        <v>0</v>
      </c>
    </row>
    <row r="263" spans="1:9" x14ac:dyDescent="0.25">
      <c r="A263">
        <v>227</v>
      </c>
      <c r="B263">
        <v>1</v>
      </c>
      <c r="C263">
        <v>6</v>
      </c>
      <c r="D263" s="2" t="s">
        <v>435</v>
      </c>
      <c r="E263" s="2" t="s">
        <v>440</v>
      </c>
      <c r="F263" s="15">
        <f t="shared" si="93"/>
        <v>0</v>
      </c>
      <c r="G263" s="6">
        <f t="shared" si="90"/>
        <v>1.5340844971136867</v>
      </c>
      <c r="H263" s="6">
        <f t="shared" si="91"/>
        <v>0</v>
      </c>
      <c r="I263" s="7">
        <f t="shared" si="92"/>
        <v>0</v>
      </c>
    </row>
    <row r="264" spans="1:9" x14ac:dyDescent="0.25">
      <c r="A264">
        <v>227</v>
      </c>
      <c r="B264">
        <v>1</v>
      </c>
      <c r="C264">
        <v>7</v>
      </c>
      <c r="D264" s="2" t="s">
        <v>436</v>
      </c>
      <c r="E264" s="2" t="s">
        <v>436</v>
      </c>
      <c r="F264" s="15">
        <f t="shared" si="93"/>
        <v>0</v>
      </c>
      <c r="G264" s="6">
        <f t="shared" si="90"/>
        <v>1.5340844971136867</v>
      </c>
      <c r="H264" s="6">
        <f t="shared" si="91"/>
        <v>0</v>
      </c>
      <c r="I264" s="7">
        <f t="shared" si="92"/>
        <v>0</v>
      </c>
    </row>
    <row r="265" spans="1:9" x14ac:dyDescent="0.25">
      <c r="A265">
        <v>227</v>
      </c>
      <c r="B265">
        <v>1</v>
      </c>
      <c r="C265">
        <v>8</v>
      </c>
      <c r="D265" s="2" t="s">
        <v>253</v>
      </c>
      <c r="E265" s="2" t="s">
        <v>405</v>
      </c>
      <c r="F265" s="15">
        <f t="shared" si="93"/>
        <v>5.6012908695652182E-2</v>
      </c>
      <c r="G265" s="6">
        <f t="shared" si="90"/>
        <v>1.5900974058093389</v>
      </c>
      <c r="H265" s="6">
        <f t="shared" si="91"/>
        <v>0</v>
      </c>
      <c r="I265" s="7">
        <f t="shared" si="92"/>
        <v>0</v>
      </c>
    </row>
    <row r="266" spans="1:9" x14ac:dyDescent="0.25">
      <c r="A266">
        <v>227</v>
      </c>
      <c r="B266">
        <v>1</v>
      </c>
      <c r="C266">
        <v>9</v>
      </c>
      <c r="D266" s="2" t="s">
        <v>135</v>
      </c>
      <c r="E266" s="2" t="s">
        <v>136</v>
      </c>
      <c r="F266" s="15">
        <f t="shared" si="93"/>
        <v>0.12653506928274777</v>
      </c>
      <c r="G266" s="6">
        <f t="shared" si="90"/>
        <v>1.7166324750920867</v>
      </c>
      <c r="H266" s="6">
        <f t="shared" si="91"/>
        <v>0</v>
      </c>
      <c r="I266" s="7">
        <f t="shared" si="92"/>
        <v>0</v>
      </c>
    </row>
    <row r="267" spans="1:9" x14ac:dyDescent="0.25">
      <c r="A267">
        <v>227</v>
      </c>
      <c r="B267">
        <v>1</v>
      </c>
      <c r="C267">
        <v>10</v>
      </c>
      <c r="D267" s="2" t="s">
        <v>154</v>
      </c>
      <c r="E267" s="2" t="s">
        <v>154</v>
      </c>
      <c r="F267" s="15">
        <f t="shared" si="93"/>
        <v>0.17032298891469536</v>
      </c>
      <c r="G267" s="6">
        <f t="shared" si="90"/>
        <v>1.886955464006782</v>
      </c>
      <c r="H267" s="6">
        <f t="shared" si="91"/>
        <v>0</v>
      </c>
      <c r="I267" s="7">
        <f t="shared" si="92"/>
        <v>0</v>
      </c>
    </row>
    <row r="268" spans="1:9" x14ac:dyDescent="0.25">
      <c r="A268">
        <v>227</v>
      </c>
      <c r="B268">
        <v>1</v>
      </c>
      <c r="C268">
        <v>11</v>
      </c>
      <c r="D268" s="2" t="s">
        <v>172</v>
      </c>
      <c r="E268" s="2" t="s">
        <v>173</v>
      </c>
      <c r="F268" s="15">
        <f t="shared" si="93"/>
        <v>0</v>
      </c>
      <c r="G268" s="6">
        <f t="shared" si="90"/>
        <v>1.886955464006782</v>
      </c>
      <c r="H268" s="6">
        <f t="shared" si="91"/>
        <v>0</v>
      </c>
      <c r="I268" s="7">
        <f t="shared" si="92"/>
        <v>0</v>
      </c>
    </row>
    <row r="269" spans="1:9" x14ac:dyDescent="0.25">
      <c r="A269">
        <v>227</v>
      </c>
      <c r="B269">
        <v>1</v>
      </c>
      <c r="C269">
        <v>12</v>
      </c>
      <c r="D269" s="2" t="s">
        <v>437</v>
      </c>
      <c r="E269" s="2" t="s">
        <v>441</v>
      </c>
      <c r="F269" s="15">
        <f t="shared" si="93"/>
        <v>0</v>
      </c>
      <c r="G269" s="6">
        <f t="shared" si="90"/>
        <v>1.886955464006782</v>
      </c>
      <c r="H269" s="6">
        <f t="shared" si="91"/>
        <v>0</v>
      </c>
      <c r="I269" s="7">
        <f t="shared" si="92"/>
        <v>0</v>
      </c>
    </row>
    <row r="270" spans="1:9" x14ac:dyDescent="0.25">
      <c r="A270">
        <v>227</v>
      </c>
      <c r="B270">
        <v>1</v>
      </c>
      <c r="C270">
        <v>13</v>
      </c>
      <c r="D270" s="2" t="s">
        <v>141</v>
      </c>
      <c r="E270" s="2" t="s">
        <v>141</v>
      </c>
      <c r="F270" s="15">
        <f t="shared" si="93"/>
        <v>0</v>
      </c>
      <c r="G270" s="6">
        <f t="shared" si="90"/>
        <v>1.886955464006782</v>
      </c>
      <c r="H270" s="6">
        <f t="shared" si="91"/>
        <v>1.886955464006782</v>
      </c>
      <c r="I270" s="7">
        <f t="shared" si="92"/>
        <v>0.41599816106648702</v>
      </c>
    </row>
    <row r="271" spans="1:9" x14ac:dyDescent="0.25">
      <c r="A271">
        <v>228</v>
      </c>
      <c r="B271">
        <v>0</v>
      </c>
      <c r="C271">
        <v>1</v>
      </c>
      <c r="D271" s="2" t="s">
        <v>442</v>
      </c>
      <c r="E271" s="2" t="s">
        <v>136</v>
      </c>
      <c r="F271" s="15">
        <f t="shared" si="93"/>
        <v>0.12653506928274777</v>
      </c>
      <c r="G271" s="6">
        <f t="shared" si="90"/>
        <v>0.12653506928274777</v>
      </c>
      <c r="H271" s="6">
        <f t="shared" si="91"/>
        <v>0</v>
      </c>
      <c r="I271" s="7">
        <f t="shared" si="92"/>
        <v>0</v>
      </c>
    </row>
    <row r="272" spans="1:9" x14ac:dyDescent="0.25">
      <c r="A272">
        <v>228</v>
      </c>
      <c r="B272">
        <v>0</v>
      </c>
      <c r="C272">
        <v>2</v>
      </c>
      <c r="D272" s="2" t="s">
        <v>56</v>
      </c>
      <c r="E272" s="2" t="s">
        <v>57</v>
      </c>
      <c r="F272" s="15">
        <f t="shared" si="93"/>
        <v>0.66514599156913046</v>
      </c>
      <c r="G272" s="6">
        <f t="shared" si="90"/>
        <v>0.79168106085187828</v>
      </c>
      <c r="H272" s="6">
        <f t="shared" si="91"/>
        <v>0</v>
      </c>
      <c r="I272" s="7">
        <f t="shared" si="92"/>
        <v>0</v>
      </c>
    </row>
    <row r="273" spans="1:9" x14ac:dyDescent="0.25">
      <c r="A273">
        <v>228</v>
      </c>
      <c r="B273">
        <v>0</v>
      </c>
      <c r="C273">
        <v>3</v>
      </c>
      <c r="D273" s="2" t="s">
        <v>58</v>
      </c>
      <c r="E273" s="2" t="s">
        <v>59</v>
      </c>
      <c r="F273" s="15">
        <f t="shared" si="93"/>
        <v>0.78335816860869567</v>
      </c>
      <c r="G273" s="6">
        <f t="shared" si="90"/>
        <v>1.575039229460574</v>
      </c>
      <c r="H273" s="6">
        <f t="shared" si="91"/>
        <v>0</v>
      </c>
      <c r="I273" s="7">
        <f t="shared" si="92"/>
        <v>0</v>
      </c>
    </row>
    <row r="274" spans="1:9" x14ac:dyDescent="0.25">
      <c r="A274">
        <v>228</v>
      </c>
      <c r="B274">
        <v>0</v>
      </c>
      <c r="C274">
        <v>4</v>
      </c>
      <c r="D274" s="2" t="s">
        <v>321</v>
      </c>
      <c r="E274" s="2" t="s">
        <v>321</v>
      </c>
      <c r="F274" s="15">
        <f t="shared" si="93"/>
        <v>0</v>
      </c>
      <c r="G274" s="6">
        <f t="shared" si="90"/>
        <v>1.575039229460574</v>
      </c>
      <c r="H274" s="6">
        <f t="shared" si="91"/>
        <v>0</v>
      </c>
      <c r="I274" s="7">
        <f t="shared" si="92"/>
        <v>0</v>
      </c>
    </row>
    <row r="275" spans="1:9" x14ac:dyDescent="0.25">
      <c r="A275">
        <v>228</v>
      </c>
      <c r="B275">
        <v>0</v>
      </c>
      <c r="C275">
        <v>5</v>
      </c>
      <c r="D275" s="2" t="s">
        <v>291</v>
      </c>
      <c r="E275" s="2" t="s">
        <v>156</v>
      </c>
      <c r="F275" s="15">
        <f t="shared" si="93"/>
        <v>0.11697812608695654</v>
      </c>
      <c r="G275" s="6">
        <f t="shared" si="90"/>
        <v>1.6920173555475304</v>
      </c>
      <c r="H275" s="6">
        <f t="shared" si="91"/>
        <v>0</v>
      </c>
      <c r="I275" s="7">
        <f t="shared" si="92"/>
        <v>0</v>
      </c>
    </row>
    <row r="276" spans="1:9" x14ac:dyDescent="0.25">
      <c r="A276">
        <v>228</v>
      </c>
      <c r="B276">
        <v>0</v>
      </c>
      <c r="C276">
        <v>6</v>
      </c>
      <c r="D276" s="2" t="s">
        <v>292</v>
      </c>
      <c r="E276" s="2" t="s">
        <v>155</v>
      </c>
      <c r="F276" s="15">
        <f t="shared" si="93"/>
        <v>0.12395352173913043</v>
      </c>
      <c r="G276" s="6">
        <f t="shared" si="90"/>
        <v>1.8159708772866607</v>
      </c>
      <c r="H276" s="6">
        <f t="shared" si="91"/>
        <v>0</v>
      </c>
      <c r="I276" s="7">
        <f t="shared" si="92"/>
        <v>0</v>
      </c>
    </row>
    <row r="277" spans="1:9" x14ac:dyDescent="0.25">
      <c r="A277">
        <v>228</v>
      </c>
      <c r="B277">
        <v>0</v>
      </c>
      <c r="C277">
        <v>7</v>
      </c>
      <c r="D277" s="2" t="s">
        <v>227</v>
      </c>
      <c r="E277" s="2" t="s">
        <v>227</v>
      </c>
      <c r="F277" s="15">
        <f t="shared" si="93"/>
        <v>0</v>
      </c>
      <c r="G277" s="6">
        <f t="shared" si="90"/>
        <v>1.8159708772866607</v>
      </c>
      <c r="H277" s="6">
        <f t="shared" si="91"/>
        <v>0</v>
      </c>
      <c r="I277" s="7">
        <f t="shared" si="92"/>
        <v>0</v>
      </c>
    </row>
    <row r="278" spans="1:9" x14ac:dyDescent="0.25">
      <c r="A278">
        <v>228</v>
      </c>
      <c r="B278">
        <v>0</v>
      </c>
      <c r="C278">
        <v>8</v>
      </c>
      <c r="D278" s="2" t="s">
        <v>55</v>
      </c>
      <c r="E278" s="2" t="s">
        <v>55</v>
      </c>
      <c r="F278" s="15">
        <f t="shared" si="93"/>
        <v>0.12262726343875284</v>
      </c>
      <c r="G278" s="6">
        <f t="shared" si="90"/>
        <v>1.9385981407254136</v>
      </c>
      <c r="H278" s="6">
        <f t="shared" si="91"/>
        <v>0</v>
      </c>
      <c r="I278" s="7">
        <f t="shared" si="92"/>
        <v>0</v>
      </c>
    </row>
    <row r="279" spans="1:9" x14ac:dyDescent="0.25">
      <c r="A279">
        <v>228</v>
      </c>
      <c r="B279">
        <v>0</v>
      </c>
      <c r="C279">
        <v>9</v>
      </c>
      <c r="D279" s="2" t="s">
        <v>241</v>
      </c>
      <c r="E279" s="2" t="s">
        <v>241</v>
      </c>
      <c r="F279" s="15">
        <f t="shared" si="93"/>
        <v>0.1119902667195483</v>
      </c>
      <c r="G279" s="6">
        <f t="shared" si="90"/>
        <v>2.0505884074449621</v>
      </c>
      <c r="H279" s="6">
        <f t="shared" si="91"/>
        <v>0</v>
      </c>
      <c r="I279" s="7">
        <f t="shared" si="92"/>
        <v>0</v>
      </c>
    </row>
    <row r="280" spans="1:9" x14ac:dyDescent="0.25">
      <c r="A280">
        <v>228</v>
      </c>
      <c r="B280">
        <v>0</v>
      </c>
      <c r="C280">
        <v>10</v>
      </c>
      <c r="D280" s="2" t="s">
        <v>297</v>
      </c>
      <c r="E280" s="2" t="s">
        <v>297</v>
      </c>
      <c r="F280" s="15">
        <f t="shared" si="93"/>
        <v>0</v>
      </c>
      <c r="G280" s="6">
        <f t="shared" si="90"/>
        <v>2.0505884074449621</v>
      </c>
      <c r="H280" s="6">
        <f t="shared" si="91"/>
        <v>0</v>
      </c>
      <c r="I280" s="7">
        <f t="shared" si="92"/>
        <v>0</v>
      </c>
    </row>
    <row r="281" spans="1:9" x14ac:dyDescent="0.25">
      <c r="A281">
        <v>228</v>
      </c>
      <c r="B281">
        <v>0</v>
      </c>
      <c r="C281">
        <v>11</v>
      </c>
      <c r="D281" s="2" t="s">
        <v>196</v>
      </c>
      <c r="E281" s="2" t="s">
        <v>196</v>
      </c>
      <c r="F281" s="15">
        <f t="shared" si="93"/>
        <v>0</v>
      </c>
      <c r="G281" s="6">
        <f t="shared" ref="G281:G344" si="94">IF(C281=1,F281,F281+G280)</f>
        <v>2.0505884074449621</v>
      </c>
      <c r="H281" s="6">
        <f t="shared" ref="H281:H344" si="95">IF(C282=1,G281,0)</f>
        <v>0</v>
      </c>
      <c r="I281" s="7">
        <f t="shared" ref="I281:I344" si="96">H281/$L$2</f>
        <v>0</v>
      </c>
    </row>
    <row r="282" spans="1:9" x14ac:dyDescent="0.25">
      <c r="A282">
        <v>228</v>
      </c>
      <c r="B282">
        <v>0</v>
      </c>
      <c r="C282">
        <v>12</v>
      </c>
      <c r="D282" s="2" t="s">
        <v>366</v>
      </c>
      <c r="E282" s="2" t="s">
        <v>366</v>
      </c>
      <c r="F282" s="15">
        <f t="shared" si="93"/>
        <v>0</v>
      </c>
      <c r="G282" s="6">
        <f t="shared" si="94"/>
        <v>2.0505884074449621</v>
      </c>
      <c r="H282" s="6">
        <f t="shared" si="95"/>
        <v>0</v>
      </c>
      <c r="I282" s="7">
        <f t="shared" si="96"/>
        <v>0</v>
      </c>
    </row>
    <row r="283" spans="1:9" x14ac:dyDescent="0.25">
      <c r="A283">
        <v>228</v>
      </c>
      <c r="B283">
        <v>0</v>
      </c>
      <c r="C283">
        <v>13</v>
      </c>
      <c r="D283" s="2" t="s">
        <v>294</v>
      </c>
      <c r="E283" s="2" t="s">
        <v>294</v>
      </c>
      <c r="F283" s="15">
        <f t="shared" si="93"/>
        <v>0</v>
      </c>
      <c r="G283" s="6">
        <f t="shared" si="94"/>
        <v>2.0505884074449621</v>
      </c>
      <c r="H283" s="6">
        <f t="shared" si="95"/>
        <v>0</v>
      </c>
      <c r="I283" s="7">
        <f t="shared" si="96"/>
        <v>0</v>
      </c>
    </row>
    <row r="284" spans="1:9" x14ac:dyDescent="0.25">
      <c r="A284">
        <v>228</v>
      </c>
      <c r="B284">
        <v>0</v>
      </c>
      <c r="C284">
        <v>14</v>
      </c>
      <c r="D284" s="2" t="s">
        <v>154</v>
      </c>
      <c r="E284" s="2" t="s">
        <v>154</v>
      </c>
      <c r="F284" s="15">
        <f t="shared" si="93"/>
        <v>0.17032298891469536</v>
      </c>
      <c r="G284" s="6">
        <f t="shared" si="94"/>
        <v>2.2209113963596576</v>
      </c>
      <c r="H284" s="6">
        <f t="shared" si="95"/>
        <v>0</v>
      </c>
      <c r="I284" s="7">
        <f t="shared" si="96"/>
        <v>0</v>
      </c>
    </row>
    <row r="285" spans="1:9" x14ac:dyDescent="0.25">
      <c r="A285">
        <v>228</v>
      </c>
      <c r="B285">
        <v>0</v>
      </c>
      <c r="C285">
        <v>15</v>
      </c>
      <c r="D285" s="2" t="s">
        <v>194</v>
      </c>
      <c r="E285" s="2" t="s">
        <v>195</v>
      </c>
      <c r="F285" s="15">
        <f t="shared" si="93"/>
        <v>0</v>
      </c>
      <c r="G285" s="6">
        <f t="shared" si="94"/>
        <v>2.2209113963596576</v>
      </c>
      <c r="H285" s="6">
        <f t="shared" si="95"/>
        <v>2.2209113963596576</v>
      </c>
      <c r="I285" s="7">
        <f t="shared" si="96"/>
        <v>0.48962207874022234</v>
      </c>
    </row>
    <row r="286" spans="1:9" x14ac:dyDescent="0.25">
      <c r="A286">
        <v>229</v>
      </c>
      <c r="B286">
        <v>0</v>
      </c>
      <c r="C286">
        <v>1</v>
      </c>
      <c r="D286" s="2" t="s">
        <v>51</v>
      </c>
      <c r="E286" s="2" t="s">
        <v>51</v>
      </c>
      <c r="F286" s="15">
        <f t="shared" si="93"/>
        <v>0.54386877191631244</v>
      </c>
      <c r="G286" s="6">
        <f t="shared" si="94"/>
        <v>0.54386877191631244</v>
      </c>
      <c r="H286" s="6">
        <f t="shared" si="95"/>
        <v>0</v>
      </c>
      <c r="I286" s="7">
        <f t="shared" si="96"/>
        <v>0</v>
      </c>
    </row>
    <row r="287" spans="1:9" x14ac:dyDescent="0.25">
      <c r="A287">
        <v>229</v>
      </c>
      <c r="B287">
        <v>0</v>
      </c>
      <c r="C287">
        <v>2</v>
      </c>
      <c r="D287" s="2" t="s">
        <v>56</v>
      </c>
      <c r="E287" s="2" t="s">
        <v>57</v>
      </c>
      <c r="F287" s="15">
        <f t="shared" si="93"/>
        <v>0.66514599156913046</v>
      </c>
      <c r="G287" s="6">
        <f t="shared" si="94"/>
        <v>1.2090147634854429</v>
      </c>
      <c r="H287" s="6">
        <f t="shared" si="95"/>
        <v>0</v>
      </c>
      <c r="I287" s="7">
        <f t="shared" si="96"/>
        <v>0</v>
      </c>
    </row>
    <row r="288" spans="1:9" x14ac:dyDescent="0.25">
      <c r="A288">
        <v>229</v>
      </c>
      <c r="B288">
        <v>0</v>
      </c>
      <c r="C288">
        <v>3</v>
      </c>
      <c r="D288" s="2" t="s">
        <v>179</v>
      </c>
      <c r="E288" s="2" t="s">
        <v>179</v>
      </c>
      <c r="F288" s="15">
        <f t="shared" si="93"/>
        <v>0</v>
      </c>
      <c r="G288" s="6">
        <f t="shared" si="94"/>
        <v>1.2090147634854429</v>
      </c>
      <c r="H288" s="6">
        <f t="shared" si="95"/>
        <v>0</v>
      </c>
      <c r="I288" s="7">
        <f t="shared" si="96"/>
        <v>0</v>
      </c>
    </row>
    <row r="289" spans="1:9" x14ac:dyDescent="0.25">
      <c r="A289">
        <v>229</v>
      </c>
      <c r="B289">
        <v>0</v>
      </c>
      <c r="C289">
        <v>4</v>
      </c>
      <c r="D289" s="2" t="s">
        <v>59</v>
      </c>
      <c r="E289" s="2" t="s">
        <v>59</v>
      </c>
      <c r="F289" s="15">
        <f t="shared" si="93"/>
        <v>0.78335816860869567</v>
      </c>
      <c r="G289" s="6">
        <f t="shared" si="94"/>
        <v>1.9923729320941386</v>
      </c>
      <c r="H289" s="6">
        <f t="shared" si="95"/>
        <v>0</v>
      </c>
      <c r="I289" s="7">
        <f t="shared" si="96"/>
        <v>0</v>
      </c>
    </row>
    <row r="290" spans="1:9" x14ac:dyDescent="0.25">
      <c r="A290">
        <v>229</v>
      </c>
      <c r="B290">
        <v>0</v>
      </c>
      <c r="C290">
        <v>5</v>
      </c>
      <c r="D290" s="2" t="s">
        <v>170</v>
      </c>
      <c r="E290" s="2" t="s">
        <v>170</v>
      </c>
      <c r="F290" s="15">
        <f t="shared" si="93"/>
        <v>9.8248296473576829E-2</v>
      </c>
      <c r="G290" s="6">
        <f t="shared" si="94"/>
        <v>2.0906212285677155</v>
      </c>
      <c r="H290" s="6">
        <f t="shared" si="95"/>
        <v>0</v>
      </c>
      <c r="I290" s="7">
        <f t="shared" si="96"/>
        <v>0</v>
      </c>
    </row>
    <row r="291" spans="1:9" x14ac:dyDescent="0.25">
      <c r="A291">
        <v>229</v>
      </c>
      <c r="B291">
        <v>0</v>
      </c>
      <c r="C291">
        <v>6</v>
      </c>
      <c r="D291" s="2" t="s">
        <v>142</v>
      </c>
      <c r="E291" s="2" t="s">
        <v>143</v>
      </c>
      <c r="F291" s="15">
        <f t="shared" si="93"/>
        <v>6.9359497395652184E-2</v>
      </c>
      <c r="G291" s="6">
        <f t="shared" si="94"/>
        <v>2.1599807259633677</v>
      </c>
      <c r="H291" s="6">
        <f t="shared" si="95"/>
        <v>0</v>
      </c>
      <c r="I291" s="7">
        <f t="shared" si="96"/>
        <v>0</v>
      </c>
    </row>
    <row r="292" spans="1:9" x14ac:dyDescent="0.25">
      <c r="A292">
        <v>229</v>
      </c>
      <c r="B292">
        <v>0</v>
      </c>
      <c r="C292">
        <v>7</v>
      </c>
      <c r="D292" s="2" t="s">
        <v>154</v>
      </c>
      <c r="E292" s="2" t="s">
        <v>154</v>
      </c>
      <c r="F292" s="15">
        <f t="shared" si="93"/>
        <v>0.17032298891469536</v>
      </c>
      <c r="G292" s="6">
        <f t="shared" si="94"/>
        <v>2.3303037148780632</v>
      </c>
      <c r="H292" s="6">
        <f t="shared" si="95"/>
        <v>0</v>
      </c>
      <c r="I292" s="7">
        <f t="shared" si="96"/>
        <v>0</v>
      </c>
    </row>
    <row r="293" spans="1:9" x14ac:dyDescent="0.25">
      <c r="A293">
        <v>229</v>
      </c>
      <c r="B293">
        <v>0</v>
      </c>
      <c r="C293">
        <v>8</v>
      </c>
      <c r="D293" s="2" t="s">
        <v>393</v>
      </c>
      <c r="E293" s="2" t="s">
        <v>393</v>
      </c>
      <c r="F293" s="15">
        <f t="shared" si="93"/>
        <v>0</v>
      </c>
      <c r="G293" s="6">
        <f t="shared" si="94"/>
        <v>2.3303037148780632</v>
      </c>
      <c r="H293" s="6">
        <f t="shared" si="95"/>
        <v>0</v>
      </c>
      <c r="I293" s="7">
        <f t="shared" si="96"/>
        <v>0</v>
      </c>
    </row>
    <row r="294" spans="1:9" x14ac:dyDescent="0.25">
      <c r="A294">
        <v>229</v>
      </c>
      <c r="B294">
        <v>0</v>
      </c>
      <c r="C294">
        <v>9</v>
      </c>
      <c r="D294" s="2" t="s">
        <v>254</v>
      </c>
      <c r="E294" s="2" t="s">
        <v>254</v>
      </c>
      <c r="F294" s="15">
        <f t="shared" si="93"/>
        <v>0</v>
      </c>
      <c r="G294" s="6">
        <f t="shared" si="94"/>
        <v>2.3303037148780632</v>
      </c>
      <c r="H294" s="6">
        <f t="shared" si="95"/>
        <v>0</v>
      </c>
      <c r="I294" s="7">
        <f t="shared" si="96"/>
        <v>0</v>
      </c>
    </row>
    <row r="295" spans="1:9" x14ac:dyDescent="0.25">
      <c r="A295">
        <v>229</v>
      </c>
      <c r="B295">
        <v>0</v>
      </c>
      <c r="C295">
        <v>10</v>
      </c>
      <c r="D295" s="2" t="s">
        <v>443</v>
      </c>
      <c r="E295" s="2" t="s">
        <v>443</v>
      </c>
      <c r="F295" s="15">
        <f t="shared" si="93"/>
        <v>0</v>
      </c>
      <c r="G295" s="6">
        <f t="shared" si="94"/>
        <v>2.3303037148780632</v>
      </c>
      <c r="H295" s="6">
        <f t="shared" si="95"/>
        <v>0</v>
      </c>
      <c r="I295" s="7">
        <f t="shared" si="96"/>
        <v>0</v>
      </c>
    </row>
    <row r="296" spans="1:9" x14ac:dyDescent="0.25">
      <c r="A296">
        <v>229</v>
      </c>
      <c r="B296">
        <v>0</v>
      </c>
      <c r="C296">
        <v>11</v>
      </c>
      <c r="D296" s="2" t="s">
        <v>444</v>
      </c>
      <c r="E296" s="2" t="s">
        <v>444</v>
      </c>
      <c r="F296" s="15">
        <f t="shared" si="93"/>
        <v>0</v>
      </c>
      <c r="G296" s="6">
        <f t="shared" si="94"/>
        <v>2.3303037148780632</v>
      </c>
      <c r="H296" s="6">
        <f t="shared" si="95"/>
        <v>0</v>
      </c>
      <c r="I296" s="7">
        <f t="shared" si="96"/>
        <v>0</v>
      </c>
    </row>
    <row r="297" spans="1:9" x14ac:dyDescent="0.25">
      <c r="A297">
        <v>229</v>
      </c>
      <c r="B297">
        <v>0</v>
      </c>
      <c r="C297">
        <v>12</v>
      </c>
      <c r="D297" s="2" t="s">
        <v>445</v>
      </c>
      <c r="E297" s="2" t="s">
        <v>445</v>
      </c>
      <c r="F297" s="15">
        <f t="shared" si="93"/>
        <v>0</v>
      </c>
      <c r="G297" s="6">
        <f t="shared" si="94"/>
        <v>2.3303037148780632</v>
      </c>
      <c r="H297" s="6">
        <f t="shared" si="95"/>
        <v>2.3303037148780632</v>
      </c>
      <c r="I297" s="7">
        <f t="shared" si="96"/>
        <v>0.51373870693123758</v>
      </c>
    </row>
    <row r="298" spans="1:9" x14ac:dyDescent="0.25">
      <c r="A298">
        <v>230</v>
      </c>
      <c r="B298">
        <v>0</v>
      </c>
      <c r="C298">
        <v>1</v>
      </c>
      <c r="D298" s="2" t="s">
        <v>51</v>
      </c>
      <c r="E298" s="2" t="s">
        <v>51</v>
      </c>
      <c r="F298" s="15">
        <f t="shared" si="93"/>
        <v>0.54386877191631244</v>
      </c>
      <c r="G298" s="6">
        <f t="shared" si="94"/>
        <v>0.54386877191631244</v>
      </c>
      <c r="H298" s="6">
        <f t="shared" si="95"/>
        <v>0</v>
      </c>
      <c r="I298" s="7">
        <f t="shared" si="96"/>
        <v>0</v>
      </c>
    </row>
    <row r="299" spans="1:9" x14ac:dyDescent="0.25">
      <c r="A299">
        <v>230</v>
      </c>
      <c r="B299">
        <v>0</v>
      </c>
      <c r="C299">
        <v>2</v>
      </c>
      <c r="D299" s="2" t="s">
        <v>59</v>
      </c>
      <c r="E299" s="2" t="s">
        <v>59</v>
      </c>
      <c r="F299" s="15">
        <f t="shared" si="93"/>
        <v>0.78335816860869567</v>
      </c>
      <c r="G299" s="6">
        <f t="shared" si="94"/>
        <v>1.3272269405250081</v>
      </c>
      <c r="H299" s="6">
        <f t="shared" si="95"/>
        <v>0</v>
      </c>
      <c r="I299" s="7">
        <f t="shared" si="96"/>
        <v>0</v>
      </c>
    </row>
    <row r="300" spans="1:9" x14ac:dyDescent="0.25">
      <c r="A300">
        <v>230</v>
      </c>
      <c r="B300">
        <v>0</v>
      </c>
      <c r="C300">
        <v>3</v>
      </c>
      <c r="D300" s="2" t="s">
        <v>56</v>
      </c>
      <c r="E300" s="2" t="s">
        <v>57</v>
      </c>
      <c r="F300" s="15">
        <f t="shared" si="93"/>
        <v>0.66514599156913046</v>
      </c>
      <c r="G300" s="6">
        <f t="shared" si="94"/>
        <v>1.9923729320941386</v>
      </c>
      <c r="H300" s="6">
        <f t="shared" si="95"/>
        <v>0</v>
      </c>
      <c r="I300" s="7">
        <f t="shared" si="96"/>
        <v>0</v>
      </c>
    </row>
    <row r="301" spans="1:9" x14ac:dyDescent="0.25">
      <c r="A301">
        <v>230</v>
      </c>
      <c r="B301">
        <v>0</v>
      </c>
      <c r="C301">
        <v>4</v>
      </c>
      <c r="D301" s="2" t="s">
        <v>446</v>
      </c>
      <c r="E301" s="2" t="s">
        <v>446</v>
      </c>
      <c r="F301" s="15">
        <f t="shared" si="93"/>
        <v>0</v>
      </c>
      <c r="G301" s="6">
        <f t="shared" si="94"/>
        <v>1.9923729320941386</v>
      </c>
      <c r="H301" s="6">
        <f t="shared" si="95"/>
        <v>0</v>
      </c>
      <c r="I301" s="7">
        <f t="shared" si="96"/>
        <v>0</v>
      </c>
    </row>
    <row r="302" spans="1:9" x14ac:dyDescent="0.25">
      <c r="A302">
        <v>230</v>
      </c>
      <c r="B302">
        <v>0</v>
      </c>
      <c r="C302">
        <v>5</v>
      </c>
      <c r="D302" s="2" t="s">
        <v>447</v>
      </c>
      <c r="E302" s="2" t="s">
        <v>447</v>
      </c>
      <c r="F302" s="15">
        <f t="shared" si="93"/>
        <v>0</v>
      </c>
      <c r="G302" s="6">
        <f t="shared" si="94"/>
        <v>1.9923729320941386</v>
      </c>
      <c r="H302" s="6">
        <f t="shared" si="95"/>
        <v>0</v>
      </c>
      <c r="I302" s="7">
        <f t="shared" si="96"/>
        <v>0</v>
      </c>
    </row>
    <row r="303" spans="1:9" x14ac:dyDescent="0.25">
      <c r="A303">
        <v>230</v>
      </c>
      <c r="B303">
        <v>0</v>
      </c>
      <c r="C303">
        <v>6</v>
      </c>
      <c r="D303" s="2" t="s">
        <v>116</v>
      </c>
      <c r="E303" s="2" t="s">
        <v>117</v>
      </c>
      <c r="F303" s="15">
        <f t="shared" si="93"/>
        <v>5.09274678448461E-2</v>
      </c>
      <c r="G303" s="6">
        <f t="shared" si="94"/>
        <v>2.0433003999389845</v>
      </c>
      <c r="H303" s="6">
        <f t="shared" si="95"/>
        <v>0</v>
      </c>
      <c r="I303" s="7">
        <f t="shared" si="96"/>
        <v>0</v>
      </c>
    </row>
    <row r="304" spans="1:9" x14ac:dyDescent="0.25">
      <c r="A304">
        <v>230</v>
      </c>
      <c r="B304">
        <v>0</v>
      </c>
      <c r="C304">
        <v>7</v>
      </c>
      <c r="D304" s="2" t="s">
        <v>135</v>
      </c>
      <c r="E304" s="2" t="s">
        <v>136</v>
      </c>
      <c r="F304" s="15">
        <f t="shared" si="93"/>
        <v>0.12653506928274777</v>
      </c>
      <c r="G304" s="6">
        <f t="shared" si="94"/>
        <v>2.1698354692217321</v>
      </c>
      <c r="H304" s="6">
        <f t="shared" si="95"/>
        <v>0</v>
      </c>
      <c r="I304" s="7">
        <f t="shared" si="96"/>
        <v>0</v>
      </c>
    </row>
    <row r="305" spans="1:9" x14ac:dyDescent="0.25">
      <c r="A305">
        <v>230</v>
      </c>
      <c r="B305">
        <v>0</v>
      </c>
      <c r="C305">
        <v>8</v>
      </c>
      <c r="D305" s="2" t="s">
        <v>199</v>
      </c>
      <c r="E305" s="2" t="s">
        <v>199</v>
      </c>
      <c r="F305" s="15">
        <f t="shared" si="93"/>
        <v>0</v>
      </c>
      <c r="G305" s="6">
        <f t="shared" si="94"/>
        <v>2.1698354692217321</v>
      </c>
      <c r="H305" s="6">
        <f t="shared" si="95"/>
        <v>0</v>
      </c>
      <c r="I305" s="7">
        <f t="shared" si="96"/>
        <v>0</v>
      </c>
    </row>
    <row r="306" spans="1:9" x14ac:dyDescent="0.25">
      <c r="A306">
        <v>230</v>
      </c>
      <c r="B306">
        <v>0</v>
      </c>
      <c r="C306">
        <v>9</v>
      </c>
      <c r="D306" s="2" t="s">
        <v>198</v>
      </c>
      <c r="E306" s="2" t="s">
        <v>198</v>
      </c>
      <c r="F306" s="15">
        <f t="shared" si="93"/>
        <v>0</v>
      </c>
      <c r="G306" s="6">
        <f t="shared" si="94"/>
        <v>2.1698354692217321</v>
      </c>
      <c r="H306" s="6">
        <f t="shared" si="95"/>
        <v>0</v>
      </c>
      <c r="I306" s="7">
        <f t="shared" si="96"/>
        <v>0</v>
      </c>
    </row>
    <row r="307" spans="1:9" x14ac:dyDescent="0.25">
      <c r="A307">
        <v>230</v>
      </c>
      <c r="B307">
        <v>0</v>
      </c>
      <c r="C307">
        <v>10</v>
      </c>
      <c r="D307" s="2" t="s">
        <v>448</v>
      </c>
      <c r="E307" s="2" t="s">
        <v>448</v>
      </c>
      <c r="F307" s="15">
        <f t="shared" si="93"/>
        <v>0</v>
      </c>
      <c r="G307" s="6">
        <f t="shared" si="94"/>
        <v>2.1698354692217321</v>
      </c>
      <c r="H307" s="6">
        <f t="shared" si="95"/>
        <v>0</v>
      </c>
      <c r="I307" s="7">
        <f t="shared" si="96"/>
        <v>0</v>
      </c>
    </row>
    <row r="308" spans="1:9" x14ac:dyDescent="0.25">
      <c r="A308">
        <v>230</v>
      </c>
      <c r="B308">
        <v>0</v>
      </c>
      <c r="C308">
        <v>11</v>
      </c>
      <c r="D308" s="2" t="s">
        <v>449</v>
      </c>
      <c r="E308" s="2" t="s">
        <v>438</v>
      </c>
      <c r="F308" s="15">
        <f t="shared" si="93"/>
        <v>0</v>
      </c>
      <c r="G308" s="6">
        <f t="shared" si="94"/>
        <v>2.1698354692217321</v>
      </c>
      <c r="H308" s="6">
        <f t="shared" si="95"/>
        <v>0</v>
      </c>
      <c r="I308" s="7">
        <f t="shared" si="96"/>
        <v>0</v>
      </c>
    </row>
    <row r="309" spans="1:9" x14ac:dyDescent="0.25">
      <c r="A309">
        <v>230</v>
      </c>
      <c r="B309">
        <v>0</v>
      </c>
      <c r="C309">
        <v>12</v>
      </c>
      <c r="D309" s="2" t="s">
        <v>439</v>
      </c>
      <c r="E309" s="2" t="s">
        <v>439</v>
      </c>
      <c r="F309" s="15">
        <f t="shared" si="93"/>
        <v>0</v>
      </c>
      <c r="G309" s="6">
        <f t="shared" si="94"/>
        <v>2.1698354692217321</v>
      </c>
      <c r="H309" s="6">
        <f t="shared" si="95"/>
        <v>0</v>
      </c>
      <c r="I309" s="7">
        <f t="shared" si="96"/>
        <v>0</v>
      </c>
    </row>
    <row r="310" spans="1:9" x14ac:dyDescent="0.25">
      <c r="A310">
        <v>230</v>
      </c>
      <c r="B310">
        <v>0</v>
      </c>
      <c r="C310">
        <v>13</v>
      </c>
      <c r="D310" s="2" t="s">
        <v>450</v>
      </c>
      <c r="E310" s="2" t="s">
        <v>450</v>
      </c>
      <c r="F310" s="15">
        <f t="shared" si="93"/>
        <v>0</v>
      </c>
      <c r="G310" s="6">
        <f t="shared" si="94"/>
        <v>2.1698354692217321</v>
      </c>
      <c r="H310" s="6">
        <f t="shared" si="95"/>
        <v>0</v>
      </c>
      <c r="I310" s="7">
        <f t="shared" si="96"/>
        <v>0</v>
      </c>
    </row>
    <row r="311" spans="1:9" x14ac:dyDescent="0.25">
      <c r="A311">
        <v>230</v>
      </c>
      <c r="B311">
        <v>0</v>
      </c>
      <c r="C311">
        <v>14</v>
      </c>
      <c r="D311" s="2" t="s">
        <v>141</v>
      </c>
      <c r="E311" s="2" t="s">
        <v>141</v>
      </c>
      <c r="F311" s="15">
        <f t="shared" si="93"/>
        <v>0</v>
      </c>
      <c r="G311" s="6">
        <f t="shared" si="94"/>
        <v>2.1698354692217321</v>
      </c>
      <c r="H311" s="6">
        <f t="shared" si="95"/>
        <v>0</v>
      </c>
      <c r="I311" s="7">
        <f t="shared" si="96"/>
        <v>0</v>
      </c>
    </row>
    <row r="312" spans="1:9" x14ac:dyDescent="0.25">
      <c r="A312">
        <v>230</v>
      </c>
      <c r="B312">
        <v>0</v>
      </c>
      <c r="C312">
        <v>15</v>
      </c>
      <c r="D312" s="2" t="s">
        <v>154</v>
      </c>
      <c r="E312" s="2" t="s">
        <v>154</v>
      </c>
      <c r="F312" s="15">
        <f t="shared" si="93"/>
        <v>0.17032298891469536</v>
      </c>
      <c r="G312" s="6">
        <f t="shared" si="94"/>
        <v>2.3401584581364276</v>
      </c>
      <c r="H312" s="6">
        <f t="shared" si="95"/>
        <v>2.3401584581364276</v>
      </c>
      <c r="I312" s="7">
        <f t="shared" si="96"/>
        <v>0.51591128341831416</v>
      </c>
    </row>
    <row r="313" spans="1:9" x14ac:dyDescent="0.25">
      <c r="A313">
        <v>231</v>
      </c>
      <c r="B313">
        <v>1</v>
      </c>
      <c r="C313">
        <v>1</v>
      </c>
      <c r="D313" s="2" t="s">
        <v>51</v>
      </c>
      <c r="E313" s="2" t="s">
        <v>51</v>
      </c>
      <c r="F313" s="15">
        <f t="shared" si="93"/>
        <v>0.54386877191631244</v>
      </c>
      <c r="G313" s="6">
        <f t="shared" si="94"/>
        <v>0.54386877191631244</v>
      </c>
      <c r="H313" s="6">
        <f t="shared" si="95"/>
        <v>0</v>
      </c>
      <c r="I313" s="7">
        <f t="shared" si="96"/>
        <v>0</v>
      </c>
    </row>
    <row r="314" spans="1:9" x14ac:dyDescent="0.25">
      <c r="A314">
        <v>231</v>
      </c>
      <c r="B314">
        <v>1</v>
      </c>
      <c r="C314">
        <v>2</v>
      </c>
      <c r="D314" s="2" t="s">
        <v>154</v>
      </c>
      <c r="E314" s="2" t="s">
        <v>154</v>
      </c>
      <c r="F314" s="15">
        <f t="shared" si="93"/>
        <v>0.17032298891469536</v>
      </c>
      <c r="G314" s="6">
        <f t="shared" si="94"/>
        <v>0.71419176083100777</v>
      </c>
      <c r="H314" s="6">
        <f t="shared" si="95"/>
        <v>0</v>
      </c>
      <c r="I314" s="7">
        <f t="shared" si="96"/>
        <v>0</v>
      </c>
    </row>
    <row r="315" spans="1:9" x14ac:dyDescent="0.25">
      <c r="A315">
        <v>231</v>
      </c>
      <c r="B315">
        <v>1</v>
      </c>
      <c r="C315">
        <v>3</v>
      </c>
      <c r="D315" s="2" t="s">
        <v>55</v>
      </c>
      <c r="E315" s="2" t="s">
        <v>55</v>
      </c>
      <c r="F315" s="15">
        <f t="shared" si="93"/>
        <v>0.12262726343875284</v>
      </c>
      <c r="G315" s="6">
        <f t="shared" si="94"/>
        <v>0.83681902426976063</v>
      </c>
      <c r="H315" s="6">
        <f t="shared" si="95"/>
        <v>0</v>
      </c>
      <c r="I315" s="7">
        <f t="shared" si="96"/>
        <v>0</v>
      </c>
    </row>
    <row r="316" spans="1:9" x14ac:dyDescent="0.25">
      <c r="A316">
        <v>231</v>
      </c>
      <c r="B316">
        <v>1</v>
      </c>
      <c r="C316">
        <v>4</v>
      </c>
      <c r="D316" s="2" t="s">
        <v>241</v>
      </c>
      <c r="E316" s="2" t="s">
        <v>241</v>
      </c>
      <c r="F316" s="15">
        <f t="shared" si="93"/>
        <v>0.1119902667195483</v>
      </c>
      <c r="G316" s="6">
        <f t="shared" si="94"/>
        <v>0.94880929098930888</v>
      </c>
      <c r="H316" s="6">
        <f t="shared" si="95"/>
        <v>0</v>
      </c>
      <c r="I316" s="7">
        <f t="shared" si="96"/>
        <v>0</v>
      </c>
    </row>
    <row r="317" spans="1:9" x14ac:dyDescent="0.25">
      <c r="A317">
        <v>231</v>
      </c>
      <c r="B317">
        <v>1</v>
      </c>
      <c r="C317">
        <v>5</v>
      </c>
      <c r="D317" s="2" t="s">
        <v>104</v>
      </c>
      <c r="E317" s="2" t="s">
        <v>104</v>
      </c>
      <c r="F317" s="15">
        <f t="shared" si="93"/>
        <v>0</v>
      </c>
      <c r="G317" s="6">
        <f t="shared" si="94"/>
        <v>0.94880929098930888</v>
      </c>
      <c r="H317" s="6">
        <f t="shared" si="95"/>
        <v>0</v>
      </c>
      <c r="I317" s="7">
        <f t="shared" si="96"/>
        <v>0</v>
      </c>
    </row>
    <row r="318" spans="1:9" x14ac:dyDescent="0.25">
      <c r="A318">
        <v>231</v>
      </c>
      <c r="B318">
        <v>1</v>
      </c>
      <c r="C318">
        <v>6</v>
      </c>
      <c r="D318" s="2" t="s">
        <v>103</v>
      </c>
      <c r="E318" s="2" t="s">
        <v>103</v>
      </c>
      <c r="F318" s="15">
        <f t="shared" si="93"/>
        <v>0</v>
      </c>
      <c r="G318" s="6">
        <f t="shared" si="94"/>
        <v>0.94880929098930888</v>
      </c>
      <c r="H318" s="6">
        <f t="shared" si="95"/>
        <v>0</v>
      </c>
      <c r="I318" s="7">
        <f t="shared" si="96"/>
        <v>0</v>
      </c>
    </row>
    <row r="319" spans="1:9" x14ac:dyDescent="0.25">
      <c r="A319">
        <v>231</v>
      </c>
      <c r="B319">
        <v>1</v>
      </c>
      <c r="C319">
        <v>7</v>
      </c>
      <c r="D319" s="2" t="s">
        <v>139</v>
      </c>
      <c r="E319" s="2" t="s">
        <v>139</v>
      </c>
      <c r="F319" s="15">
        <f t="shared" si="93"/>
        <v>0</v>
      </c>
      <c r="G319" s="6">
        <f t="shared" si="94"/>
        <v>0.94880929098930888</v>
      </c>
      <c r="H319" s="6">
        <f t="shared" si="95"/>
        <v>0</v>
      </c>
      <c r="I319" s="7">
        <f t="shared" si="96"/>
        <v>0</v>
      </c>
    </row>
    <row r="320" spans="1:9" x14ac:dyDescent="0.25">
      <c r="A320">
        <v>231</v>
      </c>
      <c r="B320">
        <v>1</v>
      </c>
      <c r="C320">
        <v>8</v>
      </c>
      <c r="D320" s="2" t="s">
        <v>451</v>
      </c>
      <c r="E320" s="2" t="s">
        <v>451</v>
      </c>
      <c r="F320" s="15">
        <f t="shared" si="93"/>
        <v>0</v>
      </c>
      <c r="G320" s="6">
        <f t="shared" si="94"/>
        <v>0.94880929098930888</v>
      </c>
      <c r="H320" s="6">
        <f t="shared" si="95"/>
        <v>0</v>
      </c>
      <c r="I320" s="7">
        <f t="shared" si="96"/>
        <v>0</v>
      </c>
    </row>
    <row r="321" spans="1:9" x14ac:dyDescent="0.25">
      <c r="A321">
        <v>231</v>
      </c>
      <c r="B321">
        <v>1</v>
      </c>
      <c r="C321">
        <v>9</v>
      </c>
      <c r="D321" s="2" t="s">
        <v>289</v>
      </c>
      <c r="E321" s="2" t="s">
        <v>290</v>
      </c>
      <c r="F321" s="15">
        <f t="shared" si="93"/>
        <v>0</v>
      </c>
      <c r="G321" s="6">
        <f t="shared" si="94"/>
        <v>0.94880929098930888</v>
      </c>
      <c r="H321" s="6">
        <f t="shared" si="95"/>
        <v>0</v>
      </c>
      <c r="I321" s="7">
        <f t="shared" si="96"/>
        <v>0</v>
      </c>
    </row>
    <row r="322" spans="1:9" x14ac:dyDescent="0.25">
      <c r="A322">
        <v>231</v>
      </c>
      <c r="B322">
        <v>1</v>
      </c>
      <c r="C322">
        <v>10</v>
      </c>
      <c r="D322" s="2" t="s">
        <v>58</v>
      </c>
      <c r="E322" s="2" t="s">
        <v>59</v>
      </c>
      <c r="F322" s="15">
        <f t="shared" si="93"/>
        <v>0.78335816860869567</v>
      </c>
      <c r="G322" s="6">
        <f t="shared" si="94"/>
        <v>1.7321674595980046</v>
      </c>
      <c r="H322" s="6">
        <f t="shared" si="95"/>
        <v>0</v>
      </c>
      <c r="I322" s="7">
        <f t="shared" si="96"/>
        <v>0</v>
      </c>
    </row>
    <row r="323" spans="1:9" x14ac:dyDescent="0.25">
      <c r="A323">
        <v>231</v>
      </c>
      <c r="B323">
        <v>1</v>
      </c>
      <c r="C323">
        <v>11</v>
      </c>
      <c r="D323" s="2" t="s">
        <v>142</v>
      </c>
      <c r="E323" s="2" t="s">
        <v>143</v>
      </c>
      <c r="F323" s="15">
        <f t="shared" si="93"/>
        <v>6.9359497395652184E-2</v>
      </c>
      <c r="G323" s="6">
        <f t="shared" si="94"/>
        <v>1.8015269569936567</v>
      </c>
      <c r="H323" s="6">
        <f t="shared" si="95"/>
        <v>0</v>
      </c>
      <c r="I323" s="7">
        <f t="shared" si="96"/>
        <v>0</v>
      </c>
    </row>
    <row r="324" spans="1:9" x14ac:dyDescent="0.25">
      <c r="A324">
        <v>231</v>
      </c>
      <c r="B324">
        <v>1</v>
      </c>
      <c r="C324">
        <v>12</v>
      </c>
      <c r="D324" s="2" t="s">
        <v>370</v>
      </c>
      <c r="E324" s="2" t="s">
        <v>370</v>
      </c>
      <c r="F324" s="15">
        <f t="shared" ref="F324:F387" si="97">IF(ISERROR(VLOOKUP(E324,$N$2:$O$32,2,FALSE)),0,VLOOKUP(E324,$N$2:$O$32,2,FALSE))</f>
        <v>0</v>
      </c>
      <c r="G324" s="6">
        <f t="shared" si="94"/>
        <v>1.8015269569936567</v>
      </c>
      <c r="H324" s="6">
        <f t="shared" si="95"/>
        <v>0</v>
      </c>
      <c r="I324" s="7">
        <f t="shared" si="96"/>
        <v>0</v>
      </c>
    </row>
    <row r="325" spans="1:9" x14ac:dyDescent="0.25">
      <c r="A325">
        <v>231</v>
      </c>
      <c r="B325">
        <v>1</v>
      </c>
      <c r="C325">
        <v>13</v>
      </c>
      <c r="D325" s="2" t="s">
        <v>452</v>
      </c>
      <c r="E325" s="2" t="s">
        <v>234</v>
      </c>
      <c r="F325" s="15">
        <f t="shared" si="97"/>
        <v>7.3806794020768104E-2</v>
      </c>
      <c r="G325" s="6">
        <f t="shared" si="94"/>
        <v>1.8753337510144248</v>
      </c>
      <c r="H325" s="6">
        <f t="shared" si="95"/>
        <v>0</v>
      </c>
      <c r="I325" s="7">
        <f t="shared" si="96"/>
        <v>0</v>
      </c>
    </row>
    <row r="326" spans="1:9" x14ac:dyDescent="0.25">
      <c r="A326">
        <v>231</v>
      </c>
      <c r="B326">
        <v>1</v>
      </c>
      <c r="C326">
        <v>14</v>
      </c>
      <c r="D326" s="2" t="s">
        <v>311</v>
      </c>
      <c r="E326" s="2" t="s">
        <v>311</v>
      </c>
      <c r="F326" s="15">
        <f t="shared" si="97"/>
        <v>0</v>
      </c>
      <c r="G326" s="6">
        <f t="shared" si="94"/>
        <v>1.8753337510144248</v>
      </c>
      <c r="H326" s="6">
        <f t="shared" si="95"/>
        <v>0</v>
      </c>
      <c r="I326" s="7">
        <f t="shared" si="96"/>
        <v>0</v>
      </c>
    </row>
    <row r="327" spans="1:9" x14ac:dyDescent="0.25">
      <c r="A327">
        <v>231</v>
      </c>
      <c r="B327">
        <v>1</v>
      </c>
      <c r="C327">
        <v>15</v>
      </c>
      <c r="D327" s="2" t="s">
        <v>131</v>
      </c>
      <c r="E327" s="2" t="s">
        <v>131</v>
      </c>
      <c r="F327" s="15">
        <f t="shared" si="97"/>
        <v>5.6953471629674381E-2</v>
      </c>
      <c r="G327" s="6">
        <f t="shared" si="94"/>
        <v>1.9322872226440992</v>
      </c>
      <c r="H327" s="6">
        <f t="shared" si="95"/>
        <v>0</v>
      </c>
      <c r="I327" s="7">
        <f t="shared" si="96"/>
        <v>0</v>
      </c>
    </row>
    <row r="328" spans="1:9" x14ac:dyDescent="0.25">
      <c r="A328">
        <v>231</v>
      </c>
      <c r="B328">
        <v>1</v>
      </c>
      <c r="C328">
        <v>16</v>
      </c>
      <c r="D328" s="2" t="s">
        <v>136</v>
      </c>
      <c r="E328" s="2" t="s">
        <v>136</v>
      </c>
      <c r="F328" s="15">
        <f t="shared" si="97"/>
        <v>0.12653506928274777</v>
      </c>
      <c r="G328" s="6">
        <f t="shared" si="94"/>
        <v>2.0588222919268468</v>
      </c>
      <c r="H328" s="6">
        <f t="shared" si="95"/>
        <v>0</v>
      </c>
      <c r="I328" s="7">
        <f t="shared" si="96"/>
        <v>0</v>
      </c>
    </row>
    <row r="329" spans="1:9" x14ac:dyDescent="0.25">
      <c r="A329">
        <v>231</v>
      </c>
      <c r="B329">
        <v>1</v>
      </c>
      <c r="C329">
        <v>17</v>
      </c>
      <c r="D329" s="2" t="s">
        <v>260</v>
      </c>
      <c r="E329" s="2" t="s">
        <v>260</v>
      </c>
      <c r="F329" s="15">
        <f t="shared" si="97"/>
        <v>0</v>
      </c>
      <c r="G329" s="6">
        <f t="shared" si="94"/>
        <v>2.0588222919268468</v>
      </c>
      <c r="H329" s="6">
        <f t="shared" si="95"/>
        <v>0</v>
      </c>
      <c r="I329" s="7">
        <f t="shared" si="96"/>
        <v>0</v>
      </c>
    </row>
    <row r="330" spans="1:9" x14ac:dyDescent="0.25">
      <c r="A330">
        <v>231</v>
      </c>
      <c r="B330">
        <v>1</v>
      </c>
      <c r="C330">
        <v>18</v>
      </c>
      <c r="D330" s="2" t="s">
        <v>453</v>
      </c>
      <c r="E330" s="2" t="s">
        <v>453</v>
      </c>
      <c r="F330" s="15">
        <f t="shared" si="97"/>
        <v>0</v>
      </c>
      <c r="G330" s="6">
        <f t="shared" si="94"/>
        <v>2.0588222919268468</v>
      </c>
      <c r="H330" s="6">
        <f t="shared" si="95"/>
        <v>0</v>
      </c>
      <c r="I330" s="7">
        <f t="shared" si="96"/>
        <v>0</v>
      </c>
    </row>
    <row r="331" spans="1:9" x14ac:dyDescent="0.25">
      <c r="A331">
        <v>231</v>
      </c>
      <c r="B331">
        <v>1</v>
      </c>
      <c r="C331">
        <v>19</v>
      </c>
      <c r="D331" s="2" t="s">
        <v>82</v>
      </c>
      <c r="E331" s="2" t="s">
        <v>82</v>
      </c>
      <c r="F331" s="15">
        <f t="shared" si="97"/>
        <v>0.15314565947337258</v>
      </c>
      <c r="G331" s="6">
        <f t="shared" si="94"/>
        <v>2.2119679514002195</v>
      </c>
      <c r="H331" s="6">
        <f t="shared" si="95"/>
        <v>0</v>
      </c>
      <c r="I331" s="7">
        <f t="shared" si="96"/>
        <v>0</v>
      </c>
    </row>
    <row r="332" spans="1:9" x14ac:dyDescent="0.25">
      <c r="A332">
        <v>231</v>
      </c>
      <c r="B332">
        <v>1</v>
      </c>
      <c r="C332">
        <v>20</v>
      </c>
      <c r="D332" s="2" t="s">
        <v>159</v>
      </c>
      <c r="E332" s="2" t="s">
        <v>160</v>
      </c>
      <c r="F332" s="15">
        <f t="shared" si="97"/>
        <v>0.12622767271390362</v>
      </c>
      <c r="G332" s="6">
        <f t="shared" si="94"/>
        <v>2.3381956241141233</v>
      </c>
      <c r="H332" s="6">
        <f t="shared" si="95"/>
        <v>2.3381956241141233</v>
      </c>
      <c r="I332" s="7">
        <f t="shared" si="96"/>
        <v>0.51547855707191514</v>
      </c>
    </row>
    <row r="333" spans="1:9" x14ac:dyDescent="0.25">
      <c r="A333">
        <v>232</v>
      </c>
      <c r="B333">
        <v>1</v>
      </c>
      <c r="C333">
        <v>1</v>
      </c>
      <c r="D333" s="2" t="s">
        <v>155</v>
      </c>
      <c r="E333" s="2" t="s">
        <v>155</v>
      </c>
      <c r="F333" s="15">
        <f t="shared" si="97"/>
        <v>0.12395352173913043</v>
      </c>
      <c r="G333" s="6">
        <f t="shared" si="94"/>
        <v>0.12395352173913043</v>
      </c>
      <c r="H333" s="6">
        <f t="shared" si="95"/>
        <v>0</v>
      </c>
      <c r="I333" s="7">
        <f t="shared" si="96"/>
        <v>0</v>
      </c>
    </row>
    <row r="334" spans="1:9" x14ac:dyDescent="0.25">
      <c r="A334">
        <v>232</v>
      </c>
      <c r="B334">
        <v>1</v>
      </c>
      <c r="C334">
        <v>2</v>
      </c>
      <c r="D334" s="2" t="s">
        <v>156</v>
      </c>
      <c r="E334" s="2" t="s">
        <v>156</v>
      </c>
      <c r="F334" s="15">
        <f t="shared" si="97"/>
        <v>0.11697812608695654</v>
      </c>
      <c r="G334" s="6">
        <f t="shared" si="94"/>
        <v>0.24093164782608698</v>
      </c>
      <c r="H334" s="6">
        <f t="shared" si="95"/>
        <v>0</v>
      </c>
      <c r="I334" s="7">
        <f t="shared" si="96"/>
        <v>0</v>
      </c>
    </row>
    <row r="335" spans="1:9" x14ac:dyDescent="0.25">
      <c r="A335">
        <v>232</v>
      </c>
      <c r="B335">
        <v>1</v>
      </c>
      <c r="C335">
        <v>3</v>
      </c>
      <c r="D335" s="2" t="s">
        <v>165</v>
      </c>
      <c r="E335" s="2" t="s">
        <v>165</v>
      </c>
      <c r="F335" s="15">
        <f t="shared" si="97"/>
        <v>4.8861330264782621E-2</v>
      </c>
      <c r="G335" s="6">
        <f t="shared" si="94"/>
        <v>0.28979297809086957</v>
      </c>
      <c r="H335" s="6">
        <f t="shared" si="95"/>
        <v>0</v>
      </c>
      <c r="I335" s="7">
        <f t="shared" si="96"/>
        <v>0</v>
      </c>
    </row>
    <row r="336" spans="1:9" x14ac:dyDescent="0.25">
      <c r="A336">
        <v>232</v>
      </c>
      <c r="B336">
        <v>1</v>
      </c>
      <c r="C336">
        <v>4</v>
      </c>
      <c r="D336" s="2" t="s">
        <v>51</v>
      </c>
      <c r="E336" s="2" t="s">
        <v>51</v>
      </c>
      <c r="F336" s="15">
        <f t="shared" si="97"/>
        <v>0.54386877191631244</v>
      </c>
      <c r="G336" s="6">
        <f t="shared" si="94"/>
        <v>0.83366175000718201</v>
      </c>
      <c r="H336" s="6">
        <f t="shared" si="95"/>
        <v>0</v>
      </c>
      <c r="I336" s="7">
        <f t="shared" si="96"/>
        <v>0</v>
      </c>
    </row>
    <row r="337" spans="1:9" x14ac:dyDescent="0.25">
      <c r="A337">
        <v>232</v>
      </c>
      <c r="B337">
        <v>1</v>
      </c>
      <c r="C337">
        <v>5</v>
      </c>
      <c r="D337" s="2" t="s">
        <v>59</v>
      </c>
      <c r="E337" s="2" t="s">
        <v>59</v>
      </c>
      <c r="F337" s="15">
        <f t="shared" si="97"/>
        <v>0.78335816860869567</v>
      </c>
      <c r="G337" s="6">
        <f t="shared" si="94"/>
        <v>1.6170199186158776</v>
      </c>
      <c r="H337" s="6">
        <f t="shared" si="95"/>
        <v>0</v>
      </c>
      <c r="I337" s="7">
        <f t="shared" si="96"/>
        <v>0</v>
      </c>
    </row>
    <row r="338" spans="1:9" x14ac:dyDescent="0.25">
      <c r="A338">
        <v>232</v>
      </c>
      <c r="B338">
        <v>1</v>
      </c>
      <c r="C338">
        <v>6</v>
      </c>
      <c r="D338" s="2" t="s">
        <v>168</v>
      </c>
      <c r="E338" s="2" t="s">
        <v>168</v>
      </c>
      <c r="F338" s="15">
        <f t="shared" si="97"/>
        <v>0</v>
      </c>
      <c r="G338" s="6">
        <f t="shared" si="94"/>
        <v>1.6170199186158776</v>
      </c>
      <c r="H338" s="6">
        <f t="shared" si="95"/>
        <v>0</v>
      </c>
      <c r="I338" s="7">
        <f t="shared" si="96"/>
        <v>0</v>
      </c>
    </row>
    <row r="339" spans="1:9" x14ac:dyDescent="0.25">
      <c r="A339">
        <v>232</v>
      </c>
      <c r="B339">
        <v>1</v>
      </c>
      <c r="C339">
        <v>7</v>
      </c>
      <c r="D339" s="2" t="s">
        <v>288</v>
      </c>
      <c r="E339" s="2" t="s">
        <v>288</v>
      </c>
      <c r="F339" s="15">
        <f t="shared" si="97"/>
        <v>0</v>
      </c>
      <c r="G339" s="6">
        <f t="shared" si="94"/>
        <v>1.6170199186158776</v>
      </c>
      <c r="H339" s="6">
        <f t="shared" si="95"/>
        <v>0</v>
      </c>
      <c r="I339" s="7">
        <f t="shared" si="96"/>
        <v>0</v>
      </c>
    </row>
    <row r="340" spans="1:9" x14ac:dyDescent="0.25">
      <c r="A340">
        <v>232</v>
      </c>
      <c r="B340">
        <v>1</v>
      </c>
      <c r="C340">
        <v>8</v>
      </c>
      <c r="D340" s="2" t="s">
        <v>97</v>
      </c>
      <c r="E340" s="2" t="s">
        <v>97</v>
      </c>
      <c r="F340" s="15">
        <f t="shared" si="97"/>
        <v>0</v>
      </c>
      <c r="G340" s="6">
        <f t="shared" si="94"/>
        <v>1.6170199186158776</v>
      </c>
      <c r="H340" s="6">
        <f t="shared" si="95"/>
        <v>0</v>
      </c>
      <c r="I340" s="7">
        <f t="shared" si="96"/>
        <v>0</v>
      </c>
    </row>
    <row r="341" spans="1:9" x14ac:dyDescent="0.25">
      <c r="A341">
        <v>232</v>
      </c>
      <c r="B341">
        <v>1</v>
      </c>
      <c r="C341">
        <v>9</v>
      </c>
      <c r="D341" s="2" t="s">
        <v>57</v>
      </c>
      <c r="E341" s="2" t="s">
        <v>57</v>
      </c>
      <c r="F341" s="15">
        <f t="shared" si="97"/>
        <v>0.66514599156913046</v>
      </c>
      <c r="G341" s="6">
        <f t="shared" si="94"/>
        <v>2.2821659101850083</v>
      </c>
      <c r="H341" s="6">
        <f t="shared" si="95"/>
        <v>0</v>
      </c>
      <c r="I341" s="7">
        <f t="shared" si="96"/>
        <v>0</v>
      </c>
    </row>
    <row r="342" spans="1:9" x14ac:dyDescent="0.25">
      <c r="A342">
        <v>232</v>
      </c>
      <c r="B342">
        <v>1</v>
      </c>
      <c r="C342">
        <v>10</v>
      </c>
      <c r="D342" s="2" t="s">
        <v>224</v>
      </c>
      <c r="E342" s="2" t="s">
        <v>224</v>
      </c>
      <c r="F342" s="15">
        <f t="shared" si="97"/>
        <v>0</v>
      </c>
      <c r="G342" s="6">
        <f t="shared" si="94"/>
        <v>2.2821659101850083</v>
      </c>
      <c r="H342" s="6">
        <f t="shared" si="95"/>
        <v>0</v>
      </c>
      <c r="I342" s="7">
        <f t="shared" si="96"/>
        <v>0</v>
      </c>
    </row>
    <row r="343" spans="1:9" x14ac:dyDescent="0.25">
      <c r="A343">
        <v>232</v>
      </c>
      <c r="B343">
        <v>1</v>
      </c>
      <c r="C343">
        <v>11</v>
      </c>
      <c r="D343" s="2" t="s">
        <v>454</v>
      </c>
      <c r="E343" s="2" t="s">
        <v>454</v>
      </c>
      <c r="F343" s="15">
        <f t="shared" si="97"/>
        <v>0</v>
      </c>
      <c r="G343" s="6">
        <f t="shared" si="94"/>
        <v>2.2821659101850083</v>
      </c>
      <c r="H343" s="6">
        <f t="shared" si="95"/>
        <v>0</v>
      </c>
      <c r="I343" s="7">
        <f t="shared" si="96"/>
        <v>0</v>
      </c>
    </row>
    <row r="344" spans="1:9" x14ac:dyDescent="0.25">
      <c r="A344">
        <v>232</v>
      </c>
      <c r="B344">
        <v>1</v>
      </c>
      <c r="C344">
        <v>12</v>
      </c>
      <c r="D344" s="2" t="s">
        <v>455</v>
      </c>
      <c r="E344" s="2" t="s">
        <v>455</v>
      </c>
      <c r="F344" s="15">
        <f t="shared" si="97"/>
        <v>0</v>
      </c>
      <c r="G344" s="6">
        <f t="shared" si="94"/>
        <v>2.2821659101850083</v>
      </c>
      <c r="H344" s="6">
        <f t="shared" si="95"/>
        <v>0</v>
      </c>
      <c r="I344" s="7">
        <f t="shared" si="96"/>
        <v>0</v>
      </c>
    </row>
    <row r="345" spans="1:9" x14ac:dyDescent="0.25">
      <c r="A345">
        <v>232</v>
      </c>
      <c r="B345">
        <v>1</v>
      </c>
      <c r="C345">
        <v>13</v>
      </c>
      <c r="D345" s="2" t="s">
        <v>255</v>
      </c>
      <c r="E345" s="2" t="s">
        <v>255</v>
      </c>
      <c r="F345" s="15">
        <f t="shared" si="97"/>
        <v>0</v>
      </c>
      <c r="G345" s="6">
        <f t="shared" ref="G345:G397" si="98">IF(C345=1,F345,F345+G344)</f>
        <v>2.2821659101850083</v>
      </c>
      <c r="H345" s="6">
        <f t="shared" ref="H345:H397" si="99">IF(C346=1,G345,0)</f>
        <v>0</v>
      </c>
      <c r="I345" s="7">
        <f t="shared" ref="I345:I397" si="100">H345/$L$2</f>
        <v>0</v>
      </c>
    </row>
    <row r="346" spans="1:9" x14ac:dyDescent="0.25">
      <c r="A346">
        <v>232</v>
      </c>
      <c r="B346">
        <v>1</v>
      </c>
      <c r="C346">
        <v>14</v>
      </c>
      <c r="D346" s="2" t="s">
        <v>249</v>
      </c>
      <c r="E346" s="2" t="s">
        <v>249</v>
      </c>
      <c r="F346" s="15">
        <f t="shared" si="97"/>
        <v>0</v>
      </c>
      <c r="G346" s="6">
        <f t="shared" si="98"/>
        <v>2.2821659101850083</v>
      </c>
      <c r="H346" s="6">
        <f t="shared" si="99"/>
        <v>0</v>
      </c>
      <c r="I346" s="7">
        <f t="shared" si="100"/>
        <v>0</v>
      </c>
    </row>
    <row r="347" spans="1:9" x14ac:dyDescent="0.25">
      <c r="A347">
        <v>232</v>
      </c>
      <c r="B347">
        <v>1</v>
      </c>
      <c r="C347">
        <v>15</v>
      </c>
      <c r="D347" s="2" t="s">
        <v>250</v>
      </c>
      <c r="E347" s="2" t="s">
        <v>250</v>
      </c>
      <c r="F347" s="15">
        <f t="shared" si="97"/>
        <v>0</v>
      </c>
      <c r="G347" s="6">
        <f t="shared" si="98"/>
        <v>2.2821659101850083</v>
      </c>
      <c r="H347" s="6">
        <f t="shared" si="99"/>
        <v>0</v>
      </c>
      <c r="I347" s="7">
        <f t="shared" si="100"/>
        <v>0</v>
      </c>
    </row>
    <row r="348" spans="1:9" x14ac:dyDescent="0.25">
      <c r="A348">
        <v>232</v>
      </c>
      <c r="B348">
        <v>1</v>
      </c>
      <c r="C348">
        <v>16</v>
      </c>
      <c r="D348" s="2" t="s">
        <v>154</v>
      </c>
      <c r="E348" s="2" t="s">
        <v>154</v>
      </c>
      <c r="F348" s="15">
        <f t="shared" si="97"/>
        <v>0.17032298891469536</v>
      </c>
      <c r="G348" s="6">
        <f t="shared" si="98"/>
        <v>2.4524888990997038</v>
      </c>
      <c r="H348" s="6">
        <f t="shared" si="99"/>
        <v>0</v>
      </c>
      <c r="I348" s="7">
        <f t="shared" si="100"/>
        <v>0</v>
      </c>
    </row>
    <row r="349" spans="1:9" x14ac:dyDescent="0.25">
      <c r="A349">
        <v>232</v>
      </c>
      <c r="B349">
        <v>1</v>
      </c>
      <c r="C349">
        <v>17</v>
      </c>
      <c r="D349" s="2" t="s">
        <v>160</v>
      </c>
      <c r="E349" s="2" t="s">
        <v>160</v>
      </c>
      <c r="F349" s="15">
        <f t="shared" si="97"/>
        <v>0.12622767271390362</v>
      </c>
      <c r="G349" s="6">
        <f t="shared" si="98"/>
        <v>2.5787165718136076</v>
      </c>
      <c r="H349" s="6">
        <f t="shared" si="99"/>
        <v>0</v>
      </c>
      <c r="I349" s="7">
        <f t="shared" si="100"/>
        <v>0</v>
      </c>
    </row>
    <row r="350" spans="1:9" x14ac:dyDescent="0.25">
      <c r="A350">
        <v>232</v>
      </c>
      <c r="B350">
        <v>1</v>
      </c>
      <c r="C350">
        <v>18</v>
      </c>
      <c r="D350" s="2" t="s">
        <v>118</v>
      </c>
      <c r="E350" s="2" t="s">
        <v>118</v>
      </c>
      <c r="F350" s="15">
        <f t="shared" si="97"/>
        <v>0</v>
      </c>
      <c r="G350" s="6">
        <f t="shared" si="98"/>
        <v>2.5787165718136076</v>
      </c>
      <c r="H350" s="6">
        <f t="shared" si="99"/>
        <v>0</v>
      </c>
      <c r="I350" s="7">
        <f t="shared" si="100"/>
        <v>0</v>
      </c>
    </row>
    <row r="351" spans="1:9" x14ac:dyDescent="0.25">
      <c r="A351">
        <v>232</v>
      </c>
      <c r="B351">
        <v>1</v>
      </c>
      <c r="C351">
        <v>19</v>
      </c>
      <c r="D351" s="2" t="s">
        <v>223</v>
      </c>
      <c r="E351" s="2" t="s">
        <v>223</v>
      </c>
      <c r="F351" s="15">
        <f t="shared" si="97"/>
        <v>0</v>
      </c>
      <c r="G351" s="6">
        <f t="shared" si="98"/>
        <v>2.5787165718136076</v>
      </c>
      <c r="H351" s="6">
        <f t="shared" si="99"/>
        <v>0</v>
      </c>
      <c r="I351" s="7">
        <f t="shared" si="100"/>
        <v>0</v>
      </c>
    </row>
    <row r="352" spans="1:9" x14ac:dyDescent="0.25">
      <c r="A352">
        <v>232</v>
      </c>
      <c r="B352">
        <v>1</v>
      </c>
      <c r="C352">
        <v>20</v>
      </c>
      <c r="D352" s="2" t="s">
        <v>315</v>
      </c>
      <c r="E352" s="2" t="s">
        <v>315</v>
      </c>
      <c r="F352" s="15">
        <f t="shared" si="97"/>
        <v>0</v>
      </c>
      <c r="G352" s="6">
        <f t="shared" si="98"/>
        <v>2.5787165718136076</v>
      </c>
      <c r="H352" s="6">
        <f t="shared" si="99"/>
        <v>0</v>
      </c>
      <c r="I352" s="7">
        <f t="shared" si="100"/>
        <v>0</v>
      </c>
    </row>
    <row r="353" spans="1:9" x14ac:dyDescent="0.25">
      <c r="A353">
        <v>232</v>
      </c>
      <c r="B353">
        <v>1</v>
      </c>
      <c r="C353">
        <v>21</v>
      </c>
      <c r="D353" s="2" t="s">
        <v>206</v>
      </c>
      <c r="E353" s="2" t="s">
        <v>206</v>
      </c>
      <c r="F353" s="15">
        <f t="shared" si="97"/>
        <v>0</v>
      </c>
      <c r="G353" s="6">
        <f t="shared" si="98"/>
        <v>2.5787165718136076</v>
      </c>
      <c r="H353" s="6">
        <f t="shared" si="99"/>
        <v>2.5787165718136076</v>
      </c>
      <c r="I353" s="7">
        <f t="shared" si="100"/>
        <v>0.56850380003578116</v>
      </c>
    </row>
    <row r="354" spans="1:9" x14ac:dyDescent="0.25">
      <c r="A354">
        <v>233</v>
      </c>
      <c r="B354">
        <v>1</v>
      </c>
      <c r="C354">
        <v>1</v>
      </c>
      <c r="D354" s="2" t="s">
        <v>59</v>
      </c>
      <c r="E354" s="2" t="s">
        <v>59</v>
      </c>
      <c r="F354" s="15">
        <f t="shared" si="97"/>
        <v>0.78335816860869567</v>
      </c>
      <c r="G354" s="6">
        <f t="shared" si="98"/>
        <v>0.78335816860869567</v>
      </c>
      <c r="H354" s="6">
        <f t="shared" si="99"/>
        <v>0</v>
      </c>
      <c r="I354" s="7">
        <f t="shared" si="100"/>
        <v>0</v>
      </c>
    </row>
    <row r="355" spans="1:9" x14ac:dyDescent="0.25">
      <c r="A355">
        <v>233</v>
      </c>
      <c r="B355">
        <v>1</v>
      </c>
      <c r="C355">
        <v>2</v>
      </c>
      <c r="D355" s="2" t="s">
        <v>57</v>
      </c>
      <c r="E355" s="2" t="s">
        <v>57</v>
      </c>
      <c r="F355" s="15">
        <f t="shared" si="97"/>
        <v>0.66514599156913046</v>
      </c>
      <c r="G355" s="6">
        <f t="shared" si="98"/>
        <v>1.4485041601778261</v>
      </c>
      <c r="H355" s="6">
        <f t="shared" si="99"/>
        <v>0</v>
      </c>
      <c r="I355" s="7">
        <f t="shared" si="100"/>
        <v>0</v>
      </c>
    </row>
    <row r="356" spans="1:9" x14ac:dyDescent="0.25">
      <c r="A356">
        <v>233</v>
      </c>
      <c r="B356">
        <v>1</v>
      </c>
      <c r="C356">
        <v>3</v>
      </c>
      <c r="D356" s="2" t="s">
        <v>456</v>
      </c>
      <c r="E356" s="2" t="s">
        <v>456</v>
      </c>
      <c r="F356" s="15">
        <f t="shared" si="97"/>
        <v>0</v>
      </c>
      <c r="G356" s="6">
        <f t="shared" si="98"/>
        <v>1.4485041601778261</v>
      </c>
      <c r="H356" s="6">
        <f t="shared" si="99"/>
        <v>0</v>
      </c>
      <c r="I356" s="7">
        <f t="shared" si="100"/>
        <v>0</v>
      </c>
    </row>
    <row r="357" spans="1:9" x14ac:dyDescent="0.25">
      <c r="A357">
        <v>233</v>
      </c>
      <c r="B357">
        <v>1</v>
      </c>
      <c r="C357">
        <v>4</v>
      </c>
      <c r="D357" s="2" t="s">
        <v>251</v>
      </c>
      <c r="E357" s="2" t="s">
        <v>252</v>
      </c>
      <c r="F357" s="15">
        <f t="shared" si="97"/>
        <v>6.6913043478260881E-2</v>
      </c>
      <c r="G357" s="6">
        <f t="shared" si="98"/>
        <v>1.5154172036560869</v>
      </c>
      <c r="H357" s="6">
        <f t="shared" si="99"/>
        <v>0</v>
      </c>
      <c r="I357" s="7">
        <f t="shared" si="100"/>
        <v>0</v>
      </c>
    </row>
    <row r="358" spans="1:9" x14ac:dyDescent="0.25">
      <c r="A358">
        <v>233</v>
      </c>
      <c r="B358">
        <v>1</v>
      </c>
      <c r="C358">
        <v>5</v>
      </c>
      <c r="D358" s="2" t="s">
        <v>87</v>
      </c>
      <c r="E358" s="2" t="s">
        <v>87</v>
      </c>
      <c r="F358" s="15">
        <f t="shared" si="97"/>
        <v>5.4737609692734807E-2</v>
      </c>
      <c r="G358" s="6">
        <f t="shared" si="98"/>
        <v>1.5701548133488217</v>
      </c>
      <c r="H358" s="6">
        <f t="shared" si="99"/>
        <v>0</v>
      </c>
      <c r="I358" s="7">
        <f t="shared" si="100"/>
        <v>0</v>
      </c>
    </row>
    <row r="359" spans="1:9" x14ac:dyDescent="0.25">
      <c r="A359">
        <v>233</v>
      </c>
      <c r="B359">
        <v>1</v>
      </c>
      <c r="C359">
        <v>6</v>
      </c>
      <c r="D359" s="2" t="s">
        <v>457</v>
      </c>
      <c r="E359" s="2" t="s">
        <v>462</v>
      </c>
      <c r="F359" s="15">
        <f t="shared" si="97"/>
        <v>0</v>
      </c>
      <c r="G359" s="6">
        <f t="shared" si="98"/>
        <v>1.5701548133488217</v>
      </c>
      <c r="H359" s="6">
        <f t="shared" si="99"/>
        <v>0</v>
      </c>
      <c r="I359" s="7">
        <f t="shared" si="100"/>
        <v>0</v>
      </c>
    </row>
    <row r="360" spans="1:9" x14ac:dyDescent="0.25">
      <c r="A360">
        <v>233</v>
      </c>
      <c r="B360">
        <v>1</v>
      </c>
      <c r="C360">
        <v>7</v>
      </c>
      <c r="D360" s="2" t="s">
        <v>241</v>
      </c>
      <c r="E360" s="2" t="s">
        <v>241</v>
      </c>
      <c r="F360" s="15">
        <f t="shared" si="97"/>
        <v>0.1119902667195483</v>
      </c>
      <c r="G360" s="6">
        <f t="shared" si="98"/>
        <v>1.6821450800683699</v>
      </c>
      <c r="H360" s="6">
        <f t="shared" si="99"/>
        <v>0</v>
      </c>
      <c r="I360" s="7">
        <f t="shared" si="100"/>
        <v>0</v>
      </c>
    </row>
    <row r="361" spans="1:9" x14ac:dyDescent="0.25">
      <c r="A361">
        <v>233</v>
      </c>
      <c r="B361">
        <v>1</v>
      </c>
      <c r="C361">
        <v>8</v>
      </c>
      <c r="D361" s="2" t="s">
        <v>217</v>
      </c>
      <c r="E361" s="2" t="s">
        <v>217</v>
      </c>
      <c r="F361" s="15">
        <f t="shared" si="97"/>
        <v>8.7379908695652181E-2</v>
      </c>
      <c r="G361" s="6">
        <f t="shared" si="98"/>
        <v>1.7695249887640221</v>
      </c>
      <c r="H361" s="6">
        <f t="shared" si="99"/>
        <v>0</v>
      </c>
      <c r="I361" s="7">
        <f t="shared" si="100"/>
        <v>0</v>
      </c>
    </row>
    <row r="362" spans="1:9" x14ac:dyDescent="0.25">
      <c r="A362">
        <v>233</v>
      </c>
      <c r="B362">
        <v>1</v>
      </c>
      <c r="C362">
        <v>9</v>
      </c>
      <c r="D362" s="2" t="s">
        <v>458</v>
      </c>
      <c r="E362" s="2" t="s">
        <v>463</v>
      </c>
      <c r="F362" s="15">
        <f t="shared" si="97"/>
        <v>0</v>
      </c>
      <c r="G362" s="6">
        <f t="shared" si="98"/>
        <v>1.7695249887640221</v>
      </c>
      <c r="H362" s="6">
        <f t="shared" si="99"/>
        <v>0</v>
      </c>
      <c r="I362" s="7">
        <f t="shared" si="100"/>
        <v>0</v>
      </c>
    </row>
    <row r="363" spans="1:9" x14ac:dyDescent="0.25">
      <c r="A363">
        <v>233</v>
      </c>
      <c r="B363">
        <v>1</v>
      </c>
      <c r="C363">
        <v>10</v>
      </c>
      <c r="D363" s="2" t="s">
        <v>459</v>
      </c>
      <c r="E363" s="2" t="s">
        <v>464</v>
      </c>
      <c r="F363" s="15">
        <f t="shared" si="97"/>
        <v>0</v>
      </c>
      <c r="G363" s="6">
        <f t="shared" si="98"/>
        <v>1.7695249887640221</v>
      </c>
      <c r="H363" s="6">
        <f t="shared" si="99"/>
        <v>0</v>
      </c>
      <c r="I363" s="7">
        <f t="shared" si="100"/>
        <v>0</v>
      </c>
    </row>
    <row r="364" spans="1:9" x14ac:dyDescent="0.25">
      <c r="A364">
        <v>233</v>
      </c>
      <c r="B364">
        <v>1</v>
      </c>
      <c r="C364">
        <v>11</v>
      </c>
      <c r="D364" s="2" t="s">
        <v>460</v>
      </c>
      <c r="E364" s="2" t="s">
        <v>351</v>
      </c>
      <c r="F364" s="15">
        <f t="shared" si="97"/>
        <v>0</v>
      </c>
      <c r="G364" s="6">
        <f t="shared" si="98"/>
        <v>1.7695249887640221</v>
      </c>
      <c r="H364" s="6">
        <f t="shared" si="99"/>
        <v>0</v>
      </c>
      <c r="I364" s="7">
        <f t="shared" si="100"/>
        <v>0</v>
      </c>
    </row>
    <row r="365" spans="1:9" x14ac:dyDescent="0.25">
      <c r="A365">
        <v>233</v>
      </c>
      <c r="B365">
        <v>1</v>
      </c>
      <c r="C365">
        <v>12</v>
      </c>
      <c r="D365" s="2" t="s">
        <v>51</v>
      </c>
      <c r="E365" s="2" t="s">
        <v>51</v>
      </c>
      <c r="F365" s="15">
        <f t="shared" si="97"/>
        <v>0.54386877191631244</v>
      </c>
      <c r="G365" s="6">
        <f t="shared" si="98"/>
        <v>2.3133937606803343</v>
      </c>
      <c r="H365" s="6">
        <f t="shared" si="99"/>
        <v>0</v>
      </c>
      <c r="I365" s="7">
        <f t="shared" si="100"/>
        <v>0</v>
      </c>
    </row>
    <row r="366" spans="1:9" x14ac:dyDescent="0.25">
      <c r="A366">
        <v>233</v>
      </c>
      <c r="B366">
        <v>1</v>
      </c>
      <c r="C366">
        <v>13</v>
      </c>
      <c r="D366" s="2" t="s">
        <v>183</v>
      </c>
      <c r="E366" s="2" t="s">
        <v>184</v>
      </c>
      <c r="F366" s="15">
        <f t="shared" si="97"/>
        <v>0</v>
      </c>
      <c r="G366" s="6">
        <f t="shared" si="98"/>
        <v>2.3133937606803343</v>
      </c>
      <c r="H366" s="6">
        <f t="shared" si="99"/>
        <v>0</v>
      </c>
      <c r="I366" s="7">
        <f t="shared" si="100"/>
        <v>0</v>
      </c>
    </row>
    <row r="367" spans="1:9" x14ac:dyDescent="0.25">
      <c r="A367">
        <v>233</v>
      </c>
      <c r="B367">
        <v>1</v>
      </c>
      <c r="C367">
        <v>14</v>
      </c>
      <c r="D367" s="2" t="s">
        <v>79</v>
      </c>
      <c r="E367" s="2" t="s">
        <v>80</v>
      </c>
      <c r="F367" s="15">
        <f t="shared" si="97"/>
        <v>6.6161844866613931E-2</v>
      </c>
      <c r="G367" s="6">
        <f t="shared" si="98"/>
        <v>2.3795556055469484</v>
      </c>
      <c r="H367" s="6">
        <f t="shared" si="99"/>
        <v>0</v>
      </c>
      <c r="I367" s="7">
        <f t="shared" si="100"/>
        <v>0</v>
      </c>
    </row>
    <row r="368" spans="1:9" x14ac:dyDescent="0.25">
      <c r="A368">
        <v>233</v>
      </c>
      <c r="B368">
        <v>1</v>
      </c>
      <c r="C368">
        <v>15</v>
      </c>
      <c r="D368" s="2" t="s">
        <v>461</v>
      </c>
      <c r="E368" s="2" t="s">
        <v>117</v>
      </c>
      <c r="F368" s="15">
        <f t="shared" si="97"/>
        <v>5.09274678448461E-2</v>
      </c>
      <c r="G368" s="6">
        <f t="shared" si="98"/>
        <v>2.4304830733917946</v>
      </c>
      <c r="H368" s="6">
        <f t="shared" si="99"/>
        <v>2.4304830733917946</v>
      </c>
      <c r="I368" s="7">
        <f t="shared" si="100"/>
        <v>0.53582424615750024</v>
      </c>
    </row>
    <row r="369" spans="1:9" x14ac:dyDescent="0.25">
      <c r="A369">
        <v>234</v>
      </c>
      <c r="B369">
        <v>1</v>
      </c>
      <c r="C369">
        <v>1</v>
      </c>
      <c r="D369" s="2" t="s">
        <v>59</v>
      </c>
      <c r="E369" s="2" t="s">
        <v>59</v>
      </c>
      <c r="F369" s="15">
        <f t="shared" si="97"/>
        <v>0.78335816860869567</v>
      </c>
      <c r="G369" s="6">
        <f t="shared" si="98"/>
        <v>0.78335816860869567</v>
      </c>
      <c r="H369" s="6">
        <f t="shared" si="99"/>
        <v>0</v>
      </c>
      <c r="I369" s="7">
        <f t="shared" si="100"/>
        <v>0</v>
      </c>
    </row>
    <row r="370" spans="1:9" x14ac:dyDescent="0.25">
      <c r="A370">
        <v>234</v>
      </c>
      <c r="B370">
        <v>1</v>
      </c>
      <c r="C370">
        <v>2</v>
      </c>
      <c r="D370" s="2" t="s">
        <v>427</v>
      </c>
      <c r="E370" s="2" t="s">
        <v>246</v>
      </c>
      <c r="F370" s="15">
        <f t="shared" si="97"/>
        <v>9.0727397068304377E-2</v>
      </c>
      <c r="G370" s="6">
        <f t="shared" si="98"/>
        <v>0.87408556567700002</v>
      </c>
      <c r="H370" s="6">
        <f t="shared" si="99"/>
        <v>0</v>
      </c>
      <c r="I370" s="7">
        <f t="shared" si="100"/>
        <v>0</v>
      </c>
    </row>
    <row r="371" spans="1:9" x14ac:dyDescent="0.25">
      <c r="A371">
        <v>234</v>
      </c>
      <c r="B371">
        <v>1</v>
      </c>
      <c r="C371">
        <v>3</v>
      </c>
      <c r="D371" s="2" t="s">
        <v>309</v>
      </c>
      <c r="E371" s="2" t="s">
        <v>405</v>
      </c>
      <c r="F371" s="15">
        <f t="shared" si="97"/>
        <v>5.6012908695652182E-2</v>
      </c>
      <c r="G371" s="6">
        <f t="shared" si="98"/>
        <v>0.93009847437265225</v>
      </c>
      <c r="H371" s="6">
        <f t="shared" si="99"/>
        <v>0</v>
      </c>
      <c r="I371" s="7">
        <f t="shared" si="100"/>
        <v>0</v>
      </c>
    </row>
    <row r="372" spans="1:9" x14ac:dyDescent="0.25">
      <c r="A372">
        <v>234</v>
      </c>
      <c r="B372">
        <v>1</v>
      </c>
      <c r="C372">
        <v>4</v>
      </c>
      <c r="D372" s="2" t="s">
        <v>78</v>
      </c>
      <c r="E372" s="2" t="s">
        <v>98</v>
      </c>
      <c r="F372" s="15">
        <f t="shared" si="97"/>
        <v>0</v>
      </c>
      <c r="G372" s="6">
        <f t="shared" si="98"/>
        <v>0.93009847437265225</v>
      </c>
      <c r="H372" s="6">
        <f t="shared" si="99"/>
        <v>0</v>
      </c>
      <c r="I372" s="7">
        <f t="shared" si="100"/>
        <v>0</v>
      </c>
    </row>
    <row r="373" spans="1:9" x14ac:dyDescent="0.25">
      <c r="A373">
        <v>234</v>
      </c>
      <c r="B373">
        <v>1</v>
      </c>
      <c r="C373">
        <v>5</v>
      </c>
      <c r="D373" s="2" t="s">
        <v>125</v>
      </c>
      <c r="E373" s="2" t="s">
        <v>126</v>
      </c>
      <c r="F373" s="15">
        <f t="shared" si="97"/>
        <v>0</v>
      </c>
      <c r="G373" s="6">
        <f t="shared" si="98"/>
        <v>0.93009847437265225</v>
      </c>
      <c r="H373" s="6">
        <f t="shared" si="99"/>
        <v>0</v>
      </c>
      <c r="I373" s="7">
        <f t="shared" si="100"/>
        <v>0</v>
      </c>
    </row>
    <row r="374" spans="1:9" x14ac:dyDescent="0.25">
      <c r="A374">
        <v>234</v>
      </c>
      <c r="B374">
        <v>1</v>
      </c>
      <c r="C374">
        <v>6</v>
      </c>
      <c r="D374" s="2" t="s">
        <v>56</v>
      </c>
      <c r="E374" s="2" t="s">
        <v>57</v>
      </c>
      <c r="F374" s="15">
        <f t="shared" si="97"/>
        <v>0.66514599156913046</v>
      </c>
      <c r="G374" s="6">
        <f t="shared" si="98"/>
        <v>1.5952444659417826</v>
      </c>
      <c r="H374" s="6">
        <f t="shared" si="99"/>
        <v>0</v>
      </c>
      <c r="I374" s="7">
        <f t="shared" si="100"/>
        <v>0</v>
      </c>
    </row>
    <row r="375" spans="1:9" x14ac:dyDescent="0.25">
      <c r="A375">
        <v>234</v>
      </c>
      <c r="B375">
        <v>1</v>
      </c>
      <c r="C375">
        <v>7</v>
      </c>
      <c r="D375" s="2" t="s">
        <v>259</v>
      </c>
      <c r="E375" s="2" t="s">
        <v>259</v>
      </c>
      <c r="F375" s="15">
        <f t="shared" si="97"/>
        <v>0</v>
      </c>
      <c r="G375" s="6">
        <f t="shared" si="98"/>
        <v>1.5952444659417826</v>
      </c>
      <c r="H375" s="6">
        <f t="shared" si="99"/>
        <v>0</v>
      </c>
      <c r="I375" s="7">
        <f t="shared" si="100"/>
        <v>0</v>
      </c>
    </row>
    <row r="376" spans="1:9" x14ac:dyDescent="0.25">
      <c r="A376">
        <v>234</v>
      </c>
      <c r="B376">
        <v>1</v>
      </c>
      <c r="C376">
        <v>8</v>
      </c>
      <c r="D376" s="2" t="s">
        <v>465</v>
      </c>
      <c r="E376" s="2" t="s">
        <v>465</v>
      </c>
      <c r="F376" s="15">
        <f t="shared" si="97"/>
        <v>0</v>
      </c>
      <c r="G376" s="6">
        <f t="shared" si="98"/>
        <v>1.5952444659417826</v>
      </c>
      <c r="H376" s="6">
        <f t="shared" si="99"/>
        <v>0</v>
      </c>
      <c r="I376" s="7">
        <f t="shared" si="100"/>
        <v>0</v>
      </c>
    </row>
    <row r="377" spans="1:9" x14ac:dyDescent="0.25">
      <c r="A377">
        <v>234</v>
      </c>
      <c r="B377">
        <v>1</v>
      </c>
      <c r="C377">
        <v>9</v>
      </c>
      <c r="D377" s="2" t="s">
        <v>51</v>
      </c>
      <c r="E377" s="2" t="s">
        <v>51</v>
      </c>
      <c r="F377" s="15">
        <f t="shared" si="97"/>
        <v>0.54386877191631244</v>
      </c>
      <c r="G377" s="6">
        <f t="shared" si="98"/>
        <v>2.139113237858095</v>
      </c>
      <c r="H377" s="6">
        <f t="shared" si="99"/>
        <v>0</v>
      </c>
      <c r="I377" s="7">
        <f t="shared" si="100"/>
        <v>0</v>
      </c>
    </row>
    <row r="378" spans="1:9" x14ac:dyDescent="0.25">
      <c r="A378">
        <v>234</v>
      </c>
      <c r="B378">
        <v>1</v>
      </c>
      <c r="C378">
        <v>10</v>
      </c>
      <c r="D378" s="2" t="s">
        <v>154</v>
      </c>
      <c r="E378" s="2" t="s">
        <v>154</v>
      </c>
      <c r="F378" s="15">
        <f t="shared" si="97"/>
        <v>0.17032298891469536</v>
      </c>
      <c r="G378" s="6">
        <f t="shared" si="98"/>
        <v>2.3094362267727906</v>
      </c>
      <c r="H378" s="6">
        <f t="shared" si="99"/>
        <v>0</v>
      </c>
      <c r="I378" s="7">
        <f t="shared" si="100"/>
        <v>0</v>
      </c>
    </row>
    <row r="379" spans="1:9" x14ac:dyDescent="0.25">
      <c r="A379">
        <v>234</v>
      </c>
      <c r="B379">
        <v>1</v>
      </c>
      <c r="C379">
        <v>11</v>
      </c>
      <c r="D379" s="2" t="s">
        <v>466</v>
      </c>
      <c r="E379" s="2" t="s">
        <v>466</v>
      </c>
      <c r="F379" s="15">
        <f t="shared" si="97"/>
        <v>0</v>
      </c>
      <c r="G379" s="6">
        <f t="shared" si="98"/>
        <v>2.3094362267727906</v>
      </c>
      <c r="H379" s="6">
        <f t="shared" si="99"/>
        <v>0</v>
      </c>
      <c r="I379" s="7">
        <f t="shared" si="100"/>
        <v>0</v>
      </c>
    </row>
    <row r="380" spans="1:9" x14ac:dyDescent="0.25">
      <c r="A380">
        <v>234</v>
      </c>
      <c r="B380">
        <v>1</v>
      </c>
      <c r="C380">
        <v>12</v>
      </c>
      <c r="D380" s="2" t="s">
        <v>185</v>
      </c>
      <c r="E380" s="2" t="s">
        <v>185</v>
      </c>
      <c r="F380" s="15">
        <f t="shared" si="97"/>
        <v>0</v>
      </c>
      <c r="G380" s="6">
        <f t="shared" si="98"/>
        <v>2.3094362267727906</v>
      </c>
      <c r="H380" s="6">
        <f t="shared" si="99"/>
        <v>0</v>
      </c>
      <c r="I380" s="7">
        <f t="shared" si="100"/>
        <v>0</v>
      </c>
    </row>
    <row r="381" spans="1:9" x14ac:dyDescent="0.25">
      <c r="A381">
        <v>234</v>
      </c>
      <c r="B381">
        <v>1</v>
      </c>
      <c r="C381">
        <v>13</v>
      </c>
      <c r="D381" s="2" t="s">
        <v>467</v>
      </c>
      <c r="E381" s="2" t="s">
        <v>239</v>
      </c>
      <c r="F381" s="15">
        <f t="shared" si="97"/>
        <v>0</v>
      </c>
      <c r="G381" s="6">
        <f t="shared" si="98"/>
        <v>2.3094362267727906</v>
      </c>
      <c r="H381" s="6">
        <f t="shared" si="99"/>
        <v>0</v>
      </c>
      <c r="I381" s="7">
        <f t="shared" si="100"/>
        <v>0</v>
      </c>
    </row>
    <row r="382" spans="1:9" x14ac:dyDescent="0.25">
      <c r="A382">
        <v>234</v>
      </c>
      <c r="B382">
        <v>1</v>
      </c>
      <c r="C382">
        <v>14</v>
      </c>
      <c r="D382" s="2" t="s">
        <v>468</v>
      </c>
      <c r="E382" s="2" t="s">
        <v>468</v>
      </c>
      <c r="F382" s="15">
        <f t="shared" si="97"/>
        <v>0</v>
      </c>
      <c r="G382" s="6">
        <f t="shared" si="98"/>
        <v>2.3094362267727906</v>
      </c>
      <c r="H382" s="6">
        <f t="shared" si="99"/>
        <v>0</v>
      </c>
      <c r="I382" s="7">
        <f t="shared" si="100"/>
        <v>0</v>
      </c>
    </row>
    <row r="383" spans="1:9" x14ac:dyDescent="0.25">
      <c r="A383">
        <v>234</v>
      </c>
      <c r="B383">
        <v>1</v>
      </c>
      <c r="C383">
        <v>15</v>
      </c>
      <c r="D383" s="2" t="s">
        <v>237</v>
      </c>
      <c r="E383" s="2" t="s">
        <v>237</v>
      </c>
      <c r="F383" s="15">
        <f t="shared" si="97"/>
        <v>0</v>
      </c>
      <c r="G383" s="6">
        <f t="shared" si="98"/>
        <v>2.3094362267727906</v>
      </c>
      <c r="H383" s="6">
        <f t="shared" si="99"/>
        <v>0</v>
      </c>
      <c r="I383" s="7">
        <f t="shared" si="100"/>
        <v>0</v>
      </c>
    </row>
    <row r="384" spans="1:9" x14ac:dyDescent="0.25">
      <c r="A384">
        <v>234</v>
      </c>
      <c r="B384">
        <v>1</v>
      </c>
      <c r="C384">
        <v>16</v>
      </c>
      <c r="D384" s="2" t="s">
        <v>469</v>
      </c>
      <c r="E384" s="2" t="s">
        <v>469</v>
      </c>
      <c r="F384" s="15">
        <f t="shared" si="97"/>
        <v>0</v>
      </c>
      <c r="G384" s="6">
        <f t="shared" si="98"/>
        <v>2.3094362267727906</v>
      </c>
      <c r="H384" s="6">
        <f t="shared" si="99"/>
        <v>0</v>
      </c>
      <c r="I384" s="7">
        <f t="shared" si="100"/>
        <v>0</v>
      </c>
    </row>
    <row r="385" spans="1:9" x14ac:dyDescent="0.25">
      <c r="A385">
        <v>234</v>
      </c>
      <c r="B385">
        <v>1</v>
      </c>
      <c r="C385">
        <v>17</v>
      </c>
      <c r="D385" s="2" t="s">
        <v>470</v>
      </c>
      <c r="E385" s="2" t="s">
        <v>117</v>
      </c>
      <c r="F385" s="15">
        <f t="shared" si="97"/>
        <v>5.09274678448461E-2</v>
      </c>
      <c r="G385" s="6">
        <f t="shared" si="98"/>
        <v>2.3603636946176367</v>
      </c>
      <c r="H385" s="6">
        <f t="shared" si="99"/>
        <v>0</v>
      </c>
      <c r="I385" s="7">
        <f t="shared" si="100"/>
        <v>0</v>
      </c>
    </row>
    <row r="386" spans="1:9" x14ac:dyDescent="0.25">
      <c r="A386">
        <v>234</v>
      </c>
      <c r="B386">
        <v>1</v>
      </c>
      <c r="C386">
        <v>18</v>
      </c>
      <c r="D386" s="2" t="s">
        <v>301</v>
      </c>
      <c r="E386" s="2" t="s">
        <v>301</v>
      </c>
      <c r="F386" s="15">
        <f t="shared" si="97"/>
        <v>0</v>
      </c>
      <c r="G386" s="6">
        <f t="shared" si="98"/>
        <v>2.3603636946176367</v>
      </c>
      <c r="H386" s="6">
        <f t="shared" si="99"/>
        <v>2.3603636946176367</v>
      </c>
      <c r="I386" s="7">
        <f t="shared" si="100"/>
        <v>0.52036572941898895</v>
      </c>
    </row>
    <row r="387" spans="1:9" x14ac:dyDescent="0.25">
      <c r="A387">
        <v>235</v>
      </c>
      <c r="B387">
        <v>1</v>
      </c>
      <c r="C387">
        <v>1</v>
      </c>
      <c r="D387" s="2" t="s">
        <v>217</v>
      </c>
      <c r="E387" s="2" t="s">
        <v>217</v>
      </c>
      <c r="F387" s="15">
        <f t="shared" si="97"/>
        <v>8.7379908695652181E-2</v>
      </c>
      <c r="G387" s="6">
        <f t="shared" si="98"/>
        <v>8.7379908695652181E-2</v>
      </c>
      <c r="H387" s="6">
        <f t="shared" si="99"/>
        <v>0</v>
      </c>
      <c r="I387" s="7">
        <f t="shared" si="100"/>
        <v>0</v>
      </c>
    </row>
    <row r="388" spans="1:9" x14ac:dyDescent="0.25">
      <c r="A388">
        <v>235</v>
      </c>
      <c r="B388">
        <v>1</v>
      </c>
      <c r="C388">
        <v>2</v>
      </c>
      <c r="D388" s="2" t="s">
        <v>51</v>
      </c>
      <c r="E388" s="2" t="s">
        <v>51</v>
      </c>
      <c r="F388" s="15">
        <f t="shared" ref="F388:F397" si="101">IF(ISERROR(VLOOKUP(E388,$N$2:$O$32,2,FALSE)),0,VLOOKUP(E388,$N$2:$O$32,2,FALSE))</f>
        <v>0.54386877191631244</v>
      </c>
      <c r="G388" s="6">
        <f t="shared" si="98"/>
        <v>0.6312486806119646</v>
      </c>
      <c r="H388" s="6">
        <f t="shared" si="99"/>
        <v>0</v>
      </c>
      <c r="I388" s="7">
        <f t="shared" si="100"/>
        <v>0</v>
      </c>
    </row>
    <row r="389" spans="1:9" x14ac:dyDescent="0.25">
      <c r="A389">
        <v>235</v>
      </c>
      <c r="B389">
        <v>1</v>
      </c>
      <c r="C389">
        <v>3</v>
      </c>
      <c r="D389" s="2" t="s">
        <v>58</v>
      </c>
      <c r="E389" s="2" t="s">
        <v>59</v>
      </c>
      <c r="F389" s="15">
        <f t="shared" si="101"/>
        <v>0.78335816860869567</v>
      </c>
      <c r="G389" s="6">
        <f t="shared" si="98"/>
        <v>1.4146068492206603</v>
      </c>
      <c r="H389" s="6">
        <f t="shared" si="99"/>
        <v>0</v>
      </c>
      <c r="I389" s="7">
        <f t="shared" si="100"/>
        <v>0</v>
      </c>
    </row>
    <row r="390" spans="1:9" x14ac:dyDescent="0.25">
      <c r="A390">
        <v>235</v>
      </c>
      <c r="B390">
        <v>1</v>
      </c>
      <c r="C390">
        <v>4</v>
      </c>
      <c r="D390" s="2" t="s">
        <v>56</v>
      </c>
      <c r="E390" s="2" t="s">
        <v>57</v>
      </c>
      <c r="F390" s="15">
        <f t="shared" si="101"/>
        <v>0.66514599156913046</v>
      </c>
      <c r="G390" s="6">
        <f t="shared" si="98"/>
        <v>2.0797528407897907</v>
      </c>
      <c r="H390" s="6">
        <f t="shared" si="99"/>
        <v>0</v>
      </c>
      <c r="I390" s="7">
        <f t="shared" si="100"/>
        <v>0</v>
      </c>
    </row>
    <row r="391" spans="1:9" x14ac:dyDescent="0.25">
      <c r="A391">
        <v>235</v>
      </c>
      <c r="B391">
        <v>1</v>
      </c>
      <c r="C391">
        <v>5</v>
      </c>
      <c r="D391" s="2" t="s">
        <v>471</v>
      </c>
      <c r="E391" s="2" t="s">
        <v>473</v>
      </c>
      <c r="F391" s="15">
        <f t="shared" si="101"/>
        <v>0</v>
      </c>
      <c r="G391" s="6">
        <f t="shared" si="98"/>
        <v>2.0797528407897907</v>
      </c>
      <c r="H391" s="6">
        <f t="shared" si="99"/>
        <v>0</v>
      </c>
      <c r="I391" s="7">
        <f t="shared" si="100"/>
        <v>0</v>
      </c>
    </row>
    <row r="392" spans="1:9" x14ac:dyDescent="0.25">
      <c r="A392">
        <v>235</v>
      </c>
      <c r="B392">
        <v>1</v>
      </c>
      <c r="C392">
        <v>6</v>
      </c>
      <c r="D392" s="2" t="s">
        <v>472</v>
      </c>
      <c r="E392" s="2" t="s">
        <v>474</v>
      </c>
      <c r="F392" s="15">
        <f t="shared" si="101"/>
        <v>0</v>
      </c>
      <c r="G392" s="6">
        <f t="shared" si="98"/>
        <v>2.0797528407897907</v>
      </c>
      <c r="H392" s="6">
        <f t="shared" si="99"/>
        <v>0</v>
      </c>
      <c r="I392" s="7">
        <f t="shared" si="100"/>
        <v>0</v>
      </c>
    </row>
    <row r="393" spans="1:9" x14ac:dyDescent="0.25">
      <c r="A393">
        <v>235</v>
      </c>
      <c r="B393">
        <v>1</v>
      </c>
      <c r="C393">
        <v>7</v>
      </c>
      <c r="D393" s="2" t="s">
        <v>85</v>
      </c>
      <c r="E393" s="2" t="s">
        <v>86</v>
      </c>
      <c r="F393" s="15">
        <f t="shared" si="101"/>
        <v>0</v>
      </c>
      <c r="G393" s="6">
        <f t="shared" si="98"/>
        <v>2.0797528407897907</v>
      </c>
      <c r="H393" s="6">
        <f t="shared" si="99"/>
        <v>0</v>
      </c>
      <c r="I393" s="7">
        <f t="shared" si="100"/>
        <v>0</v>
      </c>
    </row>
    <row r="394" spans="1:9" x14ac:dyDescent="0.25">
      <c r="A394">
        <v>235</v>
      </c>
      <c r="B394">
        <v>1</v>
      </c>
      <c r="C394">
        <v>8</v>
      </c>
      <c r="D394" s="2" t="s">
        <v>130</v>
      </c>
      <c r="E394" s="2" t="s">
        <v>131</v>
      </c>
      <c r="F394" s="15">
        <f t="shared" si="101"/>
        <v>5.6953471629674381E-2</v>
      </c>
      <c r="G394" s="6">
        <f t="shared" si="98"/>
        <v>2.1367063124194652</v>
      </c>
      <c r="H394" s="6">
        <f t="shared" si="99"/>
        <v>0</v>
      </c>
      <c r="I394" s="7">
        <f t="shared" si="100"/>
        <v>0</v>
      </c>
    </row>
    <row r="395" spans="1:9" x14ac:dyDescent="0.25">
      <c r="A395">
        <v>235</v>
      </c>
      <c r="B395">
        <v>1</v>
      </c>
      <c r="C395">
        <v>9</v>
      </c>
      <c r="D395" s="2" t="s">
        <v>115</v>
      </c>
      <c r="E395" s="2" t="s">
        <v>115</v>
      </c>
      <c r="F395" s="15">
        <f t="shared" si="101"/>
        <v>9.5799423760043509E-2</v>
      </c>
      <c r="G395" s="6">
        <f t="shared" si="98"/>
        <v>2.2325057361795086</v>
      </c>
      <c r="H395" s="6">
        <f t="shared" si="99"/>
        <v>0</v>
      </c>
      <c r="I395" s="7">
        <f t="shared" si="100"/>
        <v>0</v>
      </c>
    </row>
    <row r="396" spans="1:9" x14ac:dyDescent="0.25">
      <c r="A396">
        <v>235</v>
      </c>
      <c r="B396">
        <v>1</v>
      </c>
      <c r="C396">
        <v>10</v>
      </c>
      <c r="D396" s="2" t="s">
        <v>81</v>
      </c>
      <c r="E396" s="2" t="s">
        <v>82</v>
      </c>
      <c r="F396" s="15">
        <f t="shared" si="101"/>
        <v>0.15314565947337258</v>
      </c>
      <c r="G396" s="6">
        <f t="shared" si="98"/>
        <v>2.3856513956528813</v>
      </c>
      <c r="H396" s="6">
        <f t="shared" si="99"/>
        <v>0</v>
      </c>
      <c r="I396" s="7">
        <f t="shared" si="100"/>
        <v>0</v>
      </c>
    </row>
    <row r="397" spans="1:9" x14ac:dyDescent="0.25">
      <c r="A397">
        <v>235</v>
      </c>
      <c r="B397">
        <v>1</v>
      </c>
      <c r="C397">
        <v>11</v>
      </c>
      <c r="D397" s="2" t="s">
        <v>167</v>
      </c>
      <c r="E397" s="2" t="s">
        <v>167</v>
      </c>
      <c r="F397" s="15">
        <f t="shared" si="101"/>
        <v>0</v>
      </c>
      <c r="G397" s="6">
        <f t="shared" si="98"/>
        <v>2.3856513956528813</v>
      </c>
      <c r="H397" s="6">
        <f t="shared" si="99"/>
        <v>2.3856513956528813</v>
      </c>
      <c r="I397" s="7">
        <f t="shared" si="100"/>
        <v>0.52594065544608415</v>
      </c>
    </row>
    <row r="398" spans="1:9" x14ac:dyDescent="0.25">
      <c r="C398">
        <v>1</v>
      </c>
    </row>
    <row r="400" spans="1:9" x14ac:dyDescent="0.25">
      <c r="C400">
        <f>COUNTIF(C2:C397,1)</f>
        <v>23</v>
      </c>
      <c r="E400">
        <v>31</v>
      </c>
    </row>
  </sheetData>
  <autoFilter ref="A1:E397" xr:uid="{00000000-0009-0000-0000-000002000000}"/>
  <sortState xmlns:xlrd2="http://schemas.microsoft.com/office/spreadsheetml/2017/richdata2" ref="N2:AU216">
    <sortCondition descending="1" ref="O2:O216"/>
  </sortState>
  <conditionalFormatting sqref="I2:I397">
    <cfRule type="cellIs" dxfId="9" priority="2" operator="notEqual">
      <formula>0</formula>
    </cfRule>
  </conditionalFormatting>
  <conditionalFormatting sqref="F2:F397">
    <cfRule type="cellIs" dxfId="8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263"/>
  <sheetViews>
    <sheetView workbookViewId="0">
      <selection activeCell="C42" sqref="C42:I54"/>
    </sheetView>
  </sheetViews>
  <sheetFormatPr baseColWidth="10" defaultRowHeight="12.75" x14ac:dyDescent="0.2"/>
  <cols>
    <col min="1" max="1" width="11.42578125" style="18"/>
    <col min="2" max="2" width="25.42578125" style="18" bestFit="1" customWidth="1"/>
    <col min="3" max="3" width="26.28515625" style="18" customWidth="1"/>
    <col min="4" max="4" width="19.5703125" style="18" hidden="1" customWidth="1"/>
    <col min="5" max="5" width="33.85546875" style="18" bestFit="1" customWidth="1"/>
    <col min="6" max="9" width="11.42578125" style="18"/>
    <col min="10" max="11" width="3.28515625" style="18" customWidth="1"/>
    <col min="12" max="12" width="11.42578125" style="18"/>
    <col min="13" max="13" width="3" style="18" bestFit="1" customWidth="1"/>
    <col min="14" max="14" width="24.85546875" style="18" bestFit="1" customWidth="1"/>
    <col min="15" max="16384" width="11.42578125" style="18"/>
  </cols>
  <sheetData>
    <row r="1" spans="1:37" x14ac:dyDescent="0.2">
      <c r="A1" s="18" t="s">
        <v>0</v>
      </c>
      <c r="B1" s="18" t="s">
        <v>15</v>
      </c>
      <c r="C1" s="18" t="s">
        <v>3</v>
      </c>
      <c r="D1" s="18" t="s">
        <v>2</v>
      </c>
      <c r="E1" s="18" t="s">
        <v>14</v>
      </c>
      <c r="N1" s="18" t="s">
        <v>1077</v>
      </c>
      <c r="O1" s="18" t="s">
        <v>1075</v>
      </c>
      <c r="P1" s="18" t="s">
        <v>1076</v>
      </c>
      <c r="Q1" s="18">
        <v>1</v>
      </c>
      <c r="R1" s="18">
        <v>2</v>
      </c>
      <c r="S1" s="18">
        <v>3</v>
      </c>
      <c r="T1" s="18">
        <v>4</v>
      </c>
      <c r="U1" s="18">
        <v>5</v>
      </c>
      <c r="V1" s="18">
        <v>6</v>
      </c>
      <c r="W1" s="18">
        <v>7</v>
      </c>
      <c r="X1" s="18">
        <v>8</v>
      </c>
      <c r="Y1" s="18">
        <v>9</v>
      </c>
      <c r="Z1" s="18">
        <v>10</v>
      </c>
      <c r="AA1" s="18">
        <v>11</v>
      </c>
      <c r="AB1" s="18">
        <v>12</v>
      </c>
      <c r="AC1" s="18">
        <v>13</v>
      </c>
      <c r="AD1" s="18">
        <v>14</v>
      </c>
      <c r="AE1" s="18">
        <v>15</v>
      </c>
      <c r="AF1" s="18">
        <v>16</v>
      </c>
      <c r="AG1" s="18">
        <v>17</v>
      </c>
      <c r="AH1" s="18">
        <v>18</v>
      </c>
      <c r="AI1" s="18">
        <v>19</v>
      </c>
      <c r="AJ1" s="18">
        <v>20</v>
      </c>
      <c r="AK1" s="18">
        <v>21</v>
      </c>
    </row>
    <row r="2" spans="1:37" ht="15" x14ac:dyDescent="0.25">
      <c r="A2" s="19">
        <v>140</v>
      </c>
      <c r="B2" s="19">
        <v>0</v>
      </c>
      <c r="C2" s="19">
        <v>1</v>
      </c>
      <c r="D2" s="20" t="s">
        <v>1031</v>
      </c>
      <c r="E2" s="11" t="s">
        <v>565</v>
      </c>
      <c r="F2" s="14">
        <f>IF(ISERROR(VLOOKUP(E2,$N$2:$O$22,2,FALSE)),0,VLOOKUP(E2,$N$2:$O$22,2,FALSE))</f>
        <v>0.26467569565217397</v>
      </c>
      <c r="G2" s="6">
        <f>IF(C2=1,F2,0)</f>
        <v>0.26467569565217397</v>
      </c>
      <c r="H2" s="6">
        <f t="shared" ref="H2:H3" si="0">IF(C3=1,G2,0)</f>
        <v>0</v>
      </c>
      <c r="I2" s="7">
        <f>H2/$L$2</f>
        <v>0</v>
      </c>
      <c r="L2" s="22">
        <f>SUM(O2:O22)</f>
        <v>4.5142849033775594</v>
      </c>
      <c r="M2" s="18">
        <v>1</v>
      </c>
      <c r="N2" s="23" t="s">
        <v>557</v>
      </c>
      <c r="O2" s="24">
        <f t="shared" ref="O2:O33" si="1">SUM(Q2:AK2)/23</f>
        <v>0.83709166130434787</v>
      </c>
      <c r="P2" s="6">
        <f t="shared" ref="P2:P33" si="2">COUNTIF($E$2:$E$259,N2)</f>
        <v>23</v>
      </c>
      <c r="Q2" s="6">
        <f t="shared" ref="Q2:Z11" si="3">COUNTIFS($C$2:$C$259,Q$1,$E$2:$E$259,$N2)*0.9^(Q$1-1)</f>
        <v>5</v>
      </c>
      <c r="R2" s="6">
        <f t="shared" si="3"/>
        <v>7.2</v>
      </c>
      <c r="S2" s="6">
        <f t="shared" si="3"/>
        <v>4.0500000000000007</v>
      </c>
      <c r="T2" s="6">
        <f t="shared" si="3"/>
        <v>0.72900000000000009</v>
      </c>
      <c r="U2" s="6">
        <f t="shared" si="3"/>
        <v>1.3122000000000003</v>
      </c>
      <c r="V2" s="6">
        <f t="shared" si="3"/>
        <v>0</v>
      </c>
      <c r="W2" s="6">
        <f t="shared" si="3"/>
        <v>0.53144100000000016</v>
      </c>
      <c r="X2" s="6">
        <f t="shared" si="3"/>
        <v>0</v>
      </c>
      <c r="Y2" s="6">
        <f t="shared" si="3"/>
        <v>0.43046721000000016</v>
      </c>
      <c r="Z2" s="6">
        <f t="shared" si="3"/>
        <v>0</v>
      </c>
      <c r="AA2" s="6">
        <f t="shared" ref="AA2:AK11" si="4">COUNTIFS($C$2:$C$259,AA$1,$E$2:$E$259,$N2)*0.9^(AA$1-1)</f>
        <v>0</v>
      </c>
      <c r="AB2" s="6">
        <f t="shared" si="4"/>
        <v>0</v>
      </c>
      <c r="AC2" s="6">
        <f t="shared" si="4"/>
        <v>0</v>
      </c>
      <c r="AD2" s="6">
        <f t="shared" si="4"/>
        <v>0</v>
      </c>
      <c r="AE2" s="6">
        <f t="shared" si="4"/>
        <v>0</v>
      </c>
      <c r="AF2" s="6">
        <f t="shared" si="4"/>
        <v>0</v>
      </c>
      <c r="AG2" s="6">
        <f t="shared" si="4"/>
        <v>0</v>
      </c>
      <c r="AH2" s="6">
        <f t="shared" si="4"/>
        <v>0</v>
      </c>
      <c r="AI2" s="6">
        <f t="shared" si="4"/>
        <v>0</v>
      </c>
      <c r="AJ2" s="6">
        <f t="shared" si="4"/>
        <v>0</v>
      </c>
      <c r="AK2" s="6">
        <f t="shared" si="4"/>
        <v>0</v>
      </c>
    </row>
    <row r="3" spans="1:37" ht="15" x14ac:dyDescent="0.25">
      <c r="A3" s="19">
        <v>140</v>
      </c>
      <c r="B3" s="19">
        <v>0</v>
      </c>
      <c r="C3" s="19">
        <v>2</v>
      </c>
      <c r="D3" s="20" t="s">
        <v>557</v>
      </c>
      <c r="E3" s="11" t="s">
        <v>557</v>
      </c>
      <c r="F3" s="15">
        <f>IF(ISERROR(VLOOKUP(E3,$N$2:$O$22,2,FALSE)),0,VLOOKUP(E3,$N$2:$O$22,2,FALSE))</f>
        <v>0.83709166130434787</v>
      </c>
      <c r="G3" s="6">
        <f t="shared" ref="G3" si="5">IF(C3=1,F3,F3+G2)</f>
        <v>1.1017673569565218</v>
      </c>
      <c r="H3" s="6">
        <f t="shared" si="0"/>
        <v>0</v>
      </c>
      <c r="I3" s="7">
        <f t="shared" ref="I3" si="6">H3/$L$2</f>
        <v>0</v>
      </c>
      <c r="M3" s="18">
        <v>2</v>
      </c>
      <c r="N3" s="23" t="s">
        <v>174</v>
      </c>
      <c r="O3" s="24">
        <f t="shared" si="1"/>
        <v>0.76529553865217392</v>
      </c>
      <c r="P3" s="6">
        <f t="shared" si="2"/>
        <v>22</v>
      </c>
      <c r="Q3" s="6">
        <f t="shared" si="3"/>
        <v>4</v>
      </c>
      <c r="R3" s="6">
        <f t="shared" si="3"/>
        <v>4.5</v>
      </c>
      <c r="S3" s="6">
        <f t="shared" si="3"/>
        <v>5.67</v>
      </c>
      <c r="T3" s="6">
        <f t="shared" si="3"/>
        <v>0.72900000000000009</v>
      </c>
      <c r="U3" s="6">
        <f t="shared" si="3"/>
        <v>0.65610000000000013</v>
      </c>
      <c r="V3" s="6">
        <f t="shared" si="3"/>
        <v>1.1809800000000004</v>
      </c>
      <c r="W3" s="6">
        <f t="shared" si="3"/>
        <v>0</v>
      </c>
      <c r="X3" s="6">
        <f t="shared" si="3"/>
        <v>0.47829690000000014</v>
      </c>
      <c r="Y3" s="6">
        <f t="shared" si="3"/>
        <v>0</v>
      </c>
      <c r="Z3" s="6">
        <f t="shared" si="3"/>
        <v>0.38742048900000015</v>
      </c>
      <c r="AA3" s="6">
        <f t="shared" si="4"/>
        <v>0</v>
      </c>
      <c r="AB3" s="6">
        <f t="shared" si="4"/>
        <v>0</v>
      </c>
      <c r="AC3" s="6">
        <f t="shared" si="4"/>
        <v>0</v>
      </c>
      <c r="AD3" s="6">
        <f t="shared" si="4"/>
        <v>0</v>
      </c>
      <c r="AE3" s="6">
        <f t="shared" si="4"/>
        <v>0</v>
      </c>
      <c r="AF3" s="6">
        <f t="shared" si="4"/>
        <v>0</v>
      </c>
      <c r="AG3" s="6">
        <f t="shared" si="4"/>
        <v>0</v>
      </c>
      <c r="AH3" s="6">
        <f t="shared" si="4"/>
        <v>0</v>
      </c>
      <c r="AI3" s="6">
        <f t="shared" si="4"/>
        <v>0</v>
      </c>
      <c r="AJ3" s="6">
        <f t="shared" si="4"/>
        <v>0</v>
      </c>
      <c r="AK3" s="6">
        <f t="shared" si="4"/>
        <v>0</v>
      </c>
    </row>
    <row r="4" spans="1:37" ht="15" x14ac:dyDescent="0.25">
      <c r="A4" s="19">
        <v>140</v>
      </c>
      <c r="B4" s="19">
        <v>0</v>
      </c>
      <c r="C4" s="19">
        <v>3</v>
      </c>
      <c r="D4" s="20" t="s">
        <v>246</v>
      </c>
      <c r="E4" s="11" t="s">
        <v>246</v>
      </c>
      <c r="F4" s="15">
        <f>IF(ISERROR(VLOOKUP(E4,$N$2:$O$22,2,FALSE)),0,VLOOKUP(E4,$N$2:$O$22,2,FALSE))</f>
        <v>0.53696187189033351</v>
      </c>
      <c r="G4" s="6">
        <f t="shared" ref="G4" si="7">IF(C4=1,F4,F4+G3)</f>
        <v>1.6387292288468553</v>
      </c>
      <c r="H4" s="6">
        <f t="shared" ref="H4" si="8">IF(C5=1,G4,0)</f>
        <v>0</v>
      </c>
      <c r="I4" s="7">
        <f t="shared" ref="I4" si="9">H4/$L$2</f>
        <v>0</v>
      </c>
      <c r="M4" s="18">
        <v>3</v>
      </c>
      <c r="N4" s="23" t="s">
        <v>246</v>
      </c>
      <c r="O4" s="24">
        <f t="shared" si="1"/>
        <v>0.53696187189033351</v>
      </c>
      <c r="P4" s="6">
        <f t="shared" si="2"/>
        <v>18</v>
      </c>
      <c r="Q4" s="6">
        <f t="shared" si="3"/>
        <v>3</v>
      </c>
      <c r="R4" s="6">
        <f t="shared" si="3"/>
        <v>1.8</v>
      </c>
      <c r="S4" s="6">
        <f t="shared" si="3"/>
        <v>2.4300000000000002</v>
      </c>
      <c r="T4" s="6">
        <f t="shared" si="3"/>
        <v>1.4580000000000002</v>
      </c>
      <c r="U4" s="6">
        <f t="shared" si="3"/>
        <v>0.65610000000000013</v>
      </c>
      <c r="V4" s="6">
        <f t="shared" si="3"/>
        <v>0.59049000000000018</v>
      </c>
      <c r="W4" s="6">
        <f t="shared" si="3"/>
        <v>0.53144100000000016</v>
      </c>
      <c r="X4" s="6">
        <f t="shared" si="3"/>
        <v>1.4348907000000004</v>
      </c>
      <c r="Y4" s="6">
        <f t="shared" si="3"/>
        <v>0</v>
      </c>
      <c r="Z4" s="6">
        <f t="shared" si="3"/>
        <v>0</v>
      </c>
      <c r="AA4" s="6">
        <f t="shared" si="4"/>
        <v>0</v>
      </c>
      <c r="AB4" s="6">
        <f t="shared" si="4"/>
        <v>0</v>
      </c>
      <c r="AC4" s="6">
        <f t="shared" si="4"/>
        <v>0.28242953648100017</v>
      </c>
      <c r="AD4" s="6">
        <f t="shared" si="4"/>
        <v>0</v>
      </c>
      <c r="AE4" s="6">
        <f t="shared" si="4"/>
        <v>0</v>
      </c>
      <c r="AF4" s="6">
        <f t="shared" si="4"/>
        <v>0</v>
      </c>
      <c r="AG4" s="6">
        <f t="shared" si="4"/>
        <v>0</v>
      </c>
      <c r="AH4" s="6">
        <f t="shared" si="4"/>
        <v>0.16677181699666582</v>
      </c>
      <c r="AI4" s="6">
        <f t="shared" si="4"/>
        <v>0</v>
      </c>
      <c r="AJ4" s="6">
        <f t="shared" si="4"/>
        <v>0</v>
      </c>
      <c r="AK4" s="6">
        <f t="shared" si="4"/>
        <v>0</v>
      </c>
    </row>
    <row r="5" spans="1:37" ht="15" x14ac:dyDescent="0.25">
      <c r="A5" s="19">
        <v>140</v>
      </c>
      <c r="B5" s="19">
        <v>0</v>
      </c>
      <c r="C5" s="19">
        <v>4</v>
      </c>
      <c r="D5" s="20" t="s">
        <v>174</v>
      </c>
      <c r="E5" s="11" t="s">
        <v>174</v>
      </c>
      <c r="F5" s="15">
        <f t="shared" ref="F5:F68" si="10">IF(ISERROR(VLOOKUP(E5,$N$2:$O$22,2,FALSE)),0,VLOOKUP(E5,$N$2:$O$22,2,FALSE))</f>
        <v>0.76529553865217392</v>
      </c>
      <c r="G5" s="6">
        <f t="shared" ref="G5:G24" si="11">IF(C5=1,F5,F5+G4)</f>
        <v>2.4040247674990294</v>
      </c>
      <c r="H5" s="6">
        <f t="shared" ref="H5:H24" si="12">IF(C6=1,G5,0)</f>
        <v>0</v>
      </c>
      <c r="I5" s="7">
        <f t="shared" ref="I5:I24" si="13">H5/$L$2</f>
        <v>0</v>
      </c>
      <c r="M5" s="18">
        <v>4</v>
      </c>
      <c r="N5" s="23" t="s">
        <v>565</v>
      </c>
      <c r="O5" s="24">
        <f t="shared" si="1"/>
        <v>0.26467569565217397</v>
      </c>
      <c r="P5" s="6">
        <f t="shared" si="2"/>
        <v>7</v>
      </c>
      <c r="Q5" s="6">
        <f t="shared" si="3"/>
        <v>4</v>
      </c>
      <c r="R5" s="6">
        <f t="shared" si="3"/>
        <v>0.9</v>
      </c>
      <c r="S5" s="6">
        <f t="shared" si="3"/>
        <v>0</v>
      </c>
      <c r="T5" s="6">
        <f t="shared" si="3"/>
        <v>0</v>
      </c>
      <c r="U5" s="6">
        <f t="shared" si="3"/>
        <v>0.65610000000000013</v>
      </c>
      <c r="V5" s="6">
        <f t="shared" si="3"/>
        <v>0</v>
      </c>
      <c r="W5" s="6">
        <f t="shared" si="3"/>
        <v>0.53144100000000016</v>
      </c>
      <c r="X5" s="6">
        <f t="shared" si="3"/>
        <v>0</v>
      </c>
      <c r="Y5" s="6">
        <f t="shared" si="3"/>
        <v>0</v>
      </c>
      <c r="Z5" s="6">
        <f t="shared" si="3"/>
        <v>0</v>
      </c>
      <c r="AA5" s="6">
        <f t="shared" si="4"/>
        <v>0</v>
      </c>
      <c r="AB5" s="6">
        <f t="shared" si="4"/>
        <v>0</v>
      </c>
      <c r="AC5" s="6">
        <f t="shared" si="4"/>
        <v>0</v>
      </c>
      <c r="AD5" s="6">
        <f t="shared" si="4"/>
        <v>0</v>
      </c>
      <c r="AE5" s="6">
        <f t="shared" si="4"/>
        <v>0</v>
      </c>
      <c r="AF5" s="6">
        <f t="shared" si="4"/>
        <v>0</v>
      </c>
      <c r="AG5" s="6">
        <f t="shared" si="4"/>
        <v>0</v>
      </c>
      <c r="AH5" s="6">
        <f t="shared" si="4"/>
        <v>0</v>
      </c>
      <c r="AI5" s="6">
        <f t="shared" si="4"/>
        <v>0</v>
      </c>
      <c r="AJ5" s="6">
        <f t="shared" si="4"/>
        <v>0</v>
      </c>
      <c r="AK5" s="6">
        <f t="shared" si="4"/>
        <v>0</v>
      </c>
    </row>
    <row r="6" spans="1:37" ht="15" x14ac:dyDescent="0.25">
      <c r="A6" s="19">
        <v>140</v>
      </c>
      <c r="B6" s="19">
        <v>0</v>
      </c>
      <c r="C6" s="19">
        <v>5</v>
      </c>
      <c r="D6" s="20" t="s">
        <v>1024</v>
      </c>
      <c r="E6" s="11" t="s">
        <v>1024</v>
      </c>
      <c r="F6" s="15">
        <f t="shared" si="10"/>
        <v>0</v>
      </c>
      <c r="G6" s="6">
        <f t="shared" si="11"/>
        <v>2.4040247674990294</v>
      </c>
      <c r="H6" s="6">
        <f t="shared" si="12"/>
        <v>0</v>
      </c>
      <c r="I6" s="7">
        <f t="shared" si="13"/>
        <v>0</v>
      </c>
      <c r="M6" s="18">
        <v>5</v>
      </c>
      <c r="N6" s="23" t="s">
        <v>173</v>
      </c>
      <c r="O6" s="24">
        <f t="shared" si="1"/>
        <v>0.23487114875190743</v>
      </c>
      <c r="P6" s="6">
        <f t="shared" si="2"/>
        <v>10</v>
      </c>
      <c r="Q6" s="6">
        <f t="shared" si="3"/>
        <v>1</v>
      </c>
      <c r="R6" s="6">
        <f t="shared" si="3"/>
        <v>0</v>
      </c>
      <c r="S6" s="6">
        <f t="shared" si="3"/>
        <v>0.81</v>
      </c>
      <c r="T6" s="6">
        <f t="shared" si="3"/>
        <v>1.4580000000000002</v>
      </c>
      <c r="U6" s="6">
        <f t="shared" si="3"/>
        <v>0</v>
      </c>
      <c r="V6" s="6">
        <f t="shared" si="3"/>
        <v>0.59049000000000018</v>
      </c>
      <c r="W6" s="6">
        <f t="shared" si="3"/>
        <v>0.53144100000000016</v>
      </c>
      <c r="X6" s="6">
        <f t="shared" si="3"/>
        <v>0</v>
      </c>
      <c r="Y6" s="6">
        <f t="shared" si="3"/>
        <v>0</v>
      </c>
      <c r="Z6" s="6">
        <f t="shared" si="3"/>
        <v>0</v>
      </c>
      <c r="AA6" s="6">
        <f t="shared" si="4"/>
        <v>0.34867844010000015</v>
      </c>
      <c r="AB6" s="6">
        <f t="shared" si="4"/>
        <v>0</v>
      </c>
      <c r="AC6" s="6">
        <f t="shared" si="4"/>
        <v>0</v>
      </c>
      <c r="AD6" s="6">
        <f t="shared" si="4"/>
        <v>0</v>
      </c>
      <c r="AE6" s="6">
        <f t="shared" si="4"/>
        <v>0.45753584909922029</v>
      </c>
      <c r="AF6" s="6">
        <f t="shared" si="4"/>
        <v>0.20589113209464913</v>
      </c>
      <c r="AG6" s="6">
        <f t="shared" si="4"/>
        <v>0</v>
      </c>
      <c r="AH6" s="6">
        <f t="shared" si="4"/>
        <v>0</v>
      </c>
      <c r="AI6" s="6">
        <f t="shared" si="4"/>
        <v>0</v>
      </c>
      <c r="AJ6" s="6">
        <f t="shared" si="4"/>
        <v>0</v>
      </c>
      <c r="AK6" s="6">
        <f t="shared" si="4"/>
        <v>0</v>
      </c>
    </row>
    <row r="7" spans="1:37" ht="15" x14ac:dyDescent="0.25">
      <c r="A7" s="19">
        <v>140</v>
      </c>
      <c r="B7" s="19">
        <v>0</v>
      </c>
      <c r="C7" s="19">
        <v>6</v>
      </c>
      <c r="D7" s="20" t="s">
        <v>1023</v>
      </c>
      <c r="E7" s="11" t="s">
        <v>1023</v>
      </c>
      <c r="F7" s="15">
        <f t="shared" si="10"/>
        <v>0</v>
      </c>
      <c r="G7" s="6">
        <f t="shared" si="11"/>
        <v>2.4040247674990294</v>
      </c>
      <c r="H7" s="6">
        <f t="shared" si="12"/>
        <v>0</v>
      </c>
      <c r="I7" s="7">
        <f t="shared" si="13"/>
        <v>0</v>
      </c>
      <c r="M7" s="18">
        <v>6</v>
      </c>
      <c r="N7" s="23" t="s">
        <v>997</v>
      </c>
      <c r="O7" s="24">
        <f t="shared" si="1"/>
        <v>0.23619671956956526</v>
      </c>
      <c r="P7" s="6">
        <f t="shared" si="2"/>
        <v>9</v>
      </c>
      <c r="Q7" s="6">
        <f t="shared" si="3"/>
        <v>0</v>
      </c>
      <c r="R7" s="6">
        <f t="shared" si="3"/>
        <v>1.8</v>
      </c>
      <c r="S7" s="6">
        <f t="shared" si="3"/>
        <v>0</v>
      </c>
      <c r="T7" s="6">
        <f t="shared" si="3"/>
        <v>0</v>
      </c>
      <c r="U7" s="6">
        <f t="shared" si="3"/>
        <v>1.3122000000000003</v>
      </c>
      <c r="V7" s="6">
        <f t="shared" si="3"/>
        <v>0</v>
      </c>
      <c r="W7" s="6">
        <f t="shared" si="3"/>
        <v>1.0628820000000003</v>
      </c>
      <c r="X7" s="6">
        <f t="shared" si="3"/>
        <v>0.47829690000000014</v>
      </c>
      <c r="Y7" s="6">
        <f t="shared" si="3"/>
        <v>0.43046721000000016</v>
      </c>
      <c r="Z7" s="6">
        <f t="shared" si="3"/>
        <v>0</v>
      </c>
      <c r="AA7" s="6">
        <f t="shared" si="4"/>
        <v>0.34867844010000015</v>
      </c>
      <c r="AB7" s="6">
        <f t="shared" si="4"/>
        <v>0</v>
      </c>
      <c r="AC7" s="6">
        <f t="shared" si="4"/>
        <v>0</v>
      </c>
      <c r="AD7" s="6">
        <f t="shared" si="4"/>
        <v>0</v>
      </c>
      <c r="AE7" s="6">
        <f t="shared" si="4"/>
        <v>0</v>
      </c>
      <c r="AF7" s="6">
        <f t="shared" si="4"/>
        <v>0</v>
      </c>
      <c r="AG7" s="6">
        <f t="shared" si="4"/>
        <v>0</v>
      </c>
      <c r="AH7" s="6">
        <f t="shared" si="4"/>
        <v>0</v>
      </c>
      <c r="AI7" s="6">
        <f t="shared" si="4"/>
        <v>0</v>
      </c>
      <c r="AJ7" s="6">
        <f t="shared" si="4"/>
        <v>0</v>
      </c>
      <c r="AK7" s="6">
        <f t="shared" si="4"/>
        <v>0</v>
      </c>
    </row>
    <row r="8" spans="1:37" ht="15" x14ac:dyDescent="0.25">
      <c r="A8" s="19">
        <v>140</v>
      </c>
      <c r="B8" s="19">
        <v>0</v>
      </c>
      <c r="C8" s="19">
        <v>7</v>
      </c>
      <c r="D8" s="20" t="s">
        <v>1022</v>
      </c>
      <c r="E8" s="11" t="s">
        <v>1022</v>
      </c>
      <c r="F8" s="15">
        <f t="shared" si="10"/>
        <v>0.11854526086956522</v>
      </c>
      <c r="G8" s="6">
        <f t="shared" si="11"/>
        <v>2.5225700283685946</v>
      </c>
      <c r="H8" s="6">
        <f t="shared" si="12"/>
        <v>0</v>
      </c>
      <c r="I8" s="7">
        <f t="shared" si="13"/>
        <v>0</v>
      </c>
      <c r="M8" s="18">
        <v>7</v>
      </c>
      <c r="N8" s="23" t="s">
        <v>554</v>
      </c>
      <c r="O8" s="24">
        <f t="shared" si="1"/>
        <v>0.1901302507764043</v>
      </c>
      <c r="P8" s="6">
        <f t="shared" si="2"/>
        <v>7</v>
      </c>
      <c r="Q8" s="6">
        <f t="shared" si="3"/>
        <v>1</v>
      </c>
      <c r="R8" s="6">
        <f t="shared" si="3"/>
        <v>0</v>
      </c>
      <c r="S8" s="6">
        <f t="shared" si="3"/>
        <v>0.81</v>
      </c>
      <c r="T8" s="6">
        <f t="shared" si="3"/>
        <v>1.4580000000000002</v>
      </c>
      <c r="U8" s="6">
        <f t="shared" si="3"/>
        <v>0.65610000000000013</v>
      </c>
      <c r="V8" s="6">
        <f t="shared" si="3"/>
        <v>0</v>
      </c>
      <c r="W8" s="6">
        <f t="shared" si="3"/>
        <v>0</v>
      </c>
      <c r="X8" s="6">
        <f t="shared" si="3"/>
        <v>0</v>
      </c>
      <c r="Y8" s="6">
        <f t="shared" si="3"/>
        <v>0</v>
      </c>
      <c r="Z8" s="6">
        <f t="shared" si="3"/>
        <v>0</v>
      </c>
      <c r="AA8" s="6">
        <f t="shared" si="4"/>
        <v>0</v>
      </c>
      <c r="AB8" s="6">
        <f t="shared" si="4"/>
        <v>0.31381059609000017</v>
      </c>
      <c r="AC8" s="6">
        <f t="shared" si="4"/>
        <v>0</v>
      </c>
      <c r="AD8" s="6">
        <f t="shared" si="4"/>
        <v>0</v>
      </c>
      <c r="AE8" s="6">
        <f t="shared" si="4"/>
        <v>0</v>
      </c>
      <c r="AF8" s="6">
        <f t="shared" si="4"/>
        <v>0</v>
      </c>
      <c r="AG8" s="6">
        <f t="shared" si="4"/>
        <v>0</v>
      </c>
      <c r="AH8" s="6">
        <f t="shared" si="4"/>
        <v>0</v>
      </c>
      <c r="AI8" s="6">
        <f t="shared" si="4"/>
        <v>0</v>
      </c>
      <c r="AJ8" s="6">
        <f t="shared" si="4"/>
        <v>0.13508517176729934</v>
      </c>
      <c r="AK8" s="6">
        <f t="shared" si="4"/>
        <v>0</v>
      </c>
    </row>
    <row r="9" spans="1:37" ht="15" x14ac:dyDescent="0.25">
      <c r="A9" s="19">
        <v>140</v>
      </c>
      <c r="B9" s="19">
        <v>0</v>
      </c>
      <c r="C9" s="19">
        <v>8</v>
      </c>
      <c r="D9" s="20" t="s">
        <v>158</v>
      </c>
      <c r="E9" s="11" t="s">
        <v>158</v>
      </c>
      <c r="F9" s="15">
        <f t="shared" si="10"/>
        <v>0</v>
      </c>
      <c r="G9" s="6">
        <f t="shared" si="11"/>
        <v>2.5225700283685946</v>
      </c>
      <c r="H9" s="6">
        <f t="shared" si="12"/>
        <v>0</v>
      </c>
      <c r="I9" s="7">
        <f t="shared" si="13"/>
        <v>0</v>
      </c>
      <c r="M9" s="18">
        <v>8</v>
      </c>
      <c r="N9" s="23" t="s">
        <v>996</v>
      </c>
      <c r="O9" s="24">
        <f t="shared" si="1"/>
        <v>0.18517304347826091</v>
      </c>
      <c r="P9" s="6">
        <f t="shared" si="2"/>
        <v>6</v>
      </c>
      <c r="Q9" s="6">
        <f t="shared" si="3"/>
        <v>0</v>
      </c>
      <c r="R9" s="6">
        <f t="shared" si="3"/>
        <v>0</v>
      </c>
      <c r="S9" s="6">
        <f t="shared" si="3"/>
        <v>1.62</v>
      </c>
      <c r="T9" s="6">
        <f t="shared" si="3"/>
        <v>1.4580000000000002</v>
      </c>
      <c r="U9" s="6">
        <f t="shared" si="3"/>
        <v>0</v>
      </c>
      <c r="V9" s="6">
        <f t="shared" si="3"/>
        <v>1.1809800000000004</v>
      </c>
      <c r="W9" s="6">
        <f t="shared" si="3"/>
        <v>0</v>
      </c>
      <c r="X9" s="6">
        <f t="shared" si="3"/>
        <v>0</v>
      </c>
      <c r="Y9" s="6">
        <f t="shared" si="3"/>
        <v>0</v>
      </c>
      <c r="Z9" s="6">
        <f t="shared" si="3"/>
        <v>0</v>
      </c>
      <c r="AA9" s="6">
        <f t="shared" si="4"/>
        <v>0</v>
      </c>
      <c r="AB9" s="6">
        <f t="shared" si="4"/>
        <v>0</v>
      </c>
      <c r="AC9" s="6">
        <f t="shared" si="4"/>
        <v>0</v>
      </c>
      <c r="AD9" s="6">
        <f t="shared" si="4"/>
        <v>0</v>
      </c>
      <c r="AE9" s="6">
        <f t="shared" si="4"/>
        <v>0</v>
      </c>
      <c r="AF9" s="6">
        <f t="shared" si="4"/>
        <v>0</v>
      </c>
      <c r="AG9" s="6">
        <f t="shared" si="4"/>
        <v>0</v>
      </c>
      <c r="AH9" s="6">
        <f t="shared" si="4"/>
        <v>0</v>
      </c>
      <c r="AI9" s="6">
        <f t="shared" si="4"/>
        <v>0</v>
      </c>
      <c r="AJ9" s="6">
        <f t="shared" si="4"/>
        <v>0</v>
      </c>
      <c r="AK9" s="6">
        <f t="shared" si="4"/>
        <v>0</v>
      </c>
    </row>
    <row r="10" spans="1:37" ht="15" x14ac:dyDescent="0.25">
      <c r="A10" s="19">
        <v>140</v>
      </c>
      <c r="B10" s="19">
        <v>0</v>
      </c>
      <c r="C10" s="19">
        <v>9</v>
      </c>
      <c r="D10" s="20" t="s">
        <v>477</v>
      </c>
      <c r="E10" s="11" t="s">
        <v>477</v>
      </c>
      <c r="F10" s="15">
        <f t="shared" si="10"/>
        <v>0</v>
      </c>
      <c r="G10" s="6">
        <f t="shared" si="11"/>
        <v>2.5225700283685946</v>
      </c>
      <c r="H10" s="6">
        <f t="shared" si="12"/>
        <v>0</v>
      </c>
      <c r="I10" s="7">
        <f t="shared" si="13"/>
        <v>0</v>
      </c>
      <c r="M10" s="18">
        <v>9</v>
      </c>
      <c r="N10" s="23" t="s">
        <v>553</v>
      </c>
      <c r="O10" s="24">
        <f t="shared" si="1"/>
        <v>0.14470026917702478</v>
      </c>
      <c r="P10" s="6">
        <f t="shared" si="2"/>
        <v>6</v>
      </c>
      <c r="Q10" s="6">
        <f t="shared" si="3"/>
        <v>0</v>
      </c>
      <c r="R10" s="6">
        <f t="shared" si="3"/>
        <v>0</v>
      </c>
      <c r="S10" s="6">
        <f t="shared" si="3"/>
        <v>0.81</v>
      </c>
      <c r="T10" s="6">
        <f t="shared" si="3"/>
        <v>1.4580000000000002</v>
      </c>
      <c r="U10" s="6">
        <f t="shared" si="3"/>
        <v>0.65610000000000013</v>
      </c>
      <c r="V10" s="6">
        <f t="shared" si="3"/>
        <v>0</v>
      </c>
      <c r="W10" s="6">
        <f t="shared" si="3"/>
        <v>0</v>
      </c>
      <c r="X10" s="6">
        <f t="shared" si="3"/>
        <v>0</v>
      </c>
      <c r="Y10" s="6">
        <f t="shared" si="3"/>
        <v>0</v>
      </c>
      <c r="Z10" s="6">
        <f t="shared" si="3"/>
        <v>0</v>
      </c>
      <c r="AA10" s="6">
        <f t="shared" si="4"/>
        <v>0</v>
      </c>
      <c r="AB10" s="6">
        <f t="shared" si="4"/>
        <v>0</v>
      </c>
      <c r="AC10" s="6">
        <f t="shared" si="4"/>
        <v>0.28242953648100017</v>
      </c>
      <c r="AD10" s="6">
        <f t="shared" si="4"/>
        <v>0</v>
      </c>
      <c r="AE10" s="6">
        <f t="shared" si="4"/>
        <v>0</v>
      </c>
      <c r="AF10" s="6">
        <f t="shared" si="4"/>
        <v>0</v>
      </c>
      <c r="AG10" s="6">
        <f t="shared" si="4"/>
        <v>0</v>
      </c>
      <c r="AH10" s="6">
        <f t="shared" si="4"/>
        <v>0</v>
      </c>
      <c r="AI10" s="6">
        <f t="shared" si="4"/>
        <v>0</v>
      </c>
      <c r="AJ10" s="6">
        <f t="shared" si="4"/>
        <v>0</v>
      </c>
      <c r="AK10" s="6">
        <f t="shared" si="4"/>
        <v>0.12157665459056941</v>
      </c>
    </row>
    <row r="11" spans="1:37" ht="15" x14ac:dyDescent="0.25">
      <c r="A11" s="19">
        <v>140</v>
      </c>
      <c r="B11" s="19">
        <v>0</v>
      </c>
      <c r="C11" s="19">
        <v>10</v>
      </c>
      <c r="D11" s="20" t="s">
        <v>1032</v>
      </c>
      <c r="E11" s="11" t="s">
        <v>635</v>
      </c>
      <c r="F11" s="15">
        <f t="shared" si="10"/>
        <v>0</v>
      </c>
      <c r="G11" s="6">
        <f t="shared" si="11"/>
        <v>2.5225700283685946</v>
      </c>
      <c r="H11" s="6">
        <f t="shared" si="12"/>
        <v>0</v>
      </c>
      <c r="I11" s="7">
        <f t="shared" si="13"/>
        <v>0</v>
      </c>
      <c r="M11" s="18">
        <v>10</v>
      </c>
      <c r="N11" s="23" t="s">
        <v>219</v>
      </c>
      <c r="O11" s="24">
        <f t="shared" si="1"/>
        <v>0.12624978330826089</v>
      </c>
      <c r="P11" s="6">
        <f t="shared" si="2"/>
        <v>5</v>
      </c>
      <c r="Q11" s="6">
        <f t="shared" si="3"/>
        <v>1</v>
      </c>
      <c r="R11" s="6">
        <f t="shared" si="3"/>
        <v>0</v>
      </c>
      <c r="S11" s="6">
        <f t="shared" si="3"/>
        <v>0</v>
      </c>
      <c r="T11" s="6">
        <f t="shared" si="3"/>
        <v>0.72900000000000009</v>
      </c>
      <c r="U11" s="6">
        <f t="shared" si="3"/>
        <v>0</v>
      </c>
      <c r="V11" s="6">
        <f t="shared" si="3"/>
        <v>0</v>
      </c>
      <c r="W11" s="6">
        <f t="shared" si="3"/>
        <v>0</v>
      </c>
      <c r="X11" s="6">
        <f t="shared" si="3"/>
        <v>0</v>
      </c>
      <c r="Y11" s="6">
        <f t="shared" si="3"/>
        <v>0.86093442000000031</v>
      </c>
      <c r="Z11" s="6">
        <f t="shared" si="3"/>
        <v>0</v>
      </c>
      <c r="AA11" s="6">
        <f t="shared" si="4"/>
        <v>0</v>
      </c>
      <c r="AB11" s="6">
        <f t="shared" si="4"/>
        <v>0.31381059609000017</v>
      </c>
      <c r="AC11" s="6">
        <f t="shared" si="4"/>
        <v>0</v>
      </c>
      <c r="AD11" s="6">
        <f t="shared" si="4"/>
        <v>0</v>
      </c>
      <c r="AE11" s="6">
        <f t="shared" si="4"/>
        <v>0</v>
      </c>
      <c r="AF11" s="6">
        <f t="shared" si="4"/>
        <v>0</v>
      </c>
      <c r="AG11" s="6">
        <f t="shared" si="4"/>
        <v>0</v>
      </c>
      <c r="AH11" s="6">
        <f t="shared" si="4"/>
        <v>0</v>
      </c>
      <c r="AI11" s="6">
        <f t="shared" si="4"/>
        <v>0</v>
      </c>
      <c r="AJ11" s="6">
        <f t="shared" si="4"/>
        <v>0</v>
      </c>
      <c r="AK11" s="6">
        <f t="shared" si="4"/>
        <v>0</v>
      </c>
    </row>
    <row r="12" spans="1:37" ht="15" x14ac:dyDescent="0.25">
      <c r="A12" s="19">
        <v>140</v>
      </c>
      <c r="B12" s="19">
        <v>0</v>
      </c>
      <c r="C12" s="19">
        <v>11</v>
      </c>
      <c r="D12" s="20" t="s">
        <v>193</v>
      </c>
      <c r="E12" s="11" t="s">
        <v>193</v>
      </c>
      <c r="F12" s="15">
        <f t="shared" si="10"/>
        <v>0.10334542633395655</v>
      </c>
      <c r="G12" s="6">
        <f t="shared" si="11"/>
        <v>2.6259154547025512</v>
      </c>
      <c r="H12" s="6">
        <f t="shared" si="12"/>
        <v>0</v>
      </c>
      <c r="I12" s="7">
        <f t="shared" si="13"/>
        <v>0</v>
      </c>
      <c r="M12" s="18">
        <v>11</v>
      </c>
      <c r="N12" s="23" t="s">
        <v>1022</v>
      </c>
      <c r="O12" s="24">
        <f t="shared" si="1"/>
        <v>0.11854526086956522</v>
      </c>
      <c r="P12" s="6">
        <f t="shared" si="2"/>
        <v>4</v>
      </c>
      <c r="Q12" s="6">
        <f t="shared" ref="Q12:Z21" si="14">COUNTIFS($C$2:$C$259,Q$1,$E$2:$E$259,$N12)*0.9^(Q$1-1)</f>
        <v>0</v>
      </c>
      <c r="R12" s="6">
        <f t="shared" si="14"/>
        <v>0</v>
      </c>
      <c r="S12" s="6">
        <f t="shared" si="14"/>
        <v>0.81</v>
      </c>
      <c r="T12" s="6">
        <f t="shared" si="14"/>
        <v>0.72900000000000009</v>
      </c>
      <c r="U12" s="6">
        <f t="shared" si="14"/>
        <v>0.65610000000000013</v>
      </c>
      <c r="V12" s="6">
        <f t="shared" si="14"/>
        <v>0</v>
      </c>
      <c r="W12" s="6">
        <f t="shared" si="14"/>
        <v>0.53144100000000016</v>
      </c>
      <c r="X12" s="6">
        <f t="shared" si="14"/>
        <v>0</v>
      </c>
      <c r="Y12" s="6">
        <f t="shared" si="14"/>
        <v>0</v>
      </c>
      <c r="Z12" s="6">
        <f t="shared" si="14"/>
        <v>0</v>
      </c>
      <c r="AA12" s="6">
        <f t="shared" ref="AA12:AK21" si="15">COUNTIFS($C$2:$C$259,AA$1,$E$2:$E$259,$N12)*0.9^(AA$1-1)</f>
        <v>0</v>
      </c>
      <c r="AB12" s="6">
        <f t="shared" si="15"/>
        <v>0</v>
      </c>
      <c r="AC12" s="6">
        <f t="shared" si="15"/>
        <v>0</v>
      </c>
      <c r="AD12" s="6">
        <f t="shared" si="15"/>
        <v>0</v>
      </c>
      <c r="AE12" s="6">
        <f t="shared" si="15"/>
        <v>0</v>
      </c>
      <c r="AF12" s="6">
        <f t="shared" si="15"/>
        <v>0</v>
      </c>
      <c r="AG12" s="6">
        <f t="shared" si="15"/>
        <v>0</v>
      </c>
      <c r="AH12" s="6">
        <f t="shared" si="15"/>
        <v>0</v>
      </c>
      <c r="AI12" s="6">
        <f t="shared" si="15"/>
        <v>0</v>
      </c>
      <c r="AJ12" s="6">
        <f t="shared" si="15"/>
        <v>0</v>
      </c>
      <c r="AK12" s="6">
        <f t="shared" si="15"/>
        <v>0</v>
      </c>
    </row>
    <row r="13" spans="1:37" ht="15" x14ac:dyDescent="0.25">
      <c r="A13" s="19">
        <v>140</v>
      </c>
      <c r="B13" s="19">
        <v>0</v>
      </c>
      <c r="C13" s="19">
        <v>12</v>
      </c>
      <c r="D13" s="20" t="s">
        <v>520</v>
      </c>
      <c r="E13" s="11" t="s">
        <v>520</v>
      </c>
      <c r="F13" s="15">
        <f t="shared" si="10"/>
        <v>0.11349469939230003</v>
      </c>
      <c r="G13" s="6">
        <f t="shared" si="11"/>
        <v>2.739410154094851</v>
      </c>
      <c r="H13" s="6">
        <f t="shared" si="12"/>
        <v>0</v>
      </c>
      <c r="I13" s="7">
        <f t="shared" si="13"/>
        <v>0</v>
      </c>
      <c r="M13" s="18">
        <v>12</v>
      </c>
      <c r="N13" s="23" t="s">
        <v>520</v>
      </c>
      <c r="O13" s="24">
        <f t="shared" si="1"/>
        <v>0.11349469939230003</v>
      </c>
      <c r="P13" s="6">
        <f t="shared" si="2"/>
        <v>7</v>
      </c>
      <c r="Q13" s="6">
        <f t="shared" si="14"/>
        <v>0</v>
      </c>
      <c r="R13" s="6">
        <f t="shared" si="14"/>
        <v>0</v>
      </c>
      <c r="S13" s="6">
        <f t="shared" si="14"/>
        <v>0</v>
      </c>
      <c r="T13" s="6">
        <f t="shared" si="14"/>
        <v>0</v>
      </c>
      <c r="U13" s="6">
        <f t="shared" si="14"/>
        <v>0</v>
      </c>
      <c r="V13" s="6">
        <f t="shared" si="14"/>
        <v>0</v>
      </c>
      <c r="W13" s="6">
        <f t="shared" si="14"/>
        <v>0.53144100000000016</v>
      </c>
      <c r="X13" s="6">
        <f t="shared" si="14"/>
        <v>0</v>
      </c>
      <c r="Y13" s="6">
        <f t="shared" si="14"/>
        <v>0</v>
      </c>
      <c r="Z13" s="6">
        <f t="shared" si="14"/>
        <v>1.1622614670000004</v>
      </c>
      <c r="AA13" s="6">
        <f t="shared" si="15"/>
        <v>0.34867844010000015</v>
      </c>
      <c r="AB13" s="6">
        <f t="shared" si="15"/>
        <v>0.31381059609000017</v>
      </c>
      <c r="AC13" s="6">
        <f t="shared" si="15"/>
        <v>0</v>
      </c>
      <c r="AD13" s="6">
        <f t="shared" si="15"/>
        <v>0.25418658283290019</v>
      </c>
      <c r="AE13" s="6">
        <f t="shared" si="15"/>
        <v>0</v>
      </c>
      <c r="AF13" s="6">
        <f t="shared" si="15"/>
        <v>0</v>
      </c>
      <c r="AG13" s="6">
        <f t="shared" si="15"/>
        <v>0</v>
      </c>
      <c r="AH13" s="6">
        <f t="shared" si="15"/>
        <v>0</v>
      </c>
      <c r="AI13" s="6">
        <f t="shared" si="15"/>
        <v>0</v>
      </c>
      <c r="AJ13" s="6">
        <f t="shared" si="15"/>
        <v>0</v>
      </c>
      <c r="AK13" s="6">
        <f t="shared" si="15"/>
        <v>0</v>
      </c>
    </row>
    <row r="14" spans="1:37" ht="15" x14ac:dyDescent="0.25">
      <c r="A14" s="19">
        <v>140</v>
      </c>
      <c r="B14" s="19">
        <v>0</v>
      </c>
      <c r="C14" s="19">
        <v>13</v>
      </c>
      <c r="D14" s="20" t="s">
        <v>1033</v>
      </c>
      <c r="E14" s="11" t="s">
        <v>268</v>
      </c>
      <c r="F14" s="15">
        <f t="shared" si="10"/>
        <v>8.8028300839734813E-2</v>
      </c>
      <c r="G14" s="6">
        <f t="shared" si="11"/>
        <v>2.8274384549345859</v>
      </c>
      <c r="H14" s="6">
        <f t="shared" si="12"/>
        <v>0</v>
      </c>
      <c r="I14" s="7">
        <f t="shared" si="13"/>
        <v>0</v>
      </c>
      <c r="M14" s="18">
        <v>13</v>
      </c>
      <c r="N14" s="23" t="s">
        <v>193</v>
      </c>
      <c r="O14" s="24">
        <f t="shared" si="1"/>
        <v>0.10334542633395655</v>
      </c>
      <c r="P14" s="6">
        <f t="shared" si="2"/>
        <v>6</v>
      </c>
      <c r="Q14" s="6">
        <f t="shared" si="14"/>
        <v>0</v>
      </c>
      <c r="R14" s="6">
        <f t="shared" si="14"/>
        <v>0</v>
      </c>
      <c r="S14" s="6">
        <f t="shared" si="14"/>
        <v>0</v>
      </c>
      <c r="T14" s="6">
        <f t="shared" si="14"/>
        <v>0</v>
      </c>
      <c r="U14" s="6">
        <f t="shared" si="14"/>
        <v>0</v>
      </c>
      <c r="V14" s="6">
        <f t="shared" si="14"/>
        <v>0</v>
      </c>
      <c r="W14" s="6">
        <f t="shared" si="14"/>
        <v>0.53144100000000016</v>
      </c>
      <c r="X14" s="6">
        <f t="shared" si="14"/>
        <v>0.47829690000000014</v>
      </c>
      <c r="Y14" s="6">
        <f t="shared" si="14"/>
        <v>0</v>
      </c>
      <c r="Z14" s="6">
        <f t="shared" si="14"/>
        <v>0.38742048900000015</v>
      </c>
      <c r="AA14" s="6">
        <f t="shared" si="15"/>
        <v>0.69735688020000031</v>
      </c>
      <c r="AB14" s="6">
        <f t="shared" si="15"/>
        <v>0</v>
      </c>
      <c r="AC14" s="6">
        <f t="shared" si="15"/>
        <v>0.28242953648100017</v>
      </c>
      <c r="AD14" s="6">
        <f t="shared" si="15"/>
        <v>0</v>
      </c>
      <c r="AE14" s="6">
        <f t="shared" si="15"/>
        <v>0</v>
      </c>
      <c r="AF14" s="6">
        <f t="shared" si="15"/>
        <v>0</v>
      </c>
      <c r="AG14" s="6">
        <f t="shared" si="15"/>
        <v>0</v>
      </c>
      <c r="AH14" s="6">
        <f t="shared" si="15"/>
        <v>0</v>
      </c>
      <c r="AI14" s="6">
        <f t="shared" si="15"/>
        <v>0</v>
      </c>
      <c r="AJ14" s="6">
        <f t="shared" si="15"/>
        <v>0</v>
      </c>
      <c r="AK14" s="6">
        <f t="shared" si="15"/>
        <v>0</v>
      </c>
    </row>
    <row r="15" spans="1:37" ht="15" x14ac:dyDescent="0.25">
      <c r="A15" s="19">
        <v>140</v>
      </c>
      <c r="B15" s="19">
        <v>0</v>
      </c>
      <c r="C15" s="19">
        <v>14</v>
      </c>
      <c r="D15" s="20" t="s">
        <v>542</v>
      </c>
      <c r="E15" s="11" t="s">
        <v>542</v>
      </c>
      <c r="F15" s="15">
        <f t="shared" si="10"/>
        <v>0</v>
      </c>
      <c r="G15" s="6">
        <f t="shared" si="11"/>
        <v>2.8274384549345859</v>
      </c>
      <c r="H15" s="6">
        <f t="shared" si="12"/>
        <v>2.8274384549345859</v>
      </c>
      <c r="I15" s="7">
        <f t="shared" si="13"/>
        <v>0.62633141581717944</v>
      </c>
      <c r="M15" s="18">
        <v>14</v>
      </c>
      <c r="N15" s="23" t="s">
        <v>151</v>
      </c>
      <c r="O15" s="24">
        <f t="shared" si="1"/>
        <v>9.2018282130434795E-2</v>
      </c>
      <c r="P15" s="6">
        <f t="shared" si="2"/>
        <v>3</v>
      </c>
      <c r="Q15" s="6">
        <f t="shared" si="14"/>
        <v>1</v>
      </c>
      <c r="R15" s="6">
        <f t="shared" si="14"/>
        <v>0</v>
      </c>
      <c r="S15" s="6">
        <f t="shared" si="14"/>
        <v>0</v>
      </c>
      <c r="T15" s="6">
        <f t="shared" si="14"/>
        <v>0.72900000000000009</v>
      </c>
      <c r="U15" s="6">
        <f t="shared" si="14"/>
        <v>0</v>
      </c>
      <c r="V15" s="6">
        <f t="shared" si="14"/>
        <v>0</v>
      </c>
      <c r="W15" s="6">
        <f t="shared" si="14"/>
        <v>0</v>
      </c>
      <c r="X15" s="6">
        <f t="shared" si="14"/>
        <v>0</v>
      </c>
      <c r="Y15" s="6">
        <f t="shared" si="14"/>
        <v>0</v>
      </c>
      <c r="Z15" s="6">
        <f t="shared" si="14"/>
        <v>0.38742048900000015</v>
      </c>
      <c r="AA15" s="6">
        <f t="shared" si="15"/>
        <v>0</v>
      </c>
      <c r="AB15" s="6">
        <f t="shared" si="15"/>
        <v>0</v>
      </c>
      <c r="AC15" s="6">
        <f t="shared" si="15"/>
        <v>0</v>
      </c>
      <c r="AD15" s="6">
        <f t="shared" si="15"/>
        <v>0</v>
      </c>
      <c r="AE15" s="6">
        <f t="shared" si="15"/>
        <v>0</v>
      </c>
      <c r="AF15" s="6">
        <f t="shared" si="15"/>
        <v>0</v>
      </c>
      <c r="AG15" s="6">
        <f t="shared" si="15"/>
        <v>0</v>
      </c>
      <c r="AH15" s="6">
        <f t="shared" si="15"/>
        <v>0</v>
      </c>
      <c r="AI15" s="6">
        <f t="shared" si="15"/>
        <v>0</v>
      </c>
      <c r="AJ15" s="6">
        <f t="shared" si="15"/>
        <v>0</v>
      </c>
      <c r="AK15" s="6">
        <f t="shared" si="15"/>
        <v>0</v>
      </c>
    </row>
    <row r="16" spans="1:37" ht="15" x14ac:dyDescent="0.25">
      <c r="A16" s="19">
        <v>141</v>
      </c>
      <c r="B16" s="19">
        <v>0</v>
      </c>
      <c r="C16" s="19">
        <v>1</v>
      </c>
      <c r="D16" s="20" t="s">
        <v>279</v>
      </c>
      <c r="E16" s="11" t="s">
        <v>219</v>
      </c>
      <c r="F16" s="15">
        <f t="shared" si="10"/>
        <v>0.12624978330826089</v>
      </c>
      <c r="G16" s="6">
        <f t="shared" si="11"/>
        <v>0.12624978330826089</v>
      </c>
      <c r="H16" s="6">
        <f t="shared" si="12"/>
        <v>0</v>
      </c>
      <c r="I16" s="7">
        <f t="shared" si="13"/>
        <v>0</v>
      </c>
      <c r="M16" s="18">
        <v>15</v>
      </c>
      <c r="N16" s="23" t="s">
        <v>268</v>
      </c>
      <c r="O16" s="24">
        <f t="shared" si="1"/>
        <v>8.8028300839734813E-2</v>
      </c>
      <c r="P16" s="6">
        <f t="shared" si="2"/>
        <v>5</v>
      </c>
      <c r="Q16" s="6">
        <f t="shared" si="14"/>
        <v>0</v>
      </c>
      <c r="R16" s="6">
        <f t="shared" si="14"/>
        <v>0</v>
      </c>
      <c r="S16" s="6">
        <f t="shared" si="14"/>
        <v>0</v>
      </c>
      <c r="T16" s="6">
        <f t="shared" si="14"/>
        <v>0</v>
      </c>
      <c r="U16" s="6">
        <f t="shared" si="14"/>
        <v>0</v>
      </c>
      <c r="V16" s="6">
        <f t="shared" si="14"/>
        <v>0</v>
      </c>
      <c r="W16" s="6">
        <f t="shared" si="14"/>
        <v>0.53144100000000016</v>
      </c>
      <c r="X16" s="6">
        <f t="shared" si="14"/>
        <v>0.95659380000000027</v>
      </c>
      <c r="Y16" s="6">
        <f t="shared" si="14"/>
        <v>0</v>
      </c>
      <c r="Z16" s="6">
        <f t="shared" si="14"/>
        <v>0</v>
      </c>
      <c r="AA16" s="6">
        <f t="shared" si="15"/>
        <v>0</v>
      </c>
      <c r="AB16" s="6">
        <f t="shared" si="15"/>
        <v>0</v>
      </c>
      <c r="AC16" s="6">
        <f t="shared" si="15"/>
        <v>0.28242953648100017</v>
      </c>
      <c r="AD16" s="6">
        <f t="shared" si="15"/>
        <v>0.25418658283290019</v>
      </c>
      <c r="AE16" s="6">
        <f t="shared" si="15"/>
        <v>0</v>
      </c>
      <c r="AF16" s="6">
        <f t="shared" si="15"/>
        <v>0</v>
      </c>
      <c r="AG16" s="6">
        <f t="shared" si="15"/>
        <v>0</v>
      </c>
      <c r="AH16" s="6">
        <f t="shared" si="15"/>
        <v>0</v>
      </c>
      <c r="AI16" s="6">
        <f t="shared" si="15"/>
        <v>0</v>
      </c>
      <c r="AJ16" s="6">
        <f t="shared" si="15"/>
        <v>0</v>
      </c>
      <c r="AK16" s="6">
        <f t="shared" si="15"/>
        <v>0</v>
      </c>
    </row>
    <row r="17" spans="1:37" ht="15" x14ac:dyDescent="0.25">
      <c r="A17" s="19">
        <v>141</v>
      </c>
      <c r="B17" s="19">
        <v>0</v>
      </c>
      <c r="C17" s="19">
        <v>2</v>
      </c>
      <c r="D17" s="20" t="s">
        <v>557</v>
      </c>
      <c r="E17" s="11" t="s">
        <v>557</v>
      </c>
      <c r="F17" s="15">
        <f t="shared" si="10"/>
        <v>0.83709166130434787</v>
      </c>
      <c r="G17" s="6">
        <f t="shared" si="11"/>
        <v>0.96334144461260873</v>
      </c>
      <c r="H17" s="6">
        <f t="shared" si="12"/>
        <v>0</v>
      </c>
      <c r="I17" s="7">
        <f t="shared" si="13"/>
        <v>0</v>
      </c>
      <c r="M17" s="18">
        <v>16</v>
      </c>
      <c r="N17" s="23" t="s">
        <v>117</v>
      </c>
      <c r="O17" s="24">
        <f t="shared" si="1"/>
        <v>9.1621604347826097E-2</v>
      </c>
      <c r="P17" s="6">
        <f t="shared" si="2"/>
        <v>3</v>
      </c>
      <c r="Q17" s="6">
        <f t="shared" si="14"/>
        <v>0</v>
      </c>
      <c r="R17" s="6">
        <f t="shared" si="14"/>
        <v>0.9</v>
      </c>
      <c r="S17" s="6">
        <f t="shared" si="14"/>
        <v>0</v>
      </c>
      <c r="T17" s="6">
        <f t="shared" si="14"/>
        <v>0.72900000000000009</v>
      </c>
      <c r="U17" s="6">
        <f t="shared" si="14"/>
        <v>0</v>
      </c>
      <c r="V17" s="6">
        <f t="shared" si="14"/>
        <v>0</v>
      </c>
      <c r="W17" s="6">
        <f t="shared" si="14"/>
        <v>0</v>
      </c>
      <c r="X17" s="6">
        <f t="shared" si="14"/>
        <v>0.47829690000000014</v>
      </c>
      <c r="Y17" s="6">
        <f t="shared" si="14"/>
        <v>0</v>
      </c>
      <c r="Z17" s="6">
        <f t="shared" si="14"/>
        <v>0</v>
      </c>
      <c r="AA17" s="6">
        <f t="shared" si="15"/>
        <v>0</v>
      </c>
      <c r="AB17" s="6">
        <f t="shared" si="15"/>
        <v>0</v>
      </c>
      <c r="AC17" s="6">
        <f t="shared" si="15"/>
        <v>0</v>
      </c>
      <c r="AD17" s="6">
        <f t="shared" si="15"/>
        <v>0</v>
      </c>
      <c r="AE17" s="6">
        <f t="shared" si="15"/>
        <v>0</v>
      </c>
      <c r="AF17" s="6">
        <f t="shared" si="15"/>
        <v>0</v>
      </c>
      <c r="AG17" s="6">
        <f t="shared" si="15"/>
        <v>0</v>
      </c>
      <c r="AH17" s="6">
        <f t="shared" si="15"/>
        <v>0</v>
      </c>
      <c r="AI17" s="6">
        <f t="shared" si="15"/>
        <v>0</v>
      </c>
      <c r="AJ17" s="6">
        <f t="shared" si="15"/>
        <v>0</v>
      </c>
      <c r="AK17" s="6">
        <f t="shared" si="15"/>
        <v>0</v>
      </c>
    </row>
    <row r="18" spans="1:37" ht="15" x14ac:dyDescent="0.25">
      <c r="A18" s="19">
        <v>141</v>
      </c>
      <c r="B18" s="19">
        <v>0</v>
      </c>
      <c r="C18" s="19">
        <v>3</v>
      </c>
      <c r="D18" s="20" t="s">
        <v>174</v>
      </c>
      <c r="E18" s="11" t="s">
        <v>174</v>
      </c>
      <c r="F18" s="15">
        <f t="shared" si="10"/>
        <v>0.76529553865217392</v>
      </c>
      <c r="G18" s="6">
        <f t="shared" si="11"/>
        <v>1.7286369832647828</v>
      </c>
      <c r="H18" s="6">
        <f t="shared" si="12"/>
        <v>0</v>
      </c>
      <c r="I18" s="7">
        <f t="shared" si="13"/>
        <v>0</v>
      </c>
      <c r="M18" s="18">
        <v>17</v>
      </c>
      <c r="N18" s="23" t="s">
        <v>115</v>
      </c>
      <c r="O18" s="24">
        <f t="shared" si="1"/>
        <v>8.6956521739130432E-2</v>
      </c>
      <c r="P18" s="6">
        <f t="shared" si="2"/>
        <v>2</v>
      </c>
      <c r="Q18" s="6">
        <f t="shared" si="14"/>
        <v>2</v>
      </c>
      <c r="R18" s="6">
        <f t="shared" si="14"/>
        <v>0</v>
      </c>
      <c r="S18" s="6">
        <f t="shared" si="14"/>
        <v>0</v>
      </c>
      <c r="T18" s="6">
        <f t="shared" si="14"/>
        <v>0</v>
      </c>
      <c r="U18" s="6">
        <f t="shared" si="14"/>
        <v>0</v>
      </c>
      <c r="V18" s="6">
        <f t="shared" si="14"/>
        <v>0</v>
      </c>
      <c r="W18" s="6">
        <f t="shared" si="14"/>
        <v>0</v>
      </c>
      <c r="X18" s="6">
        <f t="shared" si="14"/>
        <v>0</v>
      </c>
      <c r="Y18" s="6">
        <f t="shared" si="14"/>
        <v>0</v>
      </c>
      <c r="Z18" s="6">
        <f t="shared" si="14"/>
        <v>0</v>
      </c>
      <c r="AA18" s="6">
        <f t="shared" si="15"/>
        <v>0</v>
      </c>
      <c r="AB18" s="6">
        <f t="shared" si="15"/>
        <v>0</v>
      </c>
      <c r="AC18" s="6">
        <f t="shared" si="15"/>
        <v>0</v>
      </c>
      <c r="AD18" s="6">
        <f t="shared" si="15"/>
        <v>0</v>
      </c>
      <c r="AE18" s="6">
        <f t="shared" si="15"/>
        <v>0</v>
      </c>
      <c r="AF18" s="6">
        <f t="shared" si="15"/>
        <v>0</v>
      </c>
      <c r="AG18" s="6">
        <f t="shared" si="15"/>
        <v>0</v>
      </c>
      <c r="AH18" s="6">
        <f t="shared" si="15"/>
        <v>0</v>
      </c>
      <c r="AI18" s="6">
        <f t="shared" si="15"/>
        <v>0</v>
      </c>
      <c r="AJ18" s="6">
        <f t="shared" si="15"/>
        <v>0</v>
      </c>
      <c r="AK18" s="6">
        <f t="shared" si="15"/>
        <v>0</v>
      </c>
    </row>
    <row r="19" spans="1:37" ht="15" x14ac:dyDescent="0.25">
      <c r="A19" s="19">
        <v>141</v>
      </c>
      <c r="B19" s="19">
        <v>0</v>
      </c>
      <c r="C19" s="19">
        <v>4</v>
      </c>
      <c r="D19" s="20" t="s">
        <v>553</v>
      </c>
      <c r="E19" s="11" t="s">
        <v>553</v>
      </c>
      <c r="F19" s="15">
        <f t="shared" si="10"/>
        <v>0.14470026917702478</v>
      </c>
      <c r="G19" s="6">
        <f t="shared" si="11"/>
        <v>1.8733372524418075</v>
      </c>
      <c r="H19" s="6">
        <f t="shared" si="12"/>
        <v>0</v>
      </c>
      <c r="I19" s="7">
        <f t="shared" si="13"/>
        <v>0</v>
      </c>
      <c r="M19" s="18">
        <v>18</v>
      </c>
      <c r="N19" s="23" t="s">
        <v>414</v>
      </c>
      <c r="O19" s="24">
        <f t="shared" si="1"/>
        <v>8.1117950439130448E-2</v>
      </c>
      <c r="P19" s="6">
        <f t="shared" si="2"/>
        <v>4</v>
      </c>
      <c r="Q19" s="6">
        <f t="shared" si="14"/>
        <v>0</v>
      </c>
      <c r="R19" s="6">
        <f t="shared" si="14"/>
        <v>0</v>
      </c>
      <c r="S19" s="6">
        <f t="shared" si="14"/>
        <v>0</v>
      </c>
      <c r="T19" s="6">
        <f t="shared" si="14"/>
        <v>0</v>
      </c>
      <c r="U19" s="6">
        <f t="shared" si="14"/>
        <v>0.65610000000000013</v>
      </c>
      <c r="V19" s="6">
        <f t="shared" si="14"/>
        <v>0</v>
      </c>
      <c r="W19" s="6">
        <f t="shared" si="14"/>
        <v>0</v>
      </c>
      <c r="X19" s="6">
        <f t="shared" si="14"/>
        <v>0</v>
      </c>
      <c r="Y19" s="6">
        <f t="shared" si="14"/>
        <v>0.86093442000000031</v>
      </c>
      <c r="Z19" s="6">
        <f t="shared" si="14"/>
        <v>0</v>
      </c>
      <c r="AA19" s="6">
        <f t="shared" si="15"/>
        <v>0.34867844010000015</v>
      </c>
      <c r="AB19" s="6">
        <f t="shared" si="15"/>
        <v>0</v>
      </c>
      <c r="AC19" s="6">
        <f t="shared" si="15"/>
        <v>0</v>
      </c>
      <c r="AD19" s="6">
        <f t="shared" si="15"/>
        <v>0</v>
      </c>
      <c r="AE19" s="6">
        <f t="shared" si="15"/>
        <v>0</v>
      </c>
      <c r="AF19" s="6">
        <f t="shared" si="15"/>
        <v>0</v>
      </c>
      <c r="AG19" s="6">
        <f t="shared" si="15"/>
        <v>0</v>
      </c>
      <c r="AH19" s="6">
        <f t="shared" si="15"/>
        <v>0</v>
      </c>
      <c r="AI19" s="6">
        <f t="shared" si="15"/>
        <v>0</v>
      </c>
      <c r="AJ19" s="6">
        <f t="shared" si="15"/>
        <v>0</v>
      </c>
      <c r="AK19" s="6">
        <f t="shared" si="15"/>
        <v>0</v>
      </c>
    </row>
    <row r="20" spans="1:37" ht="15" x14ac:dyDescent="0.25">
      <c r="A20" s="19">
        <v>141</v>
      </c>
      <c r="B20" s="19">
        <v>0</v>
      </c>
      <c r="C20" s="19">
        <v>5</v>
      </c>
      <c r="D20" s="20" t="s">
        <v>554</v>
      </c>
      <c r="E20" s="11" t="s">
        <v>554</v>
      </c>
      <c r="F20" s="15">
        <f t="shared" si="10"/>
        <v>0.1901302507764043</v>
      </c>
      <c r="G20" s="6">
        <f t="shared" si="11"/>
        <v>2.0634675032182117</v>
      </c>
      <c r="H20" s="6">
        <f t="shared" si="12"/>
        <v>2.0634675032182117</v>
      </c>
      <c r="I20" s="7">
        <f t="shared" si="13"/>
        <v>0.45709731383465374</v>
      </c>
      <c r="M20" s="18">
        <v>19</v>
      </c>
      <c r="N20" s="23" t="s">
        <v>1013</v>
      </c>
      <c r="O20" s="24">
        <f t="shared" si="1"/>
        <v>7.3722502981549975E-2</v>
      </c>
      <c r="P20" s="6">
        <f t="shared" si="2"/>
        <v>4</v>
      </c>
      <c r="Q20" s="6">
        <f t="shared" si="14"/>
        <v>0</v>
      </c>
      <c r="R20" s="6">
        <f t="shared" si="14"/>
        <v>0</v>
      </c>
      <c r="S20" s="6">
        <f t="shared" si="14"/>
        <v>0</v>
      </c>
      <c r="T20" s="6">
        <f t="shared" si="14"/>
        <v>0.72900000000000009</v>
      </c>
      <c r="U20" s="6">
        <f t="shared" si="14"/>
        <v>0</v>
      </c>
      <c r="V20" s="6">
        <f t="shared" si="14"/>
        <v>0</v>
      </c>
      <c r="W20" s="6">
        <f t="shared" si="14"/>
        <v>0</v>
      </c>
      <c r="X20" s="6">
        <f t="shared" si="14"/>
        <v>0.47829690000000014</v>
      </c>
      <c r="Y20" s="6">
        <f t="shared" si="14"/>
        <v>0</v>
      </c>
      <c r="Z20" s="6">
        <f t="shared" si="14"/>
        <v>0</v>
      </c>
      <c r="AA20" s="6">
        <f t="shared" si="15"/>
        <v>0</v>
      </c>
      <c r="AB20" s="6">
        <f t="shared" si="15"/>
        <v>0</v>
      </c>
      <c r="AC20" s="6">
        <f t="shared" si="15"/>
        <v>0.28242953648100017</v>
      </c>
      <c r="AD20" s="6">
        <f t="shared" si="15"/>
        <v>0</v>
      </c>
      <c r="AE20" s="6">
        <f t="shared" si="15"/>
        <v>0</v>
      </c>
      <c r="AF20" s="6">
        <f t="shared" si="15"/>
        <v>0.20589113209464913</v>
      </c>
      <c r="AG20" s="6">
        <f t="shared" si="15"/>
        <v>0</v>
      </c>
      <c r="AH20" s="6">
        <f t="shared" si="15"/>
        <v>0</v>
      </c>
      <c r="AI20" s="6">
        <f t="shared" si="15"/>
        <v>0</v>
      </c>
      <c r="AJ20" s="6">
        <f t="shared" si="15"/>
        <v>0</v>
      </c>
      <c r="AK20" s="6">
        <f t="shared" si="15"/>
        <v>0</v>
      </c>
    </row>
    <row r="21" spans="1:37" ht="15" x14ac:dyDescent="0.25">
      <c r="A21" s="19">
        <v>142</v>
      </c>
      <c r="B21" s="19">
        <v>1</v>
      </c>
      <c r="C21" s="19">
        <v>1</v>
      </c>
      <c r="D21" s="20" t="s">
        <v>246</v>
      </c>
      <c r="E21" s="11" t="s">
        <v>246</v>
      </c>
      <c r="F21" s="15">
        <f t="shared" si="10"/>
        <v>0.53696187189033351</v>
      </c>
      <c r="G21" s="6">
        <f t="shared" si="11"/>
        <v>0.53696187189033351</v>
      </c>
      <c r="H21" s="6">
        <f t="shared" si="12"/>
        <v>0</v>
      </c>
      <c r="I21" s="7">
        <f t="shared" si="13"/>
        <v>0</v>
      </c>
      <c r="M21" s="18">
        <v>20</v>
      </c>
      <c r="N21" s="23" t="s">
        <v>1028</v>
      </c>
      <c r="O21" s="24">
        <f t="shared" si="1"/>
        <v>7.4995082608695668E-2</v>
      </c>
      <c r="P21" s="6">
        <f t="shared" si="2"/>
        <v>3</v>
      </c>
      <c r="Q21" s="6">
        <f t="shared" si="14"/>
        <v>0</v>
      </c>
      <c r="R21" s="6">
        <f t="shared" si="14"/>
        <v>0</v>
      </c>
      <c r="S21" s="6">
        <f t="shared" si="14"/>
        <v>0</v>
      </c>
      <c r="T21" s="6">
        <f t="shared" si="14"/>
        <v>0</v>
      </c>
      <c r="U21" s="6">
        <f t="shared" si="14"/>
        <v>0.65610000000000013</v>
      </c>
      <c r="V21" s="6">
        <f t="shared" si="14"/>
        <v>0.59049000000000018</v>
      </c>
      <c r="W21" s="6">
        <f t="shared" si="14"/>
        <v>0</v>
      </c>
      <c r="X21" s="6">
        <f t="shared" si="14"/>
        <v>0.47829690000000014</v>
      </c>
      <c r="Y21" s="6">
        <f t="shared" si="14"/>
        <v>0</v>
      </c>
      <c r="Z21" s="6">
        <f t="shared" si="14"/>
        <v>0</v>
      </c>
      <c r="AA21" s="6">
        <f t="shared" si="15"/>
        <v>0</v>
      </c>
      <c r="AB21" s="6">
        <f t="shared" si="15"/>
        <v>0</v>
      </c>
      <c r="AC21" s="6">
        <f t="shared" si="15"/>
        <v>0</v>
      </c>
      <c r="AD21" s="6">
        <f t="shared" si="15"/>
        <v>0</v>
      </c>
      <c r="AE21" s="6">
        <f t="shared" si="15"/>
        <v>0</v>
      </c>
      <c r="AF21" s="6">
        <f t="shared" si="15"/>
        <v>0</v>
      </c>
      <c r="AG21" s="6">
        <f t="shared" si="15"/>
        <v>0</v>
      </c>
      <c r="AH21" s="6">
        <f t="shared" si="15"/>
        <v>0</v>
      </c>
      <c r="AI21" s="6">
        <f t="shared" si="15"/>
        <v>0</v>
      </c>
      <c r="AJ21" s="6">
        <f t="shared" si="15"/>
        <v>0</v>
      </c>
      <c r="AK21" s="6">
        <f t="shared" si="15"/>
        <v>0</v>
      </c>
    </row>
    <row r="22" spans="1:37" ht="15" x14ac:dyDescent="0.25">
      <c r="A22" s="19">
        <v>142</v>
      </c>
      <c r="B22" s="19">
        <v>1</v>
      </c>
      <c r="C22" s="19">
        <v>2</v>
      </c>
      <c r="D22" s="20" t="s">
        <v>338</v>
      </c>
      <c r="E22" s="11" t="s">
        <v>338</v>
      </c>
      <c r="F22" s="15">
        <f t="shared" si="10"/>
        <v>0</v>
      </c>
      <c r="G22" s="6">
        <f t="shared" si="11"/>
        <v>0.53696187189033351</v>
      </c>
      <c r="H22" s="6">
        <f t="shared" si="12"/>
        <v>0</v>
      </c>
      <c r="I22" s="7">
        <f t="shared" si="13"/>
        <v>0</v>
      </c>
      <c r="M22" s="18">
        <v>21</v>
      </c>
      <c r="N22" s="23" t="s">
        <v>1014</v>
      </c>
      <c r="O22" s="24">
        <f t="shared" si="1"/>
        <v>6.9093289134782618E-2</v>
      </c>
      <c r="P22" s="6">
        <f t="shared" si="2"/>
        <v>3</v>
      </c>
      <c r="Q22" s="6">
        <f t="shared" ref="Q22:Z31" si="16">COUNTIFS($C$2:$C$259,Q$1,$E$2:$E$259,$N22)*0.9^(Q$1-1)</f>
        <v>0</v>
      </c>
      <c r="R22" s="6">
        <f t="shared" si="16"/>
        <v>0</v>
      </c>
      <c r="S22" s="6">
        <f t="shared" si="16"/>
        <v>0.81</v>
      </c>
      <c r="T22" s="6">
        <f t="shared" si="16"/>
        <v>0</v>
      </c>
      <c r="U22" s="6">
        <f t="shared" si="16"/>
        <v>0</v>
      </c>
      <c r="V22" s="6">
        <f t="shared" si="16"/>
        <v>0</v>
      </c>
      <c r="W22" s="6">
        <f t="shared" si="16"/>
        <v>0</v>
      </c>
      <c r="X22" s="6">
        <f t="shared" si="16"/>
        <v>0</v>
      </c>
      <c r="Y22" s="6">
        <f t="shared" si="16"/>
        <v>0.43046721000000016</v>
      </c>
      <c r="Z22" s="6">
        <f t="shared" si="16"/>
        <v>0</v>
      </c>
      <c r="AA22" s="6">
        <f t="shared" ref="AA22:AK31" si="17">COUNTIFS($C$2:$C$259,AA$1,$E$2:$E$259,$N22)*0.9^(AA$1-1)</f>
        <v>0.34867844010000015</v>
      </c>
      <c r="AB22" s="6">
        <f t="shared" si="17"/>
        <v>0</v>
      </c>
      <c r="AC22" s="6">
        <f t="shared" si="17"/>
        <v>0</v>
      </c>
      <c r="AD22" s="6">
        <f t="shared" si="17"/>
        <v>0</v>
      </c>
      <c r="AE22" s="6">
        <f t="shared" si="17"/>
        <v>0</v>
      </c>
      <c r="AF22" s="6">
        <f t="shared" si="17"/>
        <v>0</v>
      </c>
      <c r="AG22" s="6">
        <f t="shared" si="17"/>
        <v>0</v>
      </c>
      <c r="AH22" s="6">
        <f t="shared" si="17"/>
        <v>0</v>
      </c>
      <c r="AI22" s="6">
        <f t="shared" si="17"/>
        <v>0</v>
      </c>
      <c r="AJ22" s="6">
        <f t="shared" si="17"/>
        <v>0</v>
      </c>
      <c r="AK22" s="6">
        <f t="shared" si="17"/>
        <v>0</v>
      </c>
    </row>
    <row r="23" spans="1:37" ht="15" x14ac:dyDescent="0.25">
      <c r="A23" s="19">
        <v>142</v>
      </c>
      <c r="B23" s="19">
        <v>1</v>
      </c>
      <c r="C23" s="19">
        <v>3</v>
      </c>
      <c r="D23" s="20" t="s">
        <v>173</v>
      </c>
      <c r="E23" s="11" t="s">
        <v>173</v>
      </c>
      <c r="F23" s="15">
        <f t="shared" si="10"/>
        <v>0.23487114875190743</v>
      </c>
      <c r="G23" s="6">
        <f t="shared" si="11"/>
        <v>0.77183302064224091</v>
      </c>
      <c r="H23" s="6">
        <f t="shared" si="12"/>
        <v>0</v>
      </c>
      <c r="I23" s="7">
        <f t="shared" si="13"/>
        <v>0</v>
      </c>
      <c r="N23" s="11" t="s">
        <v>1080</v>
      </c>
      <c r="O23" s="22">
        <f t="shared" si="1"/>
        <v>6.7264513043478275E-2</v>
      </c>
      <c r="P23" s="6">
        <f t="shared" si="2"/>
        <v>3</v>
      </c>
      <c r="Q23" s="6">
        <f t="shared" si="16"/>
        <v>0</v>
      </c>
      <c r="R23" s="6">
        <f t="shared" si="16"/>
        <v>0</v>
      </c>
      <c r="S23" s="6">
        <f t="shared" si="16"/>
        <v>0</v>
      </c>
      <c r="T23" s="6">
        <f t="shared" si="16"/>
        <v>0</v>
      </c>
      <c r="U23" s="6">
        <f t="shared" si="16"/>
        <v>0</v>
      </c>
      <c r="V23" s="6">
        <f t="shared" si="16"/>
        <v>0.59049000000000018</v>
      </c>
      <c r="W23" s="6">
        <f t="shared" si="16"/>
        <v>0</v>
      </c>
      <c r="X23" s="6">
        <f t="shared" si="16"/>
        <v>0.95659380000000027</v>
      </c>
      <c r="Y23" s="6">
        <f t="shared" si="16"/>
        <v>0</v>
      </c>
      <c r="Z23" s="6">
        <f t="shared" si="16"/>
        <v>0</v>
      </c>
      <c r="AA23" s="6">
        <f t="shared" si="17"/>
        <v>0</v>
      </c>
      <c r="AB23" s="6">
        <f t="shared" si="17"/>
        <v>0</v>
      </c>
      <c r="AC23" s="6">
        <f t="shared" si="17"/>
        <v>0</v>
      </c>
      <c r="AD23" s="6">
        <f t="shared" si="17"/>
        <v>0</v>
      </c>
      <c r="AE23" s="6">
        <f t="shared" si="17"/>
        <v>0</v>
      </c>
      <c r="AF23" s="6">
        <f t="shared" si="17"/>
        <v>0</v>
      </c>
      <c r="AG23" s="6">
        <f t="shared" si="17"/>
        <v>0</v>
      </c>
      <c r="AH23" s="6">
        <f t="shared" si="17"/>
        <v>0</v>
      </c>
      <c r="AI23" s="6">
        <f t="shared" si="17"/>
        <v>0</v>
      </c>
      <c r="AJ23" s="6">
        <f t="shared" si="17"/>
        <v>0</v>
      </c>
      <c r="AK23" s="6">
        <f t="shared" si="17"/>
        <v>0</v>
      </c>
    </row>
    <row r="24" spans="1:37" ht="15" x14ac:dyDescent="0.25">
      <c r="A24" s="19">
        <v>142</v>
      </c>
      <c r="B24" s="19">
        <v>1</v>
      </c>
      <c r="C24" s="19">
        <v>4</v>
      </c>
      <c r="D24" s="20" t="s">
        <v>151</v>
      </c>
      <c r="E24" s="11" t="s">
        <v>151</v>
      </c>
      <c r="F24" s="15">
        <f t="shared" si="10"/>
        <v>9.2018282130434795E-2</v>
      </c>
      <c r="G24" s="6">
        <f t="shared" si="11"/>
        <v>0.86385130277267574</v>
      </c>
      <c r="H24" s="6">
        <f t="shared" si="12"/>
        <v>0</v>
      </c>
      <c r="I24" s="7">
        <f t="shared" si="13"/>
        <v>0</v>
      </c>
      <c r="N24" s="11" t="s">
        <v>999</v>
      </c>
      <c r="O24" s="22">
        <f t="shared" si="1"/>
        <v>6.3391304347826097E-2</v>
      </c>
      <c r="P24" s="6">
        <f t="shared" si="2"/>
        <v>2</v>
      </c>
      <c r="Q24" s="6">
        <f t="shared" si="16"/>
        <v>0</v>
      </c>
      <c r="R24" s="6">
        <f t="shared" si="16"/>
        <v>0</v>
      </c>
      <c r="S24" s="6">
        <f t="shared" si="16"/>
        <v>0</v>
      </c>
      <c r="T24" s="6">
        <f t="shared" si="16"/>
        <v>1.4580000000000002</v>
      </c>
      <c r="U24" s="6">
        <f t="shared" si="16"/>
        <v>0</v>
      </c>
      <c r="V24" s="6">
        <f t="shared" si="16"/>
        <v>0</v>
      </c>
      <c r="W24" s="6">
        <f t="shared" si="16"/>
        <v>0</v>
      </c>
      <c r="X24" s="6">
        <f t="shared" si="16"/>
        <v>0</v>
      </c>
      <c r="Y24" s="6">
        <f t="shared" si="16"/>
        <v>0</v>
      </c>
      <c r="Z24" s="6">
        <f t="shared" si="16"/>
        <v>0</v>
      </c>
      <c r="AA24" s="6">
        <f t="shared" si="17"/>
        <v>0</v>
      </c>
      <c r="AB24" s="6">
        <f t="shared" si="17"/>
        <v>0</v>
      </c>
      <c r="AC24" s="6">
        <f t="shared" si="17"/>
        <v>0</v>
      </c>
      <c r="AD24" s="6">
        <f t="shared" si="17"/>
        <v>0</v>
      </c>
      <c r="AE24" s="6">
        <f t="shared" si="17"/>
        <v>0</v>
      </c>
      <c r="AF24" s="6">
        <f t="shared" si="17"/>
        <v>0</v>
      </c>
      <c r="AG24" s="6">
        <f t="shared" si="17"/>
        <v>0</v>
      </c>
      <c r="AH24" s="6">
        <f t="shared" si="17"/>
        <v>0</v>
      </c>
      <c r="AI24" s="6">
        <f t="shared" si="17"/>
        <v>0</v>
      </c>
      <c r="AJ24" s="6">
        <f t="shared" si="17"/>
        <v>0</v>
      </c>
      <c r="AK24" s="6">
        <f t="shared" si="17"/>
        <v>0</v>
      </c>
    </row>
    <row r="25" spans="1:37" ht="15" x14ac:dyDescent="0.25">
      <c r="A25" s="19">
        <v>142</v>
      </c>
      <c r="B25" s="19">
        <v>1</v>
      </c>
      <c r="C25" s="19">
        <v>5</v>
      </c>
      <c r="D25" s="20" t="s">
        <v>565</v>
      </c>
      <c r="E25" s="11" t="s">
        <v>565</v>
      </c>
      <c r="F25" s="15">
        <f t="shared" si="10"/>
        <v>0.26467569565217397</v>
      </c>
      <c r="G25" s="6">
        <f t="shared" ref="G25:G88" si="18">IF(C25=1,F25,F25+G24)</f>
        <v>1.1285269984248498</v>
      </c>
      <c r="H25" s="6">
        <f t="shared" ref="H25:H88" si="19">IF(C26=1,G25,0)</f>
        <v>0</v>
      </c>
      <c r="I25" s="7">
        <f t="shared" ref="I25:I88" si="20">H25/$L$2</f>
        <v>0</v>
      </c>
      <c r="N25" s="11" t="s">
        <v>338</v>
      </c>
      <c r="O25" s="22">
        <f t="shared" si="1"/>
        <v>5.9925952173913048E-2</v>
      </c>
      <c r="P25" s="6">
        <f t="shared" si="2"/>
        <v>2</v>
      </c>
      <c r="Q25" s="6">
        <f t="shared" si="16"/>
        <v>0</v>
      </c>
      <c r="R25" s="6">
        <f t="shared" si="16"/>
        <v>0.9</v>
      </c>
      <c r="S25" s="6">
        <f t="shared" si="16"/>
        <v>0</v>
      </c>
      <c r="T25" s="6">
        <f t="shared" si="16"/>
        <v>0</v>
      </c>
      <c r="U25" s="6">
        <f t="shared" si="16"/>
        <v>0</v>
      </c>
      <c r="V25" s="6">
        <f t="shared" si="16"/>
        <v>0</v>
      </c>
      <c r="W25" s="6">
        <f t="shared" si="16"/>
        <v>0</v>
      </c>
      <c r="X25" s="6">
        <f t="shared" si="16"/>
        <v>0.47829690000000014</v>
      </c>
      <c r="Y25" s="6">
        <f t="shared" si="16"/>
        <v>0</v>
      </c>
      <c r="Z25" s="6">
        <f t="shared" si="16"/>
        <v>0</v>
      </c>
      <c r="AA25" s="6">
        <f t="shared" si="17"/>
        <v>0</v>
      </c>
      <c r="AB25" s="6">
        <f t="shared" si="17"/>
        <v>0</v>
      </c>
      <c r="AC25" s="6">
        <f t="shared" si="17"/>
        <v>0</v>
      </c>
      <c r="AD25" s="6">
        <f t="shared" si="17"/>
        <v>0</v>
      </c>
      <c r="AE25" s="6">
        <f t="shared" si="17"/>
        <v>0</v>
      </c>
      <c r="AF25" s="6">
        <f t="shared" si="17"/>
        <v>0</v>
      </c>
      <c r="AG25" s="6">
        <f t="shared" si="17"/>
        <v>0</v>
      </c>
      <c r="AH25" s="6">
        <f t="shared" si="17"/>
        <v>0</v>
      </c>
      <c r="AI25" s="6">
        <f t="shared" si="17"/>
        <v>0</v>
      </c>
      <c r="AJ25" s="6">
        <f t="shared" si="17"/>
        <v>0</v>
      </c>
      <c r="AK25" s="6">
        <f t="shared" si="17"/>
        <v>0</v>
      </c>
    </row>
    <row r="26" spans="1:37" ht="15" x14ac:dyDescent="0.25">
      <c r="A26" s="19">
        <v>142</v>
      </c>
      <c r="B26" s="19">
        <v>1</v>
      </c>
      <c r="C26" s="19">
        <v>6</v>
      </c>
      <c r="D26" s="20" t="s">
        <v>309</v>
      </c>
      <c r="E26" s="11" t="s">
        <v>405</v>
      </c>
      <c r="F26" s="15">
        <f t="shared" si="10"/>
        <v>0</v>
      </c>
      <c r="G26" s="6">
        <f t="shared" si="18"/>
        <v>1.1285269984248498</v>
      </c>
      <c r="H26" s="6">
        <f t="shared" si="19"/>
        <v>0</v>
      </c>
      <c r="I26" s="7">
        <f t="shared" si="20"/>
        <v>0</v>
      </c>
      <c r="N26" s="11" t="s">
        <v>392</v>
      </c>
      <c r="O26" s="22">
        <f t="shared" si="1"/>
        <v>5.8748540716565233E-2</v>
      </c>
      <c r="P26" s="6">
        <f t="shared" si="2"/>
        <v>3</v>
      </c>
      <c r="Q26" s="6">
        <f t="shared" si="16"/>
        <v>0</v>
      </c>
      <c r="R26" s="6">
        <f t="shared" si="16"/>
        <v>0</v>
      </c>
      <c r="S26" s="6">
        <f t="shared" si="16"/>
        <v>0</v>
      </c>
      <c r="T26" s="6">
        <f t="shared" si="16"/>
        <v>0</v>
      </c>
      <c r="U26" s="6">
        <f t="shared" si="16"/>
        <v>0</v>
      </c>
      <c r="V26" s="6">
        <f t="shared" si="16"/>
        <v>0.59049000000000018</v>
      </c>
      <c r="W26" s="6">
        <f t="shared" si="16"/>
        <v>0</v>
      </c>
      <c r="X26" s="6">
        <f t="shared" si="16"/>
        <v>0.47829690000000014</v>
      </c>
      <c r="Y26" s="6">
        <f t="shared" si="16"/>
        <v>0</v>
      </c>
      <c r="Z26" s="6">
        <f t="shared" si="16"/>
        <v>0</v>
      </c>
      <c r="AA26" s="6">
        <f t="shared" si="17"/>
        <v>0</v>
      </c>
      <c r="AB26" s="6">
        <f t="shared" si="17"/>
        <v>0</v>
      </c>
      <c r="AC26" s="6">
        <f t="shared" si="17"/>
        <v>0.28242953648100017</v>
      </c>
      <c r="AD26" s="6">
        <f t="shared" si="17"/>
        <v>0</v>
      </c>
      <c r="AE26" s="6">
        <f t="shared" si="17"/>
        <v>0</v>
      </c>
      <c r="AF26" s="6">
        <f t="shared" si="17"/>
        <v>0</v>
      </c>
      <c r="AG26" s="6">
        <f t="shared" si="17"/>
        <v>0</v>
      </c>
      <c r="AH26" s="6">
        <f t="shared" si="17"/>
        <v>0</v>
      </c>
      <c r="AI26" s="6">
        <f t="shared" si="17"/>
        <v>0</v>
      </c>
      <c r="AJ26" s="6">
        <f t="shared" si="17"/>
        <v>0</v>
      </c>
      <c r="AK26" s="6">
        <f t="shared" si="17"/>
        <v>0</v>
      </c>
    </row>
    <row r="27" spans="1:37" ht="15" x14ac:dyDescent="0.25">
      <c r="A27" s="19">
        <v>142</v>
      </c>
      <c r="B27" s="19">
        <v>1</v>
      </c>
      <c r="C27" s="19">
        <v>7</v>
      </c>
      <c r="D27" s="20" t="s">
        <v>557</v>
      </c>
      <c r="E27" s="11" t="s">
        <v>557</v>
      </c>
      <c r="F27" s="15">
        <f t="shared" si="10"/>
        <v>0.83709166130434787</v>
      </c>
      <c r="G27" s="6">
        <f t="shared" si="18"/>
        <v>1.9656186597291976</v>
      </c>
      <c r="H27" s="6">
        <f t="shared" si="19"/>
        <v>0</v>
      </c>
      <c r="I27" s="7">
        <f t="shared" si="20"/>
        <v>0</v>
      </c>
      <c r="N27" s="11" t="s">
        <v>391</v>
      </c>
      <c r="O27" s="22">
        <f t="shared" si="1"/>
        <v>5.7607742277391336E-2</v>
      </c>
      <c r="P27" s="6">
        <f t="shared" si="2"/>
        <v>4</v>
      </c>
      <c r="Q27" s="6">
        <f t="shared" si="16"/>
        <v>0</v>
      </c>
      <c r="R27" s="6">
        <f t="shared" si="16"/>
        <v>0</v>
      </c>
      <c r="S27" s="6">
        <f t="shared" si="16"/>
        <v>0</v>
      </c>
      <c r="T27" s="6">
        <f t="shared" si="16"/>
        <v>0</v>
      </c>
      <c r="U27" s="6">
        <f t="shared" si="16"/>
        <v>0</v>
      </c>
      <c r="V27" s="6">
        <f t="shared" si="16"/>
        <v>0</v>
      </c>
      <c r="W27" s="6">
        <f t="shared" si="16"/>
        <v>0</v>
      </c>
      <c r="X27" s="6">
        <f t="shared" si="16"/>
        <v>0</v>
      </c>
      <c r="Y27" s="6">
        <f t="shared" si="16"/>
        <v>0</v>
      </c>
      <c r="Z27" s="6">
        <f t="shared" si="16"/>
        <v>0</v>
      </c>
      <c r="AA27" s="6">
        <f t="shared" si="17"/>
        <v>0.69735688020000031</v>
      </c>
      <c r="AB27" s="6">
        <f t="shared" si="17"/>
        <v>0.62762119218000034</v>
      </c>
      <c r="AC27" s="6">
        <f t="shared" si="17"/>
        <v>0</v>
      </c>
      <c r="AD27" s="6">
        <f t="shared" si="17"/>
        <v>0</v>
      </c>
      <c r="AE27" s="6">
        <f t="shared" si="17"/>
        <v>0</v>
      </c>
      <c r="AF27" s="6">
        <f t="shared" si="17"/>
        <v>0</v>
      </c>
      <c r="AG27" s="6">
        <f t="shared" si="17"/>
        <v>0</v>
      </c>
      <c r="AH27" s="6">
        <f t="shared" si="17"/>
        <v>0</v>
      </c>
      <c r="AI27" s="6">
        <f t="shared" si="17"/>
        <v>0</v>
      </c>
      <c r="AJ27" s="6">
        <f t="shared" si="17"/>
        <v>0</v>
      </c>
      <c r="AK27" s="6">
        <f t="shared" si="17"/>
        <v>0</v>
      </c>
    </row>
    <row r="28" spans="1:37" ht="15" x14ac:dyDescent="0.25">
      <c r="A28" s="19">
        <v>142</v>
      </c>
      <c r="B28" s="19">
        <v>1</v>
      </c>
      <c r="C28" s="19">
        <v>8</v>
      </c>
      <c r="D28" s="20" t="s">
        <v>174</v>
      </c>
      <c r="E28" s="11" t="s">
        <v>174</v>
      </c>
      <c r="F28" s="15">
        <f t="shared" si="10"/>
        <v>0.76529553865217392</v>
      </c>
      <c r="G28" s="6">
        <f t="shared" si="18"/>
        <v>2.7309141983813716</v>
      </c>
      <c r="H28" s="6">
        <f t="shared" si="19"/>
        <v>0</v>
      </c>
      <c r="I28" s="7">
        <f t="shared" si="20"/>
        <v>0</v>
      </c>
      <c r="N28" s="11" t="s">
        <v>405</v>
      </c>
      <c r="O28" s="22">
        <f t="shared" si="1"/>
        <v>5.7220224859447819E-2</v>
      </c>
      <c r="P28" s="6">
        <f t="shared" si="2"/>
        <v>3</v>
      </c>
      <c r="Q28" s="6">
        <f t="shared" si="16"/>
        <v>0</v>
      </c>
      <c r="R28" s="6">
        <f t="shared" si="16"/>
        <v>0</v>
      </c>
      <c r="S28" s="6">
        <f t="shared" si="16"/>
        <v>0</v>
      </c>
      <c r="T28" s="6">
        <f t="shared" si="16"/>
        <v>0</v>
      </c>
      <c r="U28" s="6">
        <f t="shared" si="16"/>
        <v>0</v>
      </c>
      <c r="V28" s="6">
        <f t="shared" si="16"/>
        <v>1.1809800000000004</v>
      </c>
      <c r="W28" s="6">
        <f t="shared" si="16"/>
        <v>0</v>
      </c>
      <c r="X28" s="6">
        <f t="shared" si="16"/>
        <v>0</v>
      </c>
      <c r="Y28" s="6">
        <f t="shared" si="16"/>
        <v>0</v>
      </c>
      <c r="Z28" s="6">
        <f t="shared" si="16"/>
        <v>0</v>
      </c>
      <c r="AA28" s="6">
        <f t="shared" si="17"/>
        <v>0</v>
      </c>
      <c r="AB28" s="6">
        <f t="shared" si="17"/>
        <v>0</v>
      </c>
      <c r="AC28" s="6">
        <f t="shared" si="17"/>
        <v>0</v>
      </c>
      <c r="AD28" s="6">
        <f t="shared" si="17"/>
        <v>0</v>
      </c>
      <c r="AE28" s="6">
        <f t="shared" si="17"/>
        <v>0</v>
      </c>
      <c r="AF28" s="6">
        <f t="shared" si="17"/>
        <v>0</v>
      </c>
      <c r="AG28" s="6">
        <f t="shared" si="17"/>
        <v>0</v>
      </c>
      <c r="AH28" s="6">
        <f t="shared" si="17"/>
        <v>0</v>
      </c>
      <c r="AI28" s="6">
        <f t="shared" si="17"/>
        <v>0</v>
      </c>
      <c r="AJ28" s="6">
        <f t="shared" si="17"/>
        <v>0.13508517176729934</v>
      </c>
      <c r="AK28" s="6">
        <f t="shared" si="17"/>
        <v>0</v>
      </c>
    </row>
    <row r="29" spans="1:37" ht="15" x14ac:dyDescent="0.25">
      <c r="A29" s="19">
        <v>142</v>
      </c>
      <c r="B29" s="19">
        <v>1</v>
      </c>
      <c r="C29" s="19">
        <v>9</v>
      </c>
      <c r="D29" s="20" t="s">
        <v>364</v>
      </c>
      <c r="E29" s="11" t="s">
        <v>364</v>
      </c>
      <c r="F29" s="15">
        <f t="shared" si="10"/>
        <v>0</v>
      </c>
      <c r="G29" s="6">
        <f t="shared" si="18"/>
        <v>2.7309141983813716</v>
      </c>
      <c r="H29" s="6">
        <f t="shared" si="19"/>
        <v>0</v>
      </c>
      <c r="I29" s="7">
        <f t="shared" si="20"/>
        <v>0</v>
      </c>
      <c r="N29" s="11" t="s">
        <v>249</v>
      </c>
      <c r="O29" s="22">
        <f t="shared" si="1"/>
        <v>5.7052173913043493E-2</v>
      </c>
      <c r="P29" s="6">
        <f t="shared" si="2"/>
        <v>2</v>
      </c>
      <c r="Q29" s="6">
        <f t="shared" si="16"/>
        <v>0</v>
      </c>
      <c r="R29" s="6">
        <f t="shared" si="16"/>
        <v>0</v>
      </c>
      <c r="S29" s="6">
        <f t="shared" si="16"/>
        <v>0</v>
      </c>
      <c r="T29" s="6">
        <f t="shared" si="16"/>
        <v>0</v>
      </c>
      <c r="U29" s="6">
        <f t="shared" si="16"/>
        <v>1.3122000000000003</v>
      </c>
      <c r="V29" s="6">
        <f t="shared" si="16"/>
        <v>0</v>
      </c>
      <c r="W29" s="6">
        <f t="shared" si="16"/>
        <v>0</v>
      </c>
      <c r="X29" s="6">
        <f t="shared" si="16"/>
        <v>0</v>
      </c>
      <c r="Y29" s="6">
        <f t="shared" si="16"/>
        <v>0</v>
      </c>
      <c r="Z29" s="6">
        <f t="shared" si="16"/>
        <v>0</v>
      </c>
      <c r="AA29" s="6">
        <f t="shared" si="17"/>
        <v>0</v>
      </c>
      <c r="AB29" s="6">
        <f t="shared" si="17"/>
        <v>0</v>
      </c>
      <c r="AC29" s="6">
        <f t="shared" si="17"/>
        <v>0</v>
      </c>
      <c r="AD29" s="6">
        <f t="shared" si="17"/>
        <v>0</v>
      </c>
      <c r="AE29" s="6">
        <f t="shared" si="17"/>
        <v>0</v>
      </c>
      <c r="AF29" s="6">
        <f t="shared" si="17"/>
        <v>0</v>
      </c>
      <c r="AG29" s="6">
        <f t="shared" si="17"/>
        <v>0</v>
      </c>
      <c r="AH29" s="6">
        <f t="shared" si="17"/>
        <v>0</v>
      </c>
      <c r="AI29" s="6">
        <f t="shared" si="17"/>
        <v>0</v>
      </c>
      <c r="AJ29" s="6">
        <f t="shared" si="17"/>
        <v>0</v>
      </c>
      <c r="AK29" s="6">
        <f t="shared" si="17"/>
        <v>0</v>
      </c>
    </row>
    <row r="30" spans="1:37" ht="15" x14ac:dyDescent="0.25">
      <c r="A30" s="19">
        <v>142</v>
      </c>
      <c r="B30" s="19">
        <v>1</v>
      </c>
      <c r="C30" s="19">
        <v>10</v>
      </c>
      <c r="D30" s="20" t="s">
        <v>84</v>
      </c>
      <c r="E30" s="11" t="s">
        <v>150</v>
      </c>
      <c r="F30" s="15">
        <f t="shared" si="10"/>
        <v>0</v>
      </c>
      <c r="G30" s="6">
        <f t="shared" si="18"/>
        <v>2.7309141983813716</v>
      </c>
      <c r="H30" s="6">
        <f t="shared" si="19"/>
        <v>2.7309141983813716</v>
      </c>
      <c r="I30" s="7">
        <f t="shared" si="20"/>
        <v>0.6049494564107194</v>
      </c>
      <c r="N30" s="11" t="s">
        <v>1023</v>
      </c>
      <c r="O30" s="22">
        <f t="shared" si="1"/>
        <v>5.1596962285695672E-2</v>
      </c>
      <c r="P30" s="6">
        <f t="shared" si="2"/>
        <v>3</v>
      </c>
      <c r="Q30" s="6">
        <f t="shared" si="16"/>
        <v>0</v>
      </c>
      <c r="R30" s="6">
        <f t="shared" si="16"/>
        <v>0</v>
      </c>
      <c r="S30" s="6">
        <f t="shared" si="16"/>
        <v>0</v>
      </c>
      <c r="T30" s="6">
        <f t="shared" si="16"/>
        <v>0</v>
      </c>
      <c r="U30" s="6">
        <f t="shared" si="16"/>
        <v>0</v>
      </c>
      <c r="V30" s="6">
        <f t="shared" si="16"/>
        <v>0.59049000000000018</v>
      </c>
      <c r="W30" s="6">
        <f t="shared" si="16"/>
        <v>0</v>
      </c>
      <c r="X30" s="6">
        <f t="shared" si="16"/>
        <v>0</v>
      </c>
      <c r="Y30" s="6">
        <f t="shared" si="16"/>
        <v>0</v>
      </c>
      <c r="Z30" s="6">
        <f t="shared" si="16"/>
        <v>0</v>
      </c>
      <c r="AA30" s="6">
        <f t="shared" si="17"/>
        <v>0</v>
      </c>
      <c r="AB30" s="6">
        <f t="shared" si="17"/>
        <v>0.31381059609000017</v>
      </c>
      <c r="AC30" s="6">
        <f t="shared" si="17"/>
        <v>0.28242953648100017</v>
      </c>
      <c r="AD30" s="6">
        <f t="shared" si="17"/>
        <v>0</v>
      </c>
      <c r="AE30" s="6">
        <f t="shared" si="17"/>
        <v>0</v>
      </c>
      <c r="AF30" s="6">
        <f t="shared" si="17"/>
        <v>0</v>
      </c>
      <c r="AG30" s="6">
        <f t="shared" si="17"/>
        <v>0</v>
      </c>
      <c r="AH30" s="6">
        <f t="shared" si="17"/>
        <v>0</v>
      </c>
      <c r="AI30" s="6">
        <f t="shared" si="17"/>
        <v>0</v>
      </c>
      <c r="AJ30" s="6">
        <f t="shared" si="17"/>
        <v>0</v>
      </c>
      <c r="AK30" s="6">
        <f t="shared" si="17"/>
        <v>0</v>
      </c>
    </row>
    <row r="31" spans="1:37" ht="15" x14ac:dyDescent="0.25">
      <c r="A31" s="19">
        <v>143</v>
      </c>
      <c r="B31" s="19">
        <v>0</v>
      </c>
      <c r="C31" s="19">
        <v>1</v>
      </c>
      <c r="D31" s="20" t="s">
        <v>557</v>
      </c>
      <c r="E31" s="11" t="s">
        <v>557</v>
      </c>
      <c r="F31" s="15">
        <f t="shared" si="10"/>
        <v>0.83709166130434787</v>
      </c>
      <c r="G31" s="6">
        <f t="shared" si="18"/>
        <v>0.83709166130434787</v>
      </c>
      <c r="H31" s="6">
        <f t="shared" si="19"/>
        <v>0</v>
      </c>
      <c r="I31" s="7">
        <f t="shared" si="20"/>
        <v>0</v>
      </c>
      <c r="N31" s="11" t="s">
        <v>537</v>
      </c>
      <c r="O31" s="22">
        <f t="shared" si="1"/>
        <v>4.9878705603703673E-2</v>
      </c>
      <c r="P31" s="6">
        <f t="shared" si="2"/>
        <v>3</v>
      </c>
      <c r="Q31" s="6">
        <f t="shared" si="16"/>
        <v>0</v>
      </c>
      <c r="R31" s="6">
        <f t="shared" si="16"/>
        <v>0</v>
      </c>
      <c r="S31" s="6">
        <f t="shared" si="16"/>
        <v>0</v>
      </c>
      <c r="T31" s="6">
        <f t="shared" si="16"/>
        <v>0</v>
      </c>
      <c r="U31" s="6">
        <f t="shared" si="16"/>
        <v>0</v>
      </c>
      <c r="V31" s="6">
        <f t="shared" si="16"/>
        <v>0</v>
      </c>
      <c r="W31" s="6">
        <f t="shared" si="16"/>
        <v>0.53144100000000016</v>
      </c>
      <c r="X31" s="6">
        <f t="shared" si="16"/>
        <v>0</v>
      </c>
      <c r="Y31" s="6">
        <f t="shared" si="16"/>
        <v>0.43046721000000016</v>
      </c>
      <c r="Z31" s="6">
        <f t="shared" si="16"/>
        <v>0</v>
      </c>
      <c r="AA31" s="6">
        <f t="shared" si="17"/>
        <v>0</v>
      </c>
      <c r="AB31" s="6">
        <f t="shared" si="17"/>
        <v>0</v>
      </c>
      <c r="AC31" s="6">
        <f t="shared" si="17"/>
        <v>0</v>
      </c>
      <c r="AD31" s="6">
        <f t="shared" si="17"/>
        <v>0</v>
      </c>
      <c r="AE31" s="6">
        <f t="shared" si="17"/>
        <v>0</v>
      </c>
      <c r="AF31" s="6">
        <f t="shared" si="17"/>
        <v>0</v>
      </c>
      <c r="AG31" s="6">
        <f t="shared" si="17"/>
        <v>0.18530201888518424</v>
      </c>
      <c r="AH31" s="6">
        <f t="shared" si="17"/>
        <v>0</v>
      </c>
      <c r="AI31" s="6">
        <f t="shared" si="17"/>
        <v>0</v>
      </c>
      <c r="AJ31" s="6">
        <f t="shared" si="17"/>
        <v>0</v>
      </c>
      <c r="AK31" s="6">
        <f t="shared" si="17"/>
        <v>0</v>
      </c>
    </row>
    <row r="32" spans="1:37" ht="15" x14ac:dyDescent="0.25">
      <c r="A32" s="19">
        <v>143</v>
      </c>
      <c r="B32" s="19">
        <v>0</v>
      </c>
      <c r="C32" s="19">
        <v>2</v>
      </c>
      <c r="D32" s="20" t="s">
        <v>174</v>
      </c>
      <c r="E32" s="11" t="s">
        <v>174</v>
      </c>
      <c r="F32" s="15">
        <f t="shared" si="10"/>
        <v>0.76529553865217392</v>
      </c>
      <c r="G32" s="6">
        <f t="shared" si="18"/>
        <v>1.6023871999565218</v>
      </c>
      <c r="H32" s="6">
        <f t="shared" si="19"/>
        <v>0</v>
      </c>
      <c r="I32" s="7">
        <f t="shared" si="20"/>
        <v>0</v>
      </c>
      <c r="N32" s="20" t="s">
        <v>877</v>
      </c>
      <c r="O32" s="22">
        <f t="shared" si="1"/>
        <v>4.8779608695652191E-2</v>
      </c>
      <c r="P32" s="6">
        <f t="shared" si="2"/>
        <v>2</v>
      </c>
      <c r="Q32" s="6">
        <f t="shared" ref="Q32:Z41" si="21">COUNTIFS($C$2:$C$259,Q$1,$E$2:$E$259,$N32)*0.9^(Q$1-1)</f>
        <v>0</v>
      </c>
      <c r="R32" s="6">
        <f t="shared" si="21"/>
        <v>0</v>
      </c>
      <c r="S32" s="6">
        <f t="shared" si="21"/>
        <v>0</v>
      </c>
      <c r="T32" s="6">
        <f t="shared" si="21"/>
        <v>0</v>
      </c>
      <c r="U32" s="6">
        <f t="shared" si="21"/>
        <v>0</v>
      </c>
      <c r="V32" s="6">
        <f t="shared" si="21"/>
        <v>0.59049000000000018</v>
      </c>
      <c r="W32" s="6">
        <f t="shared" si="21"/>
        <v>0.53144100000000016</v>
      </c>
      <c r="X32" s="6">
        <f t="shared" si="21"/>
        <v>0</v>
      </c>
      <c r="Y32" s="6">
        <f t="shared" si="21"/>
        <v>0</v>
      </c>
      <c r="Z32" s="6">
        <f t="shared" si="21"/>
        <v>0</v>
      </c>
      <c r="AA32" s="6">
        <f t="shared" ref="AA32:AK41" si="22">COUNTIFS($C$2:$C$259,AA$1,$E$2:$E$259,$N32)*0.9^(AA$1-1)</f>
        <v>0</v>
      </c>
      <c r="AB32" s="6">
        <f t="shared" si="22"/>
        <v>0</v>
      </c>
      <c r="AC32" s="6">
        <f t="shared" si="22"/>
        <v>0</v>
      </c>
      <c r="AD32" s="6">
        <f t="shared" si="22"/>
        <v>0</v>
      </c>
      <c r="AE32" s="6">
        <f t="shared" si="22"/>
        <v>0</v>
      </c>
      <c r="AF32" s="6">
        <f t="shared" si="22"/>
        <v>0</v>
      </c>
      <c r="AG32" s="6">
        <f t="shared" si="22"/>
        <v>0</v>
      </c>
      <c r="AH32" s="6">
        <f t="shared" si="22"/>
        <v>0</v>
      </c>
      <c r="AI32" s="6">
        <f t="shared" si="22"/>
        <v>0</v>
      </c>
      <c r="AJ32" s="6">
        <f t="shared" si="22"/>
        <v>0</v>
      </c>
      <c r="AK32" s="6">
        <f t="shared" si="22"/>
        <v>0</v>
      </c>
    </row>
    <row r="33" spans="1:37" ht="15" x14ac:dyDescent="0.25">
      <c r="A33" s="19">
        <v>143</v>
      </c>
      <c r="B33" s="19">
        <v>0</v>
      </c>
      <c r="C33" s="19">
        <v>3</v>
      </c>
      <c r="D33" s="20" t="s">
        <v>1009</v>
      </c>
      <c r="E33" s="11" t="s">
        <v>1009</v>
      </c>
      <c r="F33" s="15">
        <f t="shared" si="10"/>
        <v>0</v>
      </c>
      <c r="G33" s="6">
        <f t="shared" si="18"/>
        <v>1.6023871999565218</v>
      </c>
      <c r="H33" s="6">
        <f t="shared" si="19"/>
        <v>0</v>
      </c>
      <c r="I33" s="7">
        <f t="shared" si="20"/>
        <v>0</v>
      </c>
      <c r="N33" s="11" t="s">
        <v>1082</v>
      </c>
      <c r="O33" s="22">
        <f t="shared" si="1"/>
        <v>4.5370456043478273E-2</v>
      </c>
      <c r="P33" s="6">
        <f t="shared" si="2"/>
        <v>2</v>
      </c>
      <c r="Q33" s="6">
        <f t="shared" si="21"/>
        <v>0</v>
      </c>
      <c r="R33" s="6">
        <f t="shared" si="21"/>
        <v>0</v>
      </c>
      <c r="S33" s="6">
        <f t="shared" si="21"/>
        <v>0</v>
      </c>
      <c r="T33" s="6">
        <f t="shared" si="21"/>
        <v>0</v>
      </c>
      <c r="U33" s="6">
        <f t="shared" si="21"/>
        <v>0.65610000000000013</v>
      </c>
      <c r="V33" s="6">
        <f t="shared" si="21"/>
        <v>0</v>
      </c>
      <c r="W33" s="6">
        <f t="shared" si="21"/>
        <v>0</v>
      </c>
      <c r="X33" s="6">
        <f t="shared" si="21"/>
        <v>0</v>
      </c>
      <c r="Y33" s="6">
        <f t="shared" si="21"/>
        <v>0</v>
      </c>
      <c r="Z33" s="6">
        <f t="shared" si="21"/>
        <v>0.38742048900000015</v>
      </c>
      <c r="AA33" s="6">
        <f t="shared" si="22"/>
        <v>0</v>
      </c>
      <c r="AB33" s="6">
        <f t="shared" si="22"/>
        <v>0</v>
      </c>
      <c r="AC33" s="6">
        <f t="shared" si="22"/>
        <v>0</v>
      </c>
      <c r="AD33" s="6">
        <f t="shared" si="22"/>
        <v>0</v>
      </c>
      <c r="AE33" s="6">
        <f t="shared" si="22"/>
        <v>0</v>
      </c>
      <c r="AF33" s="6">
        <f t="shared" si="22"/>
        <v>0</v>
      </c>
      <c r="AG33" s="6">
        <f t="shared" si="22"/>
        <v>0</v>
      </c>
      <c r="AH33" s="6">
        <f t="shared" si="22"/>
        <v>0</v>
      </c>
      <c r="AI33" s="6">
        <f t="shared" si="22"/>
        <v>0</v>
      </c>
      <c r="AJ33" s="6">
        <f t="shared" si="22"/>
        <v>0</v>
      </c>
      <c r="AK33" s="6">
        <f t="shared" si="22"/>
        <v>0</v>
      </c>
    </row>
    <row r="34" spans="1:37" ht="15" x14ac:dyDescent="0.25">
      <c r="A34" s="19">
        <v>143</v>
      </c>
      <c r="B34" s="19">
        <v>0</v>
      </c>
      <c r="C34" s="19">
        <v>4</v>
      </c>
      <c r="D34" s="20" t="s">
        <v>1034</v>
      </c>
      <c r="E34" s="11" t="s">
        <v>1010</v>
      </c>
      <c r="F34" s="15">
        <f t="shared" si="10"/>
        <v>0</v>
      </c>
      <c r="G34" s="6">
        <f t="shared" si="18"/>
        <v>1.6023871999565218</v>
      </c>
      <c r="H34" s="6">
        <f t="shared" si="19"/>
        <v>0</v>
      </c>
      <c r="I34" s="7">
        <f t="shared" si="20"/>
        <v>0</v>
      </c>
      <c r="N34" s="11" t="s">
        <v>730</v>
      </c>
      <c r="O34" s="22">
        <f t="shared" ref="O34:O65" si="23">SUM(Q34:AK34)/23</f>
        <v>4.3478260869565216E-2</v>
      </c>
      <c r="P34" s="6">
        <f t="shared" ref="P34:P65" si="24">COUNTIF($E$2:$E$259,N34)</f>
        <v>1</v>
      </c>
      <c r="Q34" s="6">
        <f t="shared" si="21"/>
        <v>1</v>
      </c>
      <c r="R34" s="6">
        <f t="shared" si="21"/>
        <v>0</v>
      </c>
      <c r="S34" s="6">
        <f t="shared" si="21"/>
        <v>0</v>
      </c>
      <c r="T34" s="6">
        <f t="shared" si="21"/>
        <v>0</v>
      </c>
      <c r="U34" s="6">
        <f t="shared" si="21"/>
        <v>0</v>
      </c>
      <c r="V34" s="6">
        <f t="shared" si="21"/>
        <v>0</v>
      </c>
      <c r="W34" s="6">
        <f t="shared" si="21"/>
        <v>0</v>
      </c>
      <c r="X34" s="6">
        <f t="shared" si="21"/>
        <v>0</v>
      </c>
      <c r="Y34" s="6">
        <f t="shared" si="21"/>
        <v>0</v>
      </c>
      <c r="Z34" s="6">
        <f t="shared" si="21"/>
        <v>0</v>
      </c>
      <c r="AA34" s="6">
        <f t="shared" si="22"/>
        <v>0</v>
      </c>
      <c r="AB34" s="6">
        <f t="shared" si="22"/>
        <v>0</v>
      </c>
      <c r="AC34" s="6">
        <f t="shared" si="22"/>
        <v>0</v>
      </c>
      <c r="AD34" s="6">
        <f t="shared" si="22"/>
        <v>0</v>
      </c>
      <c r="AE34" s="6">
        <f t="shared" si="22"/>
        <v>0</v>
      </c>
      <c r="AF34" s="6">
        <f t="shared" si="22"/>
        <v>0</v>
      </c>
      <c r="AG34" s="6">
        <f t="shared" si="22"/>
        <v>0</v>
      </c>
      <c r="AH34" s="6">
        <f t="shared" si="22"/>
        <v>0</v>
      </c>
      <c r="AI34" s="6">
        <f t="shared" si="22"/>
        <v>0</v>
      </c>
      <c r="AJ34" s="6">
        <f t="shared" si="22"/>
        <v>0</v>
      </c>
      <c r="AK34" s="6">
        <f t="shared" si="22"/>
        <v>0</v>
      </c>
    </row>
    <row r="35" spans="1:37" ht="15" x14ac:dyDescent="0.25">
      <c r="A35" s="19">
        <v>143</v>
      </c>
      <c r="B35" s="19">
        <v>0</v>
      </c>
      <c r="C35" s="19">
        <v>5</v>
      </c>
      <c r="D35" s="20" t="s">
        <v>997</v>
      </c>
      <c r="E35" s="11" t="s">
        <v>997</v>
      </c>
      <c r="F35" s="15">
        <f t="shared" si="10"/>
        <v>0.23619671956956526</v>
      </c>
      <c r="G35" s="6">
        <f t="shared" si="18"/>
        <v>1.8385839195260871</v>
      </c>
      <c r="H35" s="6">
        <f t="shared" si="19"/>
        <v>0</v>
      </c>
      <c r="I35" s="7">
        <f t="shared" si="20"/>
        <v>0</v>
      </c>
      <c r="N35" s="11" t="s">
        <v>364</v>
      </c>
      <c r="O35" s="22">
        <f t="shared" si="23"/>
        <v>4.1822096086956535E-2</v>
      </c>
      <c r="P35" s="6">
        <f t="shared" si="24"/>
        <v>2</v>
      </c>
      <c r="Q35" s="6">
        <f t="shared" si="21"/>
        <v>0</v>
      </c>
      <c r="R35" s="6">
        <f t="shared" si="21"/>
        <v>0</v>
      </c>
      <c r="S35" s="6">
        <f t="shared" si="21"/>
        <v>0</v>
      </c>
      <c r="T35" s="6">
        <f t="shared" si="21"/>
        <v>0</v>
      </c>
      <c r="U35" s="6">
        <f t="shared" si="21"/>
        <v>0</v>
      </c>
      <c r="V35" s="6">
        <f t="shared" si="21"/>
        <v>0</v>
      </c>
      <c r="W35" s="6">
        <f t="shared" si="21"/>
        <v>0.53144100000000016</v>
      </c>
      <c r="X35" s="6">
        <f t="shared" si="21"/>
        <v>0</v>
      </c>
      <c r="Y35" s="6">
        <f t="shared" si="21"/>
        <v>0.43046721000000016</v>
      </c>
      <c r="Z35" s="6">
        <f t="shared" si="21"/>
        <v>0</v>
      </c>
      <c r="AA35" s="6">
        <f t="shared" si="22"/>
        <v>0</v>
      </c>
      <c r="AB35" s="6">
        <f t="shared" si="22"/>
        <v>0</v>
      </c>
      <c r="AC35" s="6">
        <f t="shared" si="22"/>
        <v>0</v>
      </c>
      <c r="AD35" s="6">
        <f t="shared" si="22"/>
        <v>0</v>
      </c>
      <c r="AE35" s="6">
        <f t="shared" si="22"/>
        <v>0</v>
      </c>
      <c r="AF35" s="6">
        <f t="shared" si="22"/>
        <v>0</v>
      </c>
      <c r="AG35" s="6">
        <f t="shared" si="22"/>
        <v>0</v>
      </c>
      <c r="AH35" s="6">
        <f t="shared" si="22"/>
        <v>0</v>
      </c>
      <c r="AI35" s="6">
        <f t="shared" si="22"/>
        <v>0</v>
      </c>
      <c r="AJ35" s="6">
        <f t="shared" si="22"/>
        <v>0</v>
      </c>
      <c r="AK35" s="6">
        <f t="shared" si="22"/>
        <v>0</v>
      </c>
    </row>
    <row r="36" spans="1:37" ht="15" x14ac:dyDescent="0.25">
      <c r="A36" s="19">
        <v>143</v>
      </c>
      <c r="B36" s="19">
        <v>0</v>
      </c>
      <c r="C36" s="19">
        <v>6</v>
      </c>
      <c r="D36" s="20" t="s">
        <v>877</v>
      </c>
      <c r="E36" s="20" t="s">
        <v>877</v>
      </c>
      <c r="F36" s="15">
        <f t="shared" si="10"/>
        <v>0</v>
      </c>
      <c r="G36" s="6">
        <f t="shared" si="18"/>
        <v>1.8385839195260871</v>
      </c>
      <c r="H36" s="6">
        <f t="shared" si="19"/>
        <v>0</v>
      </c>
      <c r="I36" s="7">
        <f t="shared" si="20"/>
        <v>0</v>
      </c>
      <c r="N36" s="11" t="s">
        <v>1010</v>
      </c>
      <c r="O36" s="22">
        <f t="shared" si="23"/>
        <v>4.1642083676070009E-2</v>
      </c>
      <c r="P36" s="6">
        <f t="shared" si="24"/>
        <v>2</v>
      </c>
      <c r="Q36" s="6">
        <f t="shared" si="21"/>
        <v>0</v>
      </c>
      <c r="R36" s="6">
        <f t="shared" si="21"/>
        <v>0</v>
      </c>
      <c r="S36" s="6">
        <f t="shared" si="21"/>
        <v>0</v>
      </c>
      <c r="T36" s="6">
        <f t="shared" si="21"/>
        <v>0.72900000000000009</v>
      </c>
      <c r="U36" s="6">
        <f t="shared" si="21"/>
        <v>0</v>
      </c>
      <c r="V36" s="6">
        <f t="shared" si="21"/>
        <v>0</v>
      </c>
      <c r="W36" s="6">
        <f t="shared" si="21"/>
        <v>0</v>
      </c>
      <c r="X36" s="6">
        <f t="shared" si="21"/>
        <v>0</v>
      </c>
      <c r="Y36" s="6">
        <f t="shared" si="21"/>
        <v>0</v>
      </c>
      <c r="Z36" s="6">
        <f t="shared" si="21"/>
        <v>0</v>
      </c>
      <c r="AA36" s="6">
        <f t="shared" si="22"/>
        <v>0</v>
      </c>
      <c r="AB36" s="6">
        <f t="shared" si="22"/>
        <v>0</v>
      </c>
      <c r="AC36" s="6">
        <f t="shared" si="22"/>
        <v>0</v>
      </c>
      <c r="AD36" s="6">
        <f t="shared" si="22"/>
        <v>0</v>
      </c>
      <c r="AE36" s="6">
        <f t="shared" si="22"/>
        <v>0.22876792454961015</v>
      </c>
      <c r="AF36" s="6">
        <f t="shared" si="22"/>
        <v>0</v>
      </c>
      <c r="AG36" s="6">
        <f t="shared" si="22"/>
        <v>0</v>
      </c>
      <c r="AH36" s="6">
        <f t="shared" si="22"/>
        <v>0</v>
      </c>
      <c r="AI36" s="6">
        <f t="shared" si="22"/>
        <v>0</v>
      </c>
      <c r="AJ36" s="6">
        <f t="shared" si="22"/>
        <v>0</v>
      </c>
      <c r="AK36" s="6">
        <f t="shared" si="22"/>
        <v>0</v>
      </c>
    </row>
    <row r="37" spans="1:37" ht="15" x14ac:dyDescent="0.25">
      <c r="A37" s="19">
        <v>143</v>
      </c>
      <c r="B37" s="19">
        <v>0</v>
      </c>
      <c r="C37" s="19">
        <v>7</v>
      </c>
      <c r="D37" s="20" t="s">
        <v>1035</v>
      </c>
      <c r="E37" s="11" t="s">
        <v>1035</v>
      </c>
      <c r="F37" s="15">
        <f t="shared" si="10"/>
        <v>0</v>
      </c>
      <c r="G37" s="6">
        <f t="shared" si="18"/>
        <v>1.8385839195260871</v>
      </c>
      <c r="H37" s="6">
        <f t="shared" si="19"/>
        <v>0</v>
      </c>
      <c r="I37" s="7">
        <f t="shared" si="20"/>
        <v>0</v>
      </c>
      <c r="N37" s="11" t="s">
        <v>1024</v>
      </c>
      <c r="O37" s="22">
        <f t="shared" si="23"/>
        <v>4.080563202091305E-2</v>
      </c>
      <c r="P37" s="6">
        <f t="shared" si="24"/>
        <v>2</v>
      </c>
      <c r="Q37" s="6">
        <f t="shared" si="21"/>
        <v>0</v>
      </c>
      <c r="R37" s="6">
        <f t="shared" si="21"/>
        <v>0</v>
      </c>
      <c r="S37" s="6">
        <f t="shared" si="21"/>
        <v>0</v>
      </c>
      <c r="T37" s="6">
        <f t="shared" si="21"/>
        <v>0</v>
      </c>
      <c r="U37" s="6">
        <f t="shared" si="21"/>
        <v>0.65610000000000013</v>
      </c>
      <c r="V37" s="6">
        <f t="shared" si="21"/>
        <v>0</v>
      </c>
      <c r="W37" s="6">
        <f t="shared" si="21"/>
        <v>0</v>
      </c>
      <c r="X37" s="6">
        <f t="shared" si="21"/>
        <v>0</v>
      </c>
      <c r="Y37" s="6">
        <f t="shared" si="21"/>
        <v>0</v>
      </c>
      <c r="Z37" s="6">
        <f t="shared" si="21"/>
        <v>0</v>
      </c>
      <c r="AA37" s="6">
        <f t="shared" si="22"/>
        <v>0</v>
      </c>
      <c r="AB37" s="6">
        <f t="shared" si="22"/>
        <v>0</v>
      </c>
      <c r="AC37" s="6">
        <f t="shared" si="22"/>
        <v>0.28242953648100017</v>
      </c>
      <c r="AD37" s="6">
        <f t="shared" si="22"/>
        <v>0</v>
      </c>
      <c r="AE37" s="6">
        <f t="shared" si="22"/>
        <v>0</v>
      </c>
      <c r="AF37" s="6">
        <f t="shared" si="22"/>
        <v>0</v>
      </c>
      <c r="AG37" s="6">
        <f t="shared" si="22"/>
        <v>0</v>
      </c>
      <c r="AH37" s="6">
        <f t="shared" si="22"/>
        <v>0</v>
      </c>
      <c r="AI37" s="6">
        <f t="shared" si="22"/>
        <v>0</v>
      </c>
      <c r="AJ37" s="6">
        <f t="shared" si="22"/>
        <v>0</v>
      </c>
      <c r="AK37" s="6">
        <f t="shared" si="22"/>
        <v>0</v>
      </c>
    </row>
    <row r="38" spans="1:37" ht="15" x14ac:dyDescent="0.25">
      <c r="A38" s="19">
        <v>143</v>
      </c>
      <c r="B38" s="19">
        <v>0</v>
      </c>
      <c r="C38" s="19">
        <v>8</v>
      </c>
      <c r="D38" s="20" t="s">
        <v>1008</v>
      </c>
      <c r="E38" s="11" t="s">
        <v>1080</v>
      </c>
      <c r="F38" s="15">
        <f t="shared" si="10"/>
        <v>0</v>
      </c>
      <c r="G38" s="6">
        <f t="shared" si="18"/>
        <v>1.8385839195260871</v>
      </c>
      <c r="H38" s="6">
        <f t="shared" si="19"/>
        <v>0</v>
      </c>
      <c r="I38" s="7">
        <f t="shared" si="20"/>
        <v>0</v>
      </c>
      <c r="N38" s="11" t="s">
        <v>519</v>
      </c>
      <c r="O38" s="22">
        <f t="shared" si="23"/>
        <v>3.9950499521739145E-2</v>
      </c>
      <c r="P38" s="6">
        <f t="shared" si="24"/>
        <v>2</v>
      </c>
      <c r="Q38" s="6">
        <f t="shared" si="21"/>
        <v>0</v>
      </c>
      <c r="R38" s="6">
        <f t="shared" si="21"/>
        <v>0</v>
      </c>
      <c r="S38" s="6">
        <f t="shared" si="21"/>
        <v>0</v>
      </c>
      <c r="T38" s="6">
        <f t="shared" si="21"/>
        <v>0</v>
      </c>
      <c r="U38" s="6">
        <f t="shared" si="21"/>
        <v>0</v>
      </c>
      <c r="V38" s="6">
        <f t="shared" si="21"/>
        <v>0</v>
      </c>
      <c r="W38" s="6">
        <f t="shared" si="21"/>
        <v>0.53144100000000016</v>
      </c>
      <c r="X38" s="6">
        <f t="shared" si="21"/>
        <v>0</v>
      </c>
      <c r="Y38" s="6">
        <f t="shared" si="21"/>
        <v>0</v>
      </c>
      <c r="Z38" s="6">
        <f t="shared" si="21"/>
        <v>0.38742048900000015</v>
      </c>
      <c r="AA38" s="6">
        <f t="shared" si="22"/>
        <v>0</v>
      </c>
      <c r="AB38" s="6">
        <f t="shared" si="22"/>
        <v>0</v>
      </c>
      <c r="AC38" s="6">
        <f t="shared" si="22"/>
        <v>0</v>
      </c>
      <c r="AD38" s="6">
        <f t="shared" si="22"/>
        <v>0</v>
      </c>
      <c r="AE38" s="6">
        <f t="shared" si="22"/>
        <v>0</v>
      </c>
      <c r="AF38" s="6">
        <f t="shared" si="22"/>
        <v>0</v>
      </c>
      <c r="AG38" s="6">
        <f t="shared" si="22"/>
        <v>0</v>
      </c>
      <c r="AH38" s="6">
        <f t="shared" si="22"/>
        <v>0</v>
      </c>
      <c r="AI38" s="6">
        <f t="shared" si="22"/>
        <v>0</v>
      </c>
      <c r="AJ38" s="6">
        <f t="shared" si="22"/>
        <v>0</v>
      </c>
      <c r="AK38" s="6">
        <f t="shared" si="22"/>
        <v>0</v>
      </c>
    </row>
    <row r="39" spans="1:37" ht="15" x14ac:dyDescent="0.25">
      <c r="A39" s="19">
        <v>143</v>
      </c>
      <c r="B39" s="19">
        <v>0</v>
      </c>
      <c r="C39" s="19">
        <v>9</v>
      </c>
      <c r="D39" s="20" t="s">
        <v>219</v>
      </c>
      <c r="E39" s="11" t="s">
        <v>219</v>
      </c>
      <c r="F39" s="15">
        <f t="shared" si="10"/>
        <v>0.12624978330826089</v>
      </c>
      <c r="G39" s="6">
        <f t="shared" si="18"/>
        <v>1.9648337028343481</v>
      </c>
      <c r="H39" s="6">
        <f t="shared" si="19"/>
        <v>0</v>
      </c>
      <c r="I39" s="7">
        <f t="shared" si="20"/>
        <v>0</v>
      </c>
      <c r="N39" s="20" t="s">
        <v>1003</v>
      </c>
      <c r="O39" s="22">
        <f t="shared" si="23"/>
        <v>3.9130434782608699E-2</v>
      </c>
      <c r="P39" s="6">
        <f t="shared" si="24"/>
        <v>1</v>
      </c>
      <c r="Q39" s="6">
        <f t="shared" si="21"/>
        <v>0</v>
      </c>
      <c r="R39" s="6">
        <f t="shared" si="21"/>
        <v>0.9</v>
      </c>
      <c r="S39" s="6">
        <f t="shared" si="21"/>
        <v>0</v>
      </c>
      <c r="T39" s="6">
        <f t="shared" si="21"/>
        <v>0</v>
      </c>
      <c r="U39" s="6">
        <f t="shared" si="21"/>
        <v>0</v>
      </c>
      <c r="V39" s="6">
        <f t="shared" si="21"/>
        <v>0</v>
      </c>
      <c r="W39" s="6">
        <f t="shared" si="21"/>
        <v>0</v>
      </c>
      <c r="X39" s="6">
        <f t="shared" si="21"/>
        <v>0</v>
      </c>
      <c r="Y39" s="6">
        <f t="shared" si="21"/>
        <v>0</v>
      </c>
      <c r="Z39" s="6">
        <f t="shared" si="21"/>
        <v>0</v>
      </c>
      <c r="AA39" s="6">
        <f t="shared" si="22"/>
        <v>0</v>
      </c>
      <c r="AB39" s="6">
        <f t="shared" si="22"/>
        <v>0</v>
      </c>
      <c r="AC39" s="6">
        <f t="shared" si="22"/>
        <v>0</v>
      </c>
      <c r="AD39" s="6">
        <f t="shared" si="22"/>
        <v>0</v>
      </c>
      <c r="AE39" s="6">
        <f t="shared" si="22"/>
        <v>0</v>
      </c>
      <c r="AF39" s="6">
        <f t="shared" si="22"/>
        <v>0</v>
      </c>
      <c r="AG39" s="6">
        <f t="shared" si="22"/>
        <v>0</v>
      </c>
      <c r="AH39" s="6">
        <f t="shared" si="22"/>
        <v>0</v>
      </c>
      <c r="AI39" s="6">
        <f t="shared" si="22"/>
        <v>0</v>
      </c>
      <c r="AJ39" s="6">
        <f t="shared" si="22"/>
        <v>0</v>
      </c>
      <c r="AK39" s="6">
        <f t="shared" si="22"/>
        <v>0</v>
      </c>
    </row>
    <row r="40" spans="1:37" ht="15" x14ac:dyDescent="0.25">
      <c r="A40" s="19">
        <v>143</v>
      </c>
      <c r="B40" s="19">
        <v>0</v>
      </c>
      <c r="C40" s="19">
        <v>10</v>
      </c>
      <c r="D40" s="20" t="s">
        <v>701</v>
      </c>
      <c r="E40" s="11" t="s">
        <v>701</v>
      </c>
      <c r="F40" s="15">
        <f t="shared" si="10"/>
        <v>0</v>
      </c>
      <c r="G40" s="6">
        <f t="shared" si="18"/>
        <v>1.9648337028343481</v>
      </c>
      <c r="H40" s="6">
        <f t="shared" si="19"/>
        <v>0</v>
      </c>
      <c r="I40" s="7">
        <f t="shared" si="20"/>
        <v>0</v>
      </c>
      <c r="N40" s="11" t="s">
        <v>527</v>
      </c>
      <c r="O40" s="22">
        <f t="shared" si="23"/>
        <v>3.9130434782608699E-2</v>
      </c>
      <c r="P40" s="6">
        <f t="shared" si="24"/>
        <v>1</v>
      </c>
      <c r="Q40" s="6">
        <f t="shared" si="21"/>
        <v>0</v>
      </c>
      <c r="R40" s="6">
        <f t="shared" si="21"/>
        <v>0.9</v>
      </c>
      <c r="S40" s="6">
        <f t="shared" si="21"/>
        <v>0</v>
      </c>
      <c r="T40" s="6">
        <f t="shared" si="21"/>
        <v>0</v>
      </c>
      <c r="U40" s="6">
        <f t="shared" si="21"/>
        <v>0</v>
      </c>
      <c r="V40" s="6">
        <f t="shared" si="21"/>
        <v>0</v>
      </c>
      <c r="W40" s="6">
        <f t="shared" si="21"/>
        <v>0</v>
      </c>
      <c r="X40" s="6">
        <f t="shared" si="21"/>
        <v>0</v>
      </c>
      <c r="Y40" s="6">
        <f t="shared" si="21"/>
        <v>0</v>
      </c>
      <c r="Z40" s="6">
        <f t="shared" si="21"/>
        <v>0</v>
      </c>
      <c r="AA40" s="6">
        <f t="shared" si="22"/>
        <v>0</v>
      </c>
      <c r="AB40" s="6">
        <f t="shared" si="22"/>
        <v>0</v>
      </c>
      <c r="AC40" s="6">
        <f t="shared" si="22"/>
        <v>0</v>
      </c>
      <c r="AD40" s="6">
        <f t="shared" si="22"/>
        <v>0</v>
      </c>
      <c r="AE40" s="6">
        <f t="shared" si="22"/>
        <v>0</v>
      </c>
      <c r="AF40" s="6">
        <f t="shared" si="22"/>
        <v>0</v>
      </c>
      <c r="AG40" s="6">
        <f t="shared" si="22"/>
        <v>0</v>
      </c>
      <c r="AH40" s="6">
        <f t="shared" si="22"/>
        <v>0</v>
      </c>
      <c r="AI40" s="6">
        <f t="shared" si="22"/>
        <v>0</v>
      </c>
      <c r="AJ40" s="6">
        <f t="shared" si="22"/>
        <v>0</v>
      </c>
      <c r="AK40" s="6">
        <f t="shared" si="22"/>
        <v>0</v>
      </c>
    </row>
    <row r="41" spans="1:37" ht="15" x14ac:dyDescent="0.25">
      <c r="A41" s="19">
        <v>143</v>
      </c>
      <c r="B41" s="19">
        <v>0</v>
      </c>
      <c r="C41" s="19">
        <v>11</v>
      </c>
      <c r="D41" s="20" t="s">
        <v>1036</v>
      </c>
      <c r="E41" s="20" t="s">
        <v>1081</v>
      </c>
      <c r="F41" s="15">
        <f t="shared" si="10"/>
        <v>0</v>
      </c>
      <c r="G41" s="6">
        <f t="shared" si="18"/>
        <v>1.9648337028343481</v>
      </c>
      <c r="H41" s="6">
        <f t="shared" si="19"/>
        <v>1.9648337028343481</v>
      </c>
      <c r="I41" s="7">
        <f t="shared" si="20"/>
        <v>0.43524805033113262</v>
      </c>
      <c r="N41" s="11" t="s">
        <v>398</v>
      </c>
      <c r="O41" s="22">
        <f t="shared" si="23"/>
        <v>3.9130434782608699E-2</v>
      </c>
      <c r="P41" s="6">
        <f t="shared" si="24"/>
        <v>1</v>
      </c>
      <c r="Q41" s="6">
        <f t="shared" si="21"/>
        <v>0</v>
      </c>
      <c r="R41" s="6">
        <f t="shared" si="21"/>
        <v>0.9</v>
      </c>
      <c r="S41" s="6">
        <f t="shared" si="21"/>
        <v>0</v>
      </c>
      <c r="T41" s="6">
        <f t="shared" si="21"/>
        <v>0</v>
      </c>
      <c r="U41" s="6">
        <f t="shared" si="21"/>
        <v>0</v>
      </c>
      <c r="V41" s="6">
        <f t="shared" si="21"/>
        <v>0</v>
      </c>
      <c r="W41" s="6">
        <f t="shared" si="21"/>
        <v>0</v>
      </c>
      <c r="X41" s="6">
        <f t="shared" si="21"/>
        <v>0</v>
      </c>
      <c r="Y41" s="6">
        <f t="shared" si="21"/>
        <v>0</v>
      </c>
      <c r="Z41" s="6">
        <f t="shared" si="21"/>
        <v>0</v>
      </c>
      <c r="AA41" s="6">
        <f t="shared" si="22"/>
        <v>0</v>
      </c>
      <c r="AB41" s="6">
        <f t="shared" si="22"/>
        <v>0</v>
      </c>
      <c r="AC41" s="6">
        <f t="shared" si="22"/>
        <v>0</v>
      </c>
      <c r="AD41" s="6">
        <f t="shared" si="22"/>
        <v>0</v>
      </c>
      <c r="AE41" s="6">
        <f t="shared" si="22"/>
        <v>0</v>
      </c>
      <c r="AF41" s="6">
        <f t="shared" si="22"/>
        <v>0</v>
      </c>
      <c r="AG41" s="6">
        <f t="shared" si="22"/>
        <v>0</v>
      </c>
      <c r="AH41" s="6">
        <f t="shared" si="22"/>
        <v>0</v>
      </c>
      <c r="AI41" s="6">
        <f t="shared" si="22"/>
        <v>0</v>
      </c>
      <c r="AJ41" s="6">
        <f t="shared" si="22"/>
        <v>0</v>
      </c>
      <c r="AK41" s="6">
        <f t="shared" si="22"/>
        <v>0</v>
      </c>
    </row>
    <row r="42" spans="1:37" ht="15" x14ac:dyDescent="0.25">
      <c r="A42" s="19">
        <v>144</v>
      </c>
      <c r="B42" s="19">
        <v>0</v>
      </c>
      <c r="C42" s="19">
        <v>1</v>
      </c>
      <c r="D42" s="20" t="s">
        <v>1031</v>
      </c>
      <c r="E42" s="11" t="s">
        <v>565</v>
      </c>
      <c r="F42" s="15">
        <f t="shared" si="10"/>
        <v>0.26467569565217397</v>
      </c>
      <c r="G42" s="6">
        <f t="shared" si="18"/>
        <v>0.26467569565217397</v>
      </c>
      <c r="H42" s="6">
        <f t="shared" si="19"/>
        <v>0</v>
      </c>
      <c r="I42" s="7">
        <f t="shared" si="20"/>
        <v>0</v>
      </c>
      <c r="N42" s="11" t="s">
        <v>1009</v>
      </c>
      <c r="O42" s="22">
        <f t="shared" si="23"/>
        <v>3.5217391304347825E-2</v>
      </c>
      <c r="P42" s="6">
        <f t="shared" si="24"/>
        <v>1</v>
      </c>
      <c r="Q42" s="6">
        <f t="shared" ref="Q42:Z51" si="25">COUNTIFS($C$2:$C$259,Q$1,$E$2:$E$259,$N42)*0.9^(Q$1-1)</f>
        <v>0</v>
      </c>
      <c r="R42" s="6">
        <f t="shared" si="25"/>
        <v>0</v>
      </c>
      <c r="S42" s="6">
        <f t="shared" si="25"/>
        <v>0.81</v>
      </c>
      <c r="T42" s="6">
        <f t="shared" si="25"/>
        <v>0</v>
      </c>
      <c r="U42" s="6">
        <f t="shared" si="25"/>
        <v>0</v>
      </c>
      <c r="V42" s="6">
        <f t="shared" si="25"/>
        <v>0</v>
      </c>
      <c r="W42" s="6">
        <f t="shared" si="25"/>
        <v>0</v>
      </c>
      <c r="X42" s="6">
        <f t="shared" si="25"/>
        <v>0</v>
      </c>
      <c r="Y42" s="6">
        <f t="shared" si="25"/>
        <v>0</v>
      </c>
      <c r="Z42" s="6">
        <f t="shared" si="25"/>
        <v>0</v>
      </c>
      <c r="AA42" s="6">
        <f t="shared" ref="AA42:AK51" si="26">COUNTIFS($C$2:$C$259,AA$1,$E$2:$E$259,$N42)*0.9^(AA$1-1)</f>
        <v>0</v>
      </c>
      <c r="AB42" s="6">
        <f t="shared" si="26"/>
        <v>0</v>
      </c>
      <c r="AC42" s="6">
        <f t="shared" si="26"/>
        <v>0</v>
      </c>
      <c r="AD42" s="6">
        <f t="shared" si="26"/>
        <v>0</v>
      </c>
      <c r="AE42" s="6">
        <f t="shared" si="26"/>
        <v>0</v>
      </c>
      <c r="AF42" s="6">
        <f t="shared" si="26"/>
        <v>0</v>
      </c>
      <c r="AG42" s="6">
        <f t="shared" si="26"/>
        <v>0</v>
      </c>
      <c r="AH42" s="6">
        <f t="shared" si="26"/>
        <v>0</v>
      </c>
      <c r="AI42" s="6">
        <f t="shared" si="26"/>
        <v>0</v>
      </c>
      <c r="AJ42" s="6">
        <f t="shared" si="26"/>
        <v>0</v>
      </c>
      <c r="AK42" s="6">
        <f t="shared" si="26"/>
        <v>0</v>
      </c>
    </row>
    <row r="43" spans="1:37" ht="15" x14ac:dyDescent="0.25">
      <c r="A43" s="19">
        <v>144</v>
      </c>
      <c r="B43" s="19">
        <v>0</v>
      </c>
      <c r="C43" s="19">
        <v>2</v>
      </c>
      <c r="D43" s="20" t="s">
        <v>1003</v>
      </c>
      <c r="E43" s="20" t="s">
        <v>1003</v>
      </c>
      <c r="F43" s="15">
        <f t="shared" si="10"/>
        <v>0</v>
      </c>
      <c r="G43" s="6">
        <f t="shared" si="18"/>
        <v>0.26467569565217397</v>
      </c>
      <c r="H43" s="6">
        <f t="shared" si="19"/>
        <v>0</v>
      </c>
      <c r="I43" s="7">
        <f t="shared" si="20"/>
        <v>0</v>
      </c>
      <c r="N43" s="11" t="s">
        <v>98</v>
      </c>
      <c r="O43" s="22">
        <f t="shared" si="23"/>
        <v>3.41577209927348E-2</v>
      </c>
      <c r="P43" s="6">
        <f t="shared" si="24"/>
        <v>2</v>
      </c>
      <c r="Q43" s="6">
        <f t="shared" si="25"/>
        <v>0</v>
      </c>
      <c r="R43" s="6">
        <f t="shared" si="25"/>
        <v>0</v>
      </c>
      <c r="S43" s="6">
        <f t="shared" si="25"/>
        <v>0</v>
      </c>
      <c r="T43" s="6">
        <f t="shared" si="25"/>
        <v>0</v>
      </c>
      <c r="U43" s="6">
        <f t="shared" si="25"/>
        <v>0</v>
      </c>
      <c r="V43" s="6">
        <f t="shared" si="25"/>
        <v>0</v>
      </c>
      <c r="W43" s="6">
        <f t="shared" si="25"/>
        <v>0.53144100000000016</v>
      </c>
      <c r="X43" s="6">
        <f t="shared" si="25"/>
        <v>0</v>
      </c>
      <c r="Y43" s="6">
        <f t="shared" si="25"/>
        <v>0</v>
      </c>
      <c r="Z43" s="6">
        <f t="shared" si="25"/>
        <v>0</v>
      </c>
      <c r="AA43" s="6">
        <f t="shared" si="26"/>
        <v>0</v>
      </c>
      <c r="AB43" s="6">
        <f t="shared" si="26"/>
        <v>0</v>
      </c>
      <c r="AC43" s="6">
        <f t="shared" si="26"/>
        <v>0</v>
      </c>
      <c r="AD43" s="6">
        <f t="shared" si="26"/>
        <v>0.25418658283290019</v>
      </c>
      <c r="AE43" s="6">
        <f t="shared" si="26"/>
        <v>0</v>
      </c>
      <c r="AF43" s="6">
        <f t="shared" si="26"/>
        <v>0</v>
      </c>
      <c r="AG43" s="6">
        <f t="shared" si="26"/>
        <v>0</v>
      </c>
      <c r="AH43" s="6">
        <f t="shared" si="26"/>
        <v>0</v>
      </c>
      <c r="AI43" s="6">
        <f t="shared" si="26"/>
        <v>0</v>
      </c>
      <c r="AJ43" s="6">
        <f t="shared" si="26"/>
        <v>0</v>
      </c>
      <c r="AK43" s="6">
        <f t="shared" si="26"/>
        <v>0</v>
      </c>
    </row>
    <row r="44" spans="1:37" ht="15" x14ac:dyDescent="0.25">
      <c r="A44" s="19">
        <v>144</v>
      </c>
      <c r="B44" s="19">
        <v>0</v>
      </c>
      <c r="C44" s="19">
        <v>3</v>
      </c>
      <c r="D44" s="20" t="s">
        <v>556</v>
      </c>
      <c r="E44" s="11" t="s">
        <v>557</v>
      </c>
      <c r="F44" s="15">
        <f t="shared" si="10"/>
        <v>0.83709166130434787</v>
      </c>
      <c r="G44" s="6">
        <f t="shared" si="18"/>
        <v>1.1017673569565218</v>
      </c>
      <c r="H44" s="6">
        <f t="shared" si="19"/>
        <v>0</v>
      </c>
      <c r="I44" s="7">
        <f t="shared" si="20"/>
        <v>0</v>
      </c>
      <c r="N44" s="11" t="s">
        <v>383</v>
      </c>
      <c r="O44" s="22">
        <f t="shared" si="23"/>
        <v>3.1695652173913048E-2</v>
      </c>
      <c r="P44" s="6">
        <f t="shared" si="24"/>
        <v>1</v>
      </c>
      <c r="Q44" s="6">
        <f t="shared" si="25"/>
        <v>0</v>
      </c>
      <c r="R44" s="6">
        <f t="shared" si="25"/>
        <v>0</v>
      </c>
      <c r="S44" s="6">
        <f t="shared" si="25"/>
        <v>0</v>
      </c>
      <c r="T44" s="6">
        <f t="shared" si="25"/>
        <v>0.72900000000000009</v>
      </c>
      <c r="U44" s="6">
        <f t="shared" si="25"/>
        <v>0</v>
      </c>
      <c r="V44" s="6">
        <f t="shared" si="25"/>
        <v>0</v>
      </c>
      <c r="W44" s="6">
        <f t="shared" si="25"/>
        <v>0</v>
      </c>
      <c r="X44" s="6">
        <f t="shared" si="25"/>
        <v>0</v>
      </c>
      <c r="Y44" s="6">
        <f t="shared" si="25"/>
        <v>0</v>
      </c>
      <c r="Z44" s="6">
        <f t="shared" si="25"/>
        <v>0</v>
      </c>
      <c r="AA44" s="6">
        <f t="shared" si="26"/>
        <v>0</v>
      </c>
      <c r="AB44" s="6">
        <f t="shared" si="26"/>
        <v>0</v>
      </c>
      <c r="AC44" s="6">
        <f t="shared" si="26"/>
        <v>0</v>
      </c>
      <c r="AD44" s="6">
        <f t="shared" si="26"/>
        <v>0</v>
      </c>
      <c r="AE44" s="6">
        <f t="shared" si="26"/>
        <v>0</v>
      </c>
      <c r="AF44" s="6">
        <f t="shared" si="26"/>
        <v>0</v>
      </c>
      <c r="AG44" s="6">
        <f t="shared" si="26"/>
        <v>0</v>
      </c>
      <c r="AH44" s="6">
        <f t="shared" si="26"/>
        <v>0</v>
      </c>
      <c r="AI44" s="6">
        <f t="shared" si="26"/>
        <v>0</v>
      </c>
      <c r="AJ44" s="6">
        <f t="shared" si="26"/>
        <v>0</v>
      </c>
      <c r="AK44" s="6">
        <f t="shared" si="26"/>
        <v>0</v>
      </c>
    </row>
    <row r="45" spans="1:37" ht="15" x14ac:dyDescent="0.25">
      <c r="A45" s="19">
        <v>144</v>
      </c>
      <c r="B45" s="19">
        <v>0</v>
      </c>
      <c r="C45" s="19">
        <v>4</v>
      </c>
      <c r="D45" s="20" t="s">
        <v>427</v>
      </c>
      <c r="E45" s="11" t="s">
        <v>246</v>
      </c>
      <c r="F45" s="15">
        <f t="shared" si="10"/>
        <v>0.53696187189033351</v>
      </c>
      <c r="G45" s="6">
        <f t="shared" si="18"/>
        <v>1.6387292288468553</v>
      </c>
      <c r="H45" s="6">
        <f t="shared" si="19"/>
        <v>0</v>
      </c>
      <c r="I45" s="7">
        <f t="shared" si="20"/>
        <v>0</v>
      </c>
      <c r="N45" s="11" t="s">
        <v>312</v>
      </c>
      <c r="O45" s="22">
        <f t="shared" si="23"/>
        <v>3.1695652173913048E-2</v>
      </c>
      <c r="P45" s="6">
        <f t="shared" si="24"/>
        <v>1</v>
      </c>
      <c r="Q45" s="6">
        <f t="shared" si="25"/>
        <v>0</v>
      </c>
      <c r="R45" s="6">
        <f t="shared" si="25"/>
        <v>0</v>
      </c>
      <c r="S45" s="6">
        <f t="shared" si="25"/>
        <v>0</v>
      </c>
      <c r="T45" s="6">
        <f t="shared" si="25"/>
        <v>0.72900000000000009</v>
      </c>
      <c r="U45" s="6">
        <f t="shared" si="25"/>
        <v>0</v>
      </c>
      <c r="V45" s="6">
        <f t="shared" si="25"/>
        <v>0</v>
      </c>
      <c r="W45" s="6">
        <f t="shared" si="25"/>
        <v>0</v>
      </c>
      <c r="X45" s="6">
        <f t="shared" si="25"/>
        <v>0</v>
      </c>
      <c r="Y45" s="6">
        <f t="shared" si="25"/>
        <v>0</v>
      </c>
      <c r="Z45" s="6">
        <f t="shared" si="25"/>
        <v>0</v>
      </c>
      <c r="AA45" s="6">
        <f t="shared" si="26"/>
        <v>0</v>
      </c>
      <c r="AB45" s="6">
        <f t="shared" si="26"/>
        <v>0</v>
      </c>
      <c r="AC45" s="6">
        <f t="shared" si="26"/>
        <v>0</v>
      </c>
      <c r="AD45" s="6">
        <f t="shared" si="26"/>
        <v>0</v>
      </c>
      <c r="AE45" s="6">
        <f t="shared" si="26"/>
        <v>0</v>
      </c>
      <c r="AF45" s="6">
        <f t="shared" si="26"/>
        <v>0</v>
      </c>
      <c r="AG45" s="6">
        <f t="shared" si="26"/>
        <v>0</v>
      </c>
      <c r="AH45" s="6">
        <f t="shared" si="26"/>
        <v>0</v>
      </c>
      <c r="AI45" s="6">
        <f t="shared" si="26"/>
        <v>0</v>
      </c>
      <c r="AJ45" s="6">
        <f t="shared" si="26"/>
        <v>0</v>
      </c>
      <c r="AK45" s="6">
        <f t="shared" si="26"/>
        <v>0</v>
      </c>
    </row>
    <row r="46" spans="1:37" ht="15" x14ac:dyDescent="0.25">
      <c r="A46" s="19">
        <v>144</v>
      </c>
      <c r="B46" s="19">
        <v>0</v>
      </c>
      <c r="C46" s="19">
        <v>5</v>
      </c>
      <c r="D46" s="20" t="s">
        <v>174</v>
      </c>
      <c r="E46" s="11" t="s">
        <v>174</v>
      </c>
      <c r="F46" s="15">
        <f t="shared" si="10"/>
        <v>0.76529553865217392</v>
      </c>
      <c r="G46" s="6">
        <f t="shared" si="18"/>
        <v>2.4040247674990294</v>
      </c>
      <c r="H46" s="6">
        <f t="shared" si="19"/>
        <v>0</v>
      </c>
      <c r="I46" s="7">
        <f t="shared" si="20"/>
        <v>0</v>
      </c>
      <c r="N46" s="11" t="s">
        <v>1070</v>
      </c>
      <c r="O46" s="22">
        <f t="shared" si="23"/>
        <v>3.1695652173913048E-2</v>
      </c>
      <c r="P46" s="6">
        <f t="shared" si="24"/>
        <v>1</v>
      </c>
      <c r="Q46" s="6">
        <f t="shared" si="25"/>
        <v>0</v>
      </c>
      <c r="R46" s="6">
        <f t="shared" si="25"/>
        <v>0</v>
      </c>
      <c r="S46" s="6">
        <f t="shared" si="25"/>
        <v>0</v>
      </c>
      <c r="T46" s="6">
        <f t="shared" si="25"/>
        <v>0.72900000000000009</v>
      </c>
      <c r="U46" s="6">
        <f t="shared" si="25"/>
        <v>0</v>
      </c>
      <c r="V46" s="6">
        <f t="shared" si="25"/>
        <v>0</v>
      </c>
      <c r="W46" s="6">
        <f t="shared" si="25"/>
        <v>0</v>
      </c>
      <c r="X46" s="6">
        <f t="shared" si="25"/>
        <v>0</v>
      </c>
      <c r="Y46" s="6">
        <f t="shared" si="25"/>
        <v>0</v>
      </c>
      <c r="Z46" s="6">
        <f t="shared" si="25"/>
        <v>0</v>
      </c>
      <c r="AA46" s="6">
        <f t="shared" si="26"/>
        <v>0</v>
      </c>
      <c r="AB46" s="6">
        <f t="shared" si="26"/>
        <v>0</v>
      </c>
      <c r="AC46" s="6">
        <f t="shared" si="26"/>
        <v>0</v>
      </c>
      <c r="AD46" s="6">
        <f t="shared" si="26"/>
        <v>0</v>
      </c>
      <c r="AE46" s="6">
        <f t="shared" si="26"/>
        <v>0</v>
      </c>
      <c r="AF46" s="6">
        <f t="shared" si="26"/>
        <v>0</v>
      </c>
      <c r="AG46" s="6">
        <f t="shared" si="26"/>
        <v>0</v>
      </c>
      <c r="AH46" s="6">
        <f t="shared" si="26"/>
        <v>0</v>
      </c>
      <c r="AI46" s="6">
        <f t="shared" si="26"/>
        <v>0</v>
      </c>
      <c r="AJ46" s="6">
        <f t="shared" si="26"/>
        <v>0</v>
      </c>
      <c r="AK46" s="6">
        <f t="shared" si="26"/>
        <v>0</v>
      </c>
    </row>
    <row r="47" spans="1:37" ht="15" x14ac:dyDescent="0.25">
      <c r="A47" s="19">
        <v>144</v>
      </c>
      <c r="B47" s="19">
        <v>0</v>
      </c>
      <c r="C47" s="19">
        <v>6</v>
      </c>
      <c r="D47" s="20" t="s">
        <v>996</v>
      </c>
      <c r="E47" s="11" t="s">
        <v>996</v>
      </c>
      <c r="F47" s="15">
        <f t="shared" si="10"/>
        <v>0.18517304347826091</v>
      </c>
      <c r="G47" s="6">
        <f t="shared" si="18"/>
        <v>2.5891978109772902</v>
      </c>
      <c r="H47" s="6">
        <f t="shared" si="19"/>
        <v>0</v>
      </c>
      <c r="I47" s="7">
        <f t="shared" si="20"/>
        <v>0</v>
      </c>
      <c r="N47" s="11" t="s">
        <v>595</v>
      </c>
      <c r="O47" s="22">
        <f t="shared" si="23"/>
        <v>2.8662397154330884E-2</v>
      </c>
      <c r="P47" s="6">
        <f t="shared" si="24"/>
        <v>2</v>
      </c>
      <c r="Q47" s="6">
        <f t="shared" si="25"/>
        <v>0</v>
      </c>
      <c r="R47" s="6">
        <f t="shared" si="25"/>
        <v>0</v>
      </c>
      <c r="S47" s="6">
        <f t="shared" si="25"/>
        <v>0</v>
      </c>
      <c r="T47" s="6">
        <f t="shared" si="25"/>
        <v>0</v>
      </c>
      <c r="U47" s="6">
        <f t="shared" si="25"/>
        <v>0</v>
      </c>
      <c r="V47" s="6">
        <f t="shared" si="25"/>
        <v>0</v>
      </c>
      <c r="W47" s="6">
        <f t="shared" si="25"/>
        <v>0</v>
      </c>
      <c r="X47" s="6">
        <f t="shared" si="25"/>
        <v>0</v>
      </c>
      <c r="Y47" s="6">
        <f t="shared" si="25"/>
        <v>0.43046721000000016</v>
      </c>
      <c r="Z47" s="6">
        <f t="shared" si="25"/>
        <v>0</v>
      </c>
      <c r="AA47" s="6">
        <f t="shared" si="26"/>
        <v>0</v>
      </c>
      <c r="AB47" s="6">
        <f t="shared" si="26"/>
        <v>0</v>
      </c>
      <c r="AC47" s="6">
        <f t="shared" si="26"/>
        <v>0</v>
      </c>
      <c r="AD47" s="6">
        <f t="shared" si="26"/>
        <v>0</v>
      </c>
      <c r="AE47" s="6">
        <f t="shared" si="26"/>
        <v>0.22876792454961015</v>
      </c>
      <c r="AF47" s="6">
        <f t="shared" si="26"/>
        <v>0</v>
      </c>
      <c r="AG47" s="6">
        <f t="shared" si="26"/>
        <v>0</v>
      </c>
      <c r="AH47" s="6">
        <f t="shared" si="26"/>
        <v>0</v>
      </c>
      <c r="AI47" s="6">
        <f t="shared" si="26"/>
        <v>0</v>
      </c>
      <c r="AJ47" s="6">
        <f t="shared" si="26"/>
        <v>0</v>
      </c>
      <c r="AK47" s="6">
        <f t="shared" si="26"/>
        <v>0</v>
      </c>
    </row>
    <row r="48" spans="1:37" ht="15" x14ac:dyDescent="0.25">
      <c r="A48" s="19">
        <v>144</v>
      </c>
      <c r="B48" s="19">
        <v>0</v>
      </c>
      <c r="C48" s="19">
        <v>7</v>
      </c>
      <c r="D48" s="20" t="s">
        <v>520</v>
      </c>
      <c r="E48" s="11" t="s">
        <v>520</v>
      </c>
      <c r="F48" s="15">
        <f t="shared" si="10"/>
        <v>0.11349469939230003</v>
      </c>
      <c r="G48" s="6">
        <f t="shared" si="18"/>
        <v>2.70269251036959</v>
      </c>
      <c r="H48" s="6">
        <f t="shared" si="19"/>
        <v>0</v>
      </c>
      <c r="I48" s="7">
        <f t="shared" si="20"/>
        <v>0</v>
      </c>
      <c r="N48" s="11" t="s">
        <v>1084</v>
      </c>
      <c r="O48" s="22">
        <f t="shared" si="23"/>
        <v>2.8526086956521746E-2</v>
      </c>
      <c r="P48" s="6">
        <f t="shared" si="24"/>
        <v>1</v>
      </c>
      <c r="Q48" s="6">
        <f t="shared" si="25"/>
        <v>0</v>
      </c>
      <c r="R48" s="6">
        <f t="shared" si="25"/>
        <v>0</v>
      </c>
      <c r="S48" s="6">
        <f t="shared" si="25"/>
        <v>0</v>
      </c>
      <c r="T48" s="6">
        <f t="shared" si="25"/>
        <v>0</v>
      </c>
      <c r="U48" s="6">
        <f t="shared" si="25"/>
        <v>0.65610000000000013</v>
      </c>
      <c r="V48" s="6">
        <f t="shared" si="25"/>
        <v>0</v>
      </c>
      <c r="W48" s="6">
        <f t="shared" si="25"/>
        <v>0</v>
      </c>
      <c r="X48" s="6">
        <f t="shared" si="25"/>
        <v>0</v>
      </c>
      <c r="Y48" s="6">
        <f t="shared" si="25"/>
        <v>0</v>
      </c>
      <c r="Z48" s="6">
        <f t="shared" si="25"/>
        <v>0</v>
      </c>
      <c r="AA48" s="6">
        <f t="shared" si="26"/>
        <v>0</v>
      </c>
      <c r="AB48" s="6">
        <f t="shared" si="26"/>
        <v>0</v>
      </c>
      <c r="AC48" s="6">
        <f t="shared" si="26"/>
        <v>0</v>
      </c>
      <c r="AD48" s="6">
        <f t="shared" si="26"/>
        <v>0</v>
      </c>
      <c r="AE48" s="6">
        <f t="shared" si="26"/>
        <v>0</v>
      </c>
      <c r="AF48" s="6">
        <f t="shared" si="26"/>
        <v>0</v>
      </c>
      <c r="AG48" s="6">
        <f t="shared" si="26"/>
        <v>0</v>
      </c>
      <c r="AH48" s="6">
        <f t="shared" si="26"/>
        <v>0</v>
      </c>
      <c r="AI48" s="6">
        <f t="shared" si="26"/>
        <v>0</v>
      </c>
      <c r="AJ48" s="6">
        <f t="shared" si="26"/>
        <v>0</v>
      </c>
      <c r="AK48" s="6">
        <f t="shared" si="26"/>
        <v>0</v>
      </c>
    </row>
    <row r="49" spans="1:37" ht="15" x14ac:dyDescent="0.25">
      <c r="A49" s="19">
        <v>144</v>
      </c>
      <c r="B49" s="19">
        <v>0</v>
      </c>
      <c r="C49" s="19">
        <v>8</v>
      </c>
      <c r="D49" s="20" t="s">
        <v>268</v>
      </c>
      <c r="E49" s="11" t="s">
        <v>268</v>
      </c>
      <c r="F49" s="15">
        <f t="shared" si="10"/>
        <v>8.8028300839734813E-2</v>
      </c>
      <c r="G49" s="6">
        <f t="shared" si="18"/>
        <v>2.7907208112093249</v>
      </c>
      <c r="H49" s="6">
        <f t="shared" si="19"/>
        <v>0</v>
      </c>
      <c r="I49" s="7">
        <f t="shared" si="20"/>
        <v>0</v>
      </c>
      <c r="N49" s="20" t="s">
        <v>1005</v>
      </c>
      <c r="O49" s="22">
        <f t="shared" si="23"/>
        <v>2.8526086956521746E-2</v>
      </c>
      <c r="P49" s="6">
        <f t="shared" si="24"/>
        <v>1</v>
      </c>
      <c r="Q49" s="6">
        <f t="shared" si="25"/>
        <v>0</v>
      </c>
      <c r="R49" s="6">
        <f t="shared" si="25"/>
        <v>0</v>
      </c>
      <c r="S49" s="6">
        <f t="shared" si="25"/>
        <v>0</v>
      </c>
      <c r="T49" s="6">
        <f t="shared" si="25"/>
        <v>0</v>
      </c>
      <c r="U49" s="6">
        <f t="shared" si="25"/>
        <v>0.65610000000000013</v>
      </c>
      <c r="V49" s="6">
        <f t="shared" si="25"/>
        <v>0</v>
      </c>
      <c r="W49" s="6">
        <f t="shared" si="25"/>
        <v>0</v>
      </c>
      <c r="X49" s="6">
        <f t="shared" si="25"/>
        <v>0</v>
      </c>
      <c r="Y49" s="6">
        <f t="shared" si="25"/>
        <v>0</v>
      </c>
      <c r="Z49" s="6">
        <f t="shared" si="25"/>
        <v>0</v>
      </c>
      <c r="AA49" s="6">
        <f t="shared" si="26"/>
        <v>0</v>
      </c>
      <c r="AB49" s="6">
        <f t="shared" si="26"/>
        <v>0</v>
      </c>
      <c r="AC49" s="6">
        <f t="shared" si="26"/>
        <v>0</v>
      </c>
      <c r="AD49" s="6">
        <f t="shared" si="26"/>
        <v>0</v>
      </c>
      <c r="AE49" s="6">
        <f t="shared" si="26"/>
        <v>0</v>
      </c>
      <c r="AF49" s="6">
        <f t="shared" si="26"/>
        <v>0</v>
      </c>
      <c r="AG49" s="6">
        <f t="shared" si="26"/>
        <v>0</v>
      </c>
      <c r="AH49" s="6">
        <f t="shared" si="26"/>
        <v>0</v>
      </c>
      <c r="AI49" s="6">
        <f t="shared" si="26"/>
        <v>0</v>
      </c>
      <c r="AJ49" s="6">
        <f t="shared" si="26"/>
        <v>0</v>
      </c>
      <c r="AK49" s="6">
        <f t="shared" si="26"/>
        <v>0</v>
      </c>
    </row>
    <row r="50" spans="1:37" ht="15" x14ac:dyDescent="0.25">
      <c r="A50" s="19">
        <v>144</v>
      </c>
      <c r="B50" s="19">
        <v>0</v>
      </c>
      <c r="C50" s="19">
        <v>9</v>
      </c>
      <c r="D50" s="20" t="s">
        <v>414</v>
      </c>
      <c r="E50" s="11" t="s">
        <v>414</v>
      </c>
      <c r="F50" s="15">
        <f t="shared" si="10"/>
        <v>8.1117950439130448E-2</v>
      </c>
      <c r="G50" s="6">
        <f t="shared" si="18"/>
        <v>2.8718387616484553</v>
      </c>
      <c r="H50" s="6">
        <f t="shared" si="19"/>
        <v>0</v>
      </c>
      <c r="I50" s="7">
        <f t="shared" si="20"/>
        <v>0</v>
      </c>
      <c r="N50" s="11" t="s">
        <v>1052</v>
      </c>
      <c r="O50" s="22">
        <f t="shared" si="23"/>
        <v>2.8526086956521746E-2</v>
      </c>
      <c r="P50" s="6">
        <f t="shared" si="24"/>
        <v>1</v>
      </c>
      <c r="Q50" s="6">
        <f t="shared" si="25"/>
        <v>0</v>
      </c>
      <c r="R50" s="6">
        <f t="shared" si="25"/>
        <v>0</v>
      </c>
      <c r="S50" s="6">
        <f t="shared" si="25"/>
        <v>0</v>
      </c>
      <c r="T50" s="6">
        <f t="shared" si="25"/>
        <v>0</v>
      </c>
      <c r="U50" s="6">
        <f t="shared" si="25"/>
        <v>0.65610000000000013</v>
      </c>
      <c r="V50" s="6">
        <f t="shared" si="25"/>
        <v>0</v>
      </c>
      <c r="W50" s="6">
        <f t="shared" si="25"/>
        <v>0</v>
      </c>
      <c r="X50" s="6">
        <f t="shared" si="25"/>
        <v>0</v>
      </c>
      <c r="Y50" s="6">
        <f t="shared" si="25"/>
        <v>0</v>
      </c>
      <c r="Z50" s="6">
        <f t="shared" si="25"/>
        <v>0</v>
      </c>
      <c r="AA50" s="6">
        <f t="shared" si="26"/>
        <v>0</v>
      </c>
      <c r="AB50" s="6">
        <f t="shared" si="26"/>
        <v>0</v>
      </c>
      <c r="AC50" s="6">
        <f t="shared" si="26"/>
        <v>0</v>
      </c>
      <c r="AD50" s="6">
        <f t="shared" si="26"/>
        <v>0</v>
      </c>
      <c r="AE50" s="6">
        <f t="shared" si="26"/>
        <v>0</v>
      </c>
      <c r="AF50" s="6">
        <f t="shared" si="26"/>
        <v>0</v>
      </c>
      <c r="AG50" s="6">
        <f t="shared" si="26"/>
        <v>0</v>
      </c>
      <c r="AH50" s="6">
        <f t="shared" si="26"/>
        <v>0</v>
      </c>
      <c r="AI50" s="6">
        <f t="shared" si="26"/>
        <v>0</v>
      </c>
      <c r="AJ50" s="6">
        <f t="shared" si="26"/>
        <v>0</v>
      </c>
      <c r="AK50" s="6">
        <f t="shared" si="26"/>
        <v>0</v>
      </c>
    </row>
    <row r="51" spans="1:37" ht="15" x14ac:dyDescent="0.25">
      <c r="A51" s="19">
        <v>144</v>
      </c>
      <c r="B51" s="19">
        <v>0</v>
      </c>
      <c r="C51" s="19">
        <v>10</v>
      </c>
      <c r="D51" s="20" t="s">
        <v>267</v>
      </c>
      <c r="E51" s="20" t="s">
        <v>267</v>
      </c>
      <c r="F51" s="15">
        <f t="shared" si="10"/>
        <v>0</v>
      </c>
      <c r="G51" s="6">
        <f t="shared" si="18"/>
        <v>2.8718387616484553</v>
      </c>
      <c r="H51" s="6">
        <f t="shared" si="19"/>
        <v>0</v>
      </c>
      <c r="I51" s="7">
        <f t="shared" si="20"/>
        <v>0</v>
      </c>
      <c r="N51" s="11" t="s">
        <v>1019</v>
      </c>
      <c r="O51" s="22">
        <f t="shared" si="23"/>
        <v>2.8526086956521746E-2</v>
      </c>
      <c r="P51" s="6">
        <f t="shared" si="24"/>
        <v>1</v>
      </c>
      <c r="Q51" s="6">
        <f t="shared" si="25"/>
        <v>0</v>
      </c>
      <c r="R51" s="6">
        <f t="shared" si="25"/>
        <v>0</v>
      </c>
      <c r="S51" s="6">
        <f t="shared" si="25"/>
        <v>0</v>
      </c>
      <c r="T51" s="6">
        <f t="shared" si="25"/>
        <v>0</v>
      </c>
      <c r="U51" s="6">
        <f t="shared" si="25"/>
        <v>0.65610000000000013</v>
      </c>
      <c r="V51" s="6">
        <f t="shared" si="25"/>
        <v>0</v>
      </c>
      <c r="W51" s="6">
        <f t="shared" si="25"/>
        <v>0</v>
      </c>
      <c r="X51" s="6">
        <f t="shared" si="25"/>
        <v>0</v>
      </c>
      <c r="Y51" s="6">
        <f t="shared" si="25"/>
        <v>0</v>
      </c>
      <c r="Z51" s="6">
        <f t="shared" si="25"/>
        <v>0</v>
      </c>
      <c r="AA51" s="6">
        <f t="shared" si="26"/>
        <v>0</v>
      </c>
      <c r="AB51" s="6">
        <f t="shared" si="26"/>
        <v>0</v>
      </c>
      <c r="AC51" s="6">
        <f t="shared" si="26"/>
        <v>0</v>
      </c>
      <c r="AD51" s="6">
        <f t="shared" si="26"/>
        <v>0</v>
      </c>
      <c r="AE51" s="6">
        <f t="shared" si="26"/>
        <v>0</v>
      </c>
      <c r="AF51" s="6">
        <f t="shared" si="26"/>
        <v>0</v>
      </c>
      <c r="AG51" s="6">
        <f t="shared" si="26"/>
        <v>0</v>
      </c>
      <c r="AH51" s="6">
        <f t="shared" si="26"/>
        <v>0</v>
      </c>
      <c r="AI51" s="6">
        <f t="shared" si="26"/>
        <v>0</v>
      </c>
      <c r="AJ51" s="6">
        <f t="shared" si="26"/>
        <v>0</v>
      </c>
      <c r="AK51" s="6">
        <f t="shared" si="26"/>
        <v>0</v>
      </c>
    </row>
    <row r="52" spans="1:37" ht="15" x14ac:dyDescent="0.25">
      <c r="A52" s="19">
        <v>144</v>
      </c>
      <c r="B52" s="19">
        <v>0</v>
      </c>
      <c r="C52" s="19">
        <v>11</v>
      </c>
      <c r="D52" s="20" t="s">
        <v>1027</v>
      </c>
      <c r="E52" s="11" t="s">
        <v>391</v>
      </c>
      <c r="F52" s="15">
        <f t="shared" si="10"/>
        <v>0</v>
      </c>
      <c r="G52" s="6">
        <f t="shared" si="18"/>
        <v>2.8718387616484553</v>
      </c>
      <c r="H52" s="6">
        <f t="shared" si="19"/>
        <v>0</v>
      </c>
      <c r="I52" s="7">
        <f t="shared" si="20"/>
        <v>0</v>
      </c>
      <c r="N52" s="11" t="s">
        <v>1025</v>
      </c>
      <c r="O52" s="22">
        <f t="shared" si="23"/>
        <v>2.5673478260869572E-2</v>
      </c>
      <c r="P52" s="6">
        <f t="shared" si="24"/>
        <v>1</v>
      </c>
      <c r="Q52" s="6">
        <f t="shared" ref="Q52:Z61" si="27">COUNTIFS($C$2:$C$259,Q$1,$E$2:$E$259,$N52)*0.9^(Q$1-1)</f>
        <v>0</v>
      </c>
      <c r="R52" s="6">
        <f t="shared" si="27"/>
        <v>0</v>
      </c>
      <c r="S52" s="6">
        <f t="shared" si="27"/>
        <v>0</v>
      </c>
      <c r="T52" s="6">
        <f t="shared" si="27"/>
        <v>0</v>
      </c>
      <c r="U52" s="6">
        <f t="shared" si="27"/>
        <v>0</v>
      </c>
      <c r="V52" s="6">
        <f t="shared" si="27"/>
        <v>0.59049000000000018</v>
      </c>
      <c r="W52" s="6">
        <f t="shared" si="27"/>
        <v>0</v>
      </c>
      <c r="X52" s="6">
        <f t="shared" si="27"/>
        <v>0</v>
      </c>
      <c r="Y52" s="6">
        <f t="shared" si="27"/>
        <v>0</v>
      </c>
      <c r="Z52" s="6">
        <f t="shared" si="27"/>
        <v>0</v>
      </c>
      <c r="AA52" s="6">
        <f t="shared" ref="AA52:AK61" si="28">COUNTIFS($C$2:$C$259,AA$1,$E$2:$E$259,$N52)*0.9^(AA$1-1)</f>
        <v>0</v>
      </c>
      <c r="AB52" s="6">
        <f t="shared" si="28"/>
        <v>0</v>
      </c>
      <c r="AC52" s="6">
        <f t="shared" si="28"/>
        <v>0</v>
      </c>
      <c r="AD52" s="6">
        <f t="shared" si="28"/>
        <v>0</v>
      </c>
      <c r="AE52" s="6">
        <f t="shared" si="28"/>
        <v>0</v>
      </c>
      <c r="AF52" s="6">
        <f t="shared" si="28"/>
        <v>0</v>
      </c>
      <c r="AG52" s="6">
        <f t="shared" si="28"/>
        <v>0</v>
      </c>
      <c r="AH52" s="6">
        <f t="shared" si="28"/>
        <v>0</v>
      </c>
      <c r="AI52" s="6">
        <f t="shared" si="28"/>
        <v>0</v>
      </c>
      <c r="AJ52" s="6">
        <f t="shared" si="28"/>
        <v>0</v>
      </c>
      <c r="AK52" s="6">
        <f t="shared" si="28"/>
        <v>0</v>
      </c>
    </row>
    <row r="53" spans="1:37" ht="15" x14ac:dyDescent="0.25">
      <c r="A53" s="19">
        <v>144</v>
      </c>
      <c r="B53" s="19">
        <v>0</v>
      </c>
      <c r="C53" s="19">
        <v>12</v>
      </c>
      <c r="D53" s="20" t="s">
        <v>554</v>
      </c>
      <c r="E53" s="11" t="s">
        <v>554</v>
      </c>
      <c r="F53" s="15">
        <f t="shared" si="10"/>
        <v>0.1901302507764043</v>
      </c>
      <c r="G53" s="6">
        <f t="shared" si="18"/>
        <v>3.0619690124248597</v>
      </c>
      <c r="H53" s="6">
        <f t="shared" si="19"/>
        <v>0</v>
      </c>
      <c r="I53" s="7">
        <f t="shared" si="20"/>
        <v>0</v>
      </c>
      <c r="N53" s="11" t="s">
        <v>1021</v>
      </c>
      <c r="O53" s="22">
        <f t="shared" si="23"/>
        <v>2.5673478260869572E-2</v>
      </c>
      <c r="P53" s="6">
        <f t="shared" si="24"/>
        <v>1</v>
      </c>
      <c r="Q53" s="6">
        <f t="shared" si="27"/>
        <v>0</v>
      </c>
      <c r="R53" s="6">
        <f t="shared" si="27"/>
        <v>0</v>
      </c>
      <c r="S53" s="6">
        <f t="shared" si="27"/>
        <v>0</v>
      </c>
      <c r="T53" s="6">
        <f t="shared" si="27"/>
        <v>0</v>
      </c>
      <c r="U53" s="6">
        <f t="shared" si="27"/>
        <v>0</v>
      </c>
      <c r="V53" s="6">
        <f t="shared" si="27"/>
        <v>0.59049000000000018</v>
      </c>
      <c r="W53" s="6">
        <f t="shared" si="27"/>
        <v>0</v>
      </c>
      <c r="X53" s="6">
        <f t="shared" si="27"/>
        <v>0</v>
      </c>
      <c r="Y53" s="6">
        <f t="shared" si="27"/>
        <v>0</v>
      </c>
      <c r="Z53" s="6">
        <f t="shared" si="27"/>
        <v>0</v>
      </c>
      <c r="AA53" s="6">
        <f t="shared" si="28"/>
        <v>0</v>
      </c>
      <c r="AB53" s="6">
        <f t="shared" si="28"/>
        <v>0</v>
      </c>
      <c r="AC53" s="6">
        <f t="shared" si="28"/>
        <v>0</v>
      </c>
      <c r="AD53" s="6">
        <f t="shared" si="28"/>
        <v>0</v>
      </c>
      <c r="AE53" s="6">
        <f t="shared" si="28"/>
        <v>0</v>
      </c>
      <c r="AF53" s="6">
        <f t="shared" si="28"/>
        <v>0</v>
      </c>
      <c r="AG53" s="6">
        <f t="shared" si="28"/>
        <v>0</v>
      </c>
      <c r="AH53" s="6">
        <f t="shared" si="28"/>
        <v>0</v>
      </c>
      <c r="AI53" s="6">
        <f t="shared" si="28"/>
        <v>0</v>
      </c>
      <c r="AJ53" s="6">
        <f t="shared" si="28"/>
        <v>0</v>
      </c>
      <c r="AK53" s="6">
        <f t="shared" si="28"/>
        <v>0</v>
      </c>
    </row>
    <row r="54" spans="1:37" ht="15" x14ac:dyDescent="0.25">
      <c r="A54" s="19">
        <v>144</v>
      </c>
      <c r="B54" s="19">
        <v>0</v>
      </c>
      <c r="C54" s="19">
        <v>13</v>
      </c>
      <c r="D54" s="20" t="s">
        <v>553</v>
      </c>
      <c r="E54" s="11" t="s">
        <v>553</v>
      </c>
      <c r="F54" s="15">
        <f t="shared" si="10"/>
        <v>0.14470026917702478</v>
      </c>
      <c r="G54" s="6">
        <f t="shared" si="18"/>
        <v>3.2066692816018847</v>
      </c>
      <c r="H54" s="6">
        <f t="shared" si="19"/>
        <v>3.2066692816018847</v>
      </c>
      <c r="I54" s="7">
        <f t="shared" si="20"/>
        <v>0.71033825959958241</v>
      </c>
      <c r="N54" s="11" t="s">
        <v>250</v>
      </c>
      <c r="O54" s="22">
        <f t="shared" si="23"/>
        <v>2.5673478260869572E-2</v>
      </c>
      <c r="P54" s="6">
        <f t="shared" si="24"/>
        <v>1</v>
      </c>
      <c r="Q54" s="6">
        <f t="shared" si="27"/>
        <v>0</v>
      </c>
      <c r="R54" s="6">
        <f t="shared" si="27"/>
        <v>0</v>
      </c>
      <c r="S54" s="6">
        <f t="shared" si="27"/>
        <v>0</v>
      </c>
      <c r="T54" s="6">
        <f t="shared" si="27"/>
        <v>0</v>
      </c>
      <c r="U54" s="6">
        <f t="shared" si="27"/>
        <v>0</v>
      </c>
      <c r="V54" s="6">
        <f t="shared" si="27"/>
        <v>0.59049000000000018</v>
      </c>
      <c r="W54" s="6">
        <f t="shared" si="27"/>
        <v>0</v>
      </c>
      <c r="X54" s="6">
        <f t="shared" si="27"/>
        <v>0</v>
      </c>
      <c r="Y54" s="6">
        <f t="shared" si="27"/>
        <v>0</v>
      </c>
      <c r="Z54" s="6">
        <f t="shared" si="27"/>
        <v>0</v>
      </c>
      <c r="AA54" s="6">
        <f t="shared" si="28"/>
        <v>0</v>
      </c>
      <c r="AB54" s="6">
        <f t="shared" si="28"/>
        <v>0</v>
      </c>
      <c r="AC54" s="6">
        <f t="shared" si="28"/>
        <v>0</v>
      </c>
      <c r="AD54" s="6">
        <f t="shared" si="28"/>
        <v>0</v>
      </c>
      <c r="AE54" s="6">
        <f t="shared" si="28"/>
        <v>0</v>
      </c>
      <c r="AF54" s="6">
        <f t="shared" si="28"/>
        <v>0</v>
      </c>
      <c r="AG54" s="6">
        <f t="shared" si="28"/>
        <v>0</v>
      </c>
      <c r="AH54" s="6">
        <f t="shared" si="28"/>
        <v>0</v>
      </c>
      <c r="AI54" s="6">
        <f t="shared" si="28"/>
        <v>0</v>
      </c>
      <c r="AJ54" s="6">
        <f t="shared" si="28"/>
        <v>0</v>
      </c>
      <c r="AK54" s="6">
        <f t="shared" si="28"/>
        <v>0</v>
      </c>
    </row>
    <row r="55" spans="1:37" ht="15" x14ac:dyDescent="0.25">
      <c r="A55" s="19">
        <v>145</v>
      </c>
      <c r="B55" s="19">
        <v>0</v>
      </c>
      <c r="C55" s="19">
        <v>1</v>
      </c>
      <c r="D55" s="20" t="s">
        <v>994</v>
      </c>
      <c r="E55" s="11" t="s">
        <v>115</v>
      </c>
      <c r="F55" s="15">
        <f t="shared" si="10"/>
        <v>8.6956521739130432E-2</v>
      </c>
      <c r="G55" s="6">
        <f t="shared" si="18"/>
        <v>8.6956521739130432E-2</v>
      </c>
      <c r="H55" s="6">
        <f t="shared" si="19"/>
        <v>0</v>
      </c>
      <c r="I55" s="7">
        <f t="shared" si="20"/>
        <v>0</v>
      </c>
      <c r="N55" s="11" t="s">
        <v>136</v>
      </c>
      <c r="O55" s="22">
        <f t="shared" si="23"/>
        <v>2.5673478260869572E-2</v>
      </c>
      <c r="P55" s="6">
        <f t="shared" si="24"/>
        <v>1</v>
      </c>
      <c r="Q55" s="6">
        <f t="shared" si="27"/>
        <v>0</v>
      </c>
      <c r="R55" s="6">
        <f t="shared" si="27"/>
        <v>0</v>
      </c>
      <c r="S55" s="6">
        <f t="shared" si="27"/>
        <v>0</v>
      </c>
      <c r="T55" s="6">
        <f t="shared" si="27"/>
        <v>0</v>
      </c>
      <c r="U55" s="6">
        <f t="shared" si="27"/>
        <v>0</v>
      </c>
      <c r="V55" s="6">
        <f t="shared" si="27"/>
        <v>0.59049000000000018</v>
      </c>
      <c r="W55" s="6">
        <f t="shared" si="27"/>
        <v>0</v>
      </c>
      <c r="X55" s="6">
        <f t="shared" si="27"/>
        <v>0</v>
      </c>
      <c r="Y55" s="6">
        <f t="shared" si="27"/>
        <v>0</v>
      </c>
      <c r="Z55" s="6">
        <f t="shared" si="27"/>
        <v>0</v>
      </c>
      <c r="AA55" s="6">
        <f t="shared" si="28"/>
        <v>0</v>
      </c>
      <c r="AB55" s="6">
        <f t="shared" si="28"/>
        <v>0</v>
      </c>
      <c r="AC55" s="6">
        <f t="shared" si="28"/>
        <v>0</v>
      </c>
      <c r="AD55" s="6">
        <f t="shared" si="28"/>
        <v>0</v>
      </c>
      <c r="AE55" s="6">
        <f t="shared" si="28"/>
        <v>0</v>
      </c>
      <c r="AF55" s="6">
        <f t="shared" si="28"/>
        <v>0</v>
      </c>
      <c r="AG55" s="6">
        <f t="shared" si="28"/>
        <v>0</v>
      </c>
      <c r="AH55" s="6">
        <f t="shared" si="28"/>
        <v>0</v>
      </c>
      <c r="AI55" s="6">
        <f t="shared" si="28"/>
        <v>0</v>
      </c>
      <c r="AJ55" s="6">
        <f t="shared" si="28"/>
        <v>0</v>
      </c>
      <c r="AK55" s="6">
        <f t="shared" si="28"/>
        <v>0</v>
      </c>
    </row>
    <row r="56" spans="1:37" ht="15" x14ac:dyDescent="0.25">
      <c r="A56" s="19">
        <v>145</v>
      </c>
      <c r="B56" s="19">
        <v>0</v>
      </c>
      <c r="C56" s="19">
        <v>2</v>
      </c>
      <c r="D56" s="20" t="s">
        <v>174</v>
      </c>
      <c r="E56" s="11" t="s">
        <v>174</v>
      </c>
      <c r="F56" s="15">
        <f t="shared" si="10"/>
        <v>0.76529553865217392</v>
      </c>
      <c r="G56" s="6">
        <f t="shared" si="18"/>
        <v>0.85225206039130441</v>
      </c>
      <c r="H56" s="6">
        <f t="shared" si="19"/>
        <v>0</v>
      </c>
      <c r="I56" s="7">
        <f t="shared" si="20"/>
        <v>0</v>
      </c>
      <c r="N56" s="11" t="s">
        <v>1007</v>
      </c>
      <c r="O56" s="22">
        <f t="shared" si="23"/>
        <v>2.5673478260869572E-2</v>
      </c>
      <c r="P56" s="6">
        <f t="shared" si="24"/>
        <v>1</v>
      </c>
      <c r="Q56" s="6">
        <f t="shared" si="27"/>
        <v>0</v>
      </c>
      <c r="R56" s="6">
        <f t="shared" si="27"/>
        <v>0</v>
      </c>
      <c r="S56" s="6">
        <f t="shared" si="27"/>
        <v>0</v>
      </c>
      <c r="T56" s="6">
        <f t="shared" si="27"/>
        <v>0</v>
      </c>
      <c r="U56" s="6">
        <f t="shared" si="27"/>
        <v>0</v>
      </c>
      <c r="V56" s="6">
        <f t="shared" si="27"/>
        <v>0.59049000000000018</v>
      </c>
      <c r="W56" s="6">
        <f t="shared" si="27"/>
        <v>0</v>
      </c>
      <c r="X56" s="6">
        <f t="shared" si="27"/>
        <v>0</v>
      </c>
      <c r="Y56" s="6">
        <f t="shared" si="27"/>
        <v>0</v>
      </c>
      <c r="Z56" s="6">
        <f t="shared" si="27"/>
        <v>0</v>
      </c>
      <c r="AA56" s="6">
        <f t="shared" si="28"/>
        <v>0</v>
      </c>
      <c r="AB56" s="6">
        <f t="shared" si="28"/>
        <v>0</v>
      </c>
      <c r="AC56" s="6">
        <f t="shared" si="28"/>
        <v>0</v>
      </c>
      <c r="AD56" s="6">
        <f t="shared" si="28"/>
        <v>0</v>
      </c>
      <c r="AE56" s="6">
        <f t="shared" si="28"/>
        <v>0</v>
      </c>
      <c r="AF56" s="6">
        <f t="shared" si="28"/>
        <v>0</v>
      </c>
      <c r="AG56" s="6">
        <f t="shared" si="28"/>
        <v>0</v>
      </c>
      <c r="AH56" s="6">
        <f t="shared" si="28"/>
        <v>0</v>
      </c>
      <c r="AI56" s="6">
        <f t="shared" si="28"/>
        <v>0</v>
      </c>
      <c r="AJ56" s="6">
        <f t="shared" si="28"/>
        <v>0</v>
      </c>
      <c r="AK56" s="6">
        <f t="shared" si="28"/>
        <v>0</v>
      </c>
    </row>
    <row r="57" spans="1:37" ht="15" x14ac:dyDescent="0.25">
      <c r="A57" s="19">
        <v>145</v>
      </c>
      <c r="B57" s="19">
        <v>0</v>
      </c>
      <c r="C57" s="19">
        <v>3</v>
      </c>
      <c r="D57" s="20" t="s">
        <v>246</v>
      </c>
      <c r="E57" s="11" t="s">
        <v>246</v>
      </c>
      <c r="F57" s="15">
        <f t="shared" si="10"/>
        <v>0.53696187189033351</v>
      </c>
      <c r="G57" s="6">
        <f t="shared" si="18"/>
        <v>1.3892139322816379</v>
      </c>
      <c r="H57" s="6">
        <f t="shared" si="19"/>
        <v>0</v>
      </c>
      <c r="I57" s="7">
        <f t="shared" si="20"/>
        <v>0</v>
      </c>
      <c r="N57" s="20" t="s">
        <v>267</v>
      </c>
      <c r="O57" s="22">
        <f t="shared" si="23"/>
        <v>2.4900978603703671E-2</v>
      </c>
      <c r="P57" s="6">
        <f t="shared" si="24"/>
        <v>2</v>
      </c>
      <c r="Q57" s="6">
        <f t="shared" si="27"/>
        <v>0</v>
      </c>
      <c r="R57" s="6">
        <f t="shared" si="27"/>
        <v>0</v>
      </c>
      <c r="S57" s="6">
        <f t="shared" si="27"/>
        <v>0</v>
      </c>
      <c r="T57" s="6">
        <f t="shared" si="27"/>
        <v>0</v>
      </c>
      <c r="U57" s="6">
        <f t="shared" si="27"/>
        <v>0</v>
      </c>
      <c r="V57" s="6">
        <f t="shared" si="27"/>
        <v>0</v>
      </c>
      <c r="W57" s="6">
        <f t="shared" si="27"/>
        <v>0</v>
      </c>
      <c r="X57" s="6">
        <f t="shared" si="27"/>
        <v>0</v>
      </c>
      <c r="Y57" s="6">
        <f t="shared" si="27"/>
        <v>0</v>
      </c>
      <c r="Z57" s="6">
        <f t="shared" si="27"/>
        <v>0.38742048900000015</v>
      </c>
      <c r="AA57" s="6">
        <f t="shared" si="28"/>
        <v>0</v>
      </c>
      <c r="AB57" s="6">
        <f t="shared" si="28"/>
        <v>0</v>
      </c>
      <c r="AC57" s="6">
        <f t="shared" si="28"/>
        <v>0</v>
      </c>
      <c r="AD57" s="6">
        <f t="shared" si="28"/>
        <v>0</v>
      </c>
      <c r="AE57" s="6">
        <f t="shared" si="28"/>
        <v>0</v>
      </c>
      <c r="AF57" s="6">
        <f t="shared" si="28"/>
        <v>0</v>
      </c>
      <c r="AG57" s="6">
        <f t="shared" si="28"/>
        <v>0.18530201888518424</v>
      </c>
      <c r="AH57" s="6">
        <f t="shared" si="28"/>
        <v>0</v>
      </c>
      <c r="AI57" s="6">
        <f t="shared" si="28"/>
        <v>0</v>
      </c>
      <c r="AJ57" s="6">
        <f t="shared" si="28"/>
        <v>0</v>
      </c>
      <c r="AK57" s="6">
        <f t="shared" si="28"/>
        <v>0</v>
      </c>
    </row>
    <row r="58" spans="1:37" ht="15" x14ac:dyDescent="0.25">
      <c r="A58" s="19">
        <v>145</v>
      </c>
      <c r="B58" s="19">
        <v>0</v>
      </c>
      <c r="C58" s="19">
        <v>4</v>
      </c>
      <c r="D58" s="20" t="s">
        <v>279</v>
      </c>
      <c r="E58" s="11" t="s">
        <v>219</v>
      </c>
      <c r="F58" s="15">
        <f t="shared" si="10"/>
        <v>0.12624978330826089</v>
      </c>
      <c r="G58" s="6">
        <f t="shared" si="18"/>
        <v>1.5154637155898989</v>
      </c>
      <c r="H58" s="6">
        <f t="shared" si="19"/>
        <v>0</v>
      </c>
      <c r="I58" s="7">
        <f t="shared" si="20"/>
        <v>0</v>
      </c>
      <c r="N58" s="11" t="s">
        <v>1035</v>
      </c>
      <c r="O58" s="22">
        <f t="shared" si="23"/>
        <v>2.3106130434782615E-2</v>
      </c>
      <c r="P58" s="6">
        <f t="shared" si="24"/>
        <v>1</v>
      </c>
      <c r="Q58" s="6">
        <f t="shared" si="27"/>
        <v>0</v>
      </c>
      <c r="R58" s="6">
        <f t="shared" si="27"/>
        <v>0</v>
      </c>
      <c r="S58" s="6">
        <f t="shared" si="27"/>
        <v>0</v>
      </c>
      <c r="T58" s="6">
        <f t="shared" si="27"/>
        <v>0</v>
      </c>
      <c r="U58" s="6">
        <f t="shared" si="27"/>
        <v>0</v>
      </c>
      <c r="V58" s="6">
        <f t="shared" si="27"/>
        <v>0</v>
      </c>
      <c r="W58" s="6">
        <f t="shared" si="27"/>
        <v>0.53144100000000016</v>
      </c>
      <c r="X58" s="6">
        <f t="shared" si="27"/>
        <v>0</v>
      </c>
      <c r="Y58" s="6">
        <f t="shared" si="27"/>
        <v>0</v>
      </c>
      <c r="Z58" s="6">
        <f t="shared" si="27"/>
        <v>0</v>
      </c>
      <c r="AA58" s="6">
        <f t="shared" si="28"/>
        <v>0</v>
      </c>
      <c r="AB58" s="6">
        <f t="shared" si="28"/>
        <v>0</v>
      </c>
      <c r="AC58" s="6">
        <f t="shared" si="28"/>
        <v>0</v>
      </c>
      <c r="AD58" s="6">
        <f t="shared" si="28"/>
        <v>0</v>
      </c>
      <c r="AE58" s="6">
        <f t="shared" si="28"/>
        <v>0</v>
      </c>
      <c r="AF58" s="6">
        <f t="shared" si="28"/>
        <v>0</v>
      </c>
      <c r="AG58" s="6">
        <f t="shared" si="28"/>
        <v>0</v>
      </c>
      <c r="AH58" s="6">
        <f t="shared" si="28"/>
        <v>0</v>
      </c>
      <c r="AI58" s="6">
        <f t="shared" si="28"/>
        <v>0</v>
      </c>
      <c r="AJ58" s="6">
        <f t="shared" si="28"/>
        <v>0</v>
      </c>
      <c r="AK58" s="6">
        <f t="shared" si="28"/>
        <v>0</v>
      </c>
    </row>
    <row r="59" spans="1:37" ht="15" x14ac:dyDescent="0.25">
      <c r="A59" s="19">
        <v>145</v>
      </c>
      <c r="B59" s="19">
        <v>0</v>
      </c>
      <c r="C59" s="19">
        <v>5</v>
      </c>
      <c r="D59" s="20" t="s">
        <v>557</v>
      </c>
      <c r="E59" s="11" t="s">
        <v>557</v>
      </c>
      <c r="F59" s="15">
        <f t="shared" si="10"/>
        <v>0.83709166130434787</v>
      </c>
      <c r="G59" s="6">
        <f t="shared" si="18"/>
        <v>2.3525553768942467</v>
      </c>
      <c r="H59" s="6">
        <f t="shared" si="19"/>
        <v>0</v>
      </c>
      <c r="I59" s="7">
        <f t="shared" si="20"/>
        <v>0</v>
      </c>
      <c r="N59" s="11" t="s">
        <v>1020</v>
      </c>
      <c r="O59" s="22">
        <f t="shared" si="23"/>
        <v>2.3106130434782615E-2</v>
      </c>
      <c r="P59" s="6">
        <f t="shared" si="24"/>
        <v>1</v>
      </c>
      <c r="Q59" s="6">
        <f t="shared" si="27"/>
        <v>0</v>
      </c>
      <c r="R59" s="6">
        <f t="shared" si="27"/>
        <v>0</v>
      </c>
      <c r="S59" s="6">
        <f t="shared" si="27"/>
        <v>0</v>
      </c>
      <c r="T59" s="6">
        <f t="shared" si="27"/>
        <v>0</v>
      </c>
      <c r="U59" s="6">
        <f t="shared" si="27"/>
        <v>0</v>
      </c>
      <c r="V59" s="6">
        <f t="shared" si="27"/>
        <v>0</v>
      </c>
      <c r="W59" s="6">
        <f t="shared" si="27"/>
        <v>0.53144100000000016</v>
      </c>
      <c r="X59" s="6">
        <f t="shared" si="27"/>
        <v>0</v>
      </c>
      <c r="Y59" s="6">
        <f t="shared" si="27"/>
        <v>0</v>
      </c>
      <c r="Z59" s="6">
        <f t="shared" si="27"/>
        <v>0</v>
      </c>
      <c r="AA59" s="6">
        <f t="shared" si="28"/>
        <v>0</v>
      </c>
      <c r="AB59" s="6">
        <f t="shared" si="28"/>
        <v>0</v>
      </c>
      <c r="AC59" s="6">
        <f t="shared" si="28"/>
        <v>0</v>
      </c>
      <c r="AD59" s="6">
        <f t="shared" si="28"/>
        <v>0</v>
      </c>
      <c r="AE59" s="6">
        <f t="shared" si="28"/>
        <v>0</v>
      </c>
      <c r="AF59" s="6">
        <f t="shared" si="28"/>
        <v>0</v>
      </c>
      <c r="AG59" s="6">
        <f t="shared" si="28"/>
        <v>0</v>
      </c>
      <c r="AH59" s="6">
        <f t="shared" si="28"/>
        <v>0</v>
      </c>
      <c r="AI59" s="6">
        <f t="shared" si="28"/>
        <v>0</v>
      </c>
      <c r="AJ59" s="6">
        <f t="shared" si="28"/>
        <v>0</v>
      </c>
      <c r="AK59" s="6">
        <f t="shared" si="28"/>
        <v>0</v>
      </c>
    </row>
    <row r="60" spans="1:37" ht="15" x14ac:dyDescent="0.25">
      <c r="A60" s="19">
        <v>145</v>
      </c>
      <c r="B60" s="19">
        <v>0</v>
      </c>
      <c r="C60" s="19">
        <v>6</v>
      </c>
      <c r="D60" s="20" t="s">
        <v>1037</v>
      </c>
      <c r="E60" s="11" t="s">
        <v>173</v>
      </c>
      <c r="F60" s="15">
        <f t="shared" si="10"/>
        <v>0.23487114875190743</v>
      </c>
      <c r="G60" s="6">
        <f t="shared" si="18"/>
        <v>2.5874265256461539</v>
      </c>
      <c r="H60" s="6">
        <f t="shared" si="19"/>
        <v>0</v>
      </c>
      <c r="I60" s="7">
        <f t="shared" si="20"/>
        <v>0</v>
      </c>
      <c r="N60" s="11" t="s">
        <v>61</v>
      </c>
      <c r="O60" s="22">
        <f t="shared" si="23"/>
        <v>2.8526086956521746E-2</v>
      </c>
      <c r="P60" s="6">
        <f t="shared" si="24"/>
        <v>1</v>
      </c>
      <c r="Q60" s="6">
        <f t="shared" si="27"/>
        <v>0</v>
      </c>
      <c r="R60" s="6">
        <f t="shared" si="27"/>
        <v>0</v>
      </c>
      <c r="S60" s="6">
        <f t="shared" si="27"/>
        <v>0</v>
      </c>
      <c r="T60" s="6">
        <f t="shared" si="27"/>
        <v>0</v>
      </c>
      <c r="U60" s="6">
        <f t="shared" si="27"/>
        <v>0.65610000000000013</v>
      </c>
      <c r="V60" s="6">
        <f t="shared" si="27"/>
        <v>0</v>
      </c>
      <c r="W60" s="6">
        <f t="shared" si="27"/>
        <v>0</v>
      </c>
      <c r="X60" s="6">
        <f t="shared" si="27"/>
        <v>0</v>
      </c>
      <c r="Y60" s="6">
        <f t="shared" si="27"/>
        <v>0</v>
      </c>
      <c r="Z60" s="6">
        <f t="shared" si="27"/>
        <v>0</v>
      </c>
      <c r="AA60" s="6">
        <f t="shared" si="28"/>
        <v>0</v>
      </c>
      <c r="AB60" s="6">
        <f t="shared" si="28"/>
        <v>0</v>
      </c>
      <c r="AC60" s="6">
        <f t="shared" si="28"/>
        <v>0</v>
      </c>
      <c r="AD60" s="6">
        <f t="shared" si="28"/>
        <v>0</v>
      </c>
      <c r="AE60" s="6">
        <f t="shared" si="28"/>
        <v>0</v>
      </c>
      <c r="AF60" s="6">
        <f t="shared" si="28"/>
        <v>0</v>
      </c>
      <c r="AG60" s="6">
        <f t="shared" si="28"/>
        <v>0</v>
      </c>
      <c r="AH60" s="6">
        <f t="shared" si="28"/>
        <v>0</v>
      </c>
      <c r="AI60" s="6">
        <f t="shared" si="28"/>
        <v>0</v>
      </c>
      <c r="AJ60" s="6">
        <f t="shared" si="28"/>
        <v>0</v>
      </c>
      <c r="AK60" s="6">
        <f t="shared" si="28"/>
        <v>0</v>
      </c>
    </row>
    <row r="61" spans="1:37" ht="15" x14ac:dyDescent="0.25">
      <c r="A61" s="19">
        <v>145</v>
      </c>
      <c r="B61" s="19">
        <v>0</v>
      </c>
      <c r="C61" s="19">
        <v>7</v>
      </c>
      <c r="D61" s="20" t="s">
        <v>1038</v>
      </c>
      <c r="E61" s="11" t="s">
        <v>519</v>
      </c>
      <c r="F61" s="15">
        <f t="shared" si="10"/>
        <v>0</v>
      </c>
      <c r="G61" s="6">
        <f t="shared" si="18"/>
        <v>2.5874265256461539</v>
      </c>
      <c r="H61" s="6">
        <f t="shared" si="19"/>
        <v>0</v>
      </c>
      <c r="I61" s="7">
        <f t="shared" si="20"/>
        <v>0</v>
      </c>
      <c r="N61" s="11" t="s">
        <v>158</v>
      </c>
      <c r="O61" s="22">
        <f t="shared" si="23"/>
        <v>2.0795517391304353E-2</v>
      </c>
      <c r="P61" s="6">
        <f t="shared" si="24"/>
        <v>1</v>
      </c>
      <c r="Q61" s="6">
        <f t="shared" si="27"/>
        <v>0</v>
      </c>
      <c r="R61" s="6">
        <f t="shared" si="27"/>
        <v>0</v>
      </c>
      <c r="S61" s="6">
        <f t="shared" si="27"/>
        <v>0</v>
      </c>
      <c r="T61" s="6">
        <f t="shared" si="27"/>
        <v>0</v>
      </c>
      <c r="U61" s="6">
        <f t="shared" si="27"/>
        <v>0</v>
      </c>
      <c r="V61" s="6">
        <f t="shared" si="27"/>
        <v>0</v>
      </c>
      <c r="W61" s="6">
        <f t="shared" si="27"/>
        <v>0</v>
      </c>
      <c r="X61" s="6">
        <f t="shared" si="27"/>
        <v>0.47829690000000014</v>
      </c>
      <c r="Y61" s="6">
        <f t="shared" si="27"/>
        <v>0</v>
      </c>
      <c r="Z61" s="6">
        <f t="shared" si="27"/>
        <v>0</v>
      </c>
      <c r="AA61" s="6">
        <f t="shared" si="28"/>
        <v>0</v>
      </c>
      <c r="AB61" s="6">
        <f t="shared" si="28"/>
        <v>0</v>
      </c>
      <c r="AC61" s="6">
        <f t="shared" si="28"/>
        <v>0</v>
      </c>
      <c r="AD61" s="6">
        <f t="shared" si="28"/>
        <v>0</v>
      </c>
      <c r="AE61" s="6">
        <f t="shared" si="28"/>
        <v>0</v>
      </c>
      <c r="AF61" s="6">
        <f t="shared" si="28"/>
        <v>0</v>
      </c>
      <c r="AG61" s="6">
        <f t="shared" si="28"/>
        <v>0</v>
      </c>
      <c r="AH61" s="6">
        <f t="shared" si="28"/>
        <v>0</v>
      </c>
      <c r="AI61" s="6">
        <f t="shared" si="28"/>
        <v>0</v>
      </c>
      <c r="AJ61" s="6">
        <f t="shared" si="28"/>
        <v>0</v>
      </c>
      <c r="AK61" s="6">
        <f t="shared" si="28"/>
        <v>0</v>
      </c>
    </row>
    <row r="62" spans="1:37" ht="15" x14ac:dyDescent="0.25">
      <c r="A62" s="19">
        <v>145</v>
      </c>
      <c r="B62" s="19">
        <v>0</v>
      </c>
      <c r="C62" s="19">
        <v>8</v>
      </c>
      <c r="D62" s="20" t="s">
        <v>134</v>
      </c>
      <c r="E62" s="11" t="s">
        <v>392</v>
      </c>
      <c r="F62" s="15">
        <f t="shared" si="10"/>
        <v>0</v>
      </c>
      <c r="G62" s="6">
        <f t="shared" si="18"/>
        <v>2.5874265256461539</v>
      </c>
      <c r="H62" s="6">
        <f t="shared" si="19"/>
        <v>0</v>
      </c>
      <c r="I62" s="7">
        <f t="shared" si="20"/>
        <v>0</v>
      </c>
      <c r="N62" s="20" t="s">
        <v>228</v>
      </c>
      <c r="O62" s="22">
        <f t="shared" si="23"/>
        <v>2.0795517391304353E-2</v>
      </c>
      <c r="P62" s="6">
        <f t="shared" si="24"/>
        <v>1</v>
      </c>
      <c r="Q62" s="6">
        <f t="shared" ref="Q62:Z71" si="29">COUNTIFS($C$2:$C$259,Q$1,$E$2:$E$259,$N62)*0.9^(Q$1-1)</f>
        <v>0</v>
      </c>
      <c r="R62" s="6">
        <f t="shared" si="29"/>
        <v>0</v>
      </c>
      <c r="S62" s="6">
        <f t="shared" si="29"/>
        <v>0</v>
      </c>
      <c r="T62" s="6">
        <f t="shared" si="29"/>
        <v>0</v>
      </c>
      <c r="U62" s="6">
        <f t="shared" si="29"/>
        <v>0</v>
      </c>
      <c r="V62" s="6">
        <f t="shared" si="29"/>
        <v>0</v>
      </c>
      <c r="W62" s="6">
        <f t="shared" si="29"/>
        <v>0</v>
      </c>
      <c r="X62" s="6">
        <f t="shared" si="29"/>
        <v>0.47829690000000014</v>
      </c>
      <c r="Y62" s="6">
        <f t="shared" si="29"/>
        <v>0</v>
      </c>
      <c r="Z62" s="6">
        <f t="shared" si="29"/>
        <v>0</v>
      </c>
      <c r="AA62" s="6">
        <f t="shared" ref="AA62:AK71" si="30">COUNTIFS($C$2:$C$259,AA$1,$E$2:$E$259,$N62)*0.9^(AA$1-1)</f>
        <v>0</v>
      </c>
      <c r="AB62" s="6">
        <f t="shared" si="30"/>
        <v>0</v>
      </c>
      <c r="AC62" s="6">
        <f t="shared" si="30"/>
        <v>0</v>
      </c>
      <c r="AD62" s="6">
        <f t="shared" si="30"/>
        <v>0</v>
      </c>
      <c r="AE62" s="6">
        <f t="shared" si="30"/>
        <v>0</v>
      </c>
      <c r="AF62" s="6">
        <f t="shared" si="30"/>
        <v>0</v>
      </c>
      <c r="AG62" s="6">
        <f t="shared" si="30"/>
        <v>0</v>
      </c>
      <c r="AH62" s="6">
        <f t="shared" si="30"/>
        <v>0</v>
      </c>
      <c r="AI62" s="6">
        <f t="shared" si="30"/>
        <v>0</v>
      </c>
      <c r="AJ62" s="6">
        <f t="shared" si="30"/>
        <v>0</v>
      </c>
      <c r="AK62" s="6">
        <f t="shared" si="30"/>
        <v>0</v>
      </c>
    </row>
    <row r="63" spans="1:37" ht="15" x14ac:dyDescent="0.25">
      <c r="A63" s="19">
        <v>145</v>
      </c>
      <c r="B63" s="19">
        <v>0</v>
      </c>
      <c r="C63" s="19">
        <v>9</v>
      </c>
      <c r="D63" s="20" t="s">
        <v>595</v>
      </c>
      <c r="E63" s="11" t="s">
        <v>595</v>
      </c>
      <c r="F63" s="15">
        <f t="shared" si="10"/>
        <v>0</v>
      </c>
      <c r="G63" s="6">
        <f t="shared" si="18"/>
        <v>2.5874265256461539</v>
      </c>
      <c r="H63" s="6">
        <f t="shared" si="19"/>
        <v>0</v>
      </c>
      <c r="I63" s="7">
        <f t="shared" si="20"/>
        <v>0</v>
      </c>
      <c r="N63" s="11" t="s">
        <v>517</v>
      </c>
      <c r="O63" s="22">
        <f t="shared" si="23"/>
        <v>2.0795517391304353E-2</v>
      </c>
      <c r="P63" s="6">
        <f t="shared" si="24"/>
        <v>1</v>
      </c>
      <c r="Q63" s="6">
        <f t="shared" si="29"/>
        <v>0</v>
      </c>
      <c r="R63" s="6">
        <f t="shared" si="29"/>
        <v>0</v>
      </c>
      <c r="S63" s="6">
        <f t="shared" si="29"/>
        <v>0</v>
      </c>
      <c r="T63" s="6">
        <f t="shared" si="29"/>
        <v>0</v>
      </c>
      <c r="U63" s="6">
        <f t="shared" si="29"/>
        <v>0</v>
      </c>
      <c r="V63" s="6">
        <f t="shared" si="29"/>
        <v>0</v>
      </c>
      <c r="W63" s="6">
        <f t="shared" si="29"/>
        <v>0</v>
      </c>
      <c r="X63" s="6">
        <f t="shared" si="29"/>
        <v>0.47829690000000014</v>
      </c>
      <c r="Y63" s="6">
        <f t="shared" si="29"/>
        <v>0</v>
      </c>
      <c r="Z63" s="6">
        <f t="shared" si="29"/>
        <v>0</v>
      </c>
      <c r="AA63" s="6">
        <f t="shared" si="30"/>
        <v>0</v>
      </c>
      <c r="AB63" s="6">
        <f t="shared" si="30"/>
        <v>0</v>
      </c>
      <c r="AC63" s="6">
        <f t="shared" si="30"/>
        <v>0</v>
      </c>
      <c r="AD63" s="6">
        <f t="shared" si="30"/>
        <v>0</v>
      </c>
      <c r="AE63" s="6">
        <f t="shared" si="30"/>
        <v>0</v>
      </c>
      <c r="AF63" s="6">
        <f t="shared" si="30"/>
        <v>0</v>
      </c>
      <c r="AG63" s="6">
        <f t="shared" si="30"/>
        <v>0</v>
      </c>
      <c r="AH63" s="6">
        <f t="shared" si="30"/>
        <v>0</v>
      </c>
      <c r="AI63" s="6">
        <f t="shared" si="30"/>
        <v>0</v>
      </c>
      <c r="AJ63" s="6">
        <f t="shared" si="30"/>
        <v>0</v>
      </c>
      <c r="AK63" s="6">
        <f t="shared" si="30"/>
        <v>0</v>
      </c>
    </row>
    <row r="64" spans="1:37" ht="15" x14ac:dyDescent="0.25">
      <c r="A64" s="19">
        <v>145</v>
      </c>
      <c r="B64" s="19">
        <v>0</v>
      </c>
      <c r="C64" s="19">
        <v>10</v>
      </c>
      <c r="D64" s="20" t="s">
        <v>522</v>
      </c>
      <c r="E64" s="11" t="s">
        <v>193</v>
      </c>
      <c r="F64" s="15">
        <f t="shared" si="10"/>
        <v>0.10334542633395655</v>
      </c>
      <c r="G64" s="6">
        <f t="shared" si="18"/>
        <v>2.6907719519801105</v>
      </c>
      <c r="H64" s="6">
        <f t="shared" si="19"/>
        <v>0</v>
      </c>
      <c r="I64" s="7">
        <f t="shared" si="20"/>
        <v>0</v>
      </c>
      <c r="N64" s="11" t="s">
        <v>1000</v>
      </c>
      <c r="O64" s="22">
        <f t="shared" si="23"/>
        <v>2.0003378909893451E-2</v>
      </c>
      <c r="P64" s="6">
        <f t="shared" si="24"/>
        <v>2</v>
      </c>
      <c r="Q64" s="6">
        <f t="shared" si="29"/>
        <v>0</v>
      </c>
      <c r="R64" s="6">
        <f t="shared" si="29"/>
        <v>0</v>
      </c>
      <c r="S64" s="6">
        <f t="shared" si="29"/>
        <v>0</v>
      </c>
      <c r="T64" s="6">
        <f t="shared" si="29"/>
        <v>0</v>
      </c>
      <c r="U64" s="6">
        <f t="shared" si="29"/>
        <v>0</v>
      </c>
      <c r="V64" s="6">
        <f t="shared" si="29"/>
        <v>0</v>
      </c>
      <c r="W64" s="6">
        <f t="shared" si="29"/>
        <v>0</v>
      </c>
      <c r="X64" s="6">
        <f t="shared" si="29"/>
        <v>0</v>
      </c>
      <c r="Y64" s="6">
        <f t="shared" si="29"/>
        <v>0</v>
      </c>
      <c r="Z64" s="6">
        <f t="shared" si="29"/>
        <v>0</v>
      </c>
      <c r="AA64" s="6">
        <f t="shared" si="30"/>
        <v>0</v>
      </c>
      <c r="AB64" s="6">
        <f t="shared" si="30"/>
        <v>0</v>
      </c>
      <c r="AC64" s="6">
        <f t="shared" si="30"/>
        <v>0</v>
      </c>
      <c r="AD64" s="6">
        <f t="shared" si="30"/>
        <v>0.25418658283290019</v>
      </c>
      <c r="AE64" s="6">
        <f t="shared" si="30"/>
        <v>0</v>
      </c>
      <c r="AF64" s="6">
        <f t="shared" si="30"/>
        <v>0.20589113209464913</v>
      </c>
      <c r="AG64" s="6">
        <f t="shared" si="30"/>
        <v>0</v>
      </c>
      <c r="AH64" s="6">
        <f t="shared" si="30"/>
        <v>0</v>
      </c>
      <c r="AI64" s="6">
        <f t="shared" si="30"/>
        <v>0</v>
      </c>
      <c r="AJ64" s="6">
        <f t="shared" si="30"/>
        <v>0</v>
      </c>
      <c r="AK64" s="6">
        <f t="shared" si="30"/>
        <v>0</v>
      </c>
    </row>
    <row r="65" spans="1:37" ht="15" x14ac:dyDescent="0.25">
      <c r="A65" s="19">
        <v>145</v>
      </c>
      <c r="B65" s="19">
        <v>0</v>
      </c>
      <c r="C65" s="19">
        <v>11</v>
      </c>
      <c r="D65" s="20" t="s">
        <v>1011</v>
      </c>
      <c r="E65" s="11" t="s">
        <v>520</v>
      </c>
      <c r="F65" s="15">
        <f t="shared" si="10"/>
        <v>0.11349469939230003</v>
      </c>
      <c r="G65" s="6">
        <f t="shared" si="18"/>
        <v>2.8042666513724104</v>
      </c>
      <c r="H65" s="6">
        <f t="shared" si="19"/>
        <v>0</v>
      </c>
      <c r="I65" s="7">
        <f t="shared" si="20"/>
        <v>0</v>
      </c>
      <c r="N65" s="11" t="s">
        <v>477</v>
      </c>
      <c r="O65" s="22">
        <f t="shared" si="23"/>
        <v>1.871596565217392E-2</v>
      </c>
      <c r="P65" s="6">
        <f t="shared" si="24"/>
        <v>1</v>
      </c>
      <c r="Q65" s="6">
        <f t="shared" si="29"/>
        <v>0</v>
      </c>
      <c r="R65" s="6">
        <f t="shared" si="29"/>
        <v>0</v>
      </c>
      <c r="S65" s="6">
        <f t="shared" si="29"/>
        <v>0</v>
      </c>
      <c r="T65" s="6">
        <f t="shared" si="29"/>
        <v>0</v>
      </c>
      <c r="U65" s="6">
        <f t="shared" si="29"/>
        <v>0</v>
      </c>
      <c r="V65" s="6">
        <f t="shared" si="29"/>
        <v>0</v>
      </c>
      <c r="W65" s="6">
        <f t="shared" si="29"/>
        <v>0</v>
      </c>
      <c r="X65" s="6">
        <f t="shared" si="29"/>
        <v>0</v>
      </c>
      <c r="Y65" s="6">
        <f t="shared" si="29"/>
        <v>0.43046721000000016</v>
      </c>
      <c r="Z65" s="6">
        <f t="shared" si="29"/>
        <v>0</v>
      </c>
      <c r="AA65" s="6">
        <f t="shared" si="30"/>
        <v>0</v>
      </c>
      <c r="AB65" s="6">
        <f t="shared" si="30"/>
        <v>0</v>
      </c>
      <c r="AC65" s="6">
        <f t="shared" si="30"/>
        <v>0</v>
      </c>
      <c r="AD65" s="6">
        <f t="shared" si="30"/>
        <v>0</v>
      </c>
      <c r="AE65" s="6">
        <f t="shared" si="30"/>
        <v>0</v>
      </c>
      <c r="AF65" s="6">
        <f t="shared" si="30"/>
        <v>0</v>
      </c>
      <c r="AG65" s="6">
        <f t="shared" si="30"/>
        <v>0</v>
      </c>
      <c r="AH65" s="6">
        <f t="shared" si="30"/>
        <v>0</v>
      </c>
      <c r="AI65" s="6">
        <f t="shared" si="30"/>
        <v>0</v>
      </c>
      <c r="AJ65" s="6">
        <f t="shared" si="30"/>
        <v>0</v>
      </c>
      <c r="AK65" s="6">
        <f t="shared" si="30"/>
        <v>0</v>
      </c>
    </row>
    <row r="66" spans="1:37" ht="15" x14ac:dyDescent="0.25">
      <c r="A66" s="19">
        <v>145</v>
      </c>
      <c r="B66" s="19">
        <v>0</v>
      </c>
      <c r="C66" s="19">
        <v>12</v>
      </c>
      <c r="D66" s="20" t="s">
        <v>391</v>
      </c>
      <c r="E66" s="11" t="s">
        <v>391</v>
      </c>
      <c r="F66" s="15">
        <f t="shared" si="10"/>
        <v>0</v>
      </c>
      <c r="G66" s="6">
        <f t="shared" si="18"/>
        <v>2.8042666513724104</v>
      </c>
      <c r="H66" s="6">
        <f t="shared" si="19"/>
        <v>0</v>
      </c>
      <c r="I66" s="7">
        <f t="shared" si="20"/>
        <v>0</v>
      </c>
      <c r="N66" s="11" t="s">
        <v>1017</v>
      </c>
      <c r="O66" s="22">
        <f t="shared" ref="O66:O96" si="31">SUM(Q66:AK66)/23</f>
        <v>1.871596565217392E-2</v>
      </c>
      <c r="P66" s="6">
        <f t="shared" ref="P66:P96" si="32">COUNTIF($E$2:$E$259,N66)</f>
        <v>1</v>
      </c>
      <c r="Q66" s="6">
        <f t="shared" si="29"/>
        <v>0</v>
      </c>
      <c r="R66" s="6">
        <f t="shared" si="29"/>
        <v>0</v>
      </c>
      <c r="S66" s="6">
        <f t="shared" si="29"/>
        <v>0</v>
      </c>
      <c r="T66" s="6">
        <f t="shared" si="29"/>
        <v>0</v>
      </c>
      <c r="U66" s="6">
        <f t="shared" si="29"/>
        <v>0</v>
      </c>
      <c r="V66" s="6">
        <f t="shared" si="29"/>
        <v>0</v>
      </c>
      <c r="W66" s="6">
        <f t="shared" si="29"/>
        <v>0</v>
      </c>
      <c r="X66" s="6">
        <f t="shared" si="29"/>
        <v>0</v>
      </c>
      <c r="Y66" s="6">
        <f t="shared" si="29"/>
        <v>0.43046721000000016</v>
      </c>
      <c r="Z66" s="6">
        <f t="shared" si="29"/>
        <v>0</v>
      </c>
      <c r="AA66" s="6">
        <f t="shared" si="30"/>
        <v>0</v>
      </c>
      <c r="AB66" s="6">
        <f t="shared" si="30"/>
        <v>0</v>
      </c>
      <c r="AC66" s="6">
        <f t="shared" si="30"/>
        <v>0</v>
      </c>
      <c r="AD66" s="6">
        <f t="shared" si="30"/>
        <v>0</v>
      </c>
      <c r="AE66" s="6">
        <f t="shared" si="30"/>
        <v>0</v>
      </c>
      <c r="AF66" s="6">
        <f t="shared" si="30"/>
        <v>0</v>
      </c>
      <c r="AG66" s="6">
        <f t="shared" si="30"/>
        <v>0</v>
      </c>
      <c r="AH66" s="6">
        <f t="shared" si="30"/>
        <v>0</v>
      </c>
      <c r="AI66" s="6">
        <f t="shared" si="30"/>
        <v>0</v>
      </c>
      <c r="AJ66" s="6">
        <f t="shared" si="30"/>
        <v>0</v>
      </c>
      <c r="AK66" s="6">
        <f t="shared" si="30"/>
        <v>0</v>
      </c>
    </row>
    <row r="67" spans="1:37" ht="15" x14ac:dyDescent="0.25">
      <c r="A67" s="19">
        <v>145</v>
      </c>
      <c r="B67" s="19">
        <v>0</v>
      </c>
      <c r="C67" s="19">
        <v>13</v>
      </c>
      <c r="D67" s="20" t="s">
        <v>1023</v>
      </c>
      <c r="E67" s="11" t="s">
        <v>1023</v>
      </c>
      <c r="F67" s="15">
        <f t="shared" si="10"/>
        <v>0</v>
      </c>
      <c r="G67" s="6">
        <f t="shared" si="18"/>
        <v>2.8042666513724104</v>
      </c>
      <c r="H67" s="6">
        <f t="shared" si="19"/>
        <v>0</v>
      </c>
      <c r="I67" s="7">
        <f t="shared" si="20"/>
        <v>0</v>
      </c>
      <c r="N67" s="11" t="s">
        <v>1079</v>
      </c>
      <c r="O67" s="22">
        <f t="shared" si="31"/>
        <v>1.871596565217392E-2</v>
      </c>
      <c r="P67" s="6">
        <f t="shared" si="32"/>
        <v>1</v>
      </c>
      <c r="Q67" s="6">
        <f t="shared" si="29"/>
        <v>0</v>
      </c>
      <c r="R67" s="6">
        <f t="shared" si="29"/>
        <v>0</v>
      </c>
      <c r="S67" s="6">
        <f t="shared" si="29"/>
        <v>0</v>
      </c>
      <c r="T67" s="6">
        <f t="shared" si="29"/>
        <v>0</v>
      </c>
      <c r="U67" s="6">
        <f t="shared" si="29"/>
        <v>0</v>
      </c>
      <c r="V67" s="6">
        <f t="shared" si="29"/>
        <v>0</v>
      </c>
      <c r="W67" s="6">
        <f t="shared" si="29"/>
        <v>0</v>
      </c>
      <c r="X67" s="6">
        <f t="shared" si="29"/>
        <v>0</v>
      </c>
      <c r="Y67" s="6">
        <f t="shared" si="29"/>
        <v>0.43046721000000016</v>
      </c>
      <c r="Z67" s="6">
        <f t="shared" si="29"/>
        <v>0</v>
      </c>
      <c r="AA67" s="6">
        <f t="shared" si="30"/>
        <v>0</v>
      </c>
      <c r="AB67" s="6">
        <f t="shared" si="30"/>
        <v>0</v>
      </c>
      <c r="AC67" s="6">
        <f t="shared" si="30"/>
        <v>0</v>
      </c>
      <c r="AD67" s="6">
        <f t="shared" si="30"/>
        <v>0</v>
      </c>
      <c r="AE67" s="6">
        <f t="shared" si="30"/>
        <v>0</v>
      </c>
      <c r="AF67" s="6">
        <f t="shared" si="30"/>
        <v>0</v>
      </c>
      <c r="AG67" s="6">
        <f t="shared" si="30"/>
        <v>0</v>
      </c>
      <c r="AH67" s="6">
        <f t="shared" si="30"/>
        <v>0</v>
      </c>
      <c r="AI67" s="6">
        <f t="shared" si="30"/>
        <v>0</v>
      </c>
      <c r="AJ67" s="6">
        <f t="shared" si="30"/>
        <v>0</v>
      </c>
      <c r="AK67" s="6">
        <f t="shared" si="30"/>
        <v>0</v>
      </c>
    </row>
    <row r="68" spans="1:37" ht="15" x14ac:dyDescent="0.25">
      <c r="A68" s="19">
        <v>145</v>
      </c>
      <c r="B68" s="19">
        <v>0</v>
      </c>
      <c r="C68" s="19">
        <v>14</v>
      </c>
      <c r="D68" s="20" t="s">
        <v>268</v>
      </c>
      <c r="E68" s="11" t="s">
        <v>268</v>
      </c>
      <c r="F68" s="15">
        <f t="shared" si="10"/>
        <v>8.8028300839734813E-2</v>
      </c>
      <c r="G68" s="6">
        <f t="shared" si="18"/>
        <v>2.8922949522121453</v>
      </c>
      <c r="H68" s="6">
        <f t="shared" si="19"/>
        <v>2.8922949522121453</v>
      </c>
      <c r="I68" s="7">
        <f t="shared" si="20"/>
        <v>0.64069836399739599</v>
      </c>
      <c r="N68" s="11" t="s">
        <v>1004</v>
      </c>
      <c r="O68" s="22">
        <f t="shared" si="31"/>
        <v>1.871596565217392E-2</v>
      </c>
      <c r="P68" s="6">
        <f t="shared" si="32"/>
        <v>1</v>
      </c>
      <c r="Q68" s="6">
        <f t="shared" si="29"/>
        <v>0</v>
      </c>
      <c r="R68" s="6">
        <f t="shared" si="29"/>
        <v>0</v>
      </c>
      <c r="S68" s="6">
        <f t="shared" si="29"/>
        <v>0</v>
      </c>
      <c r="T68" s="6">
        <f t="shared" si="29"/>
        <v>0</v>
      </c>
      <c r="U68" s="6">
        <f t="shared" si="29"/>
        <v>0</v>
      </c>
      <c r="V68" s="6">
        <f t="shared" si="29"/>
        <v>0</v>
      </c>
      <c r="W68" s="6">
        <f t="shared" si="29"/>
        <v>0</v>
      </c>
      <c r="X68" s="6">
        <f t="shared" si="29"/>
        <v>0</v>
      </c>
      <c r="Y68" s="6">
        <f t="shared" si="29"/>
        <v>0.43046721000000016</v>
      </c>
      <c r="Z68" s="6">
        <f t="shared" si="29"/>
        <v>0</v>
      </c>
      <c r="AA68" s="6">
        <f t="shared" si="30"/>
        <v>0</v>
      </c>
      <c r="AB68" s="6">
        <f t="shared" si="30"/>
        <v>0</v>
      </c>
      <c r="AC68" s="6">
        <f t="shared" si="30"/>
        <v>0</v>
      </c>
      <c r="AD68" s="6">
        <f t="shared" si="30"/>
        <v>0</v>
      </c>
      <c r="AE68" s="6">
        <f t="shared" si="30"/>
        <v>0</v>
      </c>
      <c r="AF68" s="6">
        <f t="shared" si="30"/>
        <v>0</v>
      </c>
      <c r="AG68" s="6">
        <f t="shared" si="30"/>
        <v>0</v>
      </c>
      <c r="AH68" s="6">
        <f t="shared" si="30"/>
        <v>0</v>
      </c>
      <c r="AI68" s="6">
        <f t="shared" si="30"/>
        <v>0</v>
      </c>
      <c r="AJ68" s="6">
        <f t="shared" si="30"/>
        <v>0</v>
      </c>
      <c r="AK68" s="6">
        <f t="shared" si="30"/>
        <v>0</v>
      </c>
    </row>
    <row r="69" spans="1:37" ht="15" x14ac:dyDescent="0.25">
      <c r="A69" s="19">
        <v>146</v>
      </c>
      <c r="B69" s="19">
        <v>0</v>
      </c>
      <c r="C69" s="19">
        <v>1</v>
      </c>
      <c r="D69" s="20" t="s">
        <v>557</v>
      </c>
      <c r="E69" s="11" t="s">
        <v>557</v>
      </c>
      <c r="F69" s="15">
        <f t="shared" ref="F69:F132" si="33">IF(ISERROR(VLOOKUP(E69,$N$2:$O$22,2,FALSE)),0,VLOOKUP(E69,$N$2:$O$22,2,FALSE))</f>
        <v>0.83709166130434787</v>
      </c>
      <c r="G69" s="6">
        <f t="shared" si="18"/>
        <v>0.83709166130434787</v>
      </c>
      <c r="H69" s="6">
        <f t="shared" si="19"/>
        <v>0</v>
      </c>
      <c r="I69" s="7">
        <f t="shared" si="20"/>
        <v>0</v>
      </c>
      <c r="N69" s="11" t="s">
        <v>823</v>
      </c>
      <c r="O69" s="22">
        <f t="shared" si="31"/>
        <v>1.871596565217392E-2</v>
      </c>
      <c r="P69" s="6">
        <f t="shared" si="32"/>
        <v>1</v>
      </c>
      <c r="Q69" s="6">
        <f t="shared" si="29"/>
        <v>0</v>
      </c>
      <c r="R69" s="6">
        <f t="shared" si="29"/>
        <v>0</v>
      </c>
      <c r="S69" s="6">
        <f t="shared" si="29"/>
        <v>0</v>
      </c>
      <c r="T69" s="6">
        <f t="shared" si="29"/>
        <v>0</v>
      </c>
      <c r="U69" s="6">
        <f t="shared" si="29"/>
        <v>0</v>
      </c>
      <c r="V69" s="6">
        <f t="shared" si="29"/>
        <v>0</v>
      </c>
      <c r="W69" s="6">
        <f t="shared" si="29"/>
        <v>0</v>
      </c>
      <c r="X69" s="6">
        <f t="shared" si="29"/>
        <v>0</v>
      </c>
      <c r="Y69" s="6">
        <f t="shared" si="29"/>
        <v>0.43046721000000016</v>
      </c>
      <c r="Z69" s="6">
        <f t="shared" si="29"/>
        <v>0</v>
      </c>
      <c r="AA69" s="6">
        <f t="shared" si="30"/>
        <v>0</v>
      </c>
      <c r="AB69" s="6">
        <f t="shared" si="30"/>
        <v>0</v>
      </c>
      <c r="AC69" s="6">
        <f t="shared" si="30"/>
        <v>0</v>
      </c>
      <c r="AD69" s="6">
        <f t="shared" si="30"/>
        <v>0</v>
      </c>
      <c r="AE69" s="6">
        <f t="shared" si="30"/>
        <v>0</v>
      </c>
      <c r="AF69" s="6">
        <f t="shared" si="30"/>
        <v>0</v>
      </c>
      <c r="AG69" s="6">
        <f t="shared" si="30"/>
        <v>0</v>
      </c>
      <c r="AH69" s="6">
        <f t="shared" si="30"/>
        <v>0</v>
      </c>
      <c r="AI69" s="6">
        <f t="shared" si="30"/>
        <v>0</v>
      </c>
      <c r="AJ69" s="6">
        <f t="shared" si="30"/>
        <v>0</v>
      </c>
      <c r="AK69" s="6">
        <f t="shared" si="30"/>
        <v>0</v>
      </c>
    </row>
    <row r="70" spans="1:37" ht="15" x14ac:dyDescent="0.25">
      <c r="A70" s="19">
        <v>146</v>
      </c>
      <c r="B70" s="19">
        <v>0</v>
      </c>
      <c r="C70" s="19">
        <v>2</v>
      </c>
      <c r="D70" s="20" t="s">
        <v>246</v>
      </c>
      <c r="E70" s="11" t="s">
        <v>246</v>
      </c>
      <c r="F70" s="15">
        <f t="shared" si="33"/>
        <v>0.53696187189033351</v>
      </c>
      <c r="G70" s="6">
        <f t="shared" si="18"/>
        <v>1.3740535331946813</v>
      </c>
      <c r="H70" s="6">
        <f t="shared" si="19"/>
        <v>0</v>
      </c>
      <c r="I70" s="7">
        <f t="shared" si="20"/>
        <v>0</v>
      </c>
      <c r="N70" s="11" t="s">
        <v>607</v>
      </c>
      <c r="O70" s="22">
        <f t="shared" si="31"/>
        <v>2.3106130434782615E-2</v>
      </c>
      <c r="P70" s="6">
        <f t="shared" si="32"/>
        <v>1</v>
      </c>
      <c r="Q70" s="6">
        <f t="shared" si="29"/>
        <v>0</v>
      </c>
      <c r="R70" s="6">
        <f t="shared" si="29"/>
        <v>0</v>
      </c>
      <c r="S70" s="6">
        <f t="shared" si="29"/>
        <v>0</v>
      </c>
      <c r="T70" s="6">
        <f t="shared" si="29"/>
        <v>0</v>
      </c>
      <c r="U70" s="6">
        <f t="shared" si="29"/>
        <v>0</v>
      </c>
      <c r="V70" s="6">
        <f t="shared" si="29"/>
        <v>0</v>
      </c>
      <c r="W70" s="6">
        <f t="shared" si="29"/>
        <v>0.53144100000000016</v>
      </c>
      <c r="X70" s="6">
        <f t="shared" si="29"/>
        <v>0</v>
      </c>
      <c r="Y70" s="6">
        <f t="shared" si="29"/>
        <v>0</v>
      </c>
      <c r="Z70" s="6">
        <f t="shared" si="29"/>
        <v>0</v>
      </c>
      <c r="AA70" s="6">
        <f t="shared" si="30"/>
        <v>0</v>
      </c>
      <c r="AB70" s="6">
        <f t="shared" si="30"/>
        <v>0</v>
      </c>
      <c r="AC70" s="6">
        <f t="shared" si="30"/>
        <v>0</v>
      </c>
      <c r="AD70" s="6">
        <f t="shared" si="30"/>
        <v>0</v>
      </c>
      <c r="AE70" s="6">
        <f t="shared" si="30"/>
        <v>0</v>
      </c>
      <c r="AF70" s="6">
        <f t="shared" si="30"/>
        <v>0</v>
      </c>
      <c r="AG70" s="6">
        <f t="shared" si="30"/>
        <v>0</v>
      </c>
      <c r="AH70" s="6">
        <f t="shared" si="30"/>
        <v>0</v>
      </c>
      <c r="AI70" s="6">
        <f t="shared" si="30"/>
        <v>0</v>
      </c>
      <c r="AJ70" s="6">
        <f t="shared" si="30"/>
        <v>0</v>
      </c>
      <c r="AK70" s="6">
        <f t="shared" si="30"/>
        <v>0</v>
      </c>
    </row>
    <row r="71" spans="1:37" ht="15" x14ac:dyDescent="0.25">
      <c r="A71" s="19">
        <v>146</v>
      </c>
      <c r="B71" s="19">
        <v>0</v>
      </c>
      <c r="C71" s="19">
        <v>3</v>
      </c>
      <c r="D71" s="20" t="s">
        <v>174</v>
      </c>
      <c r="E71" s="11" t="s">
        <v>174</v>
      </c>
      <c r="F71" s="15">
        <f t="shared" si="33"/>
        <v>0.76529553865217392</v>
      </c>
      <c r="G71" s="6">
        <f t="shared" si="18"/>
        <v>2.1393490718468553</v>
      </c>
      <c r="H71" s="6">
        <f t="shared" si="19"/>
        <v>0</v>
      </c>
      <c r="I71" s="7">
        <f t="shared" si="20"/>
        <v>0</v>
      </c>
      <c r="N71" s="11" t="s">
        <v>385</v>
      </c>
      <c r="O71" s="22">
        <f t="shared" si="31"/>
        <v>1.871596565217392E-2</v>
      </c>
      <c r="P71" s="6">
        <f t="shared" si="32"/>
        <v>1</v>
      </c>
      <c r="Q71" s="6">
        <f t="shared" si="29"/>
        <v>0</v>
      </c>
      <c r="R71" s="6">
        <f t="shared" si="29"/>
        <v>0</v>
      </c>
      <c r="S71" s="6">
        <f t="shared" si="29"/>
        <v>0</v>
      </c>
      <c r="T71" s="6">
        <f t="shared" si="29"/>
        <v>0</v>
      </c>
      <c r="U71" s="6">
        <f t="shared" si="29"/>
        <v>0</v>
      </c>
      <c r="V71" s="6">
        <f t="shared" si="29"/>
        <v>0</v>
      </c>
      <c r="W71" s="6">
        <f t="shared" si="29"/>
        <v>0</v>
      </c>
      <c r="X71" s="6">
        <f t="shared" si="29"/>
        <v>0</v>
      </c>
      <c r="Y71" s="6">
        <f t="shared" si="29"/>
        <v>0.43046721000000016</v>
      </c>
      <c r="Z71" s="6">
        <f t="shared" si="29"/>
        <v>0</v>
      </c>
      <c r="AA71" s="6">
        <f t="shared" si="30"/>
        <v>0</v>
      </c>
      <c r="AB71" s="6">
        <f t="shared" si="30"/>
        <v>0</v>
      </c>
      <c r="AC71" s="6">
        <f t="shared" si="30"/>
        <v>0</v>
      </c>
      <c r="AD71" s="6">
        <f t="shared" si="30"/>
        <v>0</v>
      </c>
      <c r="AE71" s="6">
        <f t="shared" si="30"/>
        <v>0</v>
      </c>
      <c r="AF71" s="6">
        <f t="shared" si="30"/>
        <v>0</v>
      </c>
      <c r="AG71" s="6">
        <f t="shared" si="30"/>
        <v>0</v>
      </c>
      <c r="AH71" s="6">
        <f t="shared" si="30"/>
        <v>0</v>
      </c>
      <c r="AI71" s="6">
        <f t="shared" si="30"/>
        <v>0</v>
      </c>
      <c r="AJ71" s="6">
        <f t="shared" si="30"/>
        <v>0</v>
      </c>
      <c r="AK71" s="6">
        <f t="shared" si="30"/>
        <v>0</v>
      </c>
    </row>
    <row r="72" spans="1:37" ht="15" x14ac:dyDescent="0.25">
      <c r="A72" s="19">
        <v>146</v>
      </c>
      <c r="B72" s="19">
        <v>0</v>
      </c>
      <c r="C72" s="19">
        <v>4</v>
      </c>
      <c r="D72" s="20" t="s">
        <v>173</v>
      </c>
      <c r="E72" s="11" t="s">
        <v>173</v>
      </c>
      <c r="F72" s="15">
        <f t="shared" si="33"/>
        <v>0.23487114875190743</v>
      </c>
      <c r="G72" s="6">
        <f t="shared" si="18"/>
        <v>2.3742202205987626</v>
      </c>
      <c r="H72" s="6">
        <f t="shared" si="19"/>
        <v>0</v>
      </c>
      <c r="I72" s="7">
        <f t="shared" si="20"/>
        <v>0</v>
      </c>
      <c r="N72" s="11" t="s">
        <v>635</v>
      </c>
      <c r="O72" s="22">
        <f t="shared" si="31"/>
        <v>1.6844369086956527E-2</v>
      </c>
      <c r="P72" s="6">
        <f t="shared" si="32"/>
        <v>1</v>
      </c>
      <c r="Q72" s="6">
        <f t="shared" ref="Q72:Z81" si="34">COUNTIFS($C$2:$C$259,Q$1,$E$2:$E$259,$N72)*0.9^(Q$1-1)</f>
        <v>0</v>
      </c>
      <c r="R72" s="6">
        <f t="shared" si="34"/>
        <v>0</v>
      </c>
      <c r="S72" s="6">
        <f t="shared" si="34"/>
        <v>0</v>
      </c>
      <c r="T72" s="6">
        <f t="shared" si="34"/>
        <v>0</v>
      </c>
      <c r="U72" s="6">
        <f t="shared" si="34"/>
        <v>0</v>
      </c>
      <c r="V72" s="6">
        <f t="shared" si="34"/>
        <v>0</v>
      </c>
      <c r="W72" s="6">
        <f t="shared" si="34"/>
        <v>0</v>
      </c>
      <c r="X72" s="6">
        <f t="shared" si="34"/>
        <v>0</v>
      </c>
      <c r="Y72" s="6">
        <f t="shared" si="34"/>
        <v>0</v>
      </c>
      <c r="Z72" s="6">
        <f t="shared" si="34"/>
        <v>0.38742048900000015</v>
      </c>
      <c r="AA72" s="6">
        <f t="shared" ref="AA72:AK81" si="35">COUNTIFS($C$2:$C$259,AA$1,$E$2:$E$259,$N72)*0.9^(AA$1-1)</f>
        <v>0</v>
      </c>
      <c r="AB72" s="6">
        <f t="shared" si="35"/>
        <v>0</v>
      </c>
      <c r="AC72" s="6">
        <f t="shared" si="35"/>
        <v>0</v>
      </c>
      <c r="AD72" s="6">
        <f t="shared" si="35"/>
        <v>0</v>
      </c>
      <c r="AE72" s="6">
        <f t="shared" si="35"/>
        <v>0</v>
      </c>
      <c r="AF72" s="6">
        <f t="shared" si="35"/>
        <v>0</v>
      </c>
      <c r="AG72" s="6">
        <f t="shared" si="35"/>
        <v>0</v>
      </c>
      <c r="AH72" s="6">
        <f t="shared" si="35"/>
        <v>0</v>
      </c>
      <c r="AI72" s="6">
        <f t="shared" si="35"/>
        <v>0</v>
      </c>
      <c r="AJ72" s="6">
        <f t="shared" si="35"/>
        <v>0</v>
      </c>
      <c r="AK72" s="6">
        <f t="shared" si="35"/>
        <v>0</v>
      </c>
    </row>
    <row r="73" spans="1:37" ht="15" x14ac:dyDescent="0.25">
      <c r="A73" s="19">
        <v>146</v>
      </c>
      <c r="B73" s="19">
        <v>0</v>
      </c>
      <c r="C73" s="19">
        <v>5</v>
      </c>
      <c r="D73" s="20" t="s">
        <v>1015</v>
      </c>
      <c r="E73" s="11" t="s">
        <v>1082</v>
      </c>
      <c r="F73" s="15">
        <f t="shared" si="33"/>
        <v>0</v>
      </c>
      <c r="G73" s="6">
        <f t="shared" si="18"/>
        <v>2.3742202205987626</v>
      </c>
      <c r="H73" s="6">
        <f t="shared" si="19"/>
        <v>0</v>
      </c>
      <c r="I73" s="7">
        <f t="shared" si="20"/>
        <v>0</v>
      </c>
      <c r="N73" s="11" t="s">
        <v>150</v>
      </c>
      <c r="O73" s="22">
        <f t="shared" si="31"/>
        <v>1.6844369086956527E-2</v>
      </c>
      <c r="P73" s="6">
        <f t="shared" si="32"/>
        <v>1</v>
      </c>
      <c r="Q73" s="6">
        <f t="shared" si="34"/>
        <v>0</v>
      </c>
      <c r="R73" s="6">
        <f t="shared" si="34"/>
        <v>0</v>
      </c>
      <c r="S73" s="6">
        <f t="shared" si="34"/>
        <v>0</v>
      </c>
      <c r="T73" s="6">
        <f t="shared" si="34"/>
        <v>0</v>
      </c>
      <c r="U73" s="6">
        <f t="shared" si="34"/>
        <v>0</v>
      </c>
      <c r="V73" s="6">
        <f t="shared" si="34"/>
        <v>0</v>
      </c>
      <c r="W73" s="6">
        <f t="shared" si="34"/>
        <v>0</v>
      </c>
      <c r="X73" s="6">
        <f t="shared" si="34"/>
        <v>0</v>
      </c>
      <c r="Y73" s="6">
        <f t="shared" si="34"/>
        <v>0</v>
      </c>
      <c r="Z73" s="6">
        <f t="shared" si="34"/>
        <v>0.38742048900000015</v>
      </c>
      <c r="AA73" s="6">
        <f t="shared" si="35"/>
        <v>0</v>
      </c>
      <c r="AB73" s="6">
        <f t="shared" si="35"/>
        <v>0</v>
      </c>
      <c r="AC73" s="6">
        <f t="shared" si="35"/>
        <v>0</v>
      </c>
      <c r="AD73" s="6">
        <f t="shared" si="35"/>
        <v>0</v>
      </c>
      <c r="AE73" s="6">
        <f t="shared" si="35"/>
        <v>0</v>
      </c>
      <c r="AF73" s="6">
        <f t="shared" si="35"/>
        <v>0</v>
      </c>
      <c r="AG73" s="6">
        <f t="shared" si="35"/>
        <v>0</v>
      </c>
      <c r="AH73" s="6">
        <f t="shared" si="35"/>
        <v>0</v>
      </c>
      <c r="AI73" s="6">
        <f t="shared" si="35"/>
        <v>0</v>
      </c>
      <c r="AJ73" s="6">
        <f t="shared" si="35"/>
        <v>0</v>
      </c>
      <c r="AK73" s="6">
        <f t="shared" si="35"/>
        <v>0</v>
      </c>
    </row>
    <row r="74" spans="1:37" ht="15" x14ac:dyDescent="0.25">
      <c r="A74" s="19">
        <v>146</v>
      </c>
      <c r="B74" s="19">
        <v>0</v>
      </c>
      <c r="C74" s="19">
        <v>6</v>
      </c>
      <c r="D74" s="20" t="s">
        <v>1008</v>
      </c>
      <c r="E74" s="11" t="s">
        <v>1080</v>
      </c>
      <c r="F74" s="15">
        <f t="shared" si="33"/>
        <v>0</v>
      </c>
      <c r="G74" s="6">
        <f t="shared" si="18"/>
        <v>2.3742202205987626</v>
      </c>
      <c r="H74" s="6">
        <f t="shared" si="19"/>
        <v>0</v>
      </c>
      <c r="I74" s="7">
        <f t="shared" si="20"/>
        <v>0</v>
      </c>
      <c r="N74" s="11" t="s">
        <v>701</v>
      </c>
      <c r="O74" s="22">
        <f t="shared" si="31"/>
        <v>1.6844369086956527E-2</v>
      </c>
      <c r="P74" s="6">
        <f t="shared" si="32"/>
        <v>1</v>
      </c>
      <c r="Q74" s="6">
        <f t="shared" si="34"/>
        <v>0</v>
      </c>
      <c r="R74" s="6">
        <f t="shared" si="34"/>
        <v>0</v>
      </c>
      <c r="S74" s="6">
        <f t="shared" si="34"/>
        <v>0</v>
      </c>
      <c r="T74" s="6">
        <f t="shared" si="34"/>
        <v>0</v>
      </c>
      <c r="U74" s="6">
        <f t="shared" si="34"/>
        <v>0</v>
      </c>
      <c r="V74" s="6">
        <f t="shared" si="34"/>
        <v>0</v>
      </c>
      <c r="W74" s="6">
        <f t="shared" si="34"/>
        <v>0</v>
      </c>
      <c r="X74" s="6">
        <f t="shared" si="34"/>
        <v>0</v>
      </c>
      <c r="Y74" s="6">
        <f t="shared" si="34"/>
        <v>0</v>
      </c>
      <c r="Z74" s="6">
        <f t="shared" si="34"/>
        <v>0.38742048900000015</v>
      </c>
      <c r="AA74" s="6">
        <f t="shared" si="35"/>
        <v>0</v>
      </c>
      <c r="AB74" s="6">
        <f t="shared" si="35"/>
        <v>0</v>
      </c>
      <c r="AC74" s="6">
        <f t="shared" si="35"/>
        <v>0</v>
      </c>
      <c r="AD74" s="6">
        <f t="shared" si="35"/>
        <v>0</v>
      </c>
      <c r="AE74" s="6">
        <f t="shared" si="35"/>
        <v>0</v>
      </c>
      <c r="AF74" s="6">
        <f t="shared" si="35"/>
        <v>0</v>
      </c>
      <c r="AG74" s="6">
        <f t="shared" si="35"/>
        <v>0</v>
      </c>
      <c r="AH74" s="6">
        <f t="shared" si="35"/>
        <v>0</v>
      </c>
      <c r="AI74" s="6">
        <f t="shared" si="35"/>
        <v>0</v>
      </c>
      <c r="AJ74" s="6">
        <f t="shared" si="35"/>
        <v>0</v>
      </c>
      <c r="AK74" s="6">
        <f t="shared" si="35"/>
        <v>0</v>
      </c>
    </row>
    <row r="75" spans="1:37" ht="15" x14ac:dyDescent="0.25">
      <c r="A75" s="19">
        <v>146</v>
      </c>
      <c r="B75" s="19">
        <v>0</v>
      </c>
      <c r="C75" s="19">
        <v>7</v>
      </c>
      <c r="D75" s="20" t="s">
        <v>1012</v>
      </c>
      <c r="E75" s="11" t="s">
        <v>537</v>
      </c>
      <c r="F75" s="15">
        <f t="shared" si="33"/>
        <v>0</v>
      </c>
      <c r="G75" s="6">
        <f t="shared" si="18"/>
        <v>2.3742202205987626</v>
      </c>
      <c r="H75" s="6">
        <f t="shared" si="19"/>
        <v>0</v>
      </c>
      <c r="I75" s="7">
        <f t="shared" si="20"/>
        <v>0</v>
      </c>
      <c r="N75" s="20" t="s">
        <v>1083</v>
      </c>
      <c r="O75" s="22">
        <f t="shared" si="31"/>
        <v>1.6844369086956527E-2</v>
      </c>
      <c r="P75" s="6">
        <f t="shared" si="32"/>
        <v>1</v>
      </c>
      <c r="Q75" s="6">
        <f t="shared" si="34"/>
        <v>0</v>
      </c>
      <c r="R75" s="6">
        <f t="shared" si="34"/>
        <v>0</v>
      </c>
      <c r="S75" s="6">
        <f t="shared" si="34"/>
        <v>0</v>
      </c>
      <c r="T75" s="6">
        <f t="shared" si="34"/>
        <v>0</v>
      </c>
      <c r="U75" s="6">
        <f t="shared" si="34"/>
        <v>0</v>
      </c>
      <c r="V75" s="6">
        <f t="shared" si="34"/>
        <v>0</v>
      </c>
      <c r="W75" s="6">
        <f t="shared" si="34"/>
        <v>0</v>
      </c>
      <c r="X75" s="6">
        <f t="shared" si="34"/>
        <v>0</v>
      </c>
      <c r="Y75" s="6">
        <f t="shared" si="34"/>
        <v>0</v>
      </c>
      <c r="Z75" s="6">
        <f t="shared" si="34"/>
        <v>0.38742048900000015</v>
      </c>
      <c r="AA75" s="6">
        <f t="shared" si="35"/>
        <v>0</v>
      </c>
      <c r="AB75" s="6">
        <f t="shared" si="35"/>
        <v>0</v>
      </c>
      <c r="AC75" s="6">
        <f t="shared" si="35"/>
        <v>0</v>
      </c>
      <c r="AD75" s="6">
        <f t="shared" si="35"/>
        <v>0</v>
      </c>
      <c r="AE75" s="6">
        <f t="shared" si="35"/>
        <v>0</v>
      </c>
      <c r="AF75" s="6">
        <f t="shared" si="35"/>
        <v>0</v>
      </c>
      <c r="AG75" s="6">
        <f t="shared" si="35"/>
        <v>0</v>
      </c>
      <c r="AH75" s="6">
        <f t="shared" si="35"/>
        <v>0</v>
      </c>
      <c r="AI75" s="6">
        <f t="shared" si="35"/>
        <v>0</v>
      </c>
      <c r="AJ75" s="6">
        <f t="shared" si="35"/>
        <v>0</v>
      </c>
      <c r="AK75" s="6">
        <f t="shared" si="35"/>
        <v>0</v>
      </c>
    </row>
    <row r="76" spans="1:37" ht="15" x14ac:dyDescent="0.25">
      <c r="A76" s="19">
        <v>146</v>
      </c>
      <c r="B76" s="19">
        <v>0</v>
      </c>
      <c r="C76" s="19">
        <v>8</v>
      </c>
      <c r="D76" s="20" t="s">
        <v>538</v>
      </c>
      <c r="E76" s="11" t="s">
        <v>1013</v>
      </c>
      <c r="F76" s="15">
        <f t="shared" si="33"/>
        <v>7.3722502981549975E-2</v>
      </c>
      <c r="G76" s="6">
        <f t="shared" si="18"/>
        <v>2.4479427235803124</v>
      </c>
      <c r="H76" s="6">
        <f t="shared" si="19"/>
        <v>0</v>
      </c>
      <c r="I76" s="7">
        <f t="shared" si="20"/>
        <v>0</v>
      </c>
      <c r="N76" s="11" t="s">
        <v>1078</v>
      </c>
      <c r="O76" s="22">
        <f t="shared" si="31"/>
        <v>1.6844369086956527E-2</v>
      </c>
      <c r="P76" s="6">
        <f t="shared" si="32"/>
        <v>1</v>
      </c>
      <c r="Q76" s="6">
        <f t="shared" si="34"/>
        <v>0</v>
      </c>
      <c r="R76" s="6">
        <f t="shared" si="34"/>
        <v>0</v>
      </c>
      <c r="S76" s="6">
        <f t="shared" si="34"/>
        <v>0</v>
      </c>
      <c r="T76" s="6">
        <f t="shared" si="34"/>
        <v>0</v>
      </c>
      <c r="U76" s="6">
        <f t="shared" si="34"/>
        <v>0</v>
      </c>
      <c r="V76" s="6">
        <f t="shared" si="34"/>
        <v>0</v>
      </c>
      <c r="W76" s="6">
        <f t="shared" si="34"/>
        <v>0</v>
      </c>
      <c r="X76" s="6">
        <f t="shared" si="34"/>
        <v>0</v>
      </c>
      <c r="Y76" s="6">
        <f t="shared" si="34"/>
        <v>0</v>
      </c>
      <c r="Z76" s="6">
        <f t="shared" si="34"/>
        <v>0.38742048900000015</v>
      </c>
      <c r="AA76" s="6">
        <f t="shared" si="35"/>
        <v>0</v>
      </c>
      <c r="AB76" s="6">
        <f t="shared" si="35"/>
        <v>0</v>
      </c>
      <c r="AC76" s="6">
        <f t="shared" si="35"/>
        <v>0</v>
      </c>
      <c r="AD76" s="6">
        <f t="shared" si="35"/>
        <v>0</v>
      </c>
      <c r="AE76" s="6">
        <f t="shared" si="35"/>
        <v>0</v>
      </c>
      <c r="AF76" s="6">
        <f t="shared" si="35"/>
        <v>0</v>
      </c>
      <c r="AG76" s="6">
        <f t="shared" si="35"/>
        <v>0</v>
      </c>
      <c r="AH76" s="6">
        <f t="shared" si="35"/>
        <v>0</v>
      </c>
      <c r="AI76" s="6">
        <f t="shared" si="35"/>
        <v>0</v>
      </c>
      <c r="AJ76" s="6">
        <f t="shared" si="35"/>
        <v>0</v>
      </c>
      <c r="AK76" s="6">
        <f t="shared" si="35"/>
        <v>0</v>
      </c>
    </row>
    <row r="77" spans="1:37" ht="15" x14ac:dyDescent="0.25">
      <c r="A77" s="19">
        <v>146</v>
      </c>
      <c r="B77" s="19">
        <v>0</v>
      </c>
      <c r="C77" s="19">
        <v>9</v>
      </c>
      <c r="D77" s="20" t="s">
        <v>219</v>
      </c>
      <c r="E77" s="11" t="s">
        <v>219</v>
      </c>
      <c r="F77" s="15">
        <f t="shared" si="33"/>
        <v>0.12624978330826089</v>
      </c>
      <c r="G77" s="6">
        <f t="shared" si="18"/>
        <v>2.5741925068885734</v>
      </c>
      <c r="H77" s="6">
        <f t="shared" si="19"/>
        <v>0</v>
      </c>
      <c r="I77" s="7">
        <f t="shared" si="20"/>
        <v>0</v>
      </c>
      <c r="N77" s="11" t="s">
        <v>257</v>
      </c>
      <c r="O77" s="22">
        <f t="shared" si="31"/>
        <v>1.6844369086956527E-2</v>
      </c>
      <c r="P77" s="6">
        <f t="shared" si="32"/>
        <v>1</v>
      </c>
      <c r="Q77" s="6">
        <f t="shared" si="34"/>
        <v>0</v>
      </c>
      <c r="R77" s="6">
        <f t="shared" si="34"/>
        <v>0</v>
      </c>
      <c r="S77" s="6">
        <f t="shared" si="34"/>
        <v>0</v>
      </c>
      <c r="T77" s="6">
        <f t="shared" si="34"/>
        <v>0</v>
      </c>
      <c r="U77" s="6">
        <f t="shared" si="34"/>
        <v>0</v>
      </c>
      <c r="V77" s="6">
        <f t="shared" si="34"/>
        <v>0</v>
      </c>
      <c r="W77" s="6">
        <f t="shared" si="34"/>
        <v>0</v>
      </c>
      <c r="X77" s="6">
        <f t="shared" si="34"/>
        <v>0</v>
      </c>
      <c r="Y77" s="6">
        <f t="shared" si="34"/>
        <v>0</v>
      </c>
      <c r="Z77" s="6">
        <f t="shared" si="34"/>
        <v>0.38742048900000015</v>
      </c>
      <c r="AA77" s="6">
        <f t="shared" si="35"/>
        <v>0</v>
      </c>
      <c r="AB77" s="6">
        <f t="shared" si="35"/>
        <v>0</v>
      </c>
      <c r="AC77" s="6">
        <f t="shared" si="35"/>
        <v>0</v>
      </c>
      <c r="AD77" s="6">
        <f t="shared" si="35"/>
        <v>0</v>
      </c>
      <c r="AE77" s="6">
        <f t="shared" si="35"/>
        <v>0</v>
      </c>
      <c r="AF77" s="6">
        <f t="shared" si="35"/>
        <v>0</v>
      </c>
      <c r="AG77" s="6">
        <f t="shared" si="35"/>
        <v>0</v>
      </c>
      <c r="AH77" s="6">
        <f t="shared" si="35"/>
        <v>0</v>
      </c>
      <c r="AI77" s="6">
        <f t="shared" si="35"/>
        <v>0</v>
      </c>
      <c r="AJ77" s="6">
        <f t="shared" si="35"/>
        <v>0</v>
      </c>
      <c r="AK77" s="6">
        <f t="shared" si="35"/>
        <v>0</v>
      </c>
    </row>
    <row r="78" spans="1:37" ht="15" x14ac:dyDescent="0.25">
      <c r="A78" s="19">
        <v>146</v>
      </c>
      <c r="B78" s="19">
        <v>0</v>
      </c>
      <c r="C78" s="19">
        <v>10</v>
      </c>
      <c r="D78" s="20" t="s">
        <v>1039</v>
      </c>
      <c r="E78" s="20" t="s">
        <v>1083</v>
      </c>
      <c r="F78" s="15">
        <f t="shared" si="33"/>
        <v>0</v>
      </c>
      <c r="G78" s="6">
        <f t="shared" si="18"/>
        <v>2.5741925068885734</v>
      </c>
      <c r="H78" s="6">
        <f t="shared" si="19"/>
        <v>0</v>
      </c>
      <c r="I78" s="7">
        <f t="shared" si="20"/>
        <v>0</v>
      </c>
      <c r="N78" s="11" t="s">
        <v>100</v>
      </c>
      <c r="O78" s="22">
        <f t="shared" si="31"/>
        <v>1.6472285210722148E-2</v>
      </c>
      <c r="P78" s="6">
        <f t="shared" si="32"/>
        <v>2</v>
      </c>
      <c r="Q78" s="6">
        <f t="shared" si="34"/>
        <v>0</v>
      </c>
      <c r="R78" s="6">
        <f t="shared" si="34"/>
        <v>0</v>
      </c>
      <c r="S78" s="6">
        <f t="shared" si="34"/>
        <v>0</v>
      </c>
      <c r="T78" s="6">
        <f t="shared" si="34"/>
        <v>0</v>
      </c>
      <c r="U78" s="6">
        <f t="shared" si="34"/>
        <v>0</v>
      </c>
      <c r="V78" s="6">
        <f t="shared" si="34"/>
        <v>0</v>
      </c>
      <c r="W78" s="6">
        <f t="shared" si="34"/>
        <v>0</v>
      </c>
      <c r="X78" s="6">
        <f t="shared" si="34"/>
        <v>0</v>
      </c>
      <c r="Y78" s="6">
        <f t="shared" si="34"/>
        <v>0</v>
      </c>
      <c r="Z78" s="6">
        <f t="shared" si="34"/>
        <v>0</v>
      </c>
      <c r="AA78" s="6">
        <f t="shared" si="35"/>
        <v>0</v>
      </c>
      <c r="AB78" s="6">
        <f t="shared" si="35"/>
        <v>0</v>
      </c>
      <c r="AC78" s="6">
        <f t="shared" si="35"/>
        <v>0</v>
      </c>
      <c r="AD78" s="6">
        <f t="shared" si="35"/>
        <v>0</v>
      </c>
      <c r="AE78" s="6">
        <f t="shared" si="35"/>
        <v>0.22876792454961015</v>
      </c>
      <c r="AF78" s="6">
        <f t="shared" si="35"/>
        <v>0</v>
      </c>
      <c r="AG78" s="6">
        <f t="shared" si="35"/>
        <v>0</v>
      </c>
      <c r="AH78" s="6">
        <f t="shared" si="35"/>
        <v>0</v>
      </c>
      <c r="AI78" s="6">
        <f t="shared" si="35"/>
        <v>0.15009463529699923</v>
      </c>
      <c r="AJ78" s="6">
        <f t="shared" si="35"/>
        <v>0</v>
      </c>
      <c r="AK78" s="6">
        <f t="shared" si="35"/>
        <v>0</v>
      </c>
    </row>
    <row r="79" spans="1:37" ht="15" x14ac:dyDescent="0.25">
      <c r="A79" s="19">
        <v>146</v>
      </c>
      <c r="B79" s="19">
        <v>0</v>
      </c>
      <c r="C79" s="19">
        <v>11</v>
      </c>
      <c r="D79" s="20" t="s">
        <v>195</v>
      </c>
      <c r="E79" s="11" t="s">
        <v>414</v>
      </c>
      <c r="F79" s="15">
        <f t="shared" si="33"/>
        <v>8.1117950439130448E-2</v>
      </c>
      <c r="G79" s="6">
        <f t="shared" si="18"/>
        <v>2.6553104573277038</v>
      </c>
      <c r="H79" s="6">
        <f t="shared" si="19"/>
        <v>2.6553104573277038</v>
      </c>
      <c r="I79" s="7">
        <f t="shared" si="20"/>
        <v>0.58820178924485189</v>
      </c>
      <c r="N79" s="20" t="s">
        <v>1081</v>
      </c>
      <c r="O79" s="22">
        <f t="shared" si="31"/>
        <v>1.5159932178260876E-2</v>
      </c>
      <c r="P79" s="6">
        <f t="shared" si="32"/>
        <v>1</v>
      </c>
      <c r="Q79" s="6">
        <f t="shared" si="34"/>
        <v>0</v>
      </c>
      <c r="R79" s="6">
        <f t="shared" si="34"/>
        <v>0</v>
      </c>
      <c r="S79" s="6">
        <f t="shared" si="34"/>
        <v>0</v>
      </c>
      <c r="T79" s="6">
        <f t="shared" si="34"/>
        <v>0</v>
      </c>
      <c r="U79" s="6">
        <f t="shared" si="34"/>
        <v>0</v>
      </c>
      <c r="V79" s="6">
        <f t="shared" si="34"/>
        <v>0</v>
      </c>
      <c r="W79" s="6">
        <f t="shared" si="34"/>
        <v>0</v>
      </c>
      <c r="X79" s="6">
        <f t="shared" si="34"/>
        <v>0</v>
      </c>
      <c r="Y79" s="6">
        <f t="shared" si="34"/>
        <v>0</v>
      </c>
      <c r="Z79" s="6">
        <f t="shared" si="34"/>
        <v>0</v>
      </c>
      <c r="AA79" s="6">
        <f t="shared" si="35"/>
        <v>0.34867844010000015</v>
      </c>
      <c r="AB79" s="6">
        <f t="shared" si="35"/>
        <v>0</v>
      </c>
      <c r="AC79" s="6">
        <f t="shared" si="35"/>
        <v>0</v>
      </c>
      <c r="AD79" s="6">
        <f t="shared" si="35"/>
        <v>0</v>
      </c>
      <c r="AE79" s="6">
        <f t="shared" si="35"/>
        <v>0</v>
      </c>
      <c r="AF79" s="6">
        <f t="shared" si="35"/>
        <v>0</v>
      </c>
      <c r="AG79" s="6">
        <f t="shared" si="35"/>
        <v>0</v>
      </c>
      <c r="AH79" s="6">
        <f t="shared" si="35"/>
        <v>0</v>
      </c>
      <c r="AI79" s="6">
        <f t="shared" si="35"/>
        <v>0</v>
      </c>
      <c r="AJ79" s="6">
        <f t="shared" si="35"/>
        <v>0</v>
      </c>
      <c r="AK79" s="6">
        <f t="shared" si="35"/>
        <v>0</v>
      </c>
    </row>
    <row r="80" spans="1:37" ht="15" x14ac:dyDescent="0.25">
      <c r="A80" s="19">
        <v>147</v>
      </c>
      <c r="B80" s="19">
        <v>1</v>
      </c>
      <c r="C80" s="19">
        <v>1</v>
      </c>
      <c r="D80" s="20" t="s">
        <v>1040</v>
      </c>
      <c r="E80" s="11" t="s">
        <v>730</v>
      </c>
      <c r="F80" s="15">
        <f t="shared" si="33"/>
        <v>0</v>
      </c>
      <c r="G80" s="6">
        <f t="shared" si="18"/>
        <v>0</v>
      </c>
      <c r="H80" s="6">
        <f t="shared" si="19"/>
        <v>0</v>
      </c>
      <c r="I80" s="7">
        <f t="shared" si="20"/>
        <v>0</v>
      </c>
      <c r="N80" s="11" t="s">
        <v>605</v>
      </c>
      <c r="O80" s="22">
        <f t="shared" si="31"/>
        <v>1.5159932178260876E-2</v>
      </c>
      <c r="P80" s="6">
        <f t="shared" si="32"/>
        <v>1</v>
      </c>
      <c r="Q80" s="6">
        <f t="shared" si="34"/>
        <v>0</v>
      </c>
      <c r="R80" s="6">
        <f t="shared" si="34"/>
        <v>0</v>
      </c>
      <c r="S80" s="6">
        <f t="shared" si="34"/>
        <v>0</v>
      </c>
      <c r="T80" s="6">
        <f t="shared" si="34"/>
        <v>0</v>
      </c>
      <c r="U80" s="6">
        <f t="shared" si="34"/>
        <v>0</v>
      </c>
      <c r="V80" s="6">
        <f t="shared" si="34"/>
        <v>0</v>
      </c>
      <c r="W80" s="6">
        <f t="shared" si="34"/>
        <v>0</v>
      </c>
      <c r="X80" s="6">
        <f t="shared" si="34"/>
        <v>0</v>
      </c>
      <c r="Y80" s="6">
        <f t="shared" si="34"/>
        <v>0</v>
      </c>
      <c r="Z80" s="6">
        <f t="shared" si="34"/>
        <v>0</v>
      </c>
      <c r="AA80" s="6">
        <f t="shared" si="35"/>
        <v>0.34867844010000015</v>
      </c>
      <c r="AB80" s="6">
        <f t="shared" si="35"/>
        <v>0</v>
      </c>
      <c r="AC80" s="6">
        <f t="shared" si="35"/>
        <v>0</v>
      </c>
      <c r="AD80" s="6">
        <f t="shared" si="35"/>
        <v>0</v>
      </c>
      <c r="AE80" s="6">
        <f t="shared" si="35"/>
        <v>0</v>
      </c>
      <c r="AF80" s="6">
        <f t="shared" si="35"/>
        <v>0</v>
      </c>
      <c r="AG80" s="6">
        <f t="shared" si="35"/>
        <v>0</v>
      </c>
      <c r="AH80" s="6">
        <f t="shared" si="35"/>
        <v>0</v>
      </c>
      <c r="AI80" s="6">
        <f t="shared" si="35"/>
        <v>0</v>
      </c>
      <c r="AJ80" s="6">
        <f t="shared" si="35"/>
        <v>0</v>
      </c>
      <c r="AK80" s="6">
        <f t="shared" si="35"/>
        <v>0</v>
      </c>
    </row>
    <row r="81" spans="1:37" ht="15" x14ac:dyDescent="0.25">
      <c r="A81" s="19">
        <v>147</v>
      </c>
      <c r="B81" s="19">
        <v>1</v>
      </c>
      <c r="C81" s="19">
        <v>2</v>
      </c>
      <c r="D81" s="20" t="s">
        <v>557</v>
      </c>
      <c r="E81" s="11" t="s">
        <v>557</v>
      </c>
      <c r="F81" s="15">
        <f t="shared" si="33"/>
        <v>0.83709166130434787</v>
      </c>
      <c r="G81" s="6">
        <f t="shared" si="18"/>
        <v>0.83709166130434787</v>
      </c>
      <c r="H81" s="6">
        <f t="shared" si="19"/>
        <v>0</v>
      </c>
      <c r="I81" s="7">
        <f t="shared" si="20"/>
        <v>0</v>
      </c>
      <c r="N81" s="11" t="s">
        <v>80</v>
      </c>
      <c r="O81" s="22">
        <f t="shared" si="31"/>
        <v>1.5159932178260876E-2</v>
      </c>
      <c r="P81" s="6">
        <f t="shared" si="32"/>
        <v>1</v>
      </c>
      <c r="Q81" s="6">
        <f t="shared" si="34"/>
        <v>0</v>
      </c>
      <c r="R81" s="6">
        <f t="shared" si="34"/>
        <v>0</v>
      </c>
      <c r="S81" s="6">
        <f t="shared" si="34"/>
        <v>0</v>
      </c>
      <c r="T81" s="6">
        <f t="shared" si="34"/>
        <v>0</v>
      </c>
      <c r="U81" s="6">
        <f t="shared" si="34"/>
        <v>0</v>
      </c>
      <c r="V81" s="6">
        <f t="shared" si="34"/>
        <v>0</v>
      </c>
      <c r="W81" s="6">
        <f t="shared" si="34"/>
        <v>0</v>
      </c>
      <c r="X81" s="6">
        <f t="shared" si="34"/>
        <v>0</v>
      </c>
      <c r="Y81" s="6">
        <f t="shared" si="34"/>
        <v>0</v>
      </c>
      <c r="Z81" s="6">
        <f t="shared" si="34"/>
        <v>0</v>
      </c>
      <c r="AA81" s="6">
        <f t="shared" si="35"/>
        <v>0.34867844010000015</v>
      </c>
      <c r="AB81" s="6">
        <f t="shared" si="35"/>
        <v>0</v>
      </c>
      <c r="AC81" s="6">
        <f t="shared" si="35"/>
        <v>0</v>
      </c>
      <c r="AD81" s="6">
        <f t="shared" si="35"/>
        <v>0</v>
      </c>
      <c r="AE81" s="6">
        <f t="shared" si="35"/>
        <v>0</v>
      </c>
      <c r="AF81" s="6">
        <f t="shared" si="35"/>
        <v>0</v>
      </c>
      <c r="AG81" s="6">
        <f t="shared" si="35"/>
        <v>0</v>
      </c>
      <c r="AH81" s="6">
        <f t="shared" si="35"/>
        <v>0</v>
      </c>
      <c r="AI81" s="6">
        <f t="shared" si="35"/>
        <v>0</v>
      </c>
      <c r="AJ81" s="6">
        <f t="shared" si="35"/>
        <v>0</v>
      </c>
      <c r="AK81" s="6">
        <f t="shared" si="35"/>
        <v>0</v>
      </c>
    </row>
    <row r="82" spans="1:37" ht="15" x14ac:dyDescent="0.25">
      <c r="A82" s="19">
        <v>147</v>
      </c>
      <c r="B82" s="19">
        <v>1</v>
      </c>
      <c r="C82" s="19">
        <v>3</v>
      </c>
      <c r="D82" s="20" t="s">
        <v>174</v>
      </c>
      <c r="E82" s="11" t="s">
        <v>174</v>
      </c>
      <c r="F82" s="15">
        <f t="shared" si="33"/>
        <v>0.76529553865217392</v>
      </c>
      <c r="G82" s="6">
        <f t="shared" si="18"/>
        <v>1.6023871999565218</v>
      </c>
      <c r="H82" s="6">
        <f t="shared" si="19"/>
        <v>0</v>
      </c>
      <c r="I82" s="7">
        <f t="shared" si="20"/>
        <v>0</v>
      </c>
      <c r="N82" s="11" t="s">
        <v>1058</v>
      </c>
      <c r="O82" s="22">
        <f t="shared" si="31"/>
        <v>1.5159932178260876E-2</v>
      </c>
      <c r="P82" s="6">
        <f t="shared" si="32"/>
        <v>1</v>
      </c>
      <c r="Q82" s="6">
        <f t="shared" ref="Q82:Z96" si="36">COUNTIFS($C$2:$C$259,Q$1,$E$2:$E$259,$N82)*0.9^(Q$1-1)</f>
        <v>0</v>
      </c>
      <c r="R82" s="6">
        <f t="shared" si="36"/>
        <v>0</v>
      </c>
      <c r="S82" s="6">
        <f t="shared" si="36"/>
        <v>0</v>
      </c>
      <c r="T82" s="6">
        <f t="shared" si="36"/>
        <v>0</v>
      </c>
      <c r="U82" s="6">
        <f t="shared" si="36"/>
        <v>0</v>
      </c>
      <c r="V82" s="6">
        <f t="shared" si="36"/>
        <v>0</v>
      </c>
      <c r="W82" s="6">
        <f t="shared" si="36"/>
        <v>0</v>
      </c>
      <c r="X82" s="6">
        <f t="shared" si="36"/>
        <v>0</v>
      </c>
      <c r="Y82" s="6">
        <f t="shared" si="36"/>
        <v>0</v>
      </c>
      <c r="Z82" s="6">
        <f t="shared" si="36"/>
        <v>0</v>
      </c>
      <c r="AA82" s="6">
        <f t="shared" ref="AA82:AK96" si="37">COUNTIFS($C$2:$C$259,AA$1,$E$2:$E$259,$N82)*0.9^(AA$1-1)</f>
        <v>0.34867844010000015</v>
      </c>
      <c r="AB82" s="6">
        <f t="shared" si="37"/>
        <v>0</v>
      </c>
      <c r="AC82" s="6">
        <f t="shared" si="37"/>
        <v>0</v>
      </c>
      <c r="AD82" s="6">
        <f t="shared" si="37"/>
        <v>0</v>
      </c>
      <c r="AE82" s="6">
        <f t="shared" si="37"/>
        <v>0</v>
      </c>
      <c r="AF82" s="6">
        <f t="shared" si="37"/>
        <v>0</v>
      </c>
      <c r="AG82" s="6">
        <f t="shared" si="37"/>
        <v>0</v>
      </c>
      <c r="AH82" s="6">
        <f t="shared" si="37"/>
        <v>0</v>
      </c>
      <c r="AI82" s="6">
        <f t="shared" si="37"/>
        <v>0</v>
      </c>
      <c r="AJ82" s="6">
        <f t="shared" si="37"/>
        <v>0</v>
      </c>
      <c r="AK82" s="6">
        <f t="shared" si="37"/>
        <v>0</v>
      </c>
    </row>
    <row r="83" spans="1:37" ht="15" x14ac:dyDescent="0.25">
      <c r="A83" s="19">
        <v>147</v>
      </c>
      <c r="B83" s="19">
        <v>1</v>
      </c>
      <c r="C83" s="19">
        <v>4</v>
      </c>
      <c r="D83" s="20" t="s">
        <v>1022</v>
      </c>
      <c r="E83" s="11" t="s">
        <v>1022</v>
      </c>
      <c r="F83" s="15">
        <f t="shared" si="33"/>
        <v>0.11854526086956522</v>
      </c>
      <c r="G83" s="6">
        <f t="shared" si="18"/>
        <v>1.720932460826087</v>
      </c>
      <c r="H83" s="6">
        <f t="shared" si="19"/>
        <v>0</v>
      </c>
      <c r="I83" s="7">
        <f t="shared" si="20"/>
        <v>0</v>
      </c>
      <c r="N83" s="11" t="s">
        <v>1030</v>
      </c>
      <c r="O83" s="22">
        <f t="shared" si="31"/>
        <v>1.364393896043479E-2</v>
      </c>
      <c r="P83" s="6">
        <f t="shared" si="32"/>
        <v>1</v>
      </c>
      <c r="Q83" s="6">
        <f t="shared" si="36"/>
        <v>0</v>
      </c>
      <c r="R83" s="6">
        <f t="shared" si="36"/>
        <v>0</v>
      </c>
      <c r="S83" s="6">
        <f t="shared" si="36"/>
        <v>0</v>
      </c>
      <c r="T83" s="6">
        <f t="shared" si="36"/>
        <v>0</v>
      </c>
      <c r="U83" s="6">
        <f t="shared" si="36"/>
        <v>0</v>
      </c>
      <c r="V83" s="6">
        <f t="shared" si="36"/>
        <v>0</v>
      </c>
      <c r="W83" s="6">
        <f t="shared" si="36"/>
        <v>0</v>
      </c>
      <c r="X83" s="6">
        <f t="shared" si="36"/>
        <v>0</v>
      </c>
      <c r="Y83" s="6">
        <f t="shared" si="36"/>
        <v>0</v>
      </c>
      <c r="Z83" s="6">
        <f t="shared" si="36"/>
        <v>0</v>
      </c>
      <c r="AA83" s="6">
        <f t="shared" si="37"/>
        <v>0</v>
      </c>
      <c r="AB83" s="6">
        <f t="shared" si="37"/>
        <v>0.31381059609000017</v>
      </c>
      <c r="AC83" s="6">
        <f t="shared" si="37"/>
        <v>0</v>
      </c>
      <c r="AD83" s="6">
        <f t="shared" si="37"/>
        <v>0</v>
      </c>
      <c r="AE83" s="6">
        <f t="shared" si="37"/>
        <v>0</v>
      </c>
      <c r="AF83" s="6">
        <f t="shared" si="37"/>
        <v>0</v>
      </c>
      <c r="AG83" s="6">
        <f t="shared" si="37"/>
        <v>0</v>
      </c>
      <c r="AH83" s="6">
        <f t="shared" si="37"/>
        <v>0</v>
      </c>
      <c r="AI83" s="6">
        <f t="shared" si="37"/>
        <v>0</v>
      </c>
      <c r="AJ83" s="6">
        <f t="shared" si="37"/>
        <v>0</v>
      </c>
      <c r="AK83" s="6">
        <f t="shared" si="37"/>
        <v>0</v>
      </c>
    </row>
    <row r="84" spans="1:37" ht="15" x14ac:dyDescent="0.25">
      <c r="A84" s="19">
        <v>147</v>
      </c>
      <c r="B84" s="19">
        <v>1</v>
      </c>
      <c r="C84" s="19">
        <v>5</v>
      </c>
      <c r="D84" s="20" t="s">
        <v>997</v>
      </c>
      <c r="E84" s="11" t="s">
        <v>997</v>
      </c>
      <c r="F84" s="15">
        <f t="shared" si="33"/>
        <v>0.23619671956956526</v>
      </c>
      <c r="G84" s="6">
        <f t="shared" si="18"/>
        <v>1.9571291803956523</v>
      </c>
      <c r="H84" s="6">
        <f t="shared" si="19"/>
        <v>0</v>
      </c>
      <c r="I84" s="7">
        <f t="shared" si="20"/>
        <v>0</v>
      </c>
      <c r="N84" s="11" t="s">
        <v>114</v>
      </c>
      <c r="O84" s="22">
        <f t="shared" si="31"/>
        <v>1.364393896043479E-2</v>
      </c>
      <c r="P84" s="6">
        <f t="shared" si="32"/>
        <v>1</v>
      </c>
      <c r="Q84" s="6">
        <f t="shared" si="36"/>
        <v>0</v>
      </c>
      <c r="R84" s="6">
        <f t="shared" si="36"/>
        <v>0</v>
      </c>
      <c r="S84" s="6">
        <f t="shared" si="36"/>
        <v>0</v>
      </c>
      <c r="T84" s="6">
        <f t="shared" si="36"/>
        <v>0</v>
      </c>
      <c r="U84" s="6">
        <f t="shared" si="36"/>
        <v>0</v>
      </c>
      <c r="V84" s="6">
        <f t="shared" si="36"/>
        <v>0</v>
      </c>
      <c r="W84" s="6">
        <f t="shared" si="36"/>
        <v>0</v>
      </c>
      <c r="X84" s="6">
        <f t="shared" si="36"/>
        <v>0</v>
      </c>
      <c r="Y84" s="6">
        <f t="shared" si="36"/>
        <v>0</v>
      </c>
      <c r="Z84" s="6">
        <f t="shared" si="36"/>
        <v>0</v>
      </c>
      <c r="AA84" s="6">
        <f t="shared" si="37"/>
        <v>0</v>
      </c>
      <c r="AB84" s="6">
        <f t="shared" si="37"/>
        <v>0.31381059609000017</v>
      </c>
      <c r="AC84" s="6">
        <f t="shared" si="37"/>
        <v>0</v>
      </c>
      <c r="AD84" s="6">
        <f t="shared" si="37"/>
        <v>0</v>
      </c>
      <c r="AE84" s="6">
        <f t="shared" si="37"/>
        <v>0</v>
      </c>
      <c r="AF84" s="6">
        <f t="shared" si="37"/>
        <v>0</v>
      </c>
      <c r="AG84" s="6">
        <f t="shared" si="37"/>
        <v>0</v>
      </c>
      <c r="AH84" s="6">
        <f t="shared" si="37"/>
        <v>0</v>
      </c>
      <c r="AI84" s="6">
        <f t="shared" si="37"/>
        <v>0</v>
      </c>
      <c r="AJ84" s="6">
        <f t="shared" si="37"/>
        <v>0</v>
      </c>
      <c r="AK84" s="6">
        <f t="shared" si="37"/>
        <v>0</v>
      </c>
    </row>
    <row r="85" spans="1:37" ht="15" x14ac:dyDescent="0.25">
      <c r="A85" s="19">
        <v>147</v>
      </c>
      <c r="B85" s="19">
        <v>1</v>
      </c>
      <c r="C85" s="19">
        <v>6</v>
      </c>
      <c r="D85" s="20" t="s">
        <v>1025</v>
      </c>
      <c r="E85" s="11" t="s">
        <v>1025</v>
      </c>
      <c r="F85" s="15">
        <f t="shared" si="33"/>
        <v>0</v>
      </c>
      <c r="G85" s="6">
        <f t="shared" si="18"/>
        <v>1.9571291803956523</v>
      </c>
      <c r="H85" s="6">
        <f t="shared" si="19"/>
        <v>0</v>
      </c>
      <c r="I85" s="7">
        <f t="shared" si="20"/>
        <v>0</v>
      </c>
      <c r="N85" s="11" t="s">
        <v>1026</v>
      </c>
      <c r="O85" s="22">
        <f t="shared" si="31"/>
        <v>1.364393896043479E-2</v>
      </c>
      <c r="P85" s="6">
        <f t="shared" si="32"/>
        <v>1</v>
      </c>
      <c r="Q85" s="6">
        <f t="shared" si="36"/>
        <v>0</v>
      </c>
      <c r="R85" s="6">
        <f t="shared" si="36"/>
        <v>0</v>
      </c>
      <c r="S85" s="6">
        <f t="shared" si="36"/>
        <v>0</v>
      </c>
      <c r="T85" s="6">
        <f t="shared" si="36"/>
        <v>0</v>
      </c>
      <c r="U85" s="6">
        <f t="shared" si="36"/>
        <v>0</v>
      </c>
      <c r="V85" s="6">
        <f t="shared" si="36"/>
        <v>0</v>
      </c>
      <c r="W85" s="6">
        <f t="shared" si="36"/>
        <v>0</v>
      </c>
      <c r="X85" s="6">
        <f t="shared" si="36"/>
        <v>0</v>
      </c>
      <c r="Y85" s="6">
        <f t="shared" si="36"/>
        <v>0</v>
      </c>
      <c r="Z85" s="6">
        <f t="shared" si="36"/>
        <v>0</v>
      </c>
      <c r="AA85" s="6">
        <f t="shared" si="37"/>
        <v>0</v>
      </c>
      <c r="AB85" s="6">
        <f t="shared" si="37"/>
        <v>0.31381059609000017</v>
      </c>
      <c r="AC85" s="6">
        <f t="shared" si="37"/>
        <v>0</v>
      </c>
      <c r="AD85" s="6">
        <f t="shared" si="37"/>
        <v>0</v>
      </c>
      <c r="AE85" s="6">
        <f t="shared" si="37"/>
        <v>0</v>
      </c>
      <c r="AF85" s="6">
        <f t="shared" si="37"/>
        <v>0</v>
      </c>
      <c r="AG85" s="6">
        <f t="shared" si="37"/>
        <v>0</v>
      </c>
      <c r="AH85" s="6">
        <f t="shared" si="37"/>
        <v>0</v>
      </c>
      <c r="AI85" s="6">
        <f t="shared" si="37"/>
        <v>0</v>
      </c>
      <c r="AJ85" s="6">
        <f t="shared" si="37"/>
        <v>0</v>
      </c>
      <c r="AK85" s="6">
        <f t="shared" si="37"/>
        <v>0</v>
      </c>
    </row>
    <row r="86" spans="1:37" ht="15" x14ac:dyDescent="0.25">
      <c r="A86" s="19">
        <v>147</v>
      </c>
      <c r="B86" s="19">
        <v>1</v>
      </c>
      <c r="C86" s="19">
        <v>7</v>
      </c>
      <c r="D86" s="20" t="s">
        <v>877</v>
      </c>
      <c r="E86" s="20" t="s">
        <v>877</v>
      </c>
      <c r="F86" s="15">
        <f t="shared" si="33"/>
        <v>0</v>
      </c>
      <c r="G86" s="6">
        <f t="shared" si="18"/>
        <v>1.9571291803956523</v>
      </c>
      <c r="H86" s="6">
        <f t="shared" si="19"/>
        <v>0</v>
      </c>
      <c r="I86" s="7">
        <f t="shared" si="20"/>
        <v>0</v>
      </c>
      <c r="N86" s="11" t="s">
        <v>542</v>
      </c>
      <c r="O86" s="22">
        <f t="shared" si="31"/>
        <v>1.1051590557952183E-2</v>
      </c>
      <c r="P86" s="6">
        <f t="shared" si="32"/>
        <v>1</v>
      </c>
      <c r="Q86" s="6">
        <f t="shared" si="36"/>
        <v>0</v>
      </c>
      <c r="R86" s="6">
        <f t="shared" si="36"/>
        <v>0</v>
      </c>
      <c r="S86" s="6">
        <f t="shared" si="36"/>
        <v>0</v>
      </c>
      <c r="T86" s="6">
        <f t="shared" si="36"/>
        <v>0</v>
      </c>
      <c r="U86" s="6">
        <f t="shared" si="36"/>
        <v>0</v>
      </c>
      <c r="V86" s="6">
        <f t="shared" si="36"/>
        <v>0</v>
      </c>
      <c r="W86" s="6">
        <f t="shared" si="36"/>
        <v>0</v>
      </c>
      <c r="X86" s="6">
        <f t="shared" si="36"/>
        <v>0</v>
      </c>
      <c r="Y86" s="6">
        <f t="shared" si="36"/>
        <v>0</v>
      </c>
      <c r="Z86" s="6">
        <f t="shared" si="36"/>
        <v>0</v>
      </c>
      <c r="AA86" s="6">
        <f t="shared" si="37"/>
        <v>0</v>
      </c>
      <c r="AB86" s="6">
        <f t="shared" si="37"/>
        <v>0</v>
      </c>
      <c r="AC86" s="6">
        <f t="shared" si="37"/>
        <v>0</v>
      </c>
      <c r="AD86" s="6">
        <f t="shared" si="37"/>
        <v>0.25418658283290019</v>
      </c>
      <c r="AE86" s="6">
        <f t="shared" si="37"/>
        <v>0</v>
      </c>
      <c r="AF86" s="6">
        <f t="shared" si="37"/>
        <v>0</v>
      </c>
      <c r="AG86" s="6">
        <f t="shared" si="37"/>
        <v>0</v>
      </c>
      <c r="AH86" s="6">
        <f t="shared" si="37"/>
        <v>0</v>
      </c>
      <c r="AI86" s="6">
        <f t="shared" si="37"/>
        <v>0</v>
      </c>
      <c r="AJ86" s="6">
        <f t="shared" si="37"/>
        <v>0</v>
      </c>
      <c r="AK86" s="6">
        <f t="shared" si="37"/>
        <v>0</v>
      </c>
    </row>
    <row r="87" spans="1:37" ht="15" x14ac:dyDescent="0.25">
      <c r="A87" s="19">
        <v>147</v>
      </c>
      <c r="B87" s="19">
        <v>1</v>
      </c>
      <c r="C87" s="19">
        <v>8</v>
      </c>
      <c r="D87" s="20" t="s">
        <v>228</v>
      </c>
      <c r="E87" s="20" t="s">
        <v>228</v>
      </c>
      <c r="F87" s="15">
        <f t="shared" si="33"/>
        <v>0</v>
      </c>
      <c r="G87" s="6">
        <f t="shared" si="18"/>
        <v>1.9571291803956523</v>
      </c>
      <c r="H87" s="6">
        <f t="shared" si="19"/>
        <v>0</v>
      </c>
      <c r="I87" s="7">
        <f t="shared" si="20"/>
        <v>0</v>
      </c>
      <c r="N87" s="11" t="s">
        <v>596</v>
      </c>
      <c r="O87" s="22">
        <f t="shared" si="31"/>
        <v>1.1051590557952183E-2</v>
      </c>
      <c r="P87" s="6">
        <f t="shared" si="32"/>
        <v>1</v>
      </c>
      <c r="Q87" s="6">
        <f t="shared" si="36"/>
        <v>0</v>
      </c>
      <c r="R87" s="6">
        <f t="shared" si="36"/>
        <v>0</v>
      </c>
      <c r="S87" s="6">
        <f t="shared" si="36"/>
        <v>0</v>
      </c>
      <c r="T87" s="6">
        <f t="shared" si="36"/>
        <v>0</v>
      </c>
      <c r="U87" s="6">
        <f t="shared" si="36"/>
        <v>0</v>
      </c>
      <c r="V87" s="6">
        <f t="shared" si="36"/>
        <v>0</v>
      </c>
      <c r="W87" s="6">
        <f t="shared" si="36"/>
        <v>0</v>
      </c>
      <c r="X87" s="6">
        <f t="shared" si="36"/>
        <v>0</v>
      </c>
      <c r="Y87" s="6">
        <f t="shared" si="36"/>
        <v>0</v>
      </c>
      <c r="Z87" s="6">
        <f t="shared" si="36"/>
        <v>0</v>
      </c>
      <c r="AA87" s="6">
        <f t="shared" si="37"/>
        <v>0</v>
      </c>
      <c r="AB87" s="6">
        <f t="shared" si="37"/>
        <v>0</v>
      </c>
      <c r="AC87" s="6">
        <f t="shared" si="37"/>
        <v>0</v>
      </c>
      <c r="AD87" s="6">
        <f t="shared" si="37"/>
        <v>0.25418658283290019</v>
      </c>
      <c r="AE87" s="6">
        <f t="shared" si="37"/>
        <v>0</v>
      </c>
      <c r="AF87" s="6">
        <f t="shared" si="37"/>
        <v>0</v>
      </c>
      <c r="AG87" s="6">
        <f t="shared" si="37"/>
        <v>0</v>
      </c>
      <c r="AH87" s="6">
        <f t="shared" si="37"/>
        <v>0</v>
      </c>
      <c r="AI87" s="6">
        <f t="shared" si="37"/>
        <v>0</v>
      </c>
      <c r="AJ87" s="6">
        <f t="shared" si="37"/>
        <v>0</v>
      </c>
      <c r="AK87" s="6">
        <f t="shared" si="37"/>
        <v>0</v>
      </c>
    </row>
    <row r="88" spans="1:37" ht="15" x14ac:dyDescent="0.25">
      <c r="A88" s="19">
        <v>147</v>
      </c>
      <c r="B88" s="19">
        <v>1</v>
      </c>
      <c r="C88" s="19">
        <v>9</v>
      </c>
      <c r="D88" s="20" t="s">
        <v>1016</v>
      </c>
      <c r="E88" s="11" t="s">
        <v>1017</v>
      </c>
      <c r="F88" s="15">
        <f t="shared" si="33"/>
        <v>0</v>
      </c>
      <c r="G88" s="6">
        <f t="shared" si="18"/>
        <v>1.9571291803956523</v>
      </c>
      <c r="H88" s="6">
        <f t="shared" si="19"/>
        <v>0</v>
      </c>
      <c r="I88" s="7">
        <f t="shared" si="20"/>
        <v>0</v>
      </c>
      <c r="N88" s="11" t="s">
        <v>295</v>
      </c>
      <c r="O88" s="22">
        <f t="shared" si="31"/>
        <v>1.1051590557952183E-2</v>
      </c>
      <c r="P88" s="6">
        <f t="shared" si="32"/>
        <v>1</v>
      </c>
      <c r="Q88" s="6">
        <f t="shared" si="36"/>
        <v>0</v>
      </c>
      <c r="R88" s="6">
        <f t="shared" si="36"/>
        <v>0</v>
      </c>
      <c r="S88" s="6">
        <f t="shared" si="36"/>
        <v>0</v>
      </c>
      <c r="T88" s="6">
        <f t="shared" si="36"/>
        <v>0</v>
      </c>
      <c r="U88" s="6">
        <f t="shared" si="36"/>
        <v>0</v>
      </c>
      <c r="V88" s="6">
        <f t="shared" si="36"/>
        <v>0</v>
      </c>
      <c r="W88" s="6">
        <f t="shared" si="36"/>
        <v>0</v>
      </c>
      <c r="X88" s="6">
        <f t="shared" si="36"/>
        <v>0</v>
      </c>
      <c r="Y88" s="6">
        <f t="shared" si="36"/>
        <v>0</v>
      </c>
      <c r="Z88" s="6">
        <f t="shared" si="36"/>
        <v>0</v>
      </c>
      <c r="AA88" s="6">
        <f t="shared" si="37"/>
        <v>0</v>
      </c>
      <c r="AB88" s="6">
        <f t="shared" si="37"/>
        <v>0</v>
      </c>
      <c r="AC88" s="6">
        <f t="shared" si="37"/>
        <v>0</v>
      </c>
      <c r="AD88" s="6">
        <f t="shared" si="37"/>
        <v>0.25418658283290019</v>
      </c>
      <c r="AE88" s="6">
        <f t="shared" si="37"/>
        <v>0</v>
      </c>
      <c r="AF88" s="6">
        <f t="shared" si="37"/>
        <v>0</v>
      </c>
      <c r="AG88" s="6">
        <f t="shared" si="37"/>
        <v>0</v>
      </c>
      <c r="AH88" s="6">
        <f t="shared" si="37"/>
        <v>0</v>
      </c>
      <c r="AI88" s="6">
        <f t="shared" si="37"/>
        <v>0</v>
      </c>
      <c r="AJ88" s="6">
        <f t="shared" si="37"/>
        <v>0</v>
      </c>
      <c r="AK88" s="6">
        <f t="shared" si="37"/>
        <v>0</v>
      </c>
    </row>
    <row r="89" spans="1:37" ht="15" x14ac:dyDescent="0.25">
      <c r="A89" s="19">
        <v>147</v>
      </c>
      <c r="B89" s="19">
        <v>1</v>
      </c>
      <c r="C89" s="19">
        <v>10</v>
      </c>
      <c r="D89" s="20" t="s">
        <v>520</v>
      </c>
      <c r="E89" s="11" t="s">
        <v>520</v>
      </c>
      <c r="F89" s="15">
        <f t="shared" si="33"/>
        <v>0.11349469939230003</v>
      </c>
      <c r="G89" s="6">
        <f t="shared" ref="G89:G152" si="38">IF(C89=1,F89,F89+G88)</f>
        <v>2.0706238797879521</v>
      </c>
      <c r="H89" s="6">
        <f t="shared" ref="H89:H152" si="39">IF(C90=1,G89,0)</f>
        <v>0</v>
      </c>
      <c r="I89" s="7">
        <f t="shared" ref="I89:I152" si="40">H89/$L$2</f>
        <v>0</v>
      </c>
      <c r="N89" s="21" t="s">
        <v>1072</v>
      </c>
      <c r="O89" s="22">
        <f t="shared" si="31"/>
        <v>1.364393896043479E-2</v>
      </c>
      <c r="P89" s="6">
        <f t="shared" si="32"/>
        <v>1</v>
      </c>
      <c r="Q89" s="6">
        <f t="shared" si="36"/>
        <v>0</v>
      </c>
      <c r="R89" s="6">
        <f t="shared" si="36"/>
        <v>0</v>
      </c>
      <c r="S89" s="6">
        <f t="shared" si="36"/>
        <v>0</v>
      </c>
      <c r="T89" s="6">
        <f t="shared" si="36"/>
        <v>0</v>
      </c>
      <c r="U89" s="6">
        <f t="shared" si="36"/>
        <v>0</v>
      </c>
      <c r="V89" s="6">
        <f t="shared" si="36"/>
        <v>0</v>
      </c>
      <c r="W89" s="6">
        <f t="shared" si="36"/>
        <v>0</v>
      </c>
      <c r="X89" s="6">
        <f t="shared" si="36"/>
        <v>0</v>
      </c>
      <c r="Y89" s="6">
        <f t="shared" si="36"/>
        <v>0</v>
      </c>
      <c r="Z89" s="6">
        <f t="shared" si="36"/>
        <v>0</v>
      </c>
      <c r="AA89" s="6">
        <f t="shared" si="37"/>
        <v>0</v>
      </c>
      <c r="AB89" s="6">
        <f t="shared" si="37"/>
        <v>0.31381059609000017</v>
      </c>
      <c r="AC89" s="6">
        <f t="shared" si="37"/>
        <v>0</v>
      </c>
      <c r="AD89" s="6">
        <f t="shared" si="37"/>
        <v>0</v>
      </c>
      <c r="AE89" s="6">
        <f t="shared" si="37"/>
        <v>0</v>
      </c>
      <c r="AF89" s="6">
        <f t="shared" si="37"/>
        <v>0</v>
      </c>
      <c r="AG89" s="6">
        <f t="shared" si="37"/>
        <v>0</v>
      </c>
      <c r="AH89" s="6">
        <f t="shared" si="37"/>
        <v>0</v>
      </c>
      <c r="AI89" s="6">
        <f t="shared" si="37"/>
        <v>0</v>
      </c>
      <c r="AJ89" s="6">
        <f t="shared" si="37"/>
        <v>0</v>
      </c>
      <c r="AK89" s="6">
        <f t="shared" si="37"/>
        <v>0</v>
      </c>
    </row>
    <row r="90" spans="1:37" ht="15" x14ac:dyDescent="0.25">
      <c r="A90" s="19">
        <v>147</v>
      </c>
      <c r="B90" s="19">
        <v>1</v>
      </c>
      <c r="C90" s="19">
        <v>11</v>
      </c>
      <c r="D90" s="20" t="s">
        <v>193</v>
      </c>
      <c r="E90" s="11" t="s">
        <v>193</v>
      </c>
      <c r="F90" s="15">
        <f t="shared" si="33"/>
        <v>0.10334542633395655</v>
      </c>
      <c r="G90" s="6">
        <f t="shared" si="38"/>
        <v>2.1739693061219088</v>
      </c>
      <c r="H90" s="6">
        <f t="shared" si="39"/>
        <v>0</v>
      </c>
      <c r="I90" s="7">
        <f t="shared" si="40"/>
        <v>0</v>
      </c>
      <c r="N90" s="20" t="s">
        <v>190</v>
      </c>
      <c r="O90" s="22">
        <f t="shared" si="31"/>
        <v>8.9517883519412665E-3</v>
      </c>
      <c r="P90" s="6">
        <f t="shared" si="32"/>
        <v>1</v>
      </c>
      <c r="Q90" s="6">
        <f t="shared" si="36"/>
        <v>0</v>
      </c>
      <c r="R90" s="6">
        <f t="shared" si="36"/>
        <v>0</v>
      </c>
      <c r="S90" s="6">
        <f t="shared" si="36"/>
        <v>0</v>
      </c>
      <c r="T90" s="6">
        <f t="shared" si="36"/>
        <v>0</v>
      </c>
      <c r="U90" s="6">
        <f t="shared" si="36"/>
        <v>0</v>
      </c>
      <c r="V90" s="6">
        <f t="shared" si="36"/>
        <v>0</v>
      </c>
      <c r="W90" s="6">
        <f t="shared" si="36"/>
        <v>0</v>
      </c>
      <c r="X90" s="6">
        <f t="shared" si="36"/>
        <v>0</v>
      </c>
      <c r="Y90" s="6">
        <f t="shared" si="36"/>
        <v>0</v>
      </c>
      <c r="Z90" s="6">
        <f t="shared" si="36"/>
        <v>0</v>
      </c>
      <c r="AA90" s="6">
        <f t="shared" si="37"/>
        <v>0</v>
      </c>
      <c r="AB90" s="6">
        <f t="shared" si="37"/>
        <v>0</v>
      </c>
      <c r="AC90" s="6">
        <f t="shared" si="37"/>
        <v>0</v>
      </c>
      <c r="AD90" s="6">
        <f t="shared" si="37"/>
        <v>0</v>
      </c>
      <c r="AE90" s="6">
        <f t="shared" si="37"/>
        <v>0</v>
      </c>
      <c r="AF90" s="6">
        <f t="shared" si="37"/>
        <v>0.20589113209464913</v>
      </c>
      <c r="AG90" s="6">
        <f t="shared" si="37"/>
        <v>0</v>
      </c>
      <c r="AH90" s="6">
        <f t="shared" si="37"/>
        <v>0</v>
      </c>
      <c r="AI90" s="6">
        <f t="shared" si="37"/>
        <v>0</v>
      </c>
      <c r="AJ90" s="6">
        <f t="shared" si="37"/>
        <v>0</v>
      </c>
      <c r="AK90" s="6">
        <f t="shared" si="37"/>
        <v>0</v>
      </c>
    </row>
    <row r="91" spans="1:37" ht="15" x14ac:dyDescent="0.25">
      <c r="A91" s="19">
        <v>147</v>
      </c>
      <c r="B91" s="19">
        <v>1</v>
      </c>
      <c r="C91" s="19">
        <v>12</v>
      </c>
      <c r="D91" s="20" t="s">
        <v>593</v>
      </c>
      <c r="E91" s="11" t="s">
        <v>1023</v>
      </c>
      <c r="F91" s="15">
        <f t="shared" si="33"/>
        <v>0</v>
      </c>
      <c r="G91" s="6">
        <f t="shared" si="38"/>
        <v>2.1739693061219088</v>
      </c>
      <c r="H91" s="6">
        <f t="shared" si="39"/>
        <v>0</v>
      </c>
      <c r="I91" s="7">
        <f t="shared" si="40"/>
        <v>0</v>
      </c>
      <c r="N91" s="11" t="s">
        <v>126</v>
      </c>
      <c r="O91" s="22">
        <f t="shared" si="31"/>
        <v>8.0566095167471409E-3</v>
      </c>
      <c r="P91" s="6">
        <f t="shared" si="32"/>
        <v>1</v>
      </c>
      <c r="Q91" s="6">
        <f t="shared" si="36"/>
        <v>0</v>
      </c>
      <c r="R91" s="6">
        <f t="shared" si="36"/>
        <v>0</v>
      </c>
      <c r="S91" s="6">
        <f t="shared" si="36"/>
        <v>0</v>
      </c>
      <c r="T91" s="6">
        <f t="shared" si="36"/>
        <v>0</v>
      </c>
      <c r="U91" s="6">
        <f t="shared" si="36"/>
        <v>0</v>
      </c>
      <c r="V91" s="6">
        <f t="shared" si="36"/>
        <v>0</v>
      </c>
      <c r="W91" s="6">
        <f t="shared" si="36"/>
        <v>0</v>
      </c>
      <c r="X91" s="6">
        <f t="shared" si="36"/>
        <v>0</v>
      </c>
      <c r="Y91" s="6">
        <f t="shared" si="36"/>
        <v>0</v>
      </c>
      <c r="Z91" s="6">
        <f t="shared" si="36"/>
        <v>0</v>
      </c>
      <c r="AA91" s="6">
        <f t="shared" si="37"/>
        <v>0</v>
      </c>
      <c r="AB91" s="6">
        <f t="shared" si="37"/>
        <v>0</v>
      </c>
      <c r="AC91" s="6">
        <f t="shared" si="37"/>
        <v>0</v>
      </c>
      <c r="AD91" s="6">
        <f t="shared" si="37"/>
        <v>0</v>
      </c>
      <c r="AE91" s="6">
        <f t="shared" si="37"/>
        <v>0</v>
      </c>
      <c r="AF91" s="6">
        <f t="shared" si="37"/>
        <v>0</v>
      </c>
      <c r="AG91" s="6">
        <f t="shared" si="37"/>
        <v>0.18530201888518424</v>
      </c>
      <c r="AH91" s="6">
        <f t="shared" si="37"/>
        <v>0</v>
      </c>
      <c r="AI91" s="6">
        <f t="shared" si="37"/>
        <v>0</v>
      </c>
      <c r="AJ91" s="6">
        <f t="shared" si="37"/>
        <v>0</v>
      </c>
      <c r="AK91" s="6">
        <f t="shared" si="37"/>
        <v>0</v>
      </c>
    </row>
    <row r="92" spans="1:37" ht="15" x14ac:dyDescent="0.25">
      <c r="A92" s="19">
        <v>147</v>
      </c>
      <c r="B92" s="19">
        <v>1</v>
      </c>
      <c r="C92" s="19">
        <v>13</v>
      </c>
      <c r="D92" s="20" t="s">
        <v>591</v>
      </c>
      <c r="E92" s="11" t="s">
        <v>1024</v>
      </c>
      <c r="F92" s="15">
        <f t="shared" si="33"/>
        <v>0</v>
      </c>
      <c r="G92" s="6">
        <f t="shared" si="38"/>
        <v>2.1739693061219088</v>
      </c>
      <c r="H92" s="6">
        <f t="shared" si="39"/>
        <v>0</v>
      </c>
      <c r="I92" s="7">
        <f t="shared" si="40"/>
        <v>0</v>
      </c>
      <c r="N92" s="20" t="s">
        <v>1048</v>
      </c>
      <c r="O92" s="22">
        <f t="shared" si="31"/>
        <v>7.2509485650724273E-3</v>
      </c>
      <c r="P92" s="6">
        <f t="shared" si="32"/>
        <v>1</v>
      </c>
      <c r="Q92" s="6">
        <f t="shared" si="36"/>
        <v>0</v>
      </c>
      <c r="R92" s="6">
        <f t="shared" si="36"/>
        <v>0</v>
      </c>
      <c r="S92" s="6">
        <f t="shared" si="36"/>
        <v>0</v>
      </c>
      <c r="T92" s="6">
        <f t="shared" si="36"/>
        <v>0</v>
      </c>
      <c r="U92" s="6">
        <f t="shared" si="36"/>
        <v>0</v>
      </c>
      <c r="V92" s="6">
        <f t="shared" si="36"/>
        <v>0</v>
      </c>
      <c r="W92" s="6">
        <f t="shared" si="36"/>
        <v>0</v>
      </c>
      <c r="X92" s="6">
        <f t="shared" si="36"/>
        <v>0</v>
      </c>
      <c r="Y92" s="6">
        <f t="shared" si="36"/>
        <v>0</v>
      </c>
      <c r="Z92" s="6">
        <f t="shared" si="36"/>
        <v>0</v>
      </c>
      <c r="AA92" s="6">
        <f t="shared" si="37"/>
        <v>0</v>
      </c>
      <c r="AB92" s="6">
        <f t="shared" si="37"/>
        <v>0</v>
      </c>
      <c r="AC92" s="6">
        <f t="shared" si="37"/>
        <v>0</v>
      </c>
      <c r="AD92" s="6">
        <f t="shared" si="37"/>
        <v>0</v>
      </c>
      <c r="AE92" s="6">
        <f t="shared" si="37"/>
        <v>0</v>
      </c>
      <c r="AF92" s="6">
        <f t="shared" si="37"/>
        <v>0</v>
      </c>
      <c r="AG92" s="6">
        <f t="shared" si="37"/>
        <v>0</v>
      </c>
      <c r="AH92" s="6">
        <f t="shared" si="37"/>
        <v>0.16677181699666582</v>
      </c>
      <c r="AI92" s="6">
        <f t="shared" si="37"/>
        <v>0</v>
      </c>
      <c r="AJ92" s="6">
        <f t="shared" si="37"/>
        <v>0</v>
      </c>
      <c r="AK92" s="6">
        <f t="shared" si="37"/>
        <v>0</v>
      </c>
    </row>
    <row r="93" spans="1:37" ht="15" x14ac:dyDescent="0.25">
      <c r="A93" s="19">
        <v>147</v>
      </c>
      <c r="B93" s="19">
        <v>1</v>
      </c>
      <c r="C93" s="19">
        <v>14</v>
      </c>
      <c r="D93" s="20" t="s">
        <v>596</v>
      </c>
      <c r="E93" s="11" t="s">
        <v>596</v>
      </c>
      <c r="F93" s="15">
        <f t="shared" si="33"/>
        <v>0</v>
      </c>
      <c r="G93" s="6">
        <f t="shared" si="38"/>
        <v>2.1739693061219088</v>
      </c>
      <c r="H93" s="6">
        <f t="shared" si="39"/>
        <v>0</v>
      </c>
      <c r="I93" s="7">
        <f t="shared" si="40"/>
        <v>0</v>
      </c>
      <c r="N93" s="11" t="s">
        <v>510</v>
      </c>
      <c r="O93" s="22">
        <f t="shared" si="31"/>
        <v>7.2509485650724273E-3</v>
      </c>
      <c r="P93" s="6">
        <f t="shared" si="32"/>
        <v>1</v>
      </c>
      <c r="Q93" s="6">
        <f t="shared" si="36"/>
        <v>0</v>
      </c>
      <c r="R93" s="6">
        <f t="shared" si="36"/>
        <v>0</v>
      </c>
      <c r="S93" s="6">
        <f t="shared" si="36"/>
        <v>0</v>
      </c>
      <c r="T93" s="6">
        <f t="shared" si="36"/>
        <v>0</v>
      </c>
      <c r="U93" s="6">
        <f t="shared" si="36"/>
        <v>0</v>
      </c>
      <c r="V93" s="6">
        <f t="shared" si="36"/>
        <v>0</v>
      </c>
      <c r="W93" s="6">
        <f t="shared" si="36"/>
        <v>0</v>
      </c>
      <c r="X93" s="6">
        <f t="shared" si="36"/>
        <v>0</v>
      </c>
      <c r="Y93" s="6">
        <f t="shared" si="36"/>
        <v>0</v>
      </c>
      <c r="Z93" s="6">
        <f t="shared" si="36"/>
        <v>0</v>
      </c>
      <c r="AA93" s="6">
        <f t="shared" si="37"/>
        <v>0</v>
      </c>
      <c r="AB93" s="6">
        <f t="shared" si="37"/>
        <v>0</v>
      </c>
      <c r="AC93" s="6">
        <f t="shared" si="37"/>
        <v>0</v>
      </c>
      <c r="AD93" s="6">
        <f t="shared" si="37"/>
        <v>0</v>
      </c>
      <c r="AE93" s="6">
        <f t="shared" si="37"/>
        <v>0</v>
      </c>
      <c r="AF93" s="6">
        <f t="shared" si="37"/>
        <v>0</v>
      </c>
      <c r="AG93" s="6">
        <f t="shared" si="37"/>
        <v>0</v>
      </c>
      <c r="AH93" s="6">
        <f t="shared" si="37"/>
        <v>0.16677181699666582</v>
      </c>
      <c r="AI93" s="6">
        <f t="shared" si="37"/>
        <v>0</v>
      </c>
      <c r="AJ93" s="6">
        <f t="shared" si="37"/>
        <v>0</v>
      </c>
      <c r="AK93" s="6">
        <f t="shared" si="37"/>
        <v>0</v>
      </c>
    </row>
    <row r="94" spans="1:37" ht="15" x14ac:dyDescent="0.25">
      <c r="A94" s="19">
        <v>147</v>
      </c>
      <c r="B94" s="19">
        <v>1</v>
      </c>
      <c r="C94" s="19">
        <v>15</v>
      </c>
      <c r="D94" s="20" t="s">
        <v>595</v>
      </c>
      <c r="E94" s="11" t="s">
        <v>595</v>
      </c>
      <c r="F94" s="15">
        <f t="shared" si="33"/>
        <v>0</v>
      </c>
      <c r="G94" s="6">
        <f t="shared" si="38"/>
        <v>2.1739693061219088</v>
      </c>
      <c r="H94" s="6">
        <f t="shared" si="39"/>
        <v>0</v>
      </c>
      <c r="I94" s="7">
        <f t="shared" si="40"/>
        <v>0</v>
      </c>
      <c r="N94" s="11" t="s">
        <v>998</v>
      </c>
      <c r="O94" s="22">
        <f t="shared" si="31"/>
        <v>6.5258537085651838E-3</v>
      </c>
      <c r="P94" s="6">
        <f t="shared" si="32"/>
        <v>1</v>
      </c>
      <c r="Q94" s="6">
        <f t="shared" si="36"/>
        <v>0</v>
      </c>
      <c r="R94" s="6">
        <f t="shared" si="36"/>
        <v>0</v>
      </c>
      <c r="S94" s="6">
        <f t="shared" si="36"/>
        <v>0</v>
      </c>
      <c r="T94" s="6">
        <f t="shared" si="36"/>
        <v>0</v>
      </c>
      <c r="U94" s="6">
        <f t="shared" si="36"/>
        <v>0</v>
      </c>
      <c r="V94" s="6">
        <f t="shared" si="36"/>
        <v>0</v>
      </c>
      <c r="W94" s="6">
        <f t="shared" si="36"/>
        <v>0</v>
      </c>
      <c r="X94" s="6">
        <f t="shared" si="36"/>
        <v>0</v>
      </c>
      <c r="Y94" s="6">
        <f t="shared" si="36"/>
        <v>0</v>
      </c>
      <c r="Z94" s="6">
        <f t="shared" si="36"/>
        <v>0</v>
      </c>
      <c r="AA94" s="6">
        <f t="shared" si="37"/>
        <v>0</v>
      </c>
      <c r="AB94" s="6">
        <f t="shared" si="37"/>
        <v>0</v>
      </c>
      <c r="AC94" s="6">
        <f t="shared" si="37"/>
        <v>0</v>
      </c>
      <c r="AD94" s="6">
        <f t="shared" si="37"/>
        <v>0</v>
      </c>
      <c r="AE94" s="6">
        <f t="shared" si="37"/>
        <v>0</v>
      </c>
      <c r="AF94" s="6">
        <f t="shared" si="37"/>
        <v>0</v>
      </c>
      <c r="AG94" s="6">
        <f t="shared" si="37"/>
        <v>0</v>
      </c>
      <c r="AH94" s="6">
        <f t="shared" si="37"/>
        <v>0</v>
      </c>
      <c r="AI94" s="6">
        <f t="shared" si="37"/>
        <v>0.15009463529699923</v>
      </c>
      <c r="AJ94" s="6">
        <f t="shared" si="37"/>
        <v>0</v>
      </c>
      <c r="AK94" s="6">
        <f t="shared" si="37"/>
        <v>0</v>
      </c>
    </row>
    <row r="95" spans="1:37" ht="15" x14ac:dyDescent="0.25">
      <c r="A95" s="19">
        <v>147</v>
      </c>
      <c r="B95" s="19">
        <v>1</v>
      </c>
      <c r="C95" s="19">
        <v>16</v>
      </c>
      <c r="D95" s="20" t="s">
        <v>272</v>
      </c>
      <c r="E95" s="11" t="s">
        <v>1013</v>
      </c>
      <c r="F95" s="15">
        <f t="shared" si="33"/>
        <v>7.3722502981549975E-2</v>
      </c>
      <c r="G95" s="6">
        <f t="shared" si="38"/>
        <v>2.2476918091034586</v>
      </c>
      <c r="H95" s="6">
        <f t="shared" si="39"/>
        <v>0</v>
      </c>
      <c r="I95" s="7">
        <f t="shared" si="40"/>
        <v>0</v>
      </c>
      <c r="N95" s="20" t="s">
        <v>1085</v>
      </c>
      <c r="O95" s="22">
        <f t="shared" si="31"/>
        <v>6.5258537085651838E-3</v>
      </c>
      <c r="P95" s="6">
        <f t="shared" si="32"/>
        <v>1</v>
      </c>
      <c r="Q95" s="6">
        <f t="shared" si="36"/>
        <v>0</v>
      </c>
      <c r="R95" s="6">
        <f t="shared" si="36"/>
        <v>0</v>
      </c>
      <c r="S95" s="6">
        <f t="shared" si="36"/>
        <v>0</v>
      </c>
      <c r="T95" s="6">
        <f t="shared" si="36"/>
        <v>0</v>
      </c>
      <c r="U95" s="6">
        <f t="shared" si="36"/>
        <v>0</v>
      </c>
      <c r="V95" s="6">
        <f t="shared" si="36"/>
        <v>0</v>
      </c>
      <c r="W95" s="6">
        <f t="shared" si="36"/>
        <v>0</v>
      </c>
      <c r="X95" s="6">
        <f t="shared" si="36"/>
        <v>0</v>
      </c>
      <c r="Y95" s="6">
        <f t="shared" si="36"/>
        <v>0</v>
      </c>
      <c r="Z95" s="6">
        <f t="shared" si="36"/>
        <v>0</v>
      </c>
      <c r="AA95" s="6">
        <f t="shared" si="37"/>
        <v>0</v>
      </c>
      <c r="AB95" s="6">
        <f t="shared" si="37"/>
        <v>0</v>
      </c>
      <c r="AC95" s="6">
        <f t="shared" si="37"/>
        <v>0</v>
      </c>
      <c r="AD95" s="6">
        <f t="shared" si="37"/>
        <v>0</v>
      </c>
      <c r="AE95" s="6">
        <f t="shared" si="37"/>
        <v>0</v>
      </c>
      <c r="AF95" s="6">
        <f t="shared" si="37"/>
        <v>0</v>
      </c>
      <c r="AG95" s="6">
        <f t="shared" si="37"/>
        <v>0</v>
      </c>
      <c r="AH95" s="6">
        <f t="shared" si="37"/>
        <v>0</v>
      </c>
      <c r="AI95" s="6">
        <f t="shared" si="37"/>
        <v>0.15009463529699923</v>
      </c>
      <c r="AJ95" s="6">
        <f t="shared" si="37"/>
        <v>0</v>
      </c>
      <c r="AK95" s="6">
        <f t="shared" si="37"/>
        <v>0</v>
      </c>
    </row>
    <row r="96" spans="1:37" ht="15" x14ac:dyDescent="0.25">
      <c r="A96" s="19">
        <v>147</v>
      </c>
      <c r="B96" s="19">
        <v>1</v>
      </c>
      <c r="C96" s="19">
        <v>17</v>
      </c>
      <c r="D96" s="20" t="s">
        <v>537</v>
      </c>
      <c r="E96" s="11" t="s">
        <v>537</v>
      </c>
      <c r="F96" s="15">
        <f t="shared" si="33"/>
        <v>0</v>
      </c>
      <c r="G96" s="6">
        <f t="shared" si="38"/>
        <v>2.2476918091034586</v>
      </c>
      <c r="H96" s="6">
        <f t="shared" si="39"/>
        <v>0</v>
      </c>
      <c r="I96" s="7">
        <f t="shared" si="40"/>
        <v>0</v>
      </c>
      <c r="N96" s="20" t="s">
        <v>1050</v>
      </c>
      <c r="O96" s="22">
        <f t="shared" si="31"/>
        <v>5.8732683377086667E-3</v>
      </c>
      <c r="P96" s="6">
        <f t="shared" si="32"/>
        <v>1</v>
      </c>
      <c r="Q96" s="6">
        <f t="shared" si="36"/>
        <v>0</v>
      </c>
      <c r="R96" s="6">
        <f t="shared" si="36"/>
        <v>0</v>
      </c>
      <c r="S96" s="6">
        <f t="shared" si="36"/>
        <v>0</v>
      </c>
      <c r="T96" s="6">
        <f t="shared" si="36"/>
        <v>0</v>
      </c>
      <c r="U96" s="6">
        <f t="shared" si="36"/>
        <v>0</v>
      </c>
      <c r="V96" s="6">
        <f t="shared" si="36"/>
        <v>0</v>
      </c>
      <c r="W96" s="6">
        <f t="shared" si="36"/>
        <v>0</v>
      </c>
      <c r="X96" s="6">
        <f t="shared" si="36"/>
        <v>0</v>
      </c>
      <c r="Y96" s="6">
        <f t="shared" si="36"/>
        <v>0</v>
      </c>
      <c r="Z96" s="6">
        <f t="shared" si="36"/>
        <v>0</v>
      </c>
      <c r="AA96" s="6">
        <f t="shared" si="37"/>
        <v>0</v>
      </c>
      <c r="AB96" s="6">
        <f t="shared" si="37"/>
        <v>0</v>
      </c>
      <c r="AC96" s="6">
        <f t="shared" si="37"/>
        <v>0</v>
      </c>
      <c r="AD96" s="6">
        <f t="shared" si="37"/>
        <v>0</v>
      </c>
      <c r="AE96" s="6">
        <f t="shared" si="37"/>
        <v>0</v>
      </c>
      <c r="AF96" s="6">
        <f t="shared" si="37"/>
        <v>0</v>
      </c>
      <c r="AG96" s="6">
        <f t="shared" si="37"/>
        <v>0</v>
      </c>
      <c r="AH96" s="6">
        <f t="shared" si="37"/>
        <v>0</v>
      </c>
      <c r="AI96" s="6">
        <f t="shared" si="37"/>
        <v>0</v>
      </c>
      <c r="AJ96" s="6">
        <f t="shared" si="37"/>
        <v>0.13508517176729934</v>
      </c>
      <c r="AK96" s="6">
        <f t="shared" si="37"/>
        <v>0</v>
      </c>
    </row>
    <row r="97" spans="1:14" ht="15" x14ac:dyDescent="0.25">
      <c r="A97" s="19">
        <v>147</v>
      </c>
      <c r="B97" s="19">
        <v>1</v>
      </c>
      <c r="C97" s="19">
        <v>18</v>
      </c>
      <c r="D97" s="20" t="s">
        <v>246</v>
      </c>
      <c r="E97" s="11" t="s">
        <v>246</v>
      </c>
      <c r="F97" s="15">
        <f t="shared" si="33"/>
        <v>0.53696187189033351</v>
      </c>
      <c r="G97" s="6">
        <f t="shared" si="38"/>
        <v>2.7846536809937921</v>
      </c>
      <c r="H97" s="6">
        <f t="shared" si="39"/>
        <v>0</v>
      </c>
      <c r="I97" s="7">
        <f t="shared" si="40"/>
        <v>0</v>
      </c>
      <c r="N97"/>
    </row>
    <row r="98" spans="1:14" ht="15" x14ac:dyDescent="0.25">
      <c r="A98" s="19">
        <v>147</v>
      </c>
      <c r="B98" s="19">
        <v>1</v>
      </c>
      <c r="C98" s="19">
        <v>19</v>
      </c>
      <c r="D98" s="20" t="s">
        <v>998</v>
      </c>
      <c r="E98" s="11" t="s">
        <v>998</v>
      </c>
      <c r="F98" s="15">
        <f t="shared" si="33"/>
        <v>0</v>
      </c>
      <c r="G98" s="6">
        <f t="shared" si="38"/>
        <v>2.7846536809937921</v>
      </c>
      <c r="H98" s="6">
        <f t="shared" si="39"/>
        <v>0</v>
      </c>
      <c r="I98" s="7">
        <f t="shared" si="40"/>
        <v>0</v>
      </c>
      <c r="N98"/>
    </row>
    <row r="99" spans="1:14" ht="15" x14ac:dyDescent="0.25">
      <c r="A99" s="19">
        <v>147</v>
      </c>
      <c r="B99" s="19">
        <v>1</v>
      </c>
      <c r="C99" s="19">
        <v>20</v>
      </c>
      <c r="D99" s="20" t="s">
        <v>554</v>
      </c>
      <c r="E99" s="11" t="s">
        <v>554</v>
      </c>
      <c r="F99" s="15">
        <f t="shared" si="33"/>
        <v>0.1901302507764043</v>
      </c>
      <c r="G99" s="6">
        <f t="shared" si="38"/>
        <v>2.9747839317701965</v>
      </c>
      <c r="H99" s="6">
        <f t="shared" si="39"/>
        <v>0</v>
      </c>
      <c r="I99" s="7">
        <f t="shared" si="40"/>
        <v>0</v>
      </c>
      <c r="N99"/>
    </row>
    <row r="100" spans="1:14" ht="15" x14ac:dyDescent="0.25">
      <c r="A100" s="19">
        <v>147</v>
      </c>
      <c r="B100" s="19">
        <v>1</v>
      </c>
      <c r="C100" s="19">
        <v>21</v>
      </c>
      <c r="D100" s="20" t="s">
        <v>1041</v>
      </c>
      <c r="E100" s="11" t="s">
        <v>553</v>
      </c>
      <c r="F100" s="15">
        <f t="shared" si="33"/>
        <v>0.14470026917702478</v>
      </c>
      <c r="G100" s="6">
        <f t="shared" si="38"/>
        <v>3.1194842009472215</v>
      </c>
      <c r="H100" s="6">
        <f t="shared" si="39"/>
        <v>3.1194842009472215</v>
      </c>
      <c r="I100" s="7">
        <f t="shared" si="40"/>
        <v>0.69102510535239881</v>
      </c>
      <c r="N100"/>
    </row>
    <row r="101" spans="1:14" ht="15" x14ac:dyDescent="0.25">
      <c r="A101" s="19">
        <v>148</v>
      </c>
      <c r="B101" s="19">
        <v>1</v>
      </c>
      <c r="C101" s="19">
        <v>1</v>
      </c>
      <c r="D101" s="20" t="s">
        <v>555</v>
      </c>
      <c r="E101" s="11" t="s">
        <v>174</v>
      </c>
      <c r="F101" s="15">
        <f t="shared" si="33"/>
        <v>0.76529553865217392</v>
      </c>
      <c r="G101" s="6">
        <f t="shared" si="38"/>
        <v>0.76529553865217392</v>
      </c>
      <c r="H101" s="6">
        <f t="shared" si="39"/>
        <v>0</v>
      </c>
      <c r="I101" s="7">
        <f t="shared" si="40"/>
        <v>0</v>
      </c>
      <c r="N101"/>
    </row>
    <row r="102" spans="1:14" ht="15" x14ac:dyDescent="0.25">
      <c r="A102" s="19">
        <v>148</v>
      </c>
      <c r="B102" s="19">
        <v>1</v>
      </c>
      <c r="C102" s="19">
        <v>2</v>
      </c>
      <c r="D102" s="20" t="s">
        <v>556</v>
      </c>
      <c r="E102" s="11" t="s">
        <v>557</v>
      </c>
      <c r="F102" s="15">
        <f t="shared" si="33"/>
        <v>0.83709166130434787</v>
      </c>
      <c r="G102" s="6">
        <f t="shared" si="38"/>
        <v>1.6023871999565218</v>
      </c>
      <c r="H102" s="6">
        <f t="shared" si="39"/>
        <v>0</v>
      </c>
      <c r="I102" s="7">
        <f t="shared" si="40"/>
        <v>0</v>
      </c>
      <c r="N102"/>
    </row>
    <row r="103" spans="1:14" ht="15" x14ac:dyDescent="0.25">
      <c r="A103" s="19">
        <v>148</v>
      </c>
      <c r="B103" s="19">
        <v>1</v>
      </c>
      <c r="C103" s="19">
        <v>3</v>
      </c>
      <c r="D103" s="20" t="s">
        <v>1042</v>
      </c>
      <c r="E103" s="11" t="s">
        <v>996</v>
      </c>
      <c r="F103" s="15">
        <f t="shared" si="33"/>
        <v>0.18517304347826091</v>
      </c>
      <c r="G103" s="6">
        <f t="shared" si="38"/>
        <v>1.7875602434347826</v>
      </c>
      <c r="H103" s="6">
        <f t="shared" si="39"/>
        <v>0</v>
      </c>
      <c r="I103" s="7">
        <f t="shared" si="40"/>
        <v>0</v>
      </c>
      <c r="N103"/>
    </row>
    <row r="104" spans="1:14" ht="15" x14ac:dyDescent="0.25">
      <c r="A104" s="19">
        <v>148</v>
      </c>
      <c r="B104" s="19">
        <v>1</v>
      </c>
      <c r="C104" s="19">
        <v>4</v>
      </c>
      <c r="D104" s="20" t="s">
        <v>554</v>
      </c>
      <c r="E104" s="11" t="s">
        <v>554</v>
      </c>
      <c r="F104" s="15">
        <f t="shared" si="33"/>
        <v>0.1901302507764043</v>
      </c>
      <c r="G104" s="6">
        <f t="shared" si="38"/>
        <v>1.9776904942111868</v>
      </c>
      <c r="H104" s="6">
        <f t="shared" si="39"/>
        <v>0</v>
      </c>
      <c r="I104" s="7">
        <f t="shared" si="40"/>
        <v>0</v>
      </c>
      <c r="N104"/>
    </row>
    <row r="105" spans="1:14" ht="15" x14ac:dyDescent="0.25">
      <c r="A105" s="19">
        <v>148</v>
      </c>
      <c r="B105" s="19">
        <v>1</v>
      </c>
      <c r="C105" s="19">
        <v>5</v>
      </c>
      <c r="D105" s="20" t="s">
        <v>553</v>
      </c>
      <c r="E105" s="11" t="s">
        <v>553</v>
      </c>
      <c r="F105" s="15">
        <f t="shared" si="33"/>
        <v>0.14470026917702478</v>
      </c>
      <c r="G105" s="6">
        <f t="shared" si="38"/>
        <v>2.1223907633882115</v>
      </c>
      <c r="H105" s="6">
        <f t="shared" si="39"/>
        <v>0</v>
      </c>
      <c r="I105" s="7">
        <f t="shared" si="40"/>
        <v>0</v>
      </c>
      <c r="N105"/>
    </row>
    <row r="106" spans="1:14" ht="15" x14ac:dyDescent="0.25">
      <c r="A106" s="19">
        <v>148</v>
      </c>
      <c r="B106" s="19">
        <v>1</v>
      </c>
      <c r="C106" s="19">
        <v>6</v>
      </c>
      <c r="D106" s="20" t="s">
        <v>1021</v>
      </c>
      <c r="E106" s="11" t="s">
        <v>1021</v>
      </c>
      <c r="F106" s="15">
        <f t="shared" si="33"/>
        <v>0</v>
      </c>
      <c r="G106" s="6">
        <f t="shared" si="38"/>
        <v>2.1223907633882115</v>
      </c>
      <c r="H106" s="6">
        <f t="shared" si="39"/>
        <v>0</v>
      </c>
      <c r="I106" s="7">
        <f t="shared" si="40"/>
        <v>0</v>
      </c>
      <c r="N106"/>
    </row>
    <row r="107" spans="1:14" ht="15" x14ac:dyDescent="0.25">
      <c r="A107" s="19">
        <v>148</v>
      </c>
      <c r="B107" s="19">
        <v>1</v>
      </c>
      <c r="C107" s="19">
        <v>7</v>
      </c>
      <c r="D107" s="20" t="s">
        <v>1020</v>
      </c>
      <c r="E107" s="11" t="s">
        <v>1020</v>
      </c>
      <c r="F107" s="15">
        <f t="shared" si="33"/>
        <v>0</v>
      </c>
      <c r="G107" s="6">
        <f t="shared" si="38"/>
        <v>2.1223907633882115</v>
      </c>
      <c r="H107" s="6">
        <f t="shared" si="39"/>
        <v>0</v>
      </c>
      <c r="I107" s="7">
        <f t="shared" si="40"/>
        <v>0</v>
      </c>
      <c r="N107"/>
    </row>
    <row r="108" spans="1:14" ht="15" x14ac:dyDescent="0.25">
      <c r="A108" s="19">
        <v>148</v>
      </c>
      <c r="B108" s="19">
        <v>1</v>
      </c>
      <c r="C108" s="19">
        <v>8</v>
      </c>
      <c r="D108" s="20" t="s">
        <v>276</v>
      </c>
      <c r="E108" s="11" t="s">
        <v>1080</v>
      </c>
      <c r="F108" s="15">
        <f t="shared" si="33"/>
        <v>0</v>
      </c>
      <c r="G108" s="6">
        <f t="shared" si="38"/>
        <v>2.1223907633882115</v>
      </c>
      <c r="H108" s="6">
        <f t="shared" si="39"/>
        <v>0</v>
      </c>
      <c r="I108" s="7">
        <f t="shared" si="40"/>
        <v>0</v>
      </c>
      <c r="N108"/>
    </row>
    <row r="109" spans="1:14" ht="15" x14ac:dyDescent="0.25">
      <c r="A109" s="19">
        <v>148</v>
      </c>
      <c r="B109" s="19">
        <v>1</v>
      </c>
      <c r="C109" s="19">
        <v>9</v>
      </c>
      <c r="D109" s="20" t="s">
        <v>1029</v>
      </c>
      <c r="E109" s="11" t="s">
        <v>537</v>
      </c>
      <c r="F109" s="15">
        <f t="shared" si="33"/>
        <v>0</v>
      </c>
      <c r="G109" s="6">
        <f t="shared" si="38"/>
        <v>2.1223907633882115</v>
      </c>
      <c r="H109" s="6">
        <f t="shared" si="39"/>
        <v>0</v>
      </c>
      <c r="I109" s="7">
        <f t="shared" si="40"/>
        <v>0</v>
      </c>
      <c r="N109"/>
    </row>
    <row r="110" spans="1:14" ht="15" x14ac:dyDescent="0.25">
      <c r="A110" s="19">
        <v>148</v>
      </c>
      <c r="B110" s="19">
        <v>1</v>
      </c>
      <c r="C110" s="19">
        <v>10</v>
      </c>
      <c r="D110" s="20" t="s">
        <v>1043</v>
      </c>
      <c r="E110" s="11" t="s">
        <v>1078</v>
      </c>
      <c r="F110" s="15">
        <f t="shared" si="33"/>
        <v>0</v>
      </c>
      <c r="G110" s="6">
        <f t="shared" si="38"/>
        <v>2.1223907633882115</v>
      </c>
      <c r="H110" s="6">
        <f t="shared" si="39"/>
        <v>0</v>
      </c>
      <c r="I110" s="7">
        <f t="shared" si="40"/>
        <v>0</v>
      </c>
      <c r="N110"/>
    </row>
    <row r="111" spans="1:14" ht="15" x14ac:dyDescent="0.25">
      <c r="A111" s="19">
        <v>148</v>
      </c>
      <c r="B111" s="19">
        <v>1</v>
      </c>
      <c r="C111" s="19">
        <v>11</v>
      </c>
      <c r="D111" s="20" t="s">
        <v>1014</v>
      </c>
      <c r="E111" s="11" t="s">
        <v>1014</v>
      </c>
      <c r="F111" s="15">
        <f t="shared" si="33"/>
        <v>6.9093289134782618E-2</v>
      </c>
      <c r="G111" s="6">
        <f t="shared" si="38"/>
        <v>2.1914840525229939</v>
      </c>
      <c r="H111" s="6">
        <f t="shared" si="39"/>
        <v>0</v>
      </c>
      <c r="I111" s="7">
        <f t="shared" si="40"/>
        <v>0</v>
      </c>
      <c r="N111"/>
    </row>
    <row r="112" spans="1:14" ht="15" x14ac:dyDescent="0.25">
      <c r="A112" s="19">
        <v>148</v>
      </c>
      <c r="B112" s="19">
        <v>1</v>
      </c>
      <c r="C112" s="19">
        <v>12</v>
      </c>
      <c r="D112" s="20" t="s">
        <v>1030</v>
      </c>
      <c r="E112" s="11" t="s">
        <v>1030</v>
      </c>
      <c r="F112" s="15">
        <f t="shared" si="33"/>
        <v>0</v>
      </c>
      <c r="G112" s="6">
        <f t="shared" si="38"/>
        <v>2.1914840525229939</v>
      </c>
      <c r="H112" s="6">
        <f t="shared" si="39"/>
        <v>0</v>
      </c>
      <c r="I112" s="7">
        <f t="shared" si="40"/>
        <v>0</v>
      </c>
      <c r="N112"/>
    </row>
    <row r="113" spans="1:14" ht="15" x14ac:dyDescent="0.25">
      <c r="A113" s="19">
        <v>148</v>
      </c>
      <c r="B113" s="19">
        <v>1</v>
      </c>
      <c r="C113" s="19">
        <v>13</v>
      </c>
      <c r="D113" s="20" t="s">
        <v>538</v>
      </c>
      <c r="E113" s="11" t="s">
        <v>1013</v>
      </c>
      <c r="F113" s="15">
        <f t="shared" si="33"/>
        <v>7.3722502981549975E-2</v>
      </c>
      <c r="G113" s="6">
        <f t="shared" si="38"/>
        <v>2.2652065555045438</v>
      </c>
      <c r="H113" s="6">
        <f t="shared" si="39"/>
        <v>0</v>
      </c>
      <c r="I113" s="7">
        <f t="shared" si="40"/>
        <v>0</v>
      </c>
      <c r="N113"/>
    </row>
    <row r="114" spans="1:14" ht="15" x14ac:dyDescent="0.25">
      <c r="A114" s="19">
        <v>148</v>
      </c>
      <c r="B114" s="19">
        <v>1</v>
      </c>
      <c r="C114" s="19">
        <v>14</v>
      </c>
      <c r="D114" s="20" t="s">
        <v>1044</v>
      </c>
      <c r="E114" s="11" t="s">
        <v>1000</v>
      </c>
      <c r="F114" s="15">
        <f t="shared" si="33"/>
        <v>0</v>
      </c>
      <c r="G114" s="6">
        <f t="shared" si="38"/>
        <v>2.2652065555045438</v>
      </c>
      <c r="H114" s="6">
        <f t="shared" si="39"/>
        <v>0</v>
      </c>
      <c r="I114" s="7">
        <f t="shared" si="40"/>
        <v>0</v>
      </c>
      <c r="N114"/>
    </row>
    <row r="115" spans="1:14" ht="15" x14ac:dyDescent="0.25">
      <c r="A115" s="19">
        <v>148</v>
      </c>
      <c r="B115" s="19">
        <v>1</v>
      </c>
      <c r="C115" s="19">
        <v>15</v>
      </c>
      <c r="D115" s="20" t="s">
        <v>1045</v>
      </c>
      <c r="E115" s="11" t="s">
        <v>100</v>
      </c>
      <c r="F115" s="15">
        <f t="shared" si="33"/>
        <v>0</v>
      </c>
      <c r="G115" s="6">
        <f t="shared" si="38"/>
        <v>2.2652065555045438</v>
      </c>
      <c r="H115" s="6">
        <f t="shared" si="39"/>
        <v>2.2652065555045438</v>
      </c>
      <c r="I115" s="7">
        <f t="shared" si="40"/>
        <v>0.50178635243197223</v>
      </c>
      <c r="N115"/>
    </row>
    <row r="116" spans="1:14" ht="15" x14ac:dyDescent="0.25">
      <c r="A116" s="19">
        <v>149</v>
      </c>
      <c r="B116" s="19">
        <v>1</v>
      </c>
      <c r="C116" s="19">
        <v>1</v>
      </c>
      <c r="D116" s="20" t="s">
        <v>557</v>
      </c>
      <c r="E116" s="11" t="s">
        <v>557</v>
      </c>
      <c r="F116" s="15">
        <f t="shared" si="33"/>
        <v>0.83709166130434787</v>
      </c>
      <c r="G116" s="6">
        <f t="shared" si="38"/>
        <v>0.83709166130434787</v>
      </c>
      <c r="H116" s="6">
        <f t="shared" si="39"/>
        <v>0</v>
      </c>
      <c r="I116" s="7">
        <f t="shared" si="40"/>
        <v>0</v>
      </c>
      <c r="N116"/>
    </row>
    <row r="117" spans="1:14" ht="15" x14ac:dyDescent="0.25">
      <c r="A117" s="19">
        <v>149</v>
      </c>
      <c r="B117" s="19">
        <v>1</v>
      </c>
      <c r="C117" s="19">
        <v>2</v>
      </c>
      <c r="D117" s="20" t="s">
        <v>174</v>
      </c>
      <c r="E117" s="11" t="s">
        <v>174</v>
      </c>
      <c r="F117" s="15">
        <f t="shared" si="33"/>
        <v>0.76529553865217392</v>
      </c>
      <c r="G117" s="6">
        <f t="shared" si="38"/>
        <v>1.6023871999565218</v>
      </c>
      <c r="H117" s="6">
        <f t="shared" si="39"/>
        <v>0</v>
      </c>
      <c r="I117" s="7">
        <f t="shared" si="40"/>
        <v>0</v>
      </c>
      <c r="N117"/>
    </row>
    <row r="118" spans="1:14" ht="15" x14ac:dyDescent="0.25">
      <c r="A118" s="19">
        <v>149</v>
      </c>
      <c r="B118" s="19">
        <v>1</v>
      </c>
      <c r="C118" s="19">
        <v>3</v>
      </c>
      <c r="D118" s="20" t="s">
        <v>1014</v>
      </c>
      <c r="E118" s="11" t="s">
        <v>1014</v>
      </c>
      <c r="F118" s="15">
        <f t="shared" si="33"/>
        <v>6.9093289134782618E-2</v>
      </c>
      <c r="G118" s="6">
        <f t="shared" si="38"/>
        <v>1.6714804890913044</v>
      </c>
      <c r="H118" s="6">
        <f t="shared" si="39"/>
        <v>0</v>
      </c>
      <c r="I118" s="7">
        <f t="shared" si="40"/>
        <v>0</v>
      </c>
      <c r="N118"/>
    </row>
    <row r="119" spans="1:14" ht="15" x14ac:dyDescent="0.25">
      <c r="A119" s="19">
        <v>149</v>
      </c>
      <c r="B119" s="19">
        <v>1</v>
      </c>
      <c r="C119" s="19">
        <v>4</v>
      </c>
      <c r="D119" s="20" t="s">
        <v>1013</v>
      </c>
      <c r="E119" s="11" t="s">
        <v>1013</v>
      </c>
      <c r="F119" s="15">
        <f t="shared" si="33"/>
        <v>7.3722502981549975E-2</v>
      </c>
      <c r="G119" s="6">
        <f t="shared" si="38"/>
        <v>1.7452029920728545</v>
      </c>
      <c r="H119" s="6">
        <f t="shared" si="39"/>
        <v>1.7452029920728545</v>
      </c>
      <c r="I119" s="7">
        <f t="shared" si="40"/>
        <v>0.38659566895459002</v>
      </c>
      <c r="N119"/>
    </row>
    <row r="120" spans="1:14" ht="15" x14ac:dyDescent="0.25">
      <c r="A120" s="19">
        <v>150</v>
      </c>
      <c r="B120" s="19">
        <v>1</v>
      </c>
      <c r="C120" s="19">
        <v>1</v>
      </c>
      <c r="D120" s="20" t="s">
        <v>151</v>
      </c>
      <c r="E120" s="11" t="s">
        <v>151</v>
      </c>
      <c r="F120" s="15">
        <f t="shared" si="33"/>
        <v>9.2018282130434795E-2</v>
      </c>
      <c r="G120" s="6">
        <f t="shared" si="38"/>
        <v>9.2018282130434795E-2</v>
      </c>
      <c r="H120" s="6">
        <f t="shared" si="39"/>
        <v>0</v>
      </c>
      <c r="I120" s="7">
        <f t="shared" si="40"/>
        <v>0</v>
      </c>
      <c r="N120"/>
    </row>
    <row r="121" spans="1:14" ht="15" x14ac:dyDescent="0.25">
      <c r="A121" s="19">
        <v>150</v>
      </c>
      <c r="B121" s="19">
        <v>1</v>
      </c>
      <c r="C121" s="19">
        <v>2</v>
      </c>
      <c r="D121" s="20" t="s">
        <v>1031</v>
      </c>
      <c r="E121" s="11" t="s">
        <v>565</v>
      </c>
      <c r="F121" s="15">
        <f t="shared" si="33"/>
        <v>0.26467569565217397</v>
      </c>
      <c r="G121" s="6">
        <f t="shared" si="38"/>
        <v>0.35669397778260875</v>
      </c>
      <c r="H121" s="6">
        <f t="shared" si="39"/>
        <v>0</v>
      </c>
      <c r="I121" s="7">
        <f t="shared" si="40"/>
        <v>0</v>
      </c>
      <c r="N121"/>
    </row>
    <row r="122" spans="1:14" ht="15" x14ac:dyDescent="0.25">
      <c r="A122" s="19">
        <v>150</v>
      </c>
      <c r="B122" s="19">
        <v>1</v>
      </c>
      <c r="C122" s="19">
        <v>3</v>
      </c>
      <c r="D122" s="20" t="s">
        <v>555</v>
      </c>
      <c r="E122" s="11" t="s">
        <v>174</v>
      </c>
      <c r="F122" s="15">
        <f t="shared" si="33"/>
        <v>0.76529553865217392</v>
      </c>
      <c r="G122" s="6">
        <f t="shared" si="38"/>
        <v>1.1219895164347826</v>
      </c>
      <c r="H122" s="6">
        <f t="shared" si="39"/>
        <v>0</v>
      </c>
      <c r="I122" s="7">
        <f t="shared" si="40"/>
        <v>0</v>
      </c>
      <c r="N122"/>
    </row>
    <row r="123" spans="1:14" ht="15" x14ac:dyDescent="0.25">
      <c r="A123" s="19">
        <v>150</v>
      </c>
      <c r="B123" s="19">
        <v>1</v>
      </c>
      <c r="C123" s="19">
        <v>4</v>
      </c>
      <c r="D123" s="20" t="s">
        <v>556</v>
      </c>
      <c r="E123" s="11" t="s">
        <v>557</v>
      </c>
      <c r="F123" s="15">
        <f t="shared" si="33"/>
        <v>0.83709166130434787</v>
      </c>
      <c r="G123" s="6">
        <f t="shared" si="38"/>
        <v>1.9590811777391304</v>
      </c>
      <c r="H123" s="6">
        <f t="shared" si="39"/>
        <v>0</v>
      </c>
      <c r="I123" s="7">
        <f t="shared" si="40"/>
        <v>0</v>
      </c>
      <c r="N123"/>
    </row>
    <row r="124" spans="1:14" ht="15" x14ac:dyDescent="0.25">
      <c r="A124" s="19">
        <v>150</v>
      </c>
      <c r="B124" s="19">
        <v>1</v>
      </c>
      <c r="C124" s="19">
        <v>5</v>
      </c>
      <c r="D124" s="20" t="s">
        <v>1046</v>
      </c>
      <c r="E124" s="11" t="s">
        <v>1084</v>
      </c>
      <c r="F124" s="15">
        <f t="shared" si="33"/>
        <v>0</v>
      </c>
      <c r="G124" s="6">
        <f t="shared" si="38"/>
        <v>1.9590811777391304</v>
      </c>
      <c r="H124" s="6">
        <f t="shared" si="39"/>
        <v>0</v>
      </c>
      <c r="I124" s="7">
        <f t="shared" si="40"/>
        <v>0</v>
      </c>
      <c r="N124"/>
    </row>
    <row r="125" spans="1:14" ht="15" x14ac:dyDescent="0.25">
      <c r="A125" s="19">
        <v>150</v>
      </c>
      <c r="B125" s="19">
        <v>1</v>
      </c>
      <c r="C125" s="19">
        <v>6</v>
      </c>
      <c r="D125" s="20" t="s">
        <v>284</v>
      </c>
      <c r="E125" s="11" t="s">
        <v>392</v>
      </c>
      <c r="F125" s="15">
        <f t="shared" si="33"/>
        <v>0</v>
      </c>
      <c r="G125" s="6">
        <f t="shared" si="38"/>
        <v>1.9590811777391304</v>
      </c>
      <c r="H125" s="6">
        <f t="shared" si="39"/>
        <v>0</v>
      </c>
      <c r="I125" s="7">
        <f t="shared" si="40"/>
        <v>0</v>
      </c>
      <c r="N125"/>
    </row>
    <row r="126" spans="1:14" ht="15" x14ac:dyDescent="0.25">
      <c r="A126" s="19">
        <v>150</v>
      </c>
      <c r="B126" s="19">
        <v>1</v>
      </c>
      <c r="C126" s="19">
        <v>7</v>
      </c>
      <c r="D126" s="20" t="s">
        <v>1018</v>
      </c>
      <c r="E126" s="11" t="s">
        <v>997</v>
      </c>
      <c r="F126" s="15">
        <f t="shared" si="33"/>
        <v>0.23619671956956526</v>
      </c>
      <c r="G126" s="6">
        <f t="shared" si="38"/>
        <v>2.1952778973086957</v>
      </c>
      <c r="H126" s="6">
        <f t="shared" si="39"/>
        <v>0</v>
      </c>
      <c r="I126" s="7">
        <f t="shared" si="40"/>
        <v>0</v>
      </c>
      <c r="N126"/>
    </row>
    <row r="127" spans="1:14" ht="15" x14ac:dyDescent="0.25">
      <c r="A127" s="19">
        <v>150</v>
      </c>
      <c r="B127" s="19">
        <v>1</v>
      </c>
      <c r="C127" s="19">
        <v>8</v>
      </c>
      <c r="D127" s="20" t="s">
        <v>516</v>
      </c>
      <c r="E127" s="11" t="s">
        <v>517</v>
      </c>
      <c r="F127" s="15">
        <f t="shared" si="33"/>
        <v>0</v>
      </c>
      <c r="G127" s="6">
        <f t="shared" si="38"/>
        <v>2.1952778973086957</v>
      </c>
      <c r="H127" s="6">
        <f t="shared" si="39"/>
        <v>0</v>
      </c>
      <c r="I127" s="7">
        <f t="shared" si="40"/>
        <v>0</v>
      </c>
      <c r="N127"/>
    </row>
    <row r="128" spans="1:14" ht="15" x14ac:dyDescent="0.25">
      <c r="A128" s="19">
        <v>150</v>
      </c>
      <c r="B128" s="19">
        <v>1</v>
      </c>
      <c r="C128" s="19">
        <v>9</v>
      </c>
      <c r="D128" s="20" t="s">
        <v>1047</v>
      </c>
      <c r="E128" s="11" t="s">
        <v>1079</v>
      </c>
      <c r="F128" s="15">
        <f t="shared" si="33"/>
        <v>0</v>
      </c>
      <c r="G128" s="6">
        <f t="shared" si="38"/>
        <v>2.1952778973086957</v>
      </c>
      <c r="H128" s="6">
        <f t="shared" si="39"/>
        <v>0</v>
      </c>
      <c r="I128" s="7">
        <f t="shared" si="40"/>
        <v>0</v>
      </c>
      <c r="N128"/>
    </row>
    <row r="129" spans="1:14" ht="15" x14ac:dyDescent="0.25">
      <c r="A129" s="19">
        <v>150</v>
      </c>
      <c r="B129" s="19">
        <v>1</v>
      </c>
      <c r="C129" s="19">
        <v>10</v>
      </c>
      <c r="D129" s="20" t="s">
        <v>1001</v>
      </c>
      <c r="E129" s="11" t="s">
        <v>257</v>
      </c>
      <c r="F129" s="15">
        <f t="shared" si="33"/>
        <v>0</v>
      </c>
      <c r="G129" s="6">
        <f t="shared" si="38"/>
        <v>2.1952778973086957</v>
      </c>
      <c r="H129" s="6">
        <f t="shared" si="39"/>
        <v>0</v>
      </c>
      <c r="I129" s="7">
        <f t="shared" si="40"/>
        <v>0</v>
      </c>
      <c r="N129"/>
    </row>
    <row r="130" spans="1:14" ht="15" x14ac:dyDescent="0.25">
      <c r="A130" s="19">
        <v>150</v>
      </c>
      <c r="B130" s="19">
        <v>1</v>
      </c>
      <c r="C130" s="19">
        <v>11</v>
      </c>
      <c r="D130" s="20" t="s">
        <v>1002</v>
      </c>
      <c r="E130" s="11" t="s">
        <v>605</v>
      </c>
      <c r="F130" s="15">
        <f t="shared" si="33"/>
        <v>0</v>
      </c>
      <c r="G130" s="6">
        <f t="shared" si="38"/>
        <v>2.1952778973086957</v>
      </c>
      <c r="H130" s="6">
        <f t="shared" si="39"/>
        <v>0</v>
      </c>
      <c r="I130" s="7">
        <f t="shared" si="40"/>
        <v>0</v>
      </c>
      <c r="N130"/>
    </row>
    <row r="131" spans="1:14" ht="15" x14ac:dyDescent="0.25">
      <c r="A131" s="19">
        <v>150</v>
      </c>
      <c r="B131" s="19">
        <v>1</v>
      </c>
      <c r="C131" s="19">
        <v>12</v>
      </c>
      <c r="D131" s="20" t="s">
        <v>113</v>
      </c>
      <c r="E131" s="11" t="s">
        <v>114</v>
      </c>
      <c r="F131" s="15">
        <f t="shared" si="33"/>
        <v>0</v>
      </c>
      <c r="G131" s="6">
        <f t="shared" si="38"/>
        <v>2.1952778973086957</v>
      </c>
      <c r="H131" s="6">
        <f t="shared" si="39"/>
        <v>0</v>
      </c>
      <c r="I131" s="7">
        <f t="shared" si="40"/>
        <v>0</v>
      </c>
      <c r="N131"/>
    </row>
    <row r="132" spans="1:14" ht="15" x14ac:dyDescent="0.25">
      <c r="A132" s="19">
        <v>150</v>
      </c>
      <c r="B132" s="19">
        <v>1</v>
      </c>
      <c r="C132" s="19">
        <v>13</v>
      </c>
      <c r="D132" s="20" t="s">
        <v>246</v>
      </c>
      <c r="E132" s="11" t="s">
        <v>246</v>
      </c>
      <c r="F132" s="15">
        <f t="shared" si="33"/>
        <v>0.53696187189033351</v>
      </c>
      <c r="G132" s="6">
        <f t="shared" si="38"/>
        <v>2.7322397691990292</v>
      </c>
      <c r="H132" s="6">
        <f t="shared" si="39"/>
        <v>0</v>
      </c>
      <c r="I132" s="7">
        <f t="shared" si="40"/>
        <v>0</v>
      </c>
      <c r="N132"/>
    </row>
    <row r="133" spans="1:14" ht="15" x14ac:dyDescent="0.25">
      <c r="A133" s="19">
        <v>150</v>
      </c>
      <c r="B133" s="19">
        <v>1</v>
      </c>
      <c r="C133" s="19">
        <v>14</v>
      </c>
      <c r="D133" s="20" t="s">
        <v>295</v>
      </c>
      <c r="E133" s="11" t="s">
        <v>295</v>
      </c>
      <c r="F133" s="15">
        <f t="shared" ref="F133:F196" si="41">IF(ISERROR(VLOOKUP(E133,$N$2:$O$22,2,FALSE)),0,VLOOKUP(E133,$N$2:$O$22,2,FALSE))</f>
        <v>0</v>
      </c>
      <c r="G133" s="6">
        <f t="shared" si="38"/>
        <v>2.7322397691990292</v>
      </c>
      <c r="H133" s="6">
        <f t="shared" si="39"/>
        <v>0</v>
      </c>
      <c r="I133" s="7">
        <f t="shared" si="40"/>
        <v>0</v>
      </c>
      <c r="N133"/>
    </row>
    <row r="134" spans="1:14" ht="15" x14ac:dyDescent="0.25">
      <c r="A134" s="19">
        <v>150</v>
      </c>
      <c r="B134" s="19">
        <v>1</v>
      </c>
      <c r="C134" s="19">
        <v>15</v>
      </c>
      <c r="D134" s="20" t="s">
        <v>173</v>
      </c>
      <c r="E134" s="11" t="s">
        <v>173</v>
      </c>
      <c r="F134" s="15">
        <f t="shared" si="41"/>
        <v>0.23487114875190743</v>
      </c>
      <c r="G134" s="6">
        <f t="shared" si="38"/>
        <v>2.9671109179509365</v>
      </c>
      <c r="H134" s="6">
        <f t="shared" si="39"/>
        <v>0</v>
      </c>
      <c r="I134" s="7">
        <f t="shared" si="40"/>
        <v>0</v>
      </c>
      <c r="N134"/>
    </row>
    <row r="135" spans="1:14" ht="15" x14ac:dyDescent="0.25">
      <c r="A135" s="19">
        <v>150</v>
      </c>
      <c r="B135" s="19">
        <v>1</v>
      </c>
      <c r="C135" s="19">
        <v>16</v>
      </c>
      <c r="D135" s="20" t="s">
        <v>190</v>
      </c>
      <c r="E135" s="20" t="s">
        <v>190</v>
      </c>
      <c r="F135" s="15">
        <f t="shared" si="41"/>
        <v>0</v>
      </c>
      <c r="G135" s="6">
        <f t="shared" si="38"/>
        <v>2.9671109179509365</v>
      </c>
      <c r="H135" s="6">
        <f t="shared" si="39"/>
        <v>0</v>
      </c>
      <c r="I135" s="7">
        <f t="shared" si="40"/>
        <v>0</v>
      </c>
      <c r="N135"/>
    </row>
    <row r="136" spans="1:14" ht="15" x14ac:dyDescent="0.25">
      <c r="A136" s="19">
        <v>150</v>
      </c>
      <c r="B136" s="19">
        <v>1</v>
      </c>
      <c r="C136" s="19">
        <v>17</v>
      </c>
      <c r="D136" s="20" t="s">
        <v>604</v>
      </c>
      <c r="E136" s="11" t="s">
        <v>267</v>
      </c>
      <c r="F136" s="15">
        <f t="shared" si="41"/>
        <v>0</v>
      </c>
      <c r="G136" s="6">
        <f t="shared" si="38"/>
        <v>2.9671109179509365</v>
      </c>
      <c r="H136" s="6">
        <f t="shared" si="39"/>
        <v>0</v>
      </c>
      <c r="I136" s="7">
        <f t="shared" si="40"/>
        <v>0</v>
      </c>
      <c r="N136"/>
    </row>
    <row r="137" spans="1:14" ht="15" x14ac:dyDescent="0.25">
      <c r="A137" s="19">
        <v>150</v>
      </c>
      <c r="B137" s="19">
        <v>1</v>
      </c>
      <c r="C137" s="19">
        <v>18</v>
      </c>
      <c r="D137" s="20" t="s">
        <v>1048</v>
      </c>
      <c r="E137" s="20" t="s">
        <v>1048</v>
      </c>
      <c r="F137" s="15">
        <f t="shared" si="41"/>
        <v>0</v>
      </c>
      <c r="G137" s="6">
        <f t="shared" si="38"/>
        <v>2.9671109179509365</v>
      </c>
      <c r="H137" s="6">
        <f t="shared" si="39"/>
        <v>0</v>
      </c>
      <c r="I137" s="7">
        <f t="shared" si="40"/>
        <v>0</v>
      </c>
      <c r="N137"/>
    </row>
    <row r="138" spans="1:14" ht="15" x14ac:dyDescent="0.25">
      <c r="A138" s="19">
        <v>150</v>
      </c>
      <c r="B138" s="19">
        <v>1</v>
      </c>
      <c r="C138" s="19">
        <v>19</v>
      </c>
      <c r="D138" s="20" t="s">
        <v>1049</v>
      </c>
      <c r="E138" s="20" t="s">
        <v>1085</v>
      </c>
      <c r="F138" s="15">
        <f t="shared" si="41"/>
        <v>0</v>
      </c>
      <c r="G138" s="6">
        <f t="shared" si="38"/>
        <v>2.9671109179509365</v>
      </c>
      <c r="H138" s="6">
        <f t="shared" si="39"/>
        <v>0</v>
      </c>
      <c r="I138" s="7">
        <f t="shared" si="40"/>
        <v>0</v>
      </c>
      <c r="N138"/>
    </row>
    <row r="139" spans="1:14" ht="15" x14ac:dyDescent="0.25">
      <c r="A139" s="19">
        <v>150</v>
      </c>
      <c r="B139" s="19">
        <v>1</v>
      </c>
      <c r="C139" s="19">
        <v>20</v>
      </c>
      <c r="D139" s="20" t="s">
        <v>1050</v>
      </c>
      <c r="E139" s="20" t="s">
        <v>1050</v>
      </c>
      <c r="F139" s="15">
        <f t="shared" si="41"/>
        <v>0</v>
      </c>
      <c r="G139" s="6">
        <f t="shared" si="38"/>
        <v>2.9671109179509365</v>
      </c>
      <c r="H139" s="6">
        <f t="shared" si="39"/>
        <v>2.9671109179509365</v>
      </c>
      <c r="I139" s="7">
        <f t="shared" si="40"/>
        <v>0.65727152394191224</v>
      </c>
      <c r="N139"/>
    </row>
    <row r="140" spans="1:14" ht="15" x14ac:dyDescent="0.25">
      <c r="A140" s="19">
        <v>152</v>
      </c>
      <c r="B140" s="19">
        <v>0</v>
      </c>
      <c r="C140" s="19">
        <v>1</v>
      </c>
      <c r="D140" s="20" t="s">
        <v>1031</v>
      </c>
      <c r="E140" s="11" t="s">
        <v>565</v>
      </c>
      <c r="F140" s="15">
        <f t="shared" si="41"/>
        <v>0.26467569565217397</v>
      </c>
      <c r="G140" s="6">
        <f t="shared" si="38"/>
        <v>0.26467569565217397</v>
      </c>
      <c r="H140" s="6">
        <f t="shared" si="39"/>
        <v>0</v>
      </c>
      <c r="I140" s="7">
        <f t="shared" si="40"/>
        <v>0</v>
      </c>
      <c r="N140"/>
    </row>
    <row r="141" spans="1:14" ht="15" x14ac:dyDescent="0.25">
      <c r="A141" s="19">
        <v>152</v>
      </c>
      <c r="B141" s="19">
        <v>0</v>
      </c>
      <c r="C141" s="19">
        <v>2</v>
      </c>
      <c r="D141" s="20" t="s">
        <v>557</v>
      </c>
      <c r="E141" s="11" t="s">
        <v>557</v>
      </c>
      <c r="F141" s="15">
        <f t="shared" si="41"/>
        <v>0.83709166130434787</v>
      </c>
      <c r="G141" s="6">
        <f t="shared" si="38"/>
        <v>1.1017673569565218</v>
      </c>
      <c r="H141" s="6">
        <f t="shared" si="39"/>
        <v>0</v>
      </c>
      <c r="I141" s="7">
        <f t="shared" si="40"/>
        <v>0</v>
      </c>
      <c r="N141"/>
    </row>
    <row r="142" spans="1:14" ht="15" x14ac:dyDescent="0.25">
      <c r="A142" s="19">
        <v>152</v>
      </c>
      <c r="B142" s="19">
        <v>0</v>
      </c>
      <c r="C142" s="19">
        <v>3</v>
      </c>
      <c r="D142" s="20" t="s">
        <v>174</v>
      </c>
      <c r="E142" s="11" t="s">
        <v>174</v>
      </c>
      <c r="F142" s="15">
        <f t="shared" si="41"/>
        <v>0.76529553865217392</v>
      </c>
      <c r="G142" s="6">
        <f t="shared" si="38"/>
        <v>1.8670628956086959</v>
      </c>
      <c r="H142" s="6">
        <f t="shared" si="39"/>
        <v>0</v>
      </c>
      <c r="I142" s="7">
        <f t="shared" si="40"/>
        <v>0</v>
      </c>
      <c r="N142"/>
    </row>
    <row r="143" spans="1:14" ht="15" x14ac:dyDescent="0.25">
      <c r="A143" s="19">
        <v>152</v>
      </c>
      <c r="B143" s="19">
        <v>0</v>
      </c>
      <c r="C143" s="19">
        <v>4</v>
      </c>
      <c r="D143" s="20" t="s">
        <v>999</v>
      </c>
      <c r="E143" s="11" t="s">
        <v>999</v>
      </c>
      <c r="F143" s="15">
        <f t="shared" si="41"/>
        <v>0</v>
      </c>
      <c r="G143" s="6">
        <f t="shared" si="38"/>
        <v>1.8670628956086959</v>
      </c>
      <c r="H143" s="6">
        <f t="shared" si="39"/>
        <v>0</v>
      </c>
      <c r="I143" s="7">
        <f t="shared" si="40"/>
        <v>0</v>
      </c>
      <c r="N143"/>
    </row>
    <row r="144" spans="1:14" ht="15" x14ac:dyDescent="0.25">
      <c r="A144" s="19">
        <v>152</v>
      </c>
      <c r="B144" s="19">
        <v>0</v>
      </c>
      <c r="C144" s="19">
        <v>5</v>
      </c>
      <c r="D144" s="20" t="s">
        <v>1005</v>
      </c>
      <c r="E144" s="20" t="s">
        <v>1005</v>
      </c>
      <c r="F144" s="15">
        <f t="shared" si="41"/>
        <v>0</v>
      </c>
      <c r="G144" s="6">
        <f t="shared" si="38"/>
        <v>1.8670628956086959</v>
      </c>
      <c r="H144" s="6">
        <f t="shared" si="39"/>
        <v>0</v>
      </c>
      <c r="I144" s="7">
        <f t="shared" si="40"/>
        <v>0</v>
      </c>
      <c r="N144"/>
    </row>
    <row r="145" spans="1:14" ht="15" x14ac:dyDescent="0.25">
      <c r="A145" s="19">
        <v>152</v>
      </c>
      <c r="B145" s="19">
        <v>0</v>
      </c>
      <c r="C145" s="19">
        <v>6</v>
      </c>
      <c r="D145" s="20" t="s">
        <v>1051</v>
      </c>
      <c r="E145" s="11" t="s">
        <v>996</v>
      </c>
      <c r="F145" s="15">
        <f t="shared" si="41"/>
        <v>0.18517304347826091</v>
      </c>
      <c r="G145" s="6">
        <f t="shared" si="38"/>
        <v>2.0522359390869567</v>
      </c>
      <c r="H145" s="6">
        <f t="shared" si="39"/>
        <v>0</v>
      </c>
      <c r="I145" s="7">
        <f t="shared" si="40"/>
        <v>0</v>
      </c>
      <c r="N145"/>
    </row>
    <row r="146" spans="1:14" ht="15" x14ac:dyDescent="0.25">
      <c r="A146" s="19">
        <v>152</v>
      </c>
      <c r="B146" s="19">
        <v>0</v>
      </c>
      <c r="C146" s="19">
        <v>7</v>
      </c>
      <c r="D146" s="20" t="s">
        <v>364</v>
      </c>
      <c r="E146" s="11" t="s">
        <v>364</v>
      </c>
      <c r="F146" s="15">
        <f t="shared" si="41"/>
        <v>0</v>
      </c>
      <c r="G146" s="6">
        <f t="shared" si="38"/>
        <v>2.0522359390869567</v>
      </c>
      <c r="H146" s="6">
        <f t="shared" si="39"/>
        <v>0</v>
      </c>
      <c r="I146" s="7">
        <f t="shared" si="40"/>
        <v>0</v>
      </c>
      <c r="N146"/>
    </row>
    <row r="147" spans="1:14" ht="15" x14ac:dyDescent="0.25">
      <c r="A147" s="19">
        <v>152</v>
      </c>
      <c r="B147" s="19">
        <v>0</v>
      </c>
      <c r="C147" s="19">
        <v>8</v>
      </c>
      <c r="D147" s="20" t="s">
        <v>246</v>
      </c>
      <c r="E147" s="11" t="s">
        <v>246</v>
      </c>
      <c r="F147" s="15">
        <f t="shared" si="41"/>
        <v>0.53696187189033351</v>
      </c>
      <c r="G147" s="6">
        <f t="shared" si="38"/>
        <v>2.5891978109772902</v>
      </c>
      <c r="H147" s="6">
        <f t="shared" si="39"/>
        <v>0</v>
      </c>
      <c r="I147" s="7">
        <f t="shared" si="40"/>
        <v>0</v>
      </c>
      <c r="N147"/>
    </row>
    <row r="148" spans="1:14" ht="15" x14ac:dyDescent="0.25">
      <c r="A148" s="19">
        <v>152</v>
      </c>
      <c r="B148" s="19">
        <v>0</v>
      </c>
      <c r="C148" s="19">
        <v>9</v>
      </c>
      <c r="D148" s="20" t="s">
        <v>1004</v>
      </c>
      <c r="E148" s="11" t="s">
        <v>1004</v>
      </c>
      <c r="F148" s="15">
        <f t="shared" si="41"/>
        <v>0</v>
      </c>
      <c r="G148" s="6">
        <f t="shared" si="38"/>
        <v>2.5891978109772902</v>
      </c>
      <c r="H148" s="6">
        <f t="shared" si="39"/>
        <v>0</v>
      </c>
      <c r="I148" s="7">
        <f t="shared" si="40"/>
        <v>0</v>
      </c>
      <c r="N148"/>
    </row>
    <row r="149" spans="1:14" ht="15" x14ac:dyDescent="0.25">
      <c r="A149" s="19">
        <v>152</v>
      </c>
      <c r="B149" s="19">
        <v>0</v>
      </c>
      <c r="C149" s="19">
        <v>10</v>
      </c>
      <c r="D149" s="20" t="s">
        <v>151</v>
      </c>
      <c r="E149" s="11" t="s">
        <v>151</v>
      </c>
      <c r="F149" s="15">
        <f t="shared" si="41"/>
        <v>9.2018282130434795E-2</v>
      </c>
      <c r="G149" s="6">
        <f t="shared" si="38"/>
        <v>2.6812160931077251</v>
      </c>
      <c r="H149" s="6">
        <f t="shared" si="39"/>
        <v>0</v>
      </c>
      <c r="I149" s="7">
        <f t="shared" si="40"/>
        <v>0</v>
      </c>
      <c r="N149"/>
    </row>
    <row r="150" spans="1:14" ht="15" x14ac:dyDescent="0.25">
      <c r="A150" s="19">
        <v>152</v>
      </c>
      <c r="B150" s="19">
        <v>0</v>
      </c>
      <c r="C150" s="19">
        <v>11</v>
      </c>
      <c r="D150" s="20" t="s">
        <v>993</v>
      </c>
      <c r="E150" s="11" t="s">
        <v>80</v>
      </c>
      <c r="F150" s="15">
        <f t="shared" si="41"/>
        <v>0</v>
      </c>
      <c r="G150" s="6">
        <f t="shared" si="38"/>
        <v>2.6812160931077251</v>
      </c>
      <c r="H150" s="6">
        <f t="shared" si="39"/>
        <v>0</v>
      </c>
      <c r="I150" s="7">
        <f t="shared" si="40"/>
        <v>0</v>
      </c>
      <c r="N150"/>
    </row>
    <row r="151" spans="1:14" ht="15" x14ac:dyDescent="0.25">
      <c r="A151" s="19">
        <v>152</v>
      </c>
      <c r="B151" s="19">
        <v>0</v>
      </c>
      <c r="C151" s="19">
        <v>12</v>
      </c>
      <c r="D151" s="20" t="s">
        <v>1027</v>
      </c>
      <c r="E151" s="11" t="s">
        <v>391</v>
      </c>
      <c r="F151" s="15">
        <f t="shared" si="41"/>
        <v>0</v>
      </c>
      <c r="G151" s="6">
        <f t="shared" si="38"/>
        <v>2.6812160931077251</v>
      </c>
      <c r="H151" s="6">
        <f t="shared" si="39"/>
        <v>0</v>
      </c>
      <c r="I151" s="7">
        <f t="shared" si="40"/>
        <v>0</v>
      </c>
      <c r="N151"/>
    </row>
    <row r="152" spans="1:14" ht="15" x14ac:dyDescent="0.25">
      <c r="A152" s="19">
        <v>152</v>
      </c>
      <c r="B152" s="19">
        <v>0</v>
      </c>
      <c r="C152" s="19">
        <v>13</v>
      </c>
      <c r="D152" s="20" t="s">
        <v>522</v>
      </c>
      <c r="E152" s="11" t="s">
        <v>193</v>
      </c>
      <c r="F152" s="15">
        <f t="shared" si="41"/>
        <v>0.10334542633395655</v>
      </c>
      <c r="G152" s="6">
        <f t="shared" si="38"/>
        <v>2.7845615194416817</v>
      </c>
      <c r="H152" s="6">
        <f t="shared" si="39"/>
        <v>0</v>
      </c>
      <c r="I152" s="7">
        <f t="shared" si="40"/>
        <v>0</v>
      </c>
      <c r="N152"/>
    </row>
    <row r="153" spans="1:14" ht="15" x14ac:dyDescent="0.25">
      <c r="A153" s="19">
        <v>152</v>
      </c>
      <c r="B153" s="19">
        <v>0</v>
      </c>
      <c r="C153" s="19">
        <v>14</v>
      </c>
      <c r="D153" s="20" t="s">
        <v>1011</v>
      </c>
      <c r="E153" s="11" t="s">
        <v>520</v>
      </c>
      <c r="F153" s="15">
        <f t="shared" si="41"/>
        <v>0.11349469939230003</v>
      </c>
      <c r="G153" s="6">
        <f t="shared" ref="G153:G208" si="42">IF(C153=1,F153,F153+G152)</f>
        <v>2.8980562188339816</v>
      </c>
      <c r="H153" s="6">
        <f t="shared" ref="H153:H208" si="43">IF(C154=1,G153,0)</f>
        <v>0</v>
      </c>
      <c r="I153" s="7">
        <f t="shared" ref="I153:I208" si="44">H153/$L$2</f>
        <v>0</v>
      </c>
      <c r="N153"/>
    </row>
    <row r="154" spans="1:14" ht="15" x14ac:dyDescent="0.25">
      <c r="A154" s="19">
        <v>152</v>
      </c>
      <c r="B154" s="19">
        <v>0</v>
      </c>
      <c r="C154" s="19">
        <v>15</v>
      </c>
      <c r="D154" s="20" t="s">
        <v>1034</v>
      </c>
      <c r="E154" s="11" t="s">
        <v>1010</v>
      </c>
      <c r="F154" s="15">
        <f t="shared" si="41"/>
        <v>0</v>
      </c>
      <c r="G154" s="6">
        <f t="shared" si="42"/>
        <v>2.8980562188339816</v>
      </c>
      <c r="H154" s="6">
        <f t="shared" si="43"/>
        <v>0</v>
      </c>
      <c r="I154" s="7">
        <f t="shared" si="44"/>
        <v>0</v>
      </c>
      <c r="N154"/>
    </row>
    <row r="155" spans="1:14" ht="15" x14ac:dyDescent="0.25">
      <c r="A155" s="19">
        <v>152</v>
      </c>
      <c r="B155" s="19">
        <v>0</v>
      </c>
      <c r="C155" s="19">
        <v>16</v>
      </c>
      <c r="D155" s="20" t="s">
        <v>173</v>
      </c>
      <c r="E155" s="11" t="s">
        <v>173</v>
      </c>
      <c r="F155" s="15">
        <f t="shared" si="41"/>
        <v>0.23487114875190743</v>
      </c>
      <c r="G155" s="6">
        <f t="shared" si="42"/>
        <v>3.1329273675858889</v>
      </c>
      <c r="H155" s="6">
        <f t="shared" si="43"/>
        <v>3.1329273675858889</v>
      </c>
      <c r="I155" s="7">
        <f t="shared" si="44"/>
        <v>0.694003022547791</v>
      </c>
      <c r="N155"/>
    </row>
    <row r="156" spans="1:14" ht="15" x14ac:dyDescent="0.25">
      <c r="A156" s="11">
        <v>225</v>
      </c>
      <c r="B156" s="11">
        <v>0</v>
      </c>
      <c r="C156" s="11">
        <v>1</v>
      </c>
      <c r="D156" s="11" t="s">
        <v>172</v>
      </c>
      <c r="E156" s="11" t="s">
        <v>173</v>
      </c>
      <c r="F156" s="15">
        <f t="shared" si="41"/>
        <v>0.23487114875190743</v>
      </c>
      <c r="G156" s="6">
        <f t="shared" si="42"/>
        <v>0.23487114875190743</v>
      </c>
      <c r="H156" s="6">
        <f t="shared" si="43"/>
        <v>0</v>
      </c>
      <c r="I156" s="7">
        <f t="shared" si="44"/>
        <v>0</v>
      </c>
      <c r="N156"/>
    </row>
    <row r="157" spans="1:14" ht="15" x14ac:dyDescent="0.25">
      <c r="A157" s="11">
        <v>225</v>
      </c>
      <c r="B157" s="11">
        <v>0</v>
      </c>
      <c r="C157" s="11">
        <v>2</v>
      </c>
      <c r="D157" s="11" t="s">
        <v>556</v>
      </c>
      <c r="E157" s="11" t="s">
        <v>557</v>
      </c>
      <c r="F157" s="15">
        <f t="shared" si="41"/>
        <v>0.83709166130434787</v>
      </c>
      <c r="G157" s="6">
        <f t="shared" si="42"/>
        <v>1.0719628100562553</v>
      </c>
      <c r="H157" s="6">
        <f t="shared" si="43"/>
        <v>0</v>
      </c>
      <c r="I157" s="7">
        <f t="shared" si="44"/>
        <v>0</v>
      </c>
      <c r="N157"/>
    </row>
    <row r="158" spans="1:14" ht="15" x14ac:dyDescent="0.25">
      <c r="A158" s="11">
        <v>225</v>
      </c>
      <c r="B158" s="11">
        <v>0</v>
      </c>
      <c r="C158" s="11">
        <v>3</v>
      </c>
      <c r="D158" s="11" t="s">
        <v>174</v>
      </c>
      <c r="E158" s="11" t="s">
        <v>174</v>
      </c>
      <c r="F158" s="15">
        <f t="shared" si="41"/>
        <v>0.76529553865217392</v>
      </c>
      <c r="G158" s="6">
        <f t="shared" si="42"/>
        <v>1.8372583487084291</v>
      </c>
      <c r="H158" s="6">
        <f t="shared" si="43"/>
        <v>0</v>
      </c>
      <c r="I158" s="7">
        <f t="shared" si="44"/>
        <v>0</v>
      </c>
      <c r="N158"/>
    </row>
    <row r="159" spans="1:14" ht="15" x14ac:dyDescent="0.25">
      <c r="A159" s="11">
        <v>225</v>
      </c>
      <c r="B159" s="11">
        <v>0</v>
      </c>
      <c r="C159" s="11">
        <v>4</v>
      </c>
      <c r="D159" s="11" t="s">
        <v>996</v>
      </c>
      <c r="E159" s="11" t="s">
        <v>996</v>
      </c>
      <c r="F159" s="15">
        <f t="shared" si="41"/>
        <v>0.18517304347826091</v>
      </c>
      <c r="G159" s="6">
        <f t="shared" si="42"/>
        <v>2.0224313921866899</v>
      </c>
      <c r="H159" s="6">
        <f t="shared" si="43"/>
        <v>0</v>
      </c>
      <c r="I159" s="7">
        <f t="shared" si="44"/>
        <v>0</v>
      </c>
      <c r="N159"/>
    </row>
    <row r="160" spans="1:14" ht="15" x14ac:dyDescent="0.25">
      <c r="A160" s="11">
        <v>225</v>
      </c>
      <c r="B160" s="11">
        <v>0</v>
      </c>
      <c r="C160" s="11">
        <v>5</v>
      </c>
      <c r="D160" s="11" t="s">
        <v>1055</v>
      </c>
      <c r="E160" s="11" t="s">
        <v>249</v>
      </c>
      <c r="F160" s="15">
        <f t="shared" si="41"/>
        <v>0</v>
      </c>
      <c r="G160" s="6">
        <f t="shared" si="42"/>
        <v>2.0224313921866899</v>
      </c>
      <c r="H160" s="6">
        <f t="shared" si="43"/>
        <v>0</v>
      </c>
      <c r="I160" s="7">
        <f t="shared" si="44"/>
        <v>0</v>
      </c>
      <c r="N160"/>
    </row>
    <row r="161" spans="1:14" ht="15" x14ac:dyDescent="0.25">
      <c r="A161" s="11">
        <v>225</v>
      </c>
      <c r="B161" s="11">
        <v>0</v>
      </c>
      <c r="C161" s="11">
        <v>6</v>
      </c>
      <c r="D161" s="11" t="s">
        <v>1056</v>
      </c>
      <c r="E161" s="11" t="s">
        <v>250</v>
      </c>
      <c r="F161" s="15">
        <f t="shared" si="41"/>
        <v>0</v>
      </c>
      <c r="G161" s="6">
        <f t="shared" si="42"/>
        <v>2.0224313921866899</v>
      </c>
      <c r="H161" s="6">
        <f t="shared" si="43"/>
        <v>0</v>
      </c>
      <c r="I161" s="7">
        <f t="shared" si="44"/>
        <v>0</v>
      </c>
      <c r="N161"/>
    </row>
    <row r="162" spans="1:14" ht="15" x14ac:dyDescent="0.25">
      <c r="A162" s="11">
        <v>225</v>
      </c>
      <c r="B162" s="11">
        <v>0</v>
      </c>
      <c r="C162" s="11">
        <v>7</v>
      </c>
      <c r="D162" s="11" t="s">
        <v>1057</v>
      </c>
      <c r="E162" s="11" t="s">
        <v>565</v>
      </c>
      <c r="F162" s="15">
        <f t="shared" si="41"/>
        <v>0.26467569565217397</v>
      </c>
      <c r="G162" s="6">
        <f t="shared" si="42"/>
        <v>2.287107087838864</v>
      </c>
      <c r="H162" s="6">
        <f t="shared" si="43"/>
        <v>0</v>
      </c>
      <c r="I162" s="7">
        <f t="shared" si="44"/>
        <v>0</v>
      </c>
      <c r="N162"/>
    </row>
    <row r="163" spans="1:14" ht="15" x14ac:dyDescent="0.25">
      <c r="A163" s="11">
        <v>225</v>
      </c>
      <c r="B163" s="11">
        <v>0</v>
      </c>
      <c r="C163" s="11">
        <v>8</v>
      </c>
      <c r="D163" s="11" t="s">
        <v>246</v>
      </c>
      <c r="E163" s="11" t="s">
        <v>246</v>
      </c>
      <c r="F163" s="15">
        <f t="shared" si="41"/>
        <v>0.53696187189033351</v>
      </c>
      <c r="G163" s="6">
        <f t="shared" si="42"/>
        <v>2.8240689597291975</v>
      </c>
      <c r="H163" s="6">
        <f t="shared" si="43"/>
        <v>0</v>
      </c>
      <c r="I163" s="7">
        <f t="shared" si="44"/>
        <v>0</v>
      </c>
      <c r="N163"/>
    </row>
    <row r="164" spans="1:14" ht="15" x14ac:dyDescent="0.25">
      <c r="A164" s="11">
        <v>225</v>
      </c>
      <c r="B164" s="11">
        <v>0</v>
      </c>
      <c r="C164" s="11">
        <v>9</v>
      </c>
      <c r="D164" s="11" t="s">
        <v>1018</v>
      </c>
      <c r="E164" s="11" t="s">
        <v>997</v>
      </c>
      <c r="F164" s="15">
        <f t="shared" si="41"/>
        <v>0.23619671956956526</v>
      </c>
      <c r="G164" s="6">
        <f t="shared" si="42"/>
        <v>3.0602656792987628</v>
      </c>
      <c r="H164" s="6">
        <f t="shared" si="43"/>
        <v>0</v>
      </c>
      <c r="I164" s="7">
        <f t="shared" si="44"/>
        <v>0</v>
      </c>
      <c r="N164"/>
    </row>
    <row r="165" spans="1:14" ht="15" x14ac:dyDescent="0.25">
      <c r="A165" s="11">
        <v>225</v>
      </c>
      <c r="B165" s="11">
        <v>0</v>
      </c>
      <c r="C165" s="11">
        <v>10</v>
      </c>
      <c r="D165" s="11" t="s">
        <v>519</v>
      </c>
      <c r="E165" s="11" t="s">
        <v>519</v>
      </c>
      <c r="F165" s="15">
        <f t="shared" si="41"/>
        <v>0</v>
      </c>
      <c r="G165" s="6">
        <f t="shared" si="42"/>
        <v>3.0602656792987628</v>
      </c>
      <c r="H165" s="6">
        <f t="shared" si="43"/>
        <v>0</v>
      </c>
      <c r="I165" s="7">
        <f t="shared" si="44"/>
        <v>0</v>
      </c>
      <c r="N165"/>
    </row>
    <row r="166" spans="1:14" ht="15" x14ac:dyDescent="0.25">
      <c r="A166" s="11">
        <v>225</v>
      </c>
      <c r="B166" s="11">
        <v>0</v>
      </c>
      <c r="C166" s="11">
        <v>11</v>
      </c>
      <c r="D166" s="11" t="s">
        <v>1058</v>
      </c>
      <c r="E166" s="11" t="s">
        <v>1058</v>
      </c>
      <c r="F166" s="15">
        <f t="shared" si="41"/>
        <v>0</v>
      </c>
      <c r="G166" s="6">
        <f t="shared" si="42"/>
        <v>3.0602656792987628</v>
      </c>
      <c r="H166" s="6">
        <f t="shared" si="43"/>
        <v>3.0602656792987628</v>
      </c>
      <c r="I166" s="7">
        <f t="shared" si="44"/>
        <v>0.6779070760485435</v>
      </c>
      <c r="N166"/>
    </row>
    <row r="167" spans="1:14" ht="15" x14ac:dyDescent="0.25">
      <c r="A167" s="11">
        <v>226</v>
      </c>
      <c r="B167" s="11">
        <v>0</v>
      </c>
      <c r="C167" s="11">
        <v>1</v>
      </c>
      <c r="D167" s="11" t="s">
        <v>174</v>
      </c>
      <c r="E167" s="11" t="s">
        <v>174</v>
      </c>
      <c r="F167" s="15">
        <f t="shared" si="41"/>
        <v>0.76529553865217392</v>
      </c>
      <c r="G167" s="6">
        <f t="shared" si="42"/>
        <v>0.76529553865217392</v>
      </c>
      <c r="H167" s="6">
        <f t="shared" si="43"/>
        <v>0</v>
      </c>
      <c r="I167" s="7">
        <f t="shared" si="44"/>
        <v>0</v>
      </c>
      <c r="N167"/>
    </row>
    <row r="168" spans="1:14" ht="15" x14ac:dyDescent="0.25">
      <c r="A168" s="11">
        <v>226</v>
      </c>
      <c r="B168" s="11">
        <v>0</v>
      </c>
      <c r="C168" s="11">
        <v>2</v>
      </c>
      <c r="D168" s="11" t="s">
        <v>557</v>
      </c>
      <c r="E168" s="11" t="s">
        <v>557</v>
      </c>
      <c r="F168" s="15">
        <f t="shared" si="41"/>
        <v>0.83709166130434787</v>
      </c>
      <c r="G168" s="6">
        <f t="shared" si="42"/>
        <v>1.6023871999565218</v>
      </c>
      <c r="H168" s="6">
        <f t="shared" si="43"/>
        <v>0</v>
      </c>
      <c r="I168" s="7">
        <f t="shared" si="44"/>
        <v>0</v>
      </c>
      <c r="N168"/>
    </row>
    <row r="169" spans="1:14" ht="15" x14ac:dyDescent="0.25">
      <c r="A169" s="11">
        <v>226</v>
      </c>
      <c r="B169" s="11">
        <v>0</v>
      </c>
      <c r="C169" s="11">
        <v>3</v>
      </c>
      <c r="D169" s="11" t="s">
        <v>996</v>
      </c>
      <c r="E169" s="11" t="s">
        <v>996</v>
      </c>
      <c r="F169" s="15">
        <f t="shared" si="41"/>
        <v>0.18517304347826091</v>
      </c>
      <c r="G169" s="6">
        <f t="shared" si="42"/>
        <v>1.7875602434347826</v>
      </c>
      <c r="H169" s="6">
        <f t="shared" si="43"/>
        <v>0</v>
      </c>
      <c r="I169" s="7">
        <f t="shared" si="44"/>
        <v>0</v>
      </c>
      <c r="N169"/>
    </row>
    <row r="170" spans="1:14" ht="15" x14ac:dyDescent="0.25">
      <c r="A170" s="11">
        <v>226</v>
      </c>
      <c r="B170" s="11">
        <v>0</v>
      </c>
      <c r="C170" s="11">
        <v>4</v>
      </c>
      <c r="D170" s="11" t="s">
        <v>999</v>
      </c>
      <c r="E170" s="11" t="s">
        <v>999</v>
      </c>
      <c r="F170" s="15">
        <f t="shared" si="41"/>
        <v>0</v>
      </c>
      <c r="G170" s="6">
        <f t="shared" si="42"/>
        <v>1.7875602434347826</v>
      </c>
      <c r="H170" s="6">
        <f t="shared" si="43"/>
        <v>0</v>
      </c>
      <c r="I170" s="7">
        <f t="shared" si="44"/>
        <v>0</v>
      </c>
      <c r="N170"/>
    </row>
    <row r="171" spans="1:14" ht="15" x14ac:dyDescent="0.25">
      <c r="A171" s="11">
        <v>226</v>
      </c>
      <c r="B171" s="11">
        <v>0</v>
      </c>
      <c r="C171" s="11">
        <v>5</v>
      </c>
      <c r="D171" s="11" t="s">
        <v>1059</v>
      </c>
      <c r="E171" s="11" t="s">
        <v>1028</v>
      </c>
      <c r="F171" s="15">
        <f t="shared" si="41"/>
        <v>7.4995082608695668E-2</v>
      </c>
      <c r="G171" s="6">
        <f t="shared" si="42"/>
        <v>1.8625553260434782</v>
      </c>
      <c r="H171" s="6">
        <f t="shared" si="43"/>
        <v>0</v>
      </c>
      <c r="I171" s="7">
        <f t="shared" si="44"/>
        <v>0</v>
      </c>
      <c r="N171"/>
    </row>
    <row r="172" spans="1:14" ht="15" x14ac:dyDescent="0.25">
      <c r="A172" s="11">
        <v>226</v>
      </c>
      <c r="B172" s="11">
        <v>0</v>
      </c>
      <c r="C172" s="11">
        <v>6</v>
      </c>
      <c r="D172" s="11" t="s">
        <v>246</v>
      </c>
      <c r="E172" s="11" t="s">
        <v>246</v>
      </c>
      <c r="F172" s="15">
        <f t="shared" si="41"/>
        <v>0.53696187189033351</v>
      </c>
      <c r="G172" s="6">
        <f t="shared" si="42"/>
        <v>2.3995171979338119</v>
      </c>
      <c r="H172" s="6">
        <f t="shared" si="43"/>
        <v>0</v>
      </c>
      <c r="I172" s="7">
        <f t="shared" si="44"/>
        <v>0</v>
      </c>
      <c r="N172"/>
    </row>
    <row r="173" spans="1:14" ht="15" x14ac:dyDescent="0.25">
      <c r="A173" s="11">
        <v>226</v>
      </c>
      <c r="B173" s="11">
        <v>0</v>
      </c>
      <c r="C173" s="11">
        <v>7</v>
      </c>
      <c r="D173" s="11" t="s">
        <v>522</v>
      </c>
      <c r="E173" s="11" t="s">
        <v>193</v>
      </c>
      <c r="F173" s="15">
        <f t="shared" si="41"/>
        <v>0.10334542633395655</v>
      </c>
      <c r="G173" s="6">
        <f t="shared" si="42"/>
        <v>2.5028626242677685</v>
      </c>
      <c r="H173" s="6">
        <f t="shared" si="43"/>
        <v>0</v>
      </c>
      <c r="I173" s="7">
        <f t="shared" si="44"/>
        <v>0</v>
      </c>
      <c r="N173"/>
    </row>
    <row r="174" spans="1:14" ht="15" x14ac:dyDescent="0.25">
      <c r="A174" s="11">
        <v>226</v>
      </c>
      <c r="B174" s="11">
        <v>0</v>
      </c>
      <c r="C174" s="11">
        <v>8</v>
      </c>
      <c r="D174" s="11" t="s">
        <v>1033</v>
      </c>
      <c r="E174" s="11" t="s">
        <v>268</v>
      </c>
      <c r="F174" s="15">
        <f t="shared" si="41"/>
        <v>8.8028300839734813E-2</v>
      </c>
      <c r="G174" s="6">
        <f t="shared" si="42"/>
        <v>2.5908909251075034</v>
      </c>
      <c r="H174" s="6">
        <f t="shared" si="43"/>
        <v>0</v>
      </c>
      <c r="I174" s="7">
        <f t="shared" si="44"/>
        <v>0</v>
      </c>
      <c r="N174"/>
    </row>
    <row r="175" spans="1:14" ht="15" x14ac:dyDescent="0.25">
      <c r="A175" s="11">
        <v>226</v>
      </c>
      <c r="B175" s="11">
        <v>0</v>
      </c>
      <c r="C175" s="11">
        <v>9</v>
      </c>
      <c r="D175" s="11" t="s">
        <v>1060</v>
      </c>
      <c r="E175" s="11" t="s">
        <v>414</v>
      </c>
      <c r="F175" s="15">
        <f t="shared" si="41"/>
        <v>8.1117950439130448E-2</v>
      </c>
      <c r="G175" s="6">
        <f t="shared" si="42"/>
        <v>2.6720088755466338</v>
      </c>
      <c r="H175" s="6">
        <f t="shared" si="43"/>
        <v>0</v>
      </c>
      <c r="I175" s="7">
        <f t="shared" si="44"/>
        <v>0</v>
      </c>
      <c r="N175"/>
    </row>
    <row r="176" spans="1:14" ht="15" x14ac:dyDescent="0.25">
      <c r="A176" s="11">
        <v>226</v>
      </c>
      <c r="B176" s="11">
        <v>0</v>
      </c>
      <c r="C176" s="11">
        <v>10</v>
      </c>
      <c r="D176" s="11" t="s">
        <v>520</v>
      </c>
      <c r="E176" s="11" t="s">
        <v>520</v>
      </c>
      <c r="F176" s="15">
        <f t="shared" si="41"/>
        <v>0.11349469939230003</v>
      </c>
      <c r="G176" s="6">
        <f t="shared" si="42"/>
        <v>2.7855035749389336</v>
      </c>
      <c r="H176" s="6">
        <f t="shared" si="43"/>
        <v>0</v>
      </c>
      <c r="I176" s="7">
        <f t="shared" si="44"/>
        <v>0</v>
      </c>
      <c r="N176"/>
    </row>
    <row r="177" spans="1:14" ht="15" x14ac:dyDescent="0.25">
      <c r="A177" s="11">
        <v>226</v>
      </c>
      <c r="B177" s="11">
        <v>0</v>
      </c>
      <c r="C177" s="11">
        <v>11</v>
      </c>
      <c r="D177" s="11" t="s">
        <v>391</v>
      </c>
      <c r="E177" s="11" t="s">
        <v>391</v>
      </c>
      <c r="F177" s="15">
        <f t="shared" si="41"/>
        <v>0</v>
      </c>
      <c r="G177" s="6">
        <f t="shared" si="42"/>
        <v>2.7855035749389336</v>
      </c>
      <c r="H177" s="6">
        <f t="shared" si="43"/>
        <v>0</v>
      </c>
      <c r="I177" s="7">
        <f t="shared" si="44"/>
        <v>0</v>
      </c>
      <c r="N177"/>
    </row>
    <row r="178" spans="1:14" ht="15" x14ac:dyDescent="0.25">
      <c r="A178" s="11">
        <v>226</v>
      </c>
      <c r="B178" s="11">
        <v>0</v>
      </c>
      <c r="C178" s="11">
        <v>12</v>
      </c>
      <c r="D178" s="11" t="s">
        <v>279</v>
      </c>
      <c r="E178" s="11" t="s">
        <v>219</v>
      </c>
      <c r="F178" s="15">
        <f t="shared" si="41"/>
        <v>0.12624978330826089</v>
      </c>
      <c r="G178" s="6">
        <f t="shared" si="42"/>
        <v>2.9117533582471946</v>
      </c>
      <c r="H178" s="6">
        <f t="shared" si="43"/>
        <v>0</v>
      </c>
      <c r="I178" s="7">
        <f t="shared" si="44"/>
        <v>0</v>
      </c>
      <c r="N178"/>
    </row>
    <row r="179" spans="1:14" ht="15" x14ac:dyDescent="0.25">
      <c r="A179" s="11">
        <v>226</v>
      </c>
      <c r="B179" s="11">
        <v>0</v>
      </c>
      <c r="C179" s="11">
        <v>13</v>
      </c>
      <c r="D179" s="11" t="s">
        <v>134</v>
      </c>
      <c r="E179" s="11" t="s">
        <v>392</v>
      </c>
      <c r="F179" s="15">
        <f t="shared" si="41"/>
        <v>0</v>
      </c>
      <c r="G179" s="6">
        <f t="shared" si="42"/>
        <v>2.9117533582471946</v>
      </c>
      <c r="H179" s="6">
        <f t="shared" si="43"/>
        <v>0</v>
      </c>
      <c r="I179" s="7">
        <f t="shared" si="44"/>
        <v>0</v>
      </c>
      <c r="N179"/>
    </row>
    <row r="180" spans="1:14" ht="15" x14ac:dyDescent="0.25">
      <c r="A180" s="11">
        <v>226</v>
      </c>
      <c r="B180" s="11">
        <v>0</v>
      </c>
      <c r="C180" s="11">
        <v>14</v>
      </c>
      <c r="D180" s="11" t="s">
        <v>1061</v>
      </c>
      <c r="E180" s="11" t="s">
        <v>98</v>
      </c>
      <c r="F180" s="15">
        <f t="shared" si="41"/>
        <v>0</v>
      </c>
      <c r="G180" s="6">
        <f t="shared" si="42"/>
        <v>2.9117533582471946</v>
      </c>
      <c r="H180" s="6">
        <f t="shared" si="43"/>
        <v>0</v>
      </c>
      <c r="I180" s="7">
        <f t="shared" si="44"/>
        <v>0</v>
      </c>
      <c r="N180"/>
    </row>
    <row r="181" spans="1:14" ht="15" x14ac:dyDescent="0.25">
      <c r="A181" s="11">
        <v>226</v>
      </c>
      <c r="B181" s="11">
        <v>0</v>
      </c>
      <c r="C181" s="11">
        <v>15</v>
      </c>
      <c r="D181" s="11" t="s">
        <v>172</v>
      </c>
      <c r="E181" s="11" t="s">
        <v>173</v>
      </c>
      <c r="F181" s="15">
        <f t="shared" si="41"/>
        <v>0.23487114875190743</v>
      </c>
      <c r="G181" s="6">
        <f t="shared" si="42"/>
        <v>3.1466245069991019</v>
      </c>
      <c r="H181" s="6">
        <f t="shared" si="43"/>
        <v>0</v>
      </c>
      <c r="I181" s="7">
        <f t="shared" si="44"/>
        <v>0</v>
      </c>
      <c r="N181"/>
    </row>
    <row r="182" spans="1:14" ht="15" x14ac:dyDescent="0.25">
      <c r="A182" s="11">
        <v>226</v>
      </c>
      <c r="B182" s="11">
        <v>0</v>
      </c>
      <c r="C182" s="11">
        <v>16</v>
      </c>
      <c r="D182" s="11" t="s">
        <v>22</v>
      </c>
      <c r="E182" s="11" t="s">
        <v>1000</v>
      </c>
      <c r="F182" s="15">
        <f t="shared" si="41"/>
        <v>0</v>
      </c>
      <c r="G182" s="6">
        <f t="shared" si="42"/>
        <v>3.1466245069991019</v>
      </c>
      <c r="H182" s="6">
        <f t="shared" si="43"/>
        <v>0</v>
      </c>
      <c r="I182" s="7">
        <f t="shared" si="44"/>
        <v>0</v>
      </c>
      <c r="N182"/>
    </row>
    <row r="183" spans="1:14" ht="15" x14ac:dyDescent="0.25">
      <c r="A183" s="11">
        <v>226</v>
      </c>
      <c r="B183" s="11">
        <v>0</v>
      </c>
      <c r="C183" s="11">
        <v>17</v>
      </c>
      <c r="D183" s="11" t="s">
        <v>513</v>
      </c>
      <c r="E183" s="11" t="s">
        <v>126</v>
      </c>
      <c r="F183" s="15">
        <f t="shared" si="41"/>
        <v>0</v>
      </c>
      <c r="G183" s="6">
        <f t="shared" si="42"/>
        <v>3.1466245069991019</v>
      </c>
      <c r="H183" s="6">
        <f t="shared" si="43"/>
        <v>0</v>
      </c>
      <c r="I183" s="7">
        <f t="shared" si="44"/>
        <v>0</v>
      </c>
      <c r="N183"/>
    </row>
    <row r="184" spans="1:14" ht="15" x14ac:dyDescent="0.25">
      <c r="A184" s="11">
        <v>226</v>
      </c>
      <c r="B184" s="11">
        <v>0</v>
      </c>
      <c r="C184" s="11">
        <v>18</v>
      </c>
      <c r="D184" s="11" t="s">
        <v>511</v>
      </c>
      <c r="E184" s="11" t="s">
        <v>510</v>
      </c>
      <c r="F184" s="15">
        <f t="shared" si="41"/>
        <v>0</v>
      </c>
      <c r="G184" s="6">
        <f t="shared" si="42"/>
        <v>3.1466245069991019</v>
      </c>
      <c r="H184" s="6">
        <f t="shared" si="43"/>
        <v>0</v>
      </c>
      <c r="I184" s="7">
        <f t="shared" si="44"/>
        <v>0</v>
      </c>
      <c r="N184"/>
    </row>
    <row r="185" spans="1:14" ht="15" x14ac:dyDescent="0.25">
      <c r="A185" s="11">
        <v>226</v>
      </c>
      <c r="B185" s="11">
        <v>0</v>
      </c>
      <c r="C185" s="11">
        <v>19</v>
      </c>
      <c r="D185" s="11" t="s">
        <v>512</v>
      </c>
      <c r="E185" s="11" t="s">
        <v>100</v>
      </c>
      <c r="F185" s="15">
        <f t="shared" si="41"/>
        <v>0</v>
      </c>
      <c r="G185" s="6">
        <f t="shared" si="42"/>
        <v>3.1466245069991019</v>
      </c>
      <c r="H185" s="6">
        <f t="shared" si="43"/>
        <v>0</v>
      </c>
      <c r="I185" s="7">
        <f t="shared" si="44"/>
        <v>0</v>
      </c>
      <c r="N185"/>
    </row>
    <row r="186" spans="1:14" ht="15" x14ac:dyDescent="0.25">
      <c r="A186" s="11">
        <v>226</v>
      </c>
      <c r="B186" s="11">
        <v>0</v>
      </c>
      <c r="C186" s="11">
        <v>20</v>
      </c>
      <c r="D186" s="11" t="s">
        <v>253</v>
      </c>
      <c r="E186" s="11" t="s">
        <v>405</v>
      </c>
      <c r="F186" s="15">
        <f t="shared" si="41"/>
        <v>0</v>
      </c>
      <c r="G186" s="6">
        <f t="shared" si="42"/>
        <v>3.1466245069991019</v>
      </c>
      <c r="H186" s="6">
        <f t="shared" si="43"/>
        <v>3.1466245069991019</v>
      </c>
      <c r="I186" s="7">
        <f t="shared" si="44"/>
        <v>0.697037199545119</v>
      </c>
      <c r="N186"/>
    </row>
    <row r="187" spans="1:14" ht="15" x14ac:dyDescent="0.25">
      <c r="A187" s="11">
        <v>227</v>
      </c>
      <c r="B187" s="11">
        <v>1</v>
      </c>
      <c r="C187" s="11">
        <v>1</v>
      </c>
      <c r="D187" s="11" t="s">
        <v>556</v>
      </c>
      <c r="E187" s="11" t="s">
        <v>557</v>
      </c>
      <c r="F187" s="15">
        <f t="shared" si="41"/>
        <v>0.83709166130434787</v>
      </c>
      <c r="G187" s="6">
        <f t="shared" si="42"/>
        <v>0.83709166130434787</v>
      </c>
      <c r="H187" s="6">
        <f t="shared" si="43"/>
        <v>0</v>
      </c>
      <c r="I187" s="7">
        <f t="shared" si="44"/>
        <v>0</v>
      </c>
      <c r="N187"/>
    </row>
    <row r="188" spans="1:14" ht="15" x14ac:dyDescent="0.25">
      <c r="A188" s="11">
        <v>227</v>
      </c>
      <c r="B188" s="11">
        <v>1</v>
      </c>
      <c r="C188" s="11">
        <v>2</v>
      </c>
      <c r="D188" s="11" t="s">
        <v>555</v>
      </c>
      <c r="E188" s="11" t="s">
        <v>174</v>
      </c>
      <c r="F188" s="15">
        <f t="shared" si="41"/>
        <v>0.76529553865217392</v>
      </c>
      <c r="G188" s="6">
        <f t="shared" si="42"/>
        <v>1.6023871999565218</v>
      </c>
      <c r="H188" s="6">
        <f t="shared" si="43"/>
        <v>0</v>
      </c>
      <c r="I188" s="7">
        <f t="shared" si="44"/>
        <v>0</v>
      </c>
      <c r="N188"/>
    </row>
    <row r="189" spans="1:14" ht="15" x14ac:dyDescent="0.25">
      <c r="A189" s="11">
        <v>227</v>
      </c>
      <c r="B189" s="11">
        <v>1</v>
      </c>
      <c r="C189" s="11">
        <v>3</v>
      </c>
      <c r="D189" s="11" t="s">
        <v>1062</v>
      </c>
      <c r="E189" s="11" t="s">
        <v>1022</v>
      </c>
      <c r="F189" s="15">
        <f t="shared" si="41"/>
        <v>0.11854526086956522</v>
      </c>
      <c r="G189" s="6">
        <f t="shared" si="42"/>
        <v>1.720932460826087</v>
      </c>
      <c r="H189" s="6">
        <f t="shared" si="43"/>
        <v>0</v>
      </c>
      <c r="I189" s="7">
        <f t="shared" si="44"/>
        <v>0</v>
      </c>
      <c r="N189"/>
    </row>
    <row r="190" spans="1:14" ht="15" x14ac:dyDescent="0.25">
      <c r="A190" s="11">
        <v>227</v>
      </c>
      <c r="B190" s="11">
        <v>1</v>
      </c>
      <c r="C190" s="11">
        <v>4</v>
      </c>
      <c r="D190" s="11" t="s">
        <v>116</v>
      </c>
      <c r="E190" s="11" t="s">
        <v>117</v>
      </c>
      <c r="F190" s="15">
        <f t="shared" si="41"/>
        <v>9.1621604347826097E-2</v>
      </c>
      <c r="G190" s="6">
        <f t="shared" si="42"/>
        <v>1.8125540651739132</v>
      </c>
      <c r="H190" s="6">
        <f t="shared" si="43"/>
        <v>0</v>
      </c>
      <c r="I190" s="7">
        <f t="shared" si="44"/>
        <v>0</v>
      </c>
      <c r="N190"/>
    </row>
    <row r="191" spans="1:14" ht="15" x14ac:dyDescent="0.25">
      <c r="A191" s="11">
        <v>227</v>
      </c>
      <c r="B191" s="11">
        <v>1</v>
      </c>
      <c r="C191" s="11">
        <v>5</v>
      </c>
      <c r="D191" s="11" t="s">
        <v>1063</v>
      </c>
      <c r="E191" s="11" t="s">
        <v>414</v>
      </c>
      <c r="F191" s="15">
        <f t="shared" si="41"/>
        <v>8.1117950439130448E-2</v>
      </c>
      <c r="G191" s="6">
        <f t="shared" si="42"/>
        <v>1.8936720156130435</v>
      </c>
      <c r="H191" s="6">
        <f t="shared" si="43"/>
        <v>1.8936720156130435</v>
      </c>
      <c r="I191" s="7">
        <f t="shared" si="44"/>
        <v>0.4194843826086852</v>
      </c>
      <c r="N191"/>
    </row>
    <row r="192" spans="1:14" ht="15" x14ac:dyDescent="0.25">
      <c r="A192" s="11">
        <v>228</v>
      </c>
      <c r="B192" s="11">
        <v>0</v>
      </c>
      <c r="C192" s="11">
        <v>1</v>
      </c>
      <c r="D192" s="11" t="s">
        <v>555</v>
      </c>
      <c r="E192" s="11" t="s">
        <v>174</v>
      </c>
      <c r="F192" s="15">
        <f t="shared" si="41"/>
        <v>0.76529553865217392</v>
      </c>
      <c r="G192" s="6">
        <f t="shared" si="42"/>
        <v>0.76529553865217392</v>
      </c>
      <c r="H192" s="6">
        <f t="shared" si="43"/>
        <v>0</v>
      </c>
      <c r="I192" s="7">
        <f t="shared" si="44"/>
        <v>0</v>
      </c>
      <c r="N192"/>
    </row>
    <row r="193" spans="1:14" ht="15" x14ac:dyDescent="0.25">
      <c r="A193" s="11">
        <v>228</v>
      </c>
      <c r="B193" s="11">
        <v>0</v>
      </c>
      <c r="C193" s="11">
        <v>2</v>
      </c>
      <c r="D193" s="11" t="s">
        <v>427</v>
      </c>
      <c r="E193" s="11" t="s">
        <v>246</v>
      </c>
      <c r="F193" s="15">
        <f t="shared" si="41"/>
        <v>0.53696187189033351</v>
      </c>
      <c r="G193" s="6">
        <f t="shared" si="42"/>
        <v>1.3022574105425075</v>
      </c>
      <c r="H193" s="6">
        <f t="shared" si="43"/>
        <v>0</v>
      </c>
      <c r="I193" s="7">
        <f t="shared" si="44"/>
        <v>0</v>
      </c>
      <c r="N193"/>
    </row>
    <row r="194" spans="1:14" ht="15" x14ac:dyDescent="0.25">
      <c r="A194" s="11">
        <v>228</v>
      </c>
      <c r="B194" s="11">
        <v>0</v>
      </c>
      <c r="C194" s="11">
        <v>3</v>
      </c>
      <c r="D194" s="11" t="s">
        <v>556</v>
      </c>
      <c r="E194" s="11" t="s">
        <v>557</v>
      </c>
      <c r="F194" s="15">
        <f t="shared" si="41"/>
        <v>0.83709166130434787</v>
      </c>
      <c r="G194" s="6">
        <f t="shared" si="42"/>
        <v>2.1393490718468553</v>
      </c>
      <c r="H194" s="6">
        <f t="shared" si="43"/>
        <v>0</v>
      </c>
      <c r="I194" s="7">
        <f t="shared" si="44"/>
        <v>0</v>
      </c>
      <c r="N194"/>
    </row>
    <row r="195" spans="1:14" ht="15" x14ac:dyDescent="0.25">
      <c r="A195" s="11">
        <v>228</v>
      </c>
      <c r="B195" s="11">
        <v>0</v>
      </c>
      <c r="C195" s="11">
        <v>4</v>
      </c>
      <c r="D195" s="11" t="s">
        <v>1064</v>
      </c>
      <c r="E195" s="11" t="s">
        <v>553</v>
      </c>
      <c r="F195" s="15">
        <f t="shared" si="41"/>
        <v>0.14470026917702478</v>
      </c>
      <c r="G195" s="6">
        <f t="shared" si="42"/>
        <v>2.2840493410238802</v>
      </c>
      <c r="H195" s="6">
        <f t="shared" si="43"/>
        <v>0</v>
      </c>
      <c r="I195" s="7">
        <f t="shared" si="44"/>
        <v>0</v>
      </c>
      <c r="N195"/>
    </row>
    <row r="196" spans="1:14" ht="15" x14ac:dyDescent="0.25">
      <c r="A196" s="11">
        <v>228</v>
      </c>
      <c r="B196" s="11">
        <v>0</v>
      </c>
      <c r="C196" s="11">
        <v>5</v>
      </c>
      <c r="D196" s="11" t="s">
        <v>1052</v>
      </c>
      <c r="E196" s="11" t="s">
        <v>1052</v>
      </c>
      <c r="F196" s="15">
        <f t="shared" si="41"/>
        <v>0</v>
      </c>
      <c r="G196" s="6">
        <f t="shared" si="42"/>
        <v>2.2840493410238802</v>
      </c>
      <c r="H196" s="6">
        <f t="shared" si="43"/>
        <v>0</v>
      </c>
      <c r="I196" s="7">
        <f t="shared" si="44"/>
        <v>0</v>
      </c>
      <c r="N196"/>
    </row>
    <row r="197" spans="1:14" ht="15" x14ac:dyDescent="0.25">
      <c r="A197" s="11">
        <v>228</v>
      </c>
      <c r="B197" s="11">
        <v>0</v>
      </c>
      <c r="C197" s="11">
        <v>6</v>
      </c>
      <c r="D197" s="11" t="s">
        <v>135</v>
      </c>
      <c r="E197" s="11" t="s">
        <v>136</v>
      </c>
      <c r="F197" s="15">
        <f t="shared" ref="F197:F259" si="45">IF(ISERROR(VLOOKUP(E197,$N$2:$O$22,2,FALSE)),0,VLOOKUP(E197,$N$2:$O$22,2,FALSE))</f>
        <v>0</v>
      </c>
      <c r="G197" s="6">
        <f t="shared" si="42"/>
        <v>2.2840493410238802</v>
      </c>
      <c r="H197" s="6">
        <f t="shared" si="43"/>
        <v>0</v>
      </c>
      <c r="I197" s="7">
        <f t="shared" si="44"/>
        <v>0</v>
      </c>
      <c r="N197"/>
    </row>
    <row r="198" spans="1:14" ht="15" x14ac:dyDescent="0.25">
      <c r="A198" s="11">
        <v>228</v>
      </c>
      <c r="B198" s="11">
        <v>0</v>
      </c>
      <c r="C198" s="11">
        <v>7</v>
      </c>
      <c r="D198" s="11" t="s">
        <v>172</v>
      </c>
      <c r="E198" s="11" t="s">
        <v>173</v>
      </c>
      <c r="F198" s="15">
        <f t="shared" si="45"/>
        <v>0.23487114875190743</v>
      </c>
      <c r="G198" s="6">
        <f t="shared" si="42"/>
        <v>2.5189204897757875</v>
      </c>
      <c r="H198" s="6">
        <f t="shared" si="43"/>
        <v>0</v>
      </c>
      <c r="I198" s="7">
        <f t="shared" si="44"/>
        <v>0</v>
      </c>
      <c r="N198"/>
    </row>
    <row r="199" spans="1:14" ht="15" x14ac:dyDescent="0.25">
      <c r="A199" s="11">
        <v>228</v>
      </c>
      <c r="B199" s="11">
        <v>0</v>
      </c>
      <c r="C199" s="11">
        <v>8</v>
      </c>
      <c r="D199" s="11" t="s">
        <v>338</v>
      </c>
      <c r="E199" s="11" t="s">
        <v>338</v>
      </c>
      <c r="F199" s="15">
        <f t="shared" si="45"/>
        <v>0</v>
      </c>
      <c r="G199" s="6">
        <f t="shared" si="42"/>
        <v>2.5189204897757875</v>
      </c>
      <c r="H199" s="6">
        <f t="shared" si="43"/>
        <v>0</v>
      </c>
      <c r="I199" s="7">
        <f t="shared" si="44"/>
        <v>0</v>
      </c>
      <c r="N199"/>
    </row>
    <row r="200" spans="1:14" ht="15" x14ac:dyDescent="0.25">
      <c r="A200" s="11">
        <v>228</v>
      </c>
      <c r="B200" s="11">
        <v>0</v>
      </c>
      <c r="C200" s="11">
        <v>9</v>
      </c>
      <c r="D200" s="11" t="s">
        <v>823</v>
      </c>
      <c r="E200" s="11" t="s">
        <v>823</v>
      </c>
      <c r="F200" s="15">
        <f t="shared" si="45"/>
        <v>0</v>
      </c>
      <c r="G200" s="6">
        <f t="shared" si="42"/>
        <v>2.5189204897757875</v>
      </c>
      <c r="H200" s="6">
        <f t="shared" si="43"/>
        <v>0</v>
      </c>
      <c r="I200" s="7">
        <f t="shared" si="44"/>
        <v>0</v>
      </c>
      <c r="N200"/>
    </row>
    <row r="201" spans="1:14" ht="15" x14ac:dyDescent="0.25">
      <c r="A201" s="11">
        <v>228</v>
      </c>
      <c r="B201" s="11">
        <v>0</v>
      </c>
      <c r="C201" s="11">
        <v>10</v>
      </c>
      <c r="D201" s="11" t="s">
        <v>1065</v>
      </c>
      <c r="E201" s="11" t="s">
        <v>1082</v>
      </c>
      <c r="F201" s="15">
        <f t="shared" si="45"/>
        <v>0</v>
      </c>
      <c r="G201" s="6">
        <f t="shared" si="42"/>
        <v>2.5189204897757875</v>
      </c>
      <c r="H201" s="6">
        <f t="shared" si="43"/>
        <v>0</v>
      </c>
      <c r="I201" s="7">
        <f t="shared" si="44"/>
        <v>0</v>
      </c>
      <c r="N201"/>
    </row>
    <row r="202" spans="1:14" ht="15" x14ac:dyDescent="0.25">
      <c r="A202" s="11">
        <v>228</v>
      </c>
      <c r="B202" s="11">
        <v>0</v>
      </c>
      <c r="C202" s="11">
        <v>11</v>
      </c>
      <c r="D202" s="11" t="s">
        <v>1066</v>
      </c>
      <c r="E202" s="11" t="s">
        <v>173</v>
      </c>
      <c r="F202" s="15">
        <f t="shared" si="45"/>
        <v>0.23487114875190743</v>
      </c>
      <c r="G202" s="6">
        <f t="shared" si="42"/>
        <v>2.7537916385276948</v>
      </c>
      <c r="H202" s="6">
        <f t="shared" si="43"/>
        <v>0</v>
      </c>
      <c r="I202" s="7">
        <f t="shared" si="44"/>
        <v>0</v>
      </c>
      <c r="N202"/>
    </row>
    <row r="203" spans="1:14" ht="15" x14ac:dyDescent="0.25">
      <c r="A203" s="11">
        <v>228</v>
      </c>
      <c r="B203" s="11">
        <v>0</v>
      </c>
      <c r="C203" s="11">
        <v>12</v>
      </c>
      <c r="D203" s="11" t="s">
        <v>1054</v>
      </c>
      <c r="E203" s="11" t="s">
        <v>1026</v>
      </c>
      <c r="F203" s="15">
        <f t="shared" si="45"/>
        <v>0</v>
      </c>
      <c r="G203" s="6">
        <f t="shared" si="42"/>
        <v>2.7537916385276948</v>
      </c>
      <c r="H203" s="6">
        <f t="shared" si="43"/>
        <v>2.7537916385276948</v>
      </c>
      <c r="I203" s="7">
        <f t="shared" si="44"/>
        <v>0.61001724469523966</v>
      </c>
      <c r="N203"/>
    </row>
    <row r="204" spans="1:14" ht="15" x14ac:dyDescent="0.25">
      <c r="A204" s="11">
        <v>229</v>
      </c>
      <c r="B204" s="11">
        <v>0</v>
      </c>
      <c r="C204" s="11">
        <v>1</v>
      </c>
      <c r="D204" s="11" t="s">
        <v>556</v>
      </c>
      <c r="E204" s="11" t="s">
        <v>557</v>
      </c>
      <c r="F204" s="15">
        <f t="shared" si="45"/>
        <v>0.83709166130434787</v>
      </c>
      <c r="G204" s="6">
        <f t="shared" si="42"/>
        <v>0.83709166130434787</v>
      </c>
      <c r="H204" s="6">
        <f t="shared" si="43"/>
        <v>0</v>
      </c>
      <c r="I204" s="7">
        <f t="shared" si="44"/>
        <v>0</v>
      </c>
      <c r="N204"/>
    </row>
    <row r="205" spans="1:14" ht="15" x14ac:dyDescent="0.25">
      <c r="A205" s="11">
        <v>229</v>
      </c>
      <c r="B205" s="11">
        <v>0</v>
      </c>
      <c r="C205" s="11">
        <v>2</v>
      </c>
      <c r="D205" s="11" t="s">
        <v>1018</v>
      </c>
      <c r="E205" s="11" t="s">
        <v>997</v>
      </c>
      <c r="F205" s="15">
        <f t="shared" si="45"/>
        <v>0.23619671956956526</v>
      </c>
      <c r="G205" s="6">
        <f t="shared" si="42"/>
        <v>1.0732883808739131</v>
      </c>
      <c r="H205" s="6">
        <f t="shared" si="43"/>
        <v>0</v>
      </c>
      <c r="I205" s="7">
        <f t="shared" si="44"/>
        <v>0</v>
      </c>
      <c r="N205"/>
    </row>
    <row r="206" spans="1:14" ht="15" x14ac:dyDescent="0.25">
      <c r="A206" s="11">
        <v>229</v>
      </c>
      <c r="B206" s="11">
        <v>0</v>
      </c>
      <c r="C206" s="11">
        <v>3</v>
      </c>
      <c r="D206" s="11" t="s">
        <v>427</v>
      </c>
      <c r="E206" s="11" t="s">
        <v>246</v>
      </c>
      <c r="F206" s="15">
        <f t="shared" si="45"/>
        <v>0.53696187189033351</v>
      </c>
      <c r="G206" s="6">
        <f t="shared" si="42"/>
        <v>1.6102502527642466</v>
      </c>
      <c r="H206" s="6">
        <f t="shared" si="43"/>
        <v>0</v>
      </c>
      <c r="I206" s="7">
        <f t="shared" si="44"/>
        <v>0</v>
      </c>
      <c r="N206"/>
    </row>
    <row r="207" spans="1:14" ht="15" x14ac:dyDescent="0.25">
      <c r="A207" s="11">
        <v>229</v>
      </c>
      <c r="B207" s="11">
        <v>0</v>
      </c>
      <c r="C207" s="11">
        <v>4</v>
      </c>
      <c r="D207" s="11" t="s">
        <v>1067</v>
      </c>
      <c r="E207" s="11" t="s">
        <v>383</v>
      </c>
      <c r="F207" s="15">
        <f t="shared" si="45"/>
        <v>0</v>
      </c>
      <c r="G207" s="6">
        <f t="shared" si="42"/>
        <v>1.6102502527642466</v>
      </c>
      <c r="H207" s="6">
        <f t="shared" si="43"/>
        <v>1.6102502527642466</v>
      </c>
      <c r="I207" s="7">
        <f t="shared" si="44"/>
        <v>0.3567010694339357</v>
      </c>
      <c r="N207"/>
    </row>
    <row r="208" spans="1:14" ht="15" x14ac:dyDescent="0.25">
      <c r="A208" s="11">
        <v>230</v>
      </c>
      <c r="B208" s="11">
        <v>0</v>
      </c>
      <c r="C208" s="11">
        <v>1</v>
      </c>
      <c r="D208" s="11" t="s">
        <v>174</v>
      </c>
      <c r="E208" s="11" t="s">
        <v>174</v>
      </c>
      <c r="F208" s="15">
        <f t="shared" si="45"/>
        <v>0.76529553865217392</v>
      </c>
      <c r="G208" s="6">
        <f t="shared" si="42"/>
        <v>0.76529553865217392</v>
      </c>
      <c r="H208" s="6">
        <f t="shared" si="43"/>
        <v>0</v>
      </c>
      <c r="I208" s="7">
        <f t="shared" si="44"/>
        <v>0</v>
      </c>
      <c r="N208"/>
    </row>
    <row r="209" spans="1:14" ht="15" x14ac:dyDescent="0.25">
      <c r="A209" s="11">
        <v>230</v>
      </c>
      <c r="B209" s="11">
        <v>0</v>
      </c>
      <c r="C209" s="11">
        <v>2</v>
      </c>
      <c r="D209" s="11" t="s">
        <v>997</v>
      </c>
      <c r="E209" s="11" t="s">
        <v>997</v>
      </c>
      <c r="F209" s="15">
        <f t="shared" si="45"/>
        <v>0.23619671956956526</v>
      </c>
      <c r="G209" s="6">
        <f t="shared" ref="G209:G216" si="46">IF(C209=1,F209,F209+G208)</f>
        <v>1.0014922582217392</v>
      </c>
      <c r="H209" s="6">
        <f t="shared" ref="H209:H216" si="47">IF(C210=1,G209,0)</f>
        <v>0</v>
      </c>
      <c r="I209" s="7">
        <f t="shared" ref="I209:I216" si="48">H209/$L$2</f>
        <v>0</v>
      </c>
      <c r="N209"/>
    </row>
    <row r="210" spans="1:14" ht="15" x14ac:dyDescent="0.25">
      <c r="A210" s="11">
        <v>230</v>
      </c>
      <c r="B210" s="11">
        <v>0</v>
      </c>
      <c r="C210" s="11">
        <v>3</v>
      </c>
      <c r="D210" s="11" t="s">
        <v>557</v>
      </c>
      <c r="E210" s="11" t="s">
        <v>557</v>
      </c>
      <c r="F210" s="15">
        <f t="shared" si="45"/>
        <v>0.83709166130434787</v>
      </c>
      <c r="G210" s="6">
        <f t="shared" si="46"/>
        <v>1.8385839195260871</v>
      </c>
      <c r="H210" s="6">
        <f t="shared" si="47"/>
        <v>0</v>
      </c>
      <c r="I210" s="7">
        <f t="shared" si="48"/>
        <v>0</v>
      </c>
      <c r="N210"/>
    </row>
    <row r="211" spans="1:14" ht="15" x14ac:dyDescent="0.25">
      <c r="A211" s="11">
        <v>230</v>
      </c>
      <c r="B211" s="11">
        <v>0</v>
      </c>
      <c r="C211" s="11">
        <v>4</v>
      </c>
      <c r="D211" s="11" t="s">
        <v>246</v>
      </c>
      <c r="E211" s="11" t="s">
        <v>246</v>
      </c>
      <c r="F211" s="15">
        <f t="shared" si="45"/>
        <v>0.53696187189033351</v>
      </c>
      <c r="G211" s="6">
        <f t="shared" si="46"/>
        <v>2.3755457914164206</v>
      </c>
      <c r="H211" s="6">
        <f t="shared" si="47"/>
        <v>0</v>
      </c>
      <c r="I211" s="7">
        <f t="shared" si="48"/>
        <v>0</v>
      </c>
      <c r="N211"/>
    </row>
    <row r="212" spans="1:14" ht="15" x14ac:dyDescent="0.25">
      <c r="A212" s="11">
        <v>230</v>
      </c>
      <c r="B212" s="11">
        <v>0</v>
      </c>
      <c r="C212" s="11">
        <v>5</v>
      </c>
      <c r="D212" s="11" t="s">
        <v>60</v>
      </c>
      <c r="E212" s="11" t="s">
        <v>61</v>
      </c>
      <c r="F212" s="15">
        <f t="shared" si="45"/>
        <v>0</v>
      </c>
      <c r="G212" s="6">
        <f t="shared" si="46"/>
        <v>2.3755457914164206</v>
      </c>
      <c r="H212" s="6">
        <f t="shared" si="47"/>
        <v>0</v>
      </c>
      <c r="I212" s="7">
        <f t="shared" si="48"/>
        <v>0</v>
      </c>
      <c r="N212"/>
    </row>
    <row r="213" spans="1:14" ht="15" x14ac:dyDescent="0.25">
      <c r="A213" s="11">
        <v>230</v>
      </c>
      <c r="B213" s="11">
        <v>0</v>
      </c>
      <c r="C213" s="11">
        <v>6</v>
      </c>
      <c r="D213" s="11" t="s">
        <v>1068</v>
      </c>
      <c r="E213" s="11" t="s">
        <v>1028</v>
      </c>
      <c r="F213" s="15">
        <f t="shared" si="45"/>
        <v>7.4995082608695668E-2</v>
      </c>
      <c r="G213" s="6">
        <f t="shared" si="46"/>
        <v>2.4505408740251164</v>
      </c>
      <c r="H213" s="6">
        <f t="shared" si="47"/>
        <v>0</v>
      </c>
      <c r="I213" s="7">
        <f t="shared" si="48"/>
        <v>0</v>
      </c>
      <c r="N213"/>
    </row>
    <row r="214" spans="1:14" ht="15" x14ac:dyDescent="0.25">
      <c r="A214" s="11">
        <v>230</v>
      </c>
      <c r="B214" s="11">
        <v>0</v>
      </c>
      <c r="C214" s="11">
        <v>7</v>
      </c>
      <c r="D214" s="11" t="s">
        <v>414</v>
      </c>
      <c r="E214" s="11" t="s">
        <v>607</v>
      </c>
      <c r="F214" s="15">
        <f t="shared" si="45"/>
        <v>0</v>
      </c>
      <c r="G214" s="6">
        <f t="shared" si="46"/>
        <v>2.4505408740251164</v>
      </c>
      <c r="H214" s="6">
        <f t="shared" si="47"/>
        <v>0</v>
      </c>
      <c r="I214" s="7">
        <f t="shared" si="48"/>
        <v>0</v>
      </c>
      <c r="N214"/>
    </row>
    <row r="215" spans="1:14" ht="15" x14ac:dyDescent="0.25">
      <c r="A215" s="11">
        <v>230</v>
      </c>
      <c r="B215" s="11">
        <v>0</v>
      </c>
      <c r="C215" s="11">
        <v>8</v>
      </c>
      <c r="D215" s="11" t="s">
        <v>116</v>
      </c>
      <c r="E215" s="11" t="s">
        <v>117</v>
      </c>
      <c r="F215" s="15">
        <f t="shared" si="45"/>
        <v>9.1621604347826097E-2</v>
      </c>
      <c r="G215" s="6">
        <f t="shared" si="46"/>
        <v>2.5421624783729424</v>
      </c>
      <c r="H215" s="6">
        <f t="shared" si="47"/>
        <v>2.5421624783729424</v>
      </c>
      <c r="I215" s="7">
        <f t="shared" si="48"/>
        <v>0.56313735902466244</v>
      </c>
      <c r="N215"/>
    </row>
    <row r="216" spans="1:14" ht="15" x14ac:dyDescent="0.25">
      <c r="A216" s="11">
        <v>231</v>
      </c>
      <c r="B216" s="11">
        <v>1</v>
      </c>
      <c r="C216" s="11">
        <v>1</v>
      </c>
      <c r="D216" s="11" t="s">
        <v>246</v>
      </c>
      <c r="E216" s="11" t="s">
        <v>246</v>
      </c>
      <c r="F216" s="15">
        <f t="shared" si="45"/>
        <v>0.53696187189033351</v>
      </c>
      <c r="G216" s="6">
        <f t="shared" si="46"/>
        <v>0.53696187189033351</v>
      </c>
      <c r="H216" s="6">
        <f t="shared" si="47"/>
        <v>0</v>
      </c>
      <c r="I216" s="7">
        <f t="shared" si="48"/>
        <v>0</v>
      </c>
      <c r="N216"/>
    </row>
    <row r="217" spans="1:14" ht="15" x14ac:dyDescent="0.25">
      <c r="A217" s="11">
        <v>231</v>
      </c>
      <c r="B217" s="11">
        <v>1</v>
      </c>
      <c r="C217" s="11">
        <v>2</v>
      </c>
      <c r="D217" s="11" t="s">
        <v>557</v>
      </c>
      <c r="E217" s="11" t="s">
        <v>557</v>
      </c>
      <c r="F217" s="15">
        <f t="shared" si="45"/>
        <v>0.83709166130434787</v>
      </c>
      <c r="G217" s="6">
        <f t="shared" ref="G217:G245" si="49">IF(C217=1,F217,F217+G216)</f>
        <v>1.3740535331946813</v>
      </c>
      <c r="H217" s="6">
        <f t="shared" ref="H217:H245" si="50">IF(C218=1,G217,0)</f>
        <v>0</v>
      </c>
      <c r="I217" s="7">
        <f t="shared" ref="I217:I245" si="51">H217/$L$2</f>
        <v>0</v>
      </c>
      <c r="N217"/>
    </row>
    <row r="218" spans="1:14" ht="15" x14ac:dyDescent="0.25">
      <c r="A218" s="11">
        <v>231</v>
      </c>
      <c r="B218" s="11">
        <v>1</v>
      </c>
      <c r="C218" s="11">
        <v>3</v>
      </c>
      <c r="D218" s="11" t="s">
        <v>174</v>
      </c>
      <c r="E218" s="11" t="s">
        <v>174</v>
      </c>
      <c r="F218" s="15">
        <f t="shared" si="45"/>
        <v>0.76529553865217392</v>
      </c>
      <c r="G218" s="6">
        <f t="shared" si="49"/>
        <v>2.1393490718468553</v>
      </c>
      <c r="H218" s="6">
        <f t="shared" si="50"/>
        <v>0</v>
      </c>
      <c r="I218" s="7">
        <f t="shared" si="51"/>
        <v>0</v>
      </c>
      <c r="N218"/>
    </row>
    <row r="219" spans="1:14" ht="15" x14ac:dyDescent="0.25">
      <c r="A219" s="11">
        <v>231</v>
      </c>
      <c r="B219" s="11">
        <v>1</v>
      </c>
      <c r="C219" s="11">
        <v>4</v>
      </c>
      <c r="D219" s="11" t="s">
        <v>995</v>
      </c>
      <c r="E219" s="11" t="s">
        <v>996</v>
      </c>
      <c r="F219" s="15">
        <f t="shared" si="45"/>
        <v>0.18517304347826091</v>
      </c>
      <c r="G219" s="6">
        <f t="shared" si="49"/>
        <v>2.3245221153251161</v>
      </c>
      <c r="H219" s="6">
        <f t="shared" si="50"/>
        <v>0</v>
      </c>
      <c r="I219" s="7">
        <f t="shared" si="51"/>
        <v>0</v>
      </c>
      <c r="N219"/>
    </row>
    <row r="220" spans="1:14" ht="15" x14ac:dyDescent="0.25">
      <c r="A220" s="11">
        <v>231</v>
      </c>
      <c r="B220" s="11">
        <v>1</v>
      </c>
      <c r="C220" s="11">
        <v>5</v>
      </c>
      <c r="D220" s="11" t="s">
        <v>1006</v>
      </c>
      <c r="E220" s="11" t="s">
        <v>249</v>
      </c>
      <c r="F220" s="15">
        <f t="shared" si="45"/>
        <v>0</v>
      </c>
      <c r="G220" s="6">
        <f t="shared" si="49"/>
        <v>2.3245221153251161</v>
      </c>
      <c r="H220" s="6">
        <f t="shared" si="50"/>
        <v>0</v>
      </c>
      <c r="I220" s="7">
        <f t="shared" si="51"/>
        <v>0</v>
      </c>
      <c r="N220"/>
    </row>
    <row r="221" spans="1:14" ht="15" x14ac:dyDescent="0.25">
      <c r="A221" s="11">
        <v>231</v>
      </c>
      <c r="B221" s="11">
        <v>1</v>
      </c>
      <c r="C221" s="11">
        <v>6</v>
      </c>
      <c r="D221" s="11" t="s">
        <v>1007</v>
      </c>
      <c r="E221" s="11" t="s">
        <v>1007</v>
      </c>
      <c r="F221" s="15">
        <f t="shared" si="45"/>
        <v>0</v>
      </c>
      <c r="G221" s="6">
        <f t="shared" si="49"/>
        <v>2.3245221153251161</v>
      </c>
      <c r="H221" s="6">
        <f t="shared" si="50"/>
        <v>0</v>
      </c>
      <c r="I221" s="7">
        <f t="shared" si="51"/>
        <v>0</v>
      </c>
      <c r="N221"/>
    </row>
    <row r="222" spans="1:14" ht="15" x14ac:dyDescent="0.25">
      <c r="A222" s="11">
        <v>231</v>
      </c>
      <c r="B222" s="11">
        <v>1</v>
      </c>
      <c r="C222" s="11">
        <v>7</v>
      </c>
      <c r="D222" s="11" t="s">
        <v>268</v>
      </c>
      <c r="E222" s="11" t="s">
        <v>268</v>
      </c>
      <c r="F222" s="15">
        <f t="shared" si="45"/>
        <v>8.8028300839734813E-2</v>
      </c>
      <c r="G222" s="6">
        <f t="shared" si="49"/>
        <v>2.412550416164851</v>
      </c>
      <c r="H222" s="6">
        <f t="shared" si="50"/>
        <v>0</v>
      </c>
      <c r="I222" s="7">
        <f t="shared" si="51"/>
        <v>0</v>
      </c>
      <c r="N222"/>
    </row>
    <row r="223" spans="1:14" ht="15" x14ac:dyDescent="0.25">
      <c r="A223" s="11">
        <v>231</v>
      </c>
      <c r="B223" s="11">
        <v>1</v>
      </c>
      <c r="C223" s="11">
        <v>8</v>
      </c>
      <c r="D223" s="11" t="s">
        <v>193</v>
      </c>
      <c r="E223" s="11" t="s">
        <v>193</v>
      </c>
      <c r="F223" s="15">
        <f t="shared" si="45"/>
        <v>0.10334542633395655</v>
      </c>
      <c r="G223" s="6">
        <f t="shared" si="49"/>
        <v>2.5158958424988076</v>
      </c>
      <c r="H223" s="6">
        <f t="shared" si="50"/>
        <v>0</v>
      </c>
      <c r="I223" s="7">
        <f t="shared" si="51"/>
        <v>0</v>
      </c>
      <c r="N223"/>
    </row>
    <row r="224" spans="1:14" ht="15" x14ac:dyDescent="0.25">
      <c r="A224" s="11">
        <v>231</v>
      </c>
      <c r="B224" s="11">
        <v>1</v>
      </c>
      <c r="C224" s="11">
        <v>9</v>
      </c>
      <c r="D224" s="11" t="s">
        <v>385</v>
      </c>
      <c r="E224" s="11" t="s">
        <v>385</v>
      </c>
      <c r="F224" s="15">
        <f t="shared" si="45"/>
        <v>0</v>
      </c>
      <c r="G224" s="6">
        <f t="shared" si="49"/>
        <v>2.5158958424988076</v>
      </c>
      <c r="H224" s="6">
        <f t="shared" si="50"/>
        <v>2.5158958424988076</v>
      </c>
      <c r="I224" s="7">
        <f t="shared" si="51"/>
        <v>0.55731879939975215</v>
      </c>
      <c r="N224"/>
    </row>
    <row r="225" spans="1:14" ht="15" x14ac:dyDescent="0.25">
      <c r="A225" s="11">
        <v>232</v>
      </c>
      <c r="B225" s="11">
        <v>1</v>
      </c>
      <c r="C225" s="11">
        <v>1</v>
      </c>
      <c r="D225" s="11" t="s">
        <v>554</v>
      </c>
      <c r="E225" s="11" t="s">
        <v>554</v>
      </c>
      <c r="F225" s="15">
        <f t="shared" si="45"/>
        <v>0.1901302507764043</v>
      </c>
      <c r="G225" s="6">
        <f t="shared" si="49"/>
        <v>0.1901302507764043</v>
      </c>
      <c r="H225" s="6">
        <f t="shared" si="50"/>
        <v>0</v>
      </c>
      <c r="I225" s="7">
        <f t="shared" si="51"/>
        <v>0</v>
      </c>
      <c r="N225"/>
    </row>
    <row r="226" spans="1:14" ht="15" x14ac:dyDescent="0.25">
      <c r="A226" s="11">
        <v>232</v>
      </c>
      <c r="B226" s="11">
        <v>1</v>
      </c>
      <c r="C226" s="11">
        <v>2</v>
      </c>
      <c r="D226" s="11" t="s">
        <v>555</v>
      </c>
      <c r="E226" s="11" t="s">
        <v>174</v>
      </c>
      <c r="F226" s="15">
        <f t="shared" si="45"/>
        <v>0.76529553865217392</v>
      </c>
      <c r="G226" s="6">
        <f t="shared" si="49"/>
        <v>0.95542578942857825</v>
      </c>
      <c r="H226" s="6">
        <f t="shared" si="50"/>
        <v>0</v>
      </c>
      <c r="I226" s="7">
        <f t="shared" si="51"/>
        <v>0</v>
      </c>
      <c r="N226"/>
    </row>
    <row r="227" spans="1:14" ht="15" x14ac:dyDescent="0.25">
      <c r="A227" s="11">
        <v>232</v>
      </c>
      <c r="B227" s="11">
        <v>1</v>
      </c>
      <c r="C227" s="11">
        <v>3</v>
      </c>
      <c r="D227" s="11" t="s">
        <v>556</v>
      </c>
      <c r="E227" s="11" t="s">
        <v>557</v>
      </c>
      <c r="F227" s="15">
        <f t="shared" si="45"/>
        <v>0.83709166130434787</v>
      </c>
      <c r="G227" s="6">
        <f t="shared" si="49"/>
        <v>1.7925174507329262</v>
      </c>
      <c r="H227" s="6">
        <f t="shared" si="50"/>
        <v>0</v>
      </c>
      <c r="I227" s="7">
        <f t="shared" si="51"/>
        <v>0</v>
      </c>
      <c r="N227"/>
    </row>
    <row r="228" spans="1:14" ht="15" x14ac:dyDescent="0.25">
      <c r="A228" s="11">
        <v>232</v>
      </c>
      <c r="B228" s="11">
        <v>1</v>
      </c>
      <c r="C228" s="11">
        <v>4</v>
      </c>
      <c r="D228" s="11" t="s">
        <v>312</v>
      </c>
      <c r="E228" s="11" t="s">
        <v>312</v>
      </c>
      <c r="F228" s="15">
        <f t="shared" si="45"/>
        <v>0</v>
      </c>
      <c r="G228" s="6">
        <f t="shared" si="49"/>
        <v>1.7925174507329262</v>
      </c>
      <c r="H228" s="6">
        <f t="shared" si="50"/>
        <v>0</v>
      </c>
      <c r="I228" s="7">
        <f t="shared" si="51"/>
        <v>0</v>
      </c>
      <c r="N228"/>
    </row>
    <row r="229" spans="1:14" ht="15" x14ac:dyDescent="0.25">
      <c r="A229" s="11">
        <v>232</v>
      </c>
      <c r="B229" s="11">
        <v>1</v>
      </c>
      <c r="C229" s="11">
        <v>5</v>
      </c>
      <c r="D229" s="11" t="s">
        <v>246</v>
      </c>
      <c r="E229" s="11" t="s">
        <v>246</v>
      </c>
      <c r="F229" s="15">
        <f t="shared" si="45"/>
        <v>0.53696187189033351</v>
      </c>
      <c r="G229" s="6">
        <f t="shared" si="49"/>
        <v>2.3294793226232597</v>
      </c>
      <c r="H229" s="6">
        <f t="shared" si="50"/>
        <v>2.3294793226232597</v>
      </c>
      <c r="I229" s="7">
        <f t="shared" si="51"/>
        <v>0.51602399327529325</v>
      </c>
      <c r="N229"/>
    </row>
    <row r="230" spans="1:14" ht="15" x14ac:dyDescent="0.25">
      <c r="A230" s="11">
        <v>233</v>
      </c>
      <c r="B230" s="11">
        <v>1</v>
      </c>
      <c r="C230" s="11">
        <v>1</v>
      </c>
      <c r="D230" s="11" t="s">
        <v>246</v>
      </c>
      <c r="E230" s="11" t="s">
        <v>246</v>
      </c>
      <c r="F230" s="15">
        <f t="shared" si="45"/>
        <v>0.53696187189033351</v>
      </c>
      <c r="G230" s="6">
        <f t="shared" si="49"/>
        <v>0.53696187189033351</v>
      </c>
      <c r="H230" s="6">
        <f t="shared" si="50"/>
        <v>0</v>
      </c>
      <c r="I230" s="7">
        <f t="shared" si="51"/>
        <v>0</v>
      </c>
      <c r="N230"/>
    </row>
    <row r="231" spans="1:14" ht="15" x14ac:dyDescent="0.25">
      <c r="A231" s="11">
        <v>233</v>
      </c>
      <c r="B231" s="11">
        <v>1</v>
      </c>
      <c r="C231" s="11">
        <v>2</v>
      </c>
      <c r="D231" s="11" t="s">
        <v>527</v>
      </c>
      <c r="E231" s="11" t="s">
        <v>527</v>
      </c>
      <c r="F231" s="15">
        <f t="shared" si="45"/>
        <v>0</v>
      </c>
      <c r="G231" s="6">
        <f t="shared" si="49"/>
        <v>0.53696187189033351</v>
      </c>
      <c r="H231" s="6">
        <f t="shared" si="50"/>
        <v>0</v>
      </c>
      <c r="I231" s="7">
        <f t="shared" si="51"/>
        <v>0</v>
      </c>
      <c r="N231"/>
    </row>
    <row r="232" spans="1:14" ht="15" x14ac:dyDescent="0.25">
      <c r="A232" s="11">
        <v>233</v>
      </c>
      <c r="B232" s="11">
        <v>1</v>
      </c>
      <c r="C232" s="11">
        <v>3</v>
      </c>
      <c r="D232" s="11" t="s">
        <v>554</v>
      </c>
      <c r="E232" s="11" t="s">
        <v>554</v>
      </c>
      <c r="F232" s="15">
        <f t="shared" si="45"/>
        <v>0.1901302507764043</v>
      </c>
      <c r="G232" s="6">
        <f t="shared" si="49"/>
        <v>0.72709212266673784</v>
      </c>
      <c r="H232" s="6">
        <f t="shared" si="50"/>
        <v>0</v>
      </c>
      <c r="I232" s="7">
        <f t="shared" si="51"/>
        <v>0</v>
      </c>
      <c r="N232"/>
    </row>
    <row r="233" spans="1:14" ht="15" x14ac:dyDescent="0.25">
      <c r="A233" s="11">
        <v>233</v>
      </c>
      <c r="B233" s="11">
        <v>1</v>
      </c>
      <c r="C233" s="11">
        <v>4</v>
      </c>
      <c r="D233" s="11" t="s">
        <v>1069</v>
      </c>
      <c r="E233" s="11" t="s">
        <v>1070</v>
      </c>
      <c r="F233" s="15">
        <f t="shared" si="45"/>
        <v>0</v>
      </c>
      <c r="G233" s="6">
        <f t="shared" si="49"/>
        <v>0.72709212266673784</v>
      </c>
      <c r="H233" s="6">
        <f t="shared" si="50"/>
        <v>0</v>
      </c>
      <c r="I233" s="7">
        <f t="shared" si="51"/>
        <v>0</v>
      </c>
      <c r="N233"/>
    </row>
    <row r="234" spans="1:14" ht="15" x14ac:dyDescent="0.25">
      <c r="A234" s="11">
        <v>233</v>
      </c>
      <c r="B234" s="11">
        <v>1</v>
      </c>
      <c r="C234" s="11">
        <v>5</v>
      </c>
      <c r="D234" s="11" t="s">
        <v>557</v>
      </c>
      <c r="E234" s="11" t="s">
        <v>557</v>
      </c>
      <c r="F234" s="15">
        <f t="shared" si="45"/>
        <v>0.83709166130434787</v>
      </c>
      <c r="G234" s="6">
        <f t="shared" si="49"/>
        <v>1.5641837839710857</v>
      </c>
      <c r="H234" s="6">
        <f t="shared" si="50"/>
        <v>0</v>
      </c>
      <c r="I234" s="7">
        <f t="shared" si="51"/>
        <v>0</v>
      </c>
      <c r="N234"/>
    </row>
    <row r="235" spans="1:14" ht="15" x14ac:dyDescent="0.25">
      <c r="A235" s="11">
        <v>233</v>
      </c>
      <c r="B235" s="11">
        <v>1</v>
      </c>
      <c r="C235" s="11">
        <v>6</v>
      </c>
      <c r="D235" s="11" t="s">
        <v>174</v>
      </c>
      <c r="E235" s="11" t="s">
        <v>174</v>
      </c>
      <c r="F235" s="15">
        <f t="shared" si="45"/>
        <v>0.76529553865217392</v>
      </c>
      <c r="G235" s="6">
        <f t="shared" si="49"/>
        <v>2.3294793226232597</v>
      </c>
      <c r="H235" s="6">
        <f t="shared" si="50"/>
        <v>0</v>
      </c>
      <c r="I235" s="7">
        <f t="shared" si="51"/>
        <v>0</v>
      </c>
      <c r="N235"/>
    </row>
    <row r="236" spans="1:14" ht="15" x14ac:dyDescent="0.25">
      <c r="A236" s="11">
        <v>233</v>
      </c>
      <c r="B236" s="11">
        <v>1</v>
      </c>
      <c r="C236" s="11">
        <v>7</v>
      </c>
      <c r="D236" s="11" t="s">
        <v>1053</v>
      </c>
      <c r="E236" s="11" t="s">
        <v>997</v>
      </c>
      <c r="F236" s="15">
        <f t="shared" si="45"/>
        <v>0.23619671956956526</v>
      </c>
      <c r="G236" s="6">
        <f t="shared" si="49"/>
        <v>2.5656760421928251</v>
      </c>
      <c r="H236" s="6">
        <f t="shared" si="50"/>
        <v>0</v>
      </c>
      <c r="I236" s="7">
        <f t="shared" si="51"/>
        <v>0</v>
      </c>
      <c r="N236"/>
    </row>
    <row r="237" spans="1:14" ht="15" x14ac:dyDescent="0.25">
      <c r="A237" s="11">
        <v>233</v>
      </c>
      <c r="B237" s="11">
        <v>1</v>
      </c>
      <c r="C237" s="11">
        <v>8</v>
      </c>
      <c r="D237" s="11" t="s">
        <v>1028</v>
      </c>
      <c r="E237" s="11" t="s">
        <v>1028</v>
      </c>
      <c r="F237" s="15">
        <f t="shared" si="45"/>
        <v>7.4995082608695668E-2</v>
      </c>
      <c r="G237" s="6">
        <f t="shared" si="49"/>
        <v>2.6406711248015209</v>
      </c>
      <c r="H237" s="6">
        <f t="shared" si="50"/>
        <v>2.6406711248015209</v>
      </c>
      <c r="I237" s="7">
        <f t="shared" si="51"/>
        <v>0.58495889854576688</v>
      </c>
      <c r="N237"/>
    </row>
    <row r="238" spans="1:14" ht="15" x14ac:dyDescent="0.25">
      <c r="A238" s="11">
        <v>234</v>
      </c>
      <c r="B238" s="11">
        <v>1</v>
      </c>
      <c r="C238" s="11">
        <v>1</v>
      </c>
      <c r="D238" s="11" t="s">
        <v>564</v>
      </c>
      <c r="E238" s="11" t="s">
        <v>565</v>
      </c>
      <c r="F238" s="15">
        <f t="shared" si="45"/>
        <v>0.26467569565217397</v>
      </c>
      <c r="G238" s="6">
        <f t="shared" si="49"/>
        <v>0.26467569565217397</v>
      </c>
      <c r="H238" s="6">
        <f t="shared" si="50"/>
        <v>0</v>
      </c>
      <c r="I238" s="7">
        <f t="shared" si="51"/>
        <v>0</v>
      </c>
      <c r="N238"/>
    </row>
    <row r="239" spans="1:14" ht="15" x14ac:dyDescent="0.25">
      <c r="A239" s="11">
        <v>234</v>
      </c>
      <c r="B239" s="11">
        <v>1</v>
      </c>
      <c r="C239" s="11">
        <v>2</v>
      </c>
      <c r="D239" s="11" t="s">
        <v>398</v>
      </c>
      <c r="E239" s="11" t="s">
        <v>398</v>
      </c>
      <c r="F239" s="15">
        <f t="shared" si="45"/>
        <v>0</v>
      </c>
      <c r="G239" s="6">
        <f t="shared" si="49"/>
        <v>0.26467569565217397</v>
      </c>
      <c r="H239" s="6">
        <f t="shared" si="50"/>
        <v>0</v>
      </c>
      <c r="I239" s="7">
        <f t="shared" si="51"/>
        <v>0</v>
      </c>
      <c r="N239"/>
    </row>
    <row r="240" spans="1:14" ht="15" x14ac:dyDescent="0.25">
      <c r="A240" s="11">
        <v>234</v>
      </c>
      <c r="B240" s="11">
        <v>1</v>
      </c>
      <c r="C240" s="11">
        <v>3</v>
      </c>
      <c r="D240" s="11" t="s">
        <v>553</v>
      </c>
      <c r="E240" s="11" t="s">
        <v>553</v>
      </c>
      <c r="F240" s="15">
        <f t="shared" si="45"/>
        <v>0.14470026917702478</v>
      </c>
      <c r="G240" s="6">
        <f t="shared" si="49"/>
        <v>0.40937596482919875</v>
      </c>
      <c r="H240" s="6">
        <f t="shared" si="50"/>
        <v>0</v>
      </c>
      <c r="I240" s="7">
        <f t="shared" si="51"/>
        <v>0</v>
      </c>
      <c r="N240"/>
    </row>
    <row r="241" spans="1:14" ht="15" x14ac:dyDescent="0.25">
      <c r="A241" s="11">
        <v>234</v>
      </c>
      <c r="B241" s="11">
        <v>1</v>
      </c>
      <c r="C241" s="11">
        <v>4</v>
      </c>
      <c r="D241" s="11" t="s">
        <v>554</v>
      </c>
      <c r="E241" s="11" t="s">
        <v>554</v>
      </c>
      <c r="F241" s="15">
        <f t="shared" si="45"/>
        <v>0.1901302507764043</v>
      </c>
      <c r="G241" s="6">
        <f t="shared" si="49"/>
        <v>0.59950621560560302</v>
      </c>
      <c r="H241" s="6">
        <f t="shared" si="50"/>
        <v>0</v>
      </c>
      <c r="I241" s="7">
        <f t="shared" si="51"/>
        <v>0</v>
      </c>
      <c r="N241"/>
    </row>
    <row r="242" spans="1:14" ht="15" x14ac:dyDescent="0.25">
      <c r="A242" s="11">
        <v>234</v>
      </c>
      <c r="B242" s="11">
        <v>1</v>
      </c>
      <c r="C242" s="11">
        <v>5</v>
      </c>
      <c r="D242" s="11" t="s">
        <v>1071</v>
      </c>
      <c r="E242" s="11" t="s">
        <v>1019</v>
      </c>
      <c r="F242" s="15">
        <f t="shared" si="45"/>
        <v>0</v>
      </c>
      <c r="G242" s="6">
        <f t="shared" si="49"/>
        <v>0.59950621560560302</v>
      </c>
      <c r="H242" s="6">
        <f t="shared" si="50"/>
        <v>0</v>
      </c>
      <c r="I242" s="7">
        <f t="shared" si="51"/>
        <v>0</v>
      </c>
      <c r="N242"/>
    </row>
    <row r="243" spans="1:14" ht="15" x14ac:dyDescent="0.25">
      <c r="A243" s="11">
        <v>234</v>
      </c>
      <c r="B243" s="11">
        <v>1</v>
      </c>
      <c r="C243" s="11">
        <v>6</v>
      </c>
      <c r="D243" s="11" t="s">
        <v>309</v>
      </c>
      <c r="E243" s="11" t="s">
        <v>405</v>
      </c>
      <c r="F243" s="15">
        <f t="shared" si="45"/>
        <v>0</v>
      </c>
      <c r="G243" s="6">
        <f t="shared" si="49"/>
        <v>0.59950621560560302</v>
      </c>
      <c r="H243" s="6">
        <f t="shared" si="50"/>
        <v>0</v>
      </c>
      <c r="I243" s="7">
        <f t="shared" si="51"/>
        <v>0</v>
      </c>
      <c r="N243"/>
    </row>
    <row r="244" spans="1:14" ht="15" x14ac:dyDescent="0.25">
      <c r="A244" s="11">
        <v>234</v>
      </c>
      <c r="B244" s="11">
        <v>1</v>
      </c>
      <c r="C244" s="11">
        <v>7</v>
      </c>
      <c r="D244" s="11" t="s">
        <v>78</v>
      </c>
      <c r="E244" s="11" t="s">
        <v>98</v>
      </c>
      <c r="F244" s="15">
        <f t="shared" si="45"/>
        <v>0</v>
      </c>
      <c r="G244" s="6">
        <f t="shared" si="49"/>
        <v>0.59950621560560302</v>
      </c>
      <c r="H244" s="6">
        <f t="shared" si="50"/>
        <v>0</v>
      </c>
      <c r="I244" s="7">
        <f t="shared" si="51"/>
        <v>0</v>
      </c>
      <c r="N244"/>
    </row>
    <row r="245" spans="1:14" ht="15" x14ac:dyDescent="0.25">
      <c r="A245" s="11">
        <v>234</v>
      </c>
      <c r="B245" s="11">
        <v>1</v>
      </c>
      <c r="C245" s="11">
        <v>8</v>
      </c>
      <c r="D245" s="11" t="s">
        <v>246</v>
      </c>
      <c r="E245" s="11" t="s">
        <v>246</v>
      </c>
      <c r="F245" s="15">
        <f t="shared" si="45"/>
        <v>0.53696187189033351</v>
      </c>
      <c r="G245" s="6">
        <f t="shared" si="49"/>
        <v>1.1364680874959365</v>
      </c>
      <c r="H245" s="6">
        <f t="shared" si="50"/>
        <v>0</v>
      </c>
      <c r="I245" s="7">
        <f t="shared" si="51"/>
        <v>0</v>
      </c>
      <c r="N245"/>
    </row>
    <row r="246" spans="1:14" ht="15" x14ac:dyDescent="0.25">
      <c r="A246" s="11">
        <v>234</v>
      </c>
      <c r="B246" s="11">
        <v>1</v>
      </c>
      <c r="C246" s="11">
        <v>9</v>
      </c>
      <c r="D246" s="11" t="s">
        <v>557</v>
      </c>
      <c r="E246" s="11" t="s">
        <v>557</v>
      </c>
      <c r="F246" s="15">
        <f t="shared" si="45"/>
        <v>0.83709166130434787</v>
      </c>
      <c r="G246" s="6">
        <f t="shared" ref="G246:G259" si="52">IF(C246=1,F246,F246+G245)</f>
        <v>1.9735597488002843</v>
      </c>
      <c r="H246" s="6">
        <f t="shared" ref="H246:H259" si="53">IF(C247=1,G246,0)</f>
        <v>0</v>
      </c>
      <c r="I246" s="7">
        <f t="shared" ref="I246:I259" si="54">H246/$L$2</f>
        <v>0</v>
      </c>
      <c r="N246"/>
    </row>
    <row r="247" spans="1:14" ht="15" x14ac:dyDescent="0.25">
      <c r="A247" s="11">
        <v>234</v>
      </c>
      <c r="B247" s="11">
        <v>1</v>
      </c>
      <c r="C247" s="11">
        <v>10</v>
      </c>
      <c r="D247" s="11" t="s">
        <v>174</v>
      </c>
      <c r="E247" s="11" t="s">
        <v>174</v>
      </c>
      <c r="F247" s="15">
        <f t="shared" si="45"/>
        <v>0.76529553865217392</v>
      </c>
      <c r="G247" s="6">
        <f t="shared" si="52"/>
        <v>2.7388552874524583</v>
      </c>
      <c r="H247" s="6">
        <f t="shared" si="53"/>
        <v>0</v>
      </c>
      <c r="I247" s="7">
        <f t="shared" si="54"/>
        <v>0</v>
      </c>
      <c r="N247"/>
    </row>
    <row r="248" spans="1:14" ht="15" x14ac:dyDescent="0.25">
      <c r="A248" s="11">
        <v>234</v>
      </c>
      <c r="B248" s="11">
        <v>1</v>
      </c>
      <c r="C248" s="11">
        <v>11</v>
      </c>
      <c r="D248" s="11" t="s">
        <v>997</v>
      </c>
      <c r="E248" s="11" t="s">
        <v>997</v>
      </c>
      <c r="F248" s="15">
        <f t="shared" si="45"/>
        <v>0.23619671956956526</v>
      </c>
      <c r="G248" s="6">
        <f t="shared" si="52"/>
        <v>2.9750520070220237</v>
      </c>
      <c r="H248" s="6">
        <f t="shared" si="53"/>
        <v>0</v>
      </c>
      <c r="I248" s="7">
        <f t="shared" si="54"/>
        <v>0</v>
      </c>
      <c r="N248"/>
    </row>
    <row r="249" spans="1:14" ht="15" x14ac:dyDescent="0.25">
      <c r="A249" s="11">
        <v>234</v>
      </c>
      <c r="B249" s="11">
        <v>1</v>
      </c>
      <c r="C249" s="11">
        <v>12</v>
      </c>
      <c r="D249" s="11" t="s">
        <v>1072</v>
      </c>
      <c r="E249" s="11" t="s">
        <v>1072</v>
      </c>
      <c r="F249" s="15">
        <f t="shared" si="45"/>
        <v>0</v>
      </c>
      <c r="G249" s="6">
        <f t="shared" si="52"/>
        <v>2.9750520070220237</v>
      </c>
      <c r="H249" s="6">
        <f t="shared" si="53"/>
        <v>2.9750520070220237</v>
      </c>
      <c r="I249" s="7">
        <f t="shared" si="54"/>
        <v>0.65903062626732056</v>
      </c>
      <c r="N249"/>
    </row>
    <row r="250" spans="1:14" ht="15" x14ac:dyDescent="0.25">
      <c r="A250" s="11">
        <v>235</v>
      </c>
      <c r="B250" s="11">
        <v>1</v>
      </c>
      <c r="C250" s="11">
        <v>1</v>
      </c>
      <c r="D250" s="11" t="s">
        <v>1073</v>
      </c>
      <c r="E250" s="11" t="s">
        <v>115</v>
      </c>
      <c r="F250" s="15">
        <f t="shared" si="45"/>
        <v>8.6956521739130432E-2</v>
      </c>
      <c r="G250" s="6">
        <f t="shared" si="52"/>
        <v>8.6956521739130432E-2</v>
      </c>
      <c r="H250" s="6">
        <f t="shared" si="53"/>
        <v>0</v>
      </c>
      <c r="I250" s="7">
        <f t="shared" si="54"/>
        <v>0</v>
      </c>
      <c r="N250"/>
    </row>
    <row r="251" spans="1:14" ht="15" x14ac:dyDescent="0.25">
      <c r="A251" s="11">
        <v>235</v>
      </c>
      <c r="B251" s="11">
        <v>1</v>
      </c>
      <c r="C251" s="11">
        <v>2</v>
      </c>
      <c r="D251" s="11" t="s">
        <v>116</v>
      </c>
      <c r="E251" s="11" t="s">
        <v>117</v>
      </c>
      <c r="F251" s="15">
        <f t="shared" si="45"/>
        <v>9.1621604347826097E-2</v>
      </c>
      <c r="G251" s="6">
        <f t="shared" si="52"/>
        <v>0.17857812608695653</v>
      </c>
      <c r="H251" s="6">
        <f t="shared" si="53"/>
        <v>0</v>
      </c>
      <c r="I251" s="7">
        <f t="shared" si="54"/>
        <v>0</v>
      </c>
      <c r="N251"/>
    </row>
    <row r="252" spans="1:14" ht="15" x14ac:dyDescent="0.25">
      <c r="A252" s="11">
        <v>235</v>
      </c>
      <c r="B252" s="11">
        <v>1</v>
      </c>
      <c r="C252" s="11">
        <v>3</v>
      </c>
      <c r="D252" s="11" t="s">
        <v>556</v>
      </c>
      <c r="E252" s="11" t="s">
        <v>557</v>
      </c>
      <c r="F252" s="15">
        <f t="shared" si="45"/>
        <v>0.83709166130434787</v>
      </c>
      <c r="G252" s="6">
        <f t="shared" si="52"/>
        <v>1.0156697873913043</v>
      </c>
      <c r="H252" s="6">
        <f t="shared" si="53"/>
        <v>0</v>
      </c>
      <c r="I252" s="7">
        <f t="shared" si="54"/>
        <v>0</v>
      </c>
      <c r="N252"/>
    </row>
    <row r="253" spans="1:14" ht="15" x14ac:dyDescent="0.25">
      <c r="A253" s="11">
        <v>235</v>
      </c>
      <c r="B253" s="11">
        <v>1</v>
      </c>
      <c r="C253" s="11">
        <v>4</v>
      </c>
      <c r="D253" s="11" t="s">
        <v>172</v>
      </c>
      <c r="E253" s="11" t="s">
        <v>173</v>
      </c>
      <c r="F253" s="15">
        <f t="shared" si="45"/>
        <v>0.23487114875190743</v>
      </c>
      <c r="G253" s="6">
        <f t="shared" si="52"/>
        <v>1.2505409361432118</v>
      </c>
      <c r="H253" s="6">
        <f t="shared" si="53"/>
        <v>0</v>
      </c>
      <c r="I253" s="7">
        <f t="shared" si="54"/>
        <v>0</v>
      </c>
      <c r="N253"/>
    </row>
    <row r="254" spans="1:14" ht="15" x14ac:dyDescent="0.25">
      <c r="A254" s="11">
        <v>235</v>
      </c>
      <c r="B254" s="11">
        <v>1</v>
      </c>
      <c r="C254" s="11">
        <v>5</v>
      </c>
      <c r="D254" s="11" t="s">
        <v>1062</v>
      </c>
      <c r="E254" s="11" t="s">
        <v>1022</v>
      </c>
      <c r="F254" s="15">
        <f t="shared" si="45"/>
        <v>0.11854526086956522</v>
      </c>
      <c r="G254" s="6">
        <f t="shared" si="52"/>
        <v>1.369086197012777</v>
      </c>
      <c r="H254" s="6">
        <f t="shared" si="53"/>
        <v>0</v>
      </c>
      <c r="I254" s="7">
        <f t="shared" si="54"/>
        <v>0</v>
      </c>
      <c r="N254"/>
    </row>
    <row r="255" spans="1:14" ht="15" x14ac:dyDescent="0.25">
      <c r="A255" s="11">
        <v>235</v>
      </c>
      <c r="B255" s="11">
        <v>1</v>
      </c>
      <c r="C255" s="11">
        <v>6</v>
      </c>
      <c r="D255" s="11" t="s">
        <v>174</v>
      </c>
      <c r="E255" s="11" t="s">
        <v>174</v>
      </c>
      <c r="F255" s="15">
        <f t="shared" si="45"/>
        <v>0.76529553865217392</v>
      </c>
      <c r="G255" s="6">
        <f t="shared" si="52"/>
        <v>2.134381735664951</v>
      </c>
      <c r="H255" s="6">
        <f t="shared" si="53"/>
        <v>0</v>
      </c>
      <c r="I255" s="7">
        <f t="shared" si="54"/>
        <v>0</v>
      </c>
      <c r="N255"/>
    </row>
    <row r="256" spans="1:14" ht="15" x14ac:dyDescent="0.25">
      <c r="A256" s="11">
        <v>235</v>
      </c>
      <c r="B256" s="11">
        <v>1</v>
      </c>
      <c r="C256" s="11">
        <v>7</v>
      </c>
      <c r="D256" s="11" t="s">
        <v>246</v>
      </c>
      <c r="E256" s="11" t="s">
        <v>246</v>
      </c>
      <c r="F256" s="15">
        <f t="shared" si="45"/>
        <v>0.53696187189033351</v>
      </c>
      <c r="G256" s="6">
        <f t="shared" si="52"/>
        <v>2.6713436075552845</v>
      </c>
      <c r="H256" s="6">
        <f t="shared" si="53"/>
        <v>0</v>
      </c>
      <c r="I256" s="7">
        <f t="shared" si="54"/>
        <v>0</v>
      </c>
      <c r="N256"/>
    </row>
    <row r="257" spans="1:14" ht="15" x14ac:dyDescent="0.25">
      <c r="A257" s="11">
        <v>235</v>
      </c>
      <c r="B257" s="11">
        <v>1</v>
      </c>
      <c r="C257" s="11">
        <v>8</v>
      </c>
      <c r="D257" s="11" t="s">
        <v>997</v>
      </c>
      <c r="E257" s="11" t="s">
        <v>997</v>
      </c>
      <c r="F257" s="15">
        <f t="shared" si="45"/>
        <v>0.23619671956956526</v>
      </c>
      <c r="G257" s="6">
        <f t="shared" si="52"/>
        <v>2.9075403271248499</v>
      </c>
      <c r="H257" s="6">
        <f t="shared" si="53"/>
        <v>0</v>
      </c>
      <c r="I257" s="7">
        <f t="shared" si="54"/>
        <v>0</v>
      </c>
      <c r="N257"/>
    </row>
    <row r="258" spans="1:14" ht="15" x14ac:dyDescent="0.25">
      <c r="A258" s="11">
        <v>235</v>
      </c>
      <c r="B258" s="11">
        <v>1</v>
      </c>
      <c r="C258" s="11">
        <v>9</v>
      </c>
      <c r="D258" s="11" t="s">
        <v>1014</v>
      </c>
      <c r="E258" s="11" t="s">
        <v>1014</v>
      </c>
      <c r="F258" s="15">
        <f t="shared" si="45"/>
        <v>6.9093289134782618E-2</v>
      </c>
      <c r="G258" s="6">
        <f t="shared" si="52"/>
        <v>2.9766336162596323</v>
      </c>
      <c r="H258" s="6">
        <f t="shared" si="53"/>
        <v>0</v>
      </c>
      <c r="I258" s="7">
        <f t="shared" si="54"/>
        <v>0</v>
      </c>
      <c r="N258"/>
    </row>
    <row r="259" spans="1:14" ht="15" x14ac:dyDescent="0.25">
      <c r="A259" s="11">
        <v>235</v>
      </c>
      <c r="B259" s="11">
        <v>1</v>
      </c>
      <c r="C259" s="11">
        <v>10</v>
      </c>
      <c r="D259" s="11" t="s">
        <v>520</v>
      </c>
      <c r="E259" s="11" t="s">
        <v>520</v>
      </c>
      <c r="F259" s="15">
        <f t="shared" si="45"/>
        <v>0.11349469939230003</v>
      </c>
      <c r="G259" s="6">
        <f t="shared" si="52"/>
        <v>3.0901283156519321</v>
      </c>
      <c r="H259" s="6">
        <f t="shared" si="53"/>
        <v>3.0901283156519321</v>
      </c>
      <c r="I259" s="7">
        <f t="shared" si="54"/>
        <v>0.68452221820114134</v>
      </c>
      <c r="N259"/>
    </row>
    <row r="260" spans="1:14" x14ac:dyDescent="0.2">
      <c r="C260" s="18">
        <v>1</v>
      </c>
    </row>
    <row r="263" spans="1:14" x14ac:dyDescent="0.2">
      <c r="C263" s="18">
        <f>COUNTIF(C2:C259,1)</f>
        <v>23</v>
      </c>
      <c r="E263" s="18">
        <v>21</v>
      </c>
    </row>
  </sheetData>
  <autoFilter ref="A1:E260" xr:uid="{00000000-0009-0000-0000-000003000000}"/>
  <sortState xmlns:xlrd2="http://schemas.microsoft.com/office/spreadsheetml/2017/richdata2" ref="N2:AK96">
    <sortCondition descending="1" ref="O2:O96"/>
  </sortState>
  <conditionalFormatting sqref="I2:I259">
    <cfRule type="cellIs" dxfId="7" priority="2" operator="notEqual">
      <formula>0</formula>
    </cfRule>
  </conditionalFormatting>
  <conditionalFormatting sqref="F2:F259">
    <cfRule type="cellIs" dxfId="6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F571"/>
  <sheetViews>
    <sheetView topLeftCell="A546" workbookViewId="0">
      <selection activeCell="A568" sqref="A568"/>
    </sheetView>
  </sheetViews>
  <sheetFormatPr baseColWidth="10" defaultRowHeight="15" x14ac:dyDescent="0.25"/>
  <cols>
    <col min="2" max="2" width="25.42578125" bestFit="1" customWidth="1"/>
    <col min="3" max="3" width="27.28515625" customWidth="1"/>
    <col min="4" max="4" width="26.28515625" hidden="1" customWidth="1"/>
    <col min="5" max="5" width="24.28515625" customWidth="1"/>
    <col min="10" max="11" width="2.7109375" customWidth="1"/>
    <col min="13" max="13" width="3" bestFit="1" customWidth="1"/>
    <col min="14" max="14" width="29.7109375" bestFit="1" customWidth="1"/>
    <col min="16" max="16" width="12.7109375" bestFit="1" customWidth="1"/>
  </cols>
  <sheetData>
    <row r="1" spans="1:55" x14ac:dyDescent="0.25">
      <c r="A1" t="s">
        <v>0</v>
      </c>
      <c r="B1" t="s">
        <v>15</v>
      </c>
      <c r="C1" t="s">
        <v>3</v>
      </c>
      <c r="D1" t="s">
        <v>2</v>
      </c>
      <c r="E1" t="s">
        <v>14</v>
      </c>
      <c r="N1" t="s">
        <v>1077</v>
      </c>
      <c r="O1" t="s">
        <v>1075</v>
      </c>
      <c r="P1" t="s">
        <v>1076</v>
      </c>
      <c r="Q1">
        <v>1</v>
      </c>
      <c r="R1">
        <v>2</v>
      </c>
      <c r="S1" s="6">
        <v>3</v>
      </c>
      <c r="T1" s="6">
        <v>4</v>
      </c>
      <c r="U1" s="6">
        <v>5</v>
      </c>
      <c r="V1" s="6">
        <v>6</v>
      </c>
      <c r="W1" s="6">
        <v>7</v>
      </c>
      <c r="X1" s="6">
        <v>8</v>
      </c>
      <c r="Y1" s="6">
        <v>9</v>
      </c>
      <c r="Z1" s="6">
        <v>10</v>
      </c>
      <c r="AA1" s="6">
        <v>11</v>
      </c>
      <c r="AB1" s="6">
        <v>12</v>
      </c>
      <c r="AC1" s="6">
        <v>13</v>
      </c>
      <c r="AD1" s="6">
        <v>14</v>
      </c>
      <c r="AE1" s="6">
        <v>15</v>
      </c>
      <c r="AF1" s="6">
        <v>16</v>
      </c>
      <c r="AG1" s="6">
        <v>17</v>
      </c>
      <c r="AH1" s="6">
        <v>18</v>
      </c>
      <c r="AI1" s="6">
        <v>19</v>
      </c>
      <c r="AJ1" s="6">
        <v>20</v>
      </c>
      <c r="AK1" s="6">
        <v>21</v>
      </c>
      <c r="AL1" s="6">
        <v>22</v>
      </c>
      <c r="AM1" s="6">
        <v>23</v>
      </c>
      <c r="AN1" s="6">
        <v>24</v>
      </c>
      <c r="AO1" s="6">
        <v>25</v>
      </c>
      <c r="AP1" s="6">
        <v>26</v>
      </c>
      <c r="AQ1" s="6">
        <v>27</v>
      </c>
      <c r="AR1" s="6">
        <v>28</v>
      </c>
      <c r="AS1" s="6">
        <v>29</v>
      </c>
      <c r="AT1" s="6">
        <v>30</v>
      </c>
      <c r="AU1" s="6">
        <v>31</v>
      </c>
      <c r="AV1" s="6">
        <v>32</v>
      </c>
      <c r="AW1" s="6">
        <v>33</v>
      </c>
      <c r="AX1" s="6">
        <v>34</v>
      </c>
      <c r="AY1" s="6">
        <v>35</v>
      </c>
      <c r="AZ1" s="6">
        <v>36</v>
      </c>
      <c r="BA1" s="6">
        <v>37</v>
      </c>
      <c r="BB1" s="6">
        <v>38</v>
      </c>
      <c r="BC1" s="6">
        <v>39</v>
      </c>
    </row>
    <row r="2" spans="1:55" x14ac:dyDescent="0.25">
      <c r="A2" s="5">
        <v>140</v>
      </c>
      <c r="B2" s="5">
        <v>0</v>
      </c>
      <c r="C2" s="5">
        <v>1</v>
      </c>
      <c r="D2" s="5" t="s">
        <v>233</v>
      </c>
      <c r="E2" s="5" t="s">
        <v>233</v>
      </c>
      <c r="F2" s="14">
        <f>IF(ISERROR(VLOOKUP(E2,$N$2:$O$40,2,FALSE)),0,VLOOKUP(E2,$N$2:$O$40,2,FALSE))</f>
        <v>0.13043478260869565</v>
      </c>
      <c r="G2" s="6">
        <f>IF(C2=1,F2,0)</f>
        <v>0.13043478260869565</v>
      </c>
      <c r="H2" s="6">
        <f t="shared" ref="H2:H3" si="0">IF(C3=1,G2,0)</f>
        <v>0</v>
      </c>
      <c r="I2" s="7">
        <f>H2/$L$2</f>
        <v>0</v>
      </c>
      <c r="L2">
        <f>SUM(O2:O40)</f>
        <v>5.8779526092657095</v>
      </c>
      <c r="M2">
        <v>1</v>
      </c>
      <c r="N2" s="13" t="s">
        <v>638</v>
      </c>
      <c r="O2" s="13">
        <f t="shared" ref="O2:O65" si="1">SUM(Q2:BC2)/23</f>
        <v>0.55344488509427125</v>
      </c>
      <c r="P2" s="6">
        <f t="shared" ref="P2:P65" si="2">COUNTIF($E$2:$E$568,N2)</f>
        <v>20</v>
      </c>
      <c r="Q2" s="6">
        <f t="shared" ref="Q2:Z11" si="3">COUNTIFS($C$2:$C$568,Q$1,$E$2:$E$568,$N2)*0.9^(Q$1-1)</f>
        <v>2</v>
      </c>
      <c r="R2" s="6">
        <f t="shared" si="3"/>
        <v>4.5</v>
      </c>
      <c r="S2" s="6">
        <f t="shared" si="3"/>
        <v>1.62</v>
      </c>
      <c r="T2" s="6">
        <f t="shared" si="3"/>
        <v>0.72900000000000009</v>
      </c>
      <c r="U2" s="6">
        <f t="shared" si="3"/>
        <v>0</v>
      </c>
      <c r="V2" s="6">
        <f t="shared" si="3"/>
        <v>1.1809800000000004</v>
      </c>
      <c r="W2" s="6">
        <f t="shared" si="3"/>
        <v>0.53144100000000016</v>
      </c>
      <c r="X2" s="6">
        <f t="shared" si="3"/>
        <v>0</v>
      </c>
      <c r="Y2" s="6">
        <f t="shared" si="3"/>
        <v>0.86093442000000031</v>
      </c>
      <c r="Z2" s="6">
        <f t="shared" si="3"/>
        <v>0.38742048900000015</v>
      </c>
      <c r="AA2" s="6">
        <f t="shared" ref="AA2:AJ11" si="4">COUNTIFS($C$2:$C$568,AA$1,$E$2:$E$568,$N2)*0.9^(AA$1-1)</f>
        <v>0.34867844010000015</v>
      </c>
      <c r="AB2" s="6">
        <f t="shared" si="4"/>
        <v>0</v>
      </c>
      <c r="AC2" s="6">
        <f t="shared" si="4"/>
        <v>0.28242953648100017</v>
      </c>
      <c r="AD2" s="6">
        <f t="shared" si="4"/>
        <v>0</v>
      </c>
      <c r="AE2" s="6">
        <f t="shared" si="4"/>
        <v>0</v>
      </c>
      <c r="AF2" s="6">
        <f t="shared" si="4"/>
        <v>0</v>
      </c>
      <c r="AG2" s="6">
        <f t="shared" si="4"/>
        <v>0</v>
      </c>
      <c r="AH2" s="6">
        <f t="shared" si="4"/>
        <v>0.16677181699666582</v>
      </c>
      <c r="AI2" s="6">
        <f t="shared" si="4"/>
        <v>0</v>
      </c>
      <c r="AJ2" s="6">
        <f t="shared" si="4"/>
        <v>0</v>
      </c>
      <c r="AK2" s="6">
        <f t="shared" ref="AK2:AT11" si="5">COUNTIFS($C$2:$C$568,AK$1,$E$2:$E$568,$N2)*0.9^(AK$1-1)</f>
        <v>0.12157665459056941</v>
      </c>
      <c r="AL2" s="6">
        <f t="shared" si="5"/>
        <v>0</v>
      </c>
      <c r="AM2" s="6">
        <f t="shared" si="5"/>
        <v>0</v>
      </c>
      <c r="AN2" s="6">
        <f t="shared" si="5"/>
        <v>0</v>
      </c>
      <c r="AO2" s="6">
        <f t="shared" si="5"/>
        <v>0</v>
      </c>
      <c r="AP2" s="6">
        <f t="shared" si="5"/>
        <v>0</v>
      </c>
      <c r="AQ2" s="6">
        <f t="shared" si="5"/>
        <v>0</v>
      </c>
      <c r="AR2" s="6">
        <f t="shared" si="5"/>
        <v>0</v>
      </c>
      <c r="AS2" s="6">
        <f t="shared" si="5"/>
        <v>0</v>
      </c>
      <c r="AT2" s="6">
        <f t="shared" si="5"/>
        <v>0</v>
      </c>
      <c r="AU2" s="6">
        <f t="shared" ref="AU2:BC11" si="6">COUNTIFS($C$2:$C$568,AU$1,$E$2:$E$568,$N2)*0.9^(AU$1-1)</f>
        <v>0</v>
      </c>
      <c r="AV2" s="6">
        <f t="shared" si="6"/>
        <v>0</v>
      </c>
      <c r="AW2" s="6">
        <f t="shared" si="6"/>
        <v>0</v>
      </c>
      <c r="AX2" s="6">
        <f t="shared" si="6"/>
        <v>0</v>
      </c>
      <c r="AY2" s="6">
        <f t="shared" si="6"/>
        <v>0</v>
      </c>
      <c r="AZ2" s="6">
        <f t="shared" si="6"/>
        <v>0</v>
      </c>
      <c r="BA2" s="6">
        <f t="shared" si="6"/>
        <v>0</v>
      </c>
      <c r="BB2" s="6">
        <f t="shared" si="6"/>
        <v>0</v>
      </c>
      <c r="BC2" s="6">
        <f t="shared" si="6"/>
        <v>0</v>
      </c>
    </row>
    <row r="3" spans="1:55" x14ac:dyDescent="0.25">
      <c r="A3" s="5">
        <v>140</v>
      </c>
      <c r="B3" s="5">
        <v>0</v>
      </c>
      <c r="C3" s="5">
        <v>2</v>
      </c>
      <c r="D3" s="5" t="s">
        <v>638</v>
      </c>
      <c r="E3" s="5" t="s">
        <v>638</v>
      </c>
      <c r="F3" s="15">
        <f>IF(ISERROR(VLOOKUP(E3,$N$2:$O$40,2,FALSE)),0,VLOOKUP(E3,$N$2:$O$40,2,FALSE))</f>
        <v>0.55344488509427125</v>
      </c>
      <c r="G3" s="6">
        <f t="shared" ref="G3" si="7">IF(C3=1,F3,F3+G2)</f>
        <v>0.68387966770296693</v>
      </c>
      <c r="H3" s="6">
        <f t="shared" si="0"/>
        <v>0</v>
      </c>
      <c r="I3" s="7">
        <f t="shared" ref="I3" si="8">H3/$L$2</f>
        <v>0</v>
      </c>
      <c r="M3">
        <v>2</v>
      </c>
      <c r="N3" s="13" t="s">
        <v>481</v>
      </c>
      <c r="O3" s="13">
        <f t="shared" si="1"/>
        <v>0.50032075383040098</v>
      </c>
      <c r="P3" s="6">
        <f t="shared" si="2"/>
        <v>16</v>
      </c>
      <c r="Q3" s="6">
        <f t="shared" si="3"/>
        <v>4</v>
      </c>
      <c r="R3" s="6">
        <f t="shared" si="3"/>
        <v>0.9</v>
      </c>
      <c r="S3" s="6">
        <f t="shared" si="3"/>
        <v>4.0500000000000007</v>
      </c>
      <c r="T3" s="6">
        <f t="shared" si="3"/>
        <v>0</v>
      </c>
      <c r="U3" s="6">
        <f t="shared" si="3"/>
        <v>0</v>
      </c>
      <c r="V3" s="6">
        <f t="shared" si="3"/>
        <v>1.1809800000000004</v>
      </c>
      <c r="W3" s="6">
        <f t="shared" si="3"/>
        <v>0.53144100000000016</v>
      </c>
      <c r="X3" s="6">
        <f t="shared" si="3"/>
        <v>0</v>
      </c>
      <c r="Y3" s="6">
        <f t="shared" si="3"/>
        <v>0</v>
      </c>
      <c r="Z3" s="6">
        <f t="shared" si="3"/>
        <v>0.38742048900000015</v>
      </c>
      <c r="AA3" s="6">
        <f t="shared" si="4"/>
        <v>0</v>
      </c>
      <c r="AB3" s="6">
        <f t="shared" si="4"/>
        <v>0</v>
      </c>
      <c r="AC3" s="6">
        <f t="shared" si="4"/>
        <v>0</v>
      </c>
      <c r="AD3" s="6">
        <f t="shared" si="4"/>
        <v>0</v>
      </c>
      <c r="AE3" s="6">
        <f t="shared" si="4"/>
        <v>0.45753584909922029</v>
      </c>
      <c r="AF3" s="6">
        <f t="shared" si="4"/>
        <v>0</v>
      </c>
      <c r="AG3" s="6">
        <f t="shared" si="4"/>
        <v>0</v>
      </c>
      <c r="AH3" s="6">
        <f t="shared" si="4"/>
        <v>0</v>
      </c>
      <c r="AI3" s="6">
        <f t="shared" si="4"/>
        <v>0</v>
      </c>
      <c r="AJ3" s="6">
        <f t="shared" si="4"/>
        <v>0</v>
      </c>
      <c r="AK3" s="6">
        <f t="shared" si="5"/>
        <v>0</v>
      </c>
      <c r="AL3" s="6">
        <f t="shared" si="5"/>
        <v>0</v>
      </c>
      <c r="AM3" s="6">
        <f t="shared" si="5"/>
        <v>0</v>
      </c>
      <c r="AN3" s="6">
        <f t="shared" si="5"/>
        <v>0</v>
      </c>
      <c r="AO3" s="6">
        <f t="shared" si="5"/>
        <v>0</v>
      </c>
      <c r="AP3" s="6">
        <f t="shared" si="5"/>
        <v>0</v>
      </c>
      <c r="AQ3" s="6">
        <f t="shared" si="5"/>
        <v>0</v>
      </c>
      <c r="AR3" s="6">
        <f t="shared" si="5"/>
        <v>0</v>
      </c>
      <c r="AS3" s="6">
        <f t="shared" si="5"/>
        <v>0</v>
      </c>
      <c r="AT3" s="6">
        <f t="shared" si="5"/>
        <v>0</v>
      </c>
      <c r="AU3" s="6">
        <f t="shared" si="6"/>
        <v>0</v>
      </c>
      <c r="AV3" s="6">
        <f t="shared" si="6"/>
        <v>0</v>
      </c>
      <c r="AW3" s="6">
        <f t="shared" si="6"/>
        <v>0</v>
      </c>
      <c r="AX3" s="6">
        <f t="shared" si="6"/>
        <v>0</v>
      </c>
      <c r="AY3" s="6">
        <f t="shared" si="6"/>
        <v>0</v>
      </c>
      <c r="AZ3" s="6">
        <f t="shared" si="6"/>
        <v>0</v>
      </c>
      <c r="BA3" s="6">
        <f t="shared" si="6"/>
        <v>0</v>
      </c>
      <c r="BB3" s="6">
        <f t="shared" si="6"/>
        <v>0</v>
      </c>
      <c r="BC3" s="6">
        <f t="shared" si="6"/>
        <v>0</v>
      </c>
    </row>
    <row r="4" spans="1:55" x14ac:dyDescent="0.25">
      <c r="A4" s="5">
        <v>140</v>
      </c>
      <c r="B4" s="5">
        <v>0</v>
      </c>
      <c r="C4" s="5">
        <v>3</v>
      </c>
      <c r="D4" s="5" t="s">
        <v>481</v>
      </c>
      <c r="E4" s="5" t="s">
        <v>481</v>
      </c>
      <c r="F4" s="15">
        <f t="shared" ref="F4:F67" si="9">IF(ISERROR(VLOOKUP(E4,$N$2:$O$40,2,FALSE)),0,VLOOKUP(E4,$N$2:$O$40,2,FALSE))</f>
        <v>0.50032075383040098</v>
      </c>
      <c r="G4" s="6">
        <f t="shared" ref="G4:G67" si="10">IF(C4=1,F4,F4+G3)</f>
        <v>1.1842004215333679</v>
      </c>
      <c r="H4" s="6">
        <f t="shared" ref="H4:H67" si="11">IF(C5=1,G4,0)</f>
        <v>0</v>
      </c>
      <c r="I4" s="7">
        <f t="shared" ref="I4:I67" si="12">H4/$L$2</f>
        <v>0</v>
      </c>
      <c r="M4" s="6">
        <v>3</v>
      </c>
      <c r="N4" s="13" t="s">
        <v>235</v>
      </c>
      <c r="O4" s="13">
        <f t="shared" si="1"/>
        <v>0.35733441457837251</v>
      </c>
      <c r="P4" s="6">
        <f t="shared" si="2"/>
        <v>16</v>
      </c>
      <c r="Q4" s="6">
        <f t="shared" si="3"/>
        <v>1</v>
      </c>
      <c r="R4" s="6">
        <f t="shared" si="3"/>
        <v>1.8</v>
      </c>
      <c r="S4" s="6">
        <f t="shared" si="3"/>
        <v>0</v>
      </c>
      <c r="T4" s="6">
        <f t="shared" si="3"/>
        <v>0</v>
      </c>
      <c r="U4" s="6">
        <f t="shared" si="3"/>
        <v>1.3122000000000003</v>
      </c>
      <c r="V4" s="6">
        <f t="shared" si="3"/>
        <v>1.7714700000000005</v>
      </c>
      <c r="W4" s="6">
        <f t="shared" si="3"/>
        <v>0.53144100000000016</v>
      </c>
      <c r="X4" s="6">
        <f t="shared" si="3"/>
        <v>0.47829690000000014</v>
      </c>
      <c r="Y4" s="6">
        <f t="shared" si="3"/>
        <v>0</v>
      </c>
      <c r="Z4" s="6">
        <f t="shared" si="3"/>
        <v>0.77484097800000029</v>
      </c>
      <c r="AA4" s="6">
        <f t="shared" si="4"/>
        <v>0</v>
      </c>
      <c r="AB4" s="6">
        <f t="shared" si="4"/>
        <v>0</v>
      </c>
      <c r="AC4" s="6">
        <f t="shared" si="4"/>
        <v>0.28242953648100017</v>
      </c>
      <c r="AD4" s="6">
        <f t="shared" si="4"/>
        <v>0</v>
      </c>
      <c r="AE4" s="6">
        <f t="shared" si="4"/>
        <v>0</v>
      </c>
      <c r="AF4" s="6">
        <f t="shared" si="4"/>
        <v>0</v>
      </c>
      <c r="AG4" s="6">
        <f t="shared" si="4"/>
        <v>0</v>
      </c>
      <c r="AH4" s="6">
        <f t="shared" si="4"/>
        <v>0</v>
      </c>
      <c r="AI4" s="6">
        <f t="shared" si="4"/>
        <v>0.15009463529699923</v>
      </c>
      <c r="AJ4" s="6">
        <f t="shared" si="4"/>
        <v>0</v>
      </c>
      <c r="AK4" s="6">
        <f t="shared" si="5"/>
        <v>0</v>
      </c>
      <c r="AL4" s="6">
        <f t="shared" si="5"/>
        <v>0</v>
      </c>
      <c r="AM4" s="6">
        <f t="shared" si="5"/>
        <v>0</v>
      </c>
      <c r="AN4" s="6">
        <f t="shared" si="5"/>
        <v>0</v>
      </c>
      <c r="AO4" s="6">
        <f t="shared" si="5"/>
        <v>7.9766443076872598E-2</v>
      </c>
      <c r="AP4" s="6">
        <f t="shared" si="5"/>
        <v>0</v>
      </c>
      <c r="AQ4" s="6">
        <f t="shared" si="5"/>
        <v>0</v>
      </c>
      <c r="AR4" s="6">
        <f t="shared" si="5"/>
        <v>0</v>
      </c>
      <c r="AS4" s="6">
        <f t="shared" si="5"/>
        <v>0</v>
      </c>
      <c r="AT4" s="6">
        <f t="shared" si="5"/>
        <v>0</v>
      </c>
      <c r="AU4" s="6">
        <f t="shared" si="6"/>
        <v>0</v>
      </c>
      <c r="AV4" s="6">
        <f t="shared" si="6"/>
        <v>3.8152042447694635E-2</v>
      </c>
      <c r="AW4" s="6">
        <f t="shared" si="6"/>
        <v>0</v>
      </c>
      <c r="AX4" s="6">
        <f t="shared" si="6"/>
        <v>0</v>
      </c>
      <c r="AY4" s="6">
        <f t="shared" si="6"/>
        <v>0</v>
      </c>
      <c r="AZ4" s="6">
        <f t="shared" si="6"/>
        <v>0</v>
      </c>
      <c r="BA4" s="6">
        <f t="shared" si="6"/>
        <v>0</v>
      </c>
      <c r="BB4" s="6">
        <f t="shared" si="6"/>
        <v>0</v>
      </c>
      <c r="BC4" s="6">
        <f t="shared" si="6"/>
        <v>0</v>
      </c>
    </row>
    <row r="5" spans="1:55" x14ac:dyDescent="0.25">
      <c r="A5" s="5">
        <v>140</v>
      </c>
      <c r="B5" s="5">
        <v>0</v>
      </c>
      <c r="C5" s="5">
        <v>4</v>
      </c>
      <c r="D5" s="5" t="s">
        <v>479</v>
      </c>
      <c r="E5" s="5" t="s">
        <v>479</v>
      </c>
      <c r="F5" s="15">
        <f t="shared" si="9"/>
        <v>0.12405999588420495</v>
      </c>
      <c r="G5" s="6">
        <f t="shared" si="10"/>
        <v>1.3082604174175729</v>
      </c>
      <c r="H5" s="6">
        <f t="shared" si="11"/>
        <v>0</v>
      </c>
      <c r="I5" s="7">
        <f t="shared" si="12"/>
        <v>0</v>
      </c>
      <c r="M5" s="6">
        <v>4</v>
      </c>
      <c r="N5" s="13" t="s">
        <v>215</v>
      </c>
      <c r="O5" s="13">
        <f t="shared" si="1"/>
        <v>0.24999232676073913</v>
      </c>
      <c r="P5" s="6">
        <f t="shared" si="2"/>
        <v>10</v>
      </c>
      <c r="Q5" s="6">
        <f t="shared" si="3"/>
        <v>0</v>
      </c>
      <c r="R5" s="6">
        <f t="shared" si="3"/>
        <v>0.9</v>
      </c>
      <c r="S5" s="6">
        <f t="shared" si="3"/>
        <v>1.62</v>
      </c>
      <c r="T5" s="6">
        <f t="shared" si="3"/>
        <v>0.72900000000000009</v>
      </c>
      <c r="U5" s="6">
        <f t="shared" si="3"/>
        <v>0</v>
      </c>
      <c r="V5" s="6">
        <f t="shared" si="3"/>
        <v>0.59049000000000018</v>
      </c>
      <c r="W5" s="6">
        <f t="shared" si="3"/>
        <v>1.0628820000000003</v>
      </c>
      <c r="X5" s="6">
        <f t="shared" si="3"/>
        <v>0</v>
      </c>
      <c r="Y5" s="6">
        <f t="shared" si="3"/>
        <v>0</v>
      </c>
      <c r="Z5" s="6">
        <f t="shared" si="3"/>
        <v>0</v>
      </c>
      <c r="AA5" s="6">
        <f t="shared" si="4"/>
        <v>0.69735688020000031</v>
      </c>
      <c r="AB5" s="6">
        <f t="shared" si="4"/>
        <v>0</v>
      </c>
      <c r="AC5" s="6">
        <f t="shared" si="4"/>
        <v>0</v>
      </c>
      <c r="AD5" s="6">
        <f t="shared" si="4"/>
        <v>0</v>
      </c>
      <c r="AE5" s="6">
        <f t="shared" si="4"/>
        <v>0</v>
      </c>
      <c r="AF5" s="6">
        <f t="shared" si="4"/>
        <v>0</v>
      </c>
      <c r="AG5" s="6">
        <f t="shared" si="4"/>
        <v>0</v>
      </c>
      <c r="AH5" s="6">
        <f t="shared" si="4"/>
        <v>0</v>
      </c>
      <c r="AI5" s="6">
        <f t="shared" si="4"/>
        <v>0.15009463529699923</v>
      </c>
      <c r="AJ5" s="6">
        <f t="shared" si="4"/>
        <v>0</v>
      </c>
      <c r="AK5" s="6">
        <f t="shared" si="5"/>
        <v>0</v>
      </c>
      <c r="AL5" s="6">
        <f t="shared" si="5"/>
        <v>0</v>
      </c>
      <c r="AM5" s="6">
        <f t="shared" si="5"/>
        <v>0</v>
      </c>
      <c r="AN5" s="6">
        <f t="shared" si="5"/>
        <v>0</v>
      </c>
      <c r="AO5" s="6">
        <f t="shared" si="5"/>
        <v>0</v>
      </c>
      <c r="AP5" s="6">
        <f t="shared" si="5"/>
        <v>0</v>
      </c>
      <c r="AQ5" s="6">
        <f t="shared" si="5"/>
        <v>0</v>
      </c>
      <c r="AR5" s="6">
        <f t="shared" si="5"/>
        <v>0</v>
      </c>
      <c r="AS5" s="6">
        <f t="shared" si="5"/>
        <v>0</v>
      </c>
      <c r="AT5" s="6">
        <f t="shared" si="5"/>
        <v>0</v>
      </c>
      <c r="AU5" s="6">
        <f t="shared" si="6"/>
        <v>0</v>
      </c>
      <c r="AV5" s="6">
        <f t="shared" si="6"/>
        <v>0</v>
      </c>
      <c r="AW5" s="6">
        <f t="shared" si="6"/>
        <v>0</v>
      </c>
      <c r="AX5" s="6">
        <f t="shared" si="6"/>
        <v>0</v>
      </c>
      <c r="AY5" s="6">
        <f t="shared" si="6"/>
        <v>0</v>
      </c>
      <c r="AZ5" s="6">
        <f t="shared" si="6"/>
        <v>0</v>
      </c>
      <c r="BA5" s="6">
        <f t="shared" si="6"/>
        <v>0</v>
      </c>
      <c r="BB5" s="6">
        <f t="shared" si="6"/>
        <v>0</v>
      </c>
      <c r="BC5" s="6">
        <f t="shared" si="6"/>
        <v>0</v>
      </c>
    </row>
    <row r="6" spans="1:55" x14ac:dyDescent="0.25">
      <c r="A6" s="5">
        <v>140</v>
      </c>
      <c r="B6" s="5">
        <v>0</v>
      </c>
      <c r="C6" s="5">
        <v>5</v>
      </c>
      <c r="D6" s="5" t="s">
        <v>480</v>
      </c>
      <c r="E6" s="5" t="s">
        <v>480</v>
      </c>
      <c r="F6" s="15">
        <f t="shared" si="9"/>
        <v>7.6659295422405932E-2</v>
      </c>
      <c r="G6" s="6">
        <f t="shared" si="10"/>
        <v>1.3849197128399788</v>
      </c>
      <c r="H6" s="6">
        <f t="shared" si="11"/>
        <v>0</v>
      </c>
      <c r="I6" s="7">
        <f t="shared" si="12"/>
        <v>0</v>
      </c>
      <c r="M6" s="6">
        <v>5</v>
      </c>
      <c r="N6" s="13" t="s">
        <v>55</v>
      </c>
      <c r="O6" s="13">
        <f t="shared" si="1"/>
        <v>0.23782418065337177</v>
      </c>
      <c r="P6" s="6">
        <f t="shared" si="2"/>
        <v>9</v>
      </c>
      <c r="Q6" s="6">
        <f t="shared" si="3"/>
        <v>1</v>
      </c>
      <c r="R6" s="6">
        <f t="shared" si="3"/>
        <v>0</v>
      </c>
      <c r="S6" s="6">
        <f t="shared" si="3"/>
        <v>1.62</v>
      </c>
      <c r="T6" s="6">
        <f t="shared" si="3"/>
        <v>0.72900000000000009</v>
      </c>
      <c r="U6" s="6">
        <f t="shared" si="3"/>
        <v>1.3122000000000003</v>
      </c>
      <c r="V6" s="6">
        <f t="shared" si="3"/>
        <v>0</v>
      </c>
      <c r="W6" s="6">
        <f t="shared" si="3"/>
        <v>0</v>
      </c>
      <c r="X6" s="6">
        <f t="shared" si="3"/>
        <v>0</v>
      </c>
      <c r="Y6" s="6">
        <f t="shared" si="3"/>
        <v>0</v>
      </c>
      <c r="Z6" s="6">
        <f t="shared" si="3"/>
        <v>0</v>
      </c>
      <c r="AA6" s="6">
        <f t="shared" si="4"/>
        <v>0.34867844010000015</v>
      </c>
      <c r="AB6" s="6">
        <f t="shared" si="4"/>
        <v>0</v>
      </c>
      <c r="AC6" s="6">
        <f t="shared" si="4"/>
        <v>0</v>
      </c>
      <c r="AD6" s="6">
        <f t="shared" si="4"/>
        <v>0.25418658283290019</v>
      </c>
      <c r="AE6" s="6">
        <f t="shared" si="4"/>
        <v>0</v>
      </c>
      <c r="AF6" s="6">
        <f t="shared" si="4"/>
        <v>0.20589113209464913</v>
      </c>
      <c r="AG6" s="6">
        <f t="shared" si="4"/>
        <v>0</v>
      </c>
      <c r="AH6" s="6">
        <f t="shared" si="4"/>
        <v>0</v>
      </c>
      <c r="AI6" s="6">
        <f t="shared" si="4"/>
        <v>0</v>
      </c>
      <c r="AJ6" s="6">
        <f t="shared" si="4"/>
        <v>0</v>
      </c>
      <c r="AK6" s="6">
        <f t="shared" si="5"/>
        <v>0</v>
      </c>
      <c r="AL6" s="6">
        <f t="shared" si="5"/>
        <v>0</v>
      </c>
      <c r="AM6" s="6">
        <f t="shared" si="5"/>
        <v>0</v>
      </c>
      <c r="AN6" s="6">
        <f t="shared" si="5"/>
        <v>0</v>
      </c>
      <c r="AO6" s="6">
        <f t="shared" si="5"/>
        <v>0</v>
      </c>
      <c r="AP6" s="6">
        <f t="shared" si="5"/>
        <v>0</v>
      </c>
      <c r="AQ6" s="6">
        <f t="shared" si="5"/>
        <v>0</v>
      </c>
      <c r="AR6" s="6">
        <f t="shared" si="5"/>
        <v>0</v>
      </c>
      <c r="AS6" s="6">
        <f t="shared" si="5"/>
        <v>0</v>
      </c>
      <c r="AT6" s="6">
        <f t="shared" si="5"/>
        <v>0</v>
      </c>
      <c r="AU6" s="6">
        <f t="shared" si="6"/>
        <v>0</v>
      </c>
      <c r="AV6" s="6">
        <f t="shared" si="6"/>
        <v>0</v>
      </c>
      <c r="AW6" s="6">
        <f t="shared" si="6"/>
        <v>0</v>
      </c>
      <c r="AX6" s="6">
        <f t="shared" si="6"/>
        <v>0</v>
      </c>
      <c r="AY6" s="6">
        <f t="shared" si="6"/>
        <v>0</v>
      </c>
      <c r="AZ6" s="6">
        <f t="shared" si="6"/>
        <v>0</v>
      </c>
      <c r="BA6" s="6">
        <f t="shared" si="6"/>
        <v>0</v>
      </c>
      <c r="BB6" s="6">
        <f t="shared" si="6"/>
        <v>0</v>
      </c>
      <c r="BC6" s="6">
        <f t="shared" si="6"/>
        <v>0</v>
      </c>
    </row>
    <row r="7" spans="1:55" x14ac:dyDescent="0.25">
      <c r="A7" s="5">
        <v>140</v>
      </c>
      <c r="B7" s="5">
        <v>0</v>
      </c>
      <c r="C7" s="5">
        <v>6</v>
      </c>
      <c r="D7" s="5" t="s">
        <v>216</v>
      </c>
      <c r="E7" s="5" t="s">
        <v>216</v>
      </c>
      <c r="F7" s="15">
        <f t="shared" si="9"/>
        <v>0.19716865943671316</v>
      </c>
      <c r="G7" s="6">
        <f t="shared" si="10"/>
        <v>1.5820883722766921</v>
      </c>
      <c r="H7" s="6">
        <f t="shared" si="11"/>
        <v>0</v>
      </c>
      <c r="I7" s="7">
        <f t="shared" si="12"/>
        <v>0</v>
      </c>
      <c r="M7" s="6">
        <v>6</v>
      </c>
      <c r="N7" s="13" t="s">
        <v>281</v>
      </c>
      <c r="O7" s="13">
        <f t="shared" si="1"/>
        <v>0.20020892157287418</v>
      </c>
      <c r="P7" s="6">
        <f t="shared" si="2"/>
        <v>11</v>
      </c>
      <c r="Q7" s="6">
        <f t="shared" si="3"/>
        <v>0</v>
      </c>
      <c r="R7" s="6">
        <f t="shared" si="3"/>
        <v>0</v>
      </c>
      <c r="S7" s="6">
        <f t="shared" si="3"/>
        <v>0.81</v>
      </c>
      <c r="T7" s="6">
        <f t="shared" si="3"/>
        <v>1.4580000000000002</v>
      </c>
      <c r="U7" s="6">
        <f t="shared" si="3"/>
        <v>0</v>
      </c>
      <c r="V7" s="6">
        <f t="shared" si="3"/>
        <v>0</v>
      </c>
      <c r="W7" s="6">
        <f t="shared" si="3"/>
        <v>1.0628820000000003</v>
      </c>
      <c r="X7" s="6">
        <f t="shared" si="3"/>
        <v>0.47829690000000014</v>
      </c>
      <c r="Y7" s="6">
        <f t="shared" si="3"/>
        <v>0</v>
      </c>
      <c r="Z7" s="6">
        <f t="shared" si="3"/>
        <v>0</v>
      </c>
      <c r="AA7" s="6">
        <f t="shared" si="4"/>
        <v>0</v>
      </c>
      <c r="AB7" s="6">
        <f t="shared" si="4"/>
        <v>0</v>
      </c>
      <c r="AC7" s="6">
        <f t="shared" si="4"/>
        <v>0</v>
      </c>
      <c r="AD7" s="6">
        <f t="shared" si="4"/>
        <v>0.25418658283290019</v>
      </c>
      <c r="AE7" s="6">
        <f t="shared" si="4"/>
        <v>0</v>
      </c>
      <c r="AF7" s="6">
        <f t="shared" si="4"/>
        <v>0</v>
      </c>
      <c r="AG7" s="6">
        <f t="shared" si="4"/>
        <v>0</v>
      </c>
      <c r="AH7" s="6">
        <f t="shared" si="4"/>
        <v>0.33354363399333165</v>
      </c>
      <c r="AI7" s="6">
        <f t="shared" si="4"/>
        <v>0</v>
      </c>
      <c r="AJ7" s="6">
        <f t="shared" si="4"/>
        <v>0</v>
      </c>
      <c r="AK7" s="6">
        <f t="shared" si="5"/>
        <v>0</v>
      </c>
      <c r="AL7" s="6">
        <f t="shared" si="5"/>
        <v>0.10941898913151248</v>
      </c>
      <c r="AM7" s="6">
        <f t="shared" si="5"/>
        <v>9.8477090218361235E-2</v>
      </c>
      <c r="AN7" s="6">
        <f t="shared" si="5"/>
        <v>0</v>
      </c>
      <c r="AO7" s="6">
        <f t="shared" si="5"/>
        <v>0</v>
      </c>
      <c r="AP7" s="6">
        <f t="shared" si="5"/>
        <v>0</v>
      </c>
      <c r="AQ7" s="6">
        <f t="shared" si="5"/>
        <v>0</v>
      </c>
      <c r="AR7" s="6">
        <f t="shared" si="5"/>
        <v>0</v>
      </c>
      <c r="AS7" s="6">
        <f t="shared" si="5"/>
        <v>0</v>
      </c>
      <c r="AT7" s="6">
        <f t="shared" si="5"/>
        <v>0</v>
      </c>
      <c r="AU7" s="6">
        <f t="shared" si="6"/>
        <v>0</v>
      </c>
      <c r="AV7" s="6">
        <f t="shared" si="6"/>
        <v>0</v>
      </c>
      <c r="AW7" s="6">
        <f t="shared" si="6"/>
        <v>0</v>
      </c>
      <c r="AX7" s="6">
        <f t="shared" si="6"/>
        <v>0</v>
      </c>
      <c r="AY7" s="6">
        <f t="shared" si="6"/>
        <v>0</v>
      </c>
      <c r="AZ7" s="6">
        <f t="shared" si="6"/>
        <v>0</v>
      </c>
      <c r="BA7" s="6">
        <f t="shared" si="6"/>
        <v>0</v>
      </c>
      <c r="BB7" s="6">
        <f t="shared" si="6"/>
        <v>0</v>
      </c>
      <c r="BC7" s="6">
        <f t="shared" si="6"/>
        <v>0</v>
      </c>
    </row>
    <row r="8" spans="1:55" x14ac:dyDescent="0.25">
      <c r="A8" s="5">
        <v>140</v>
      </c>
      <c r="B8" s="5">
        <v>0</v>
      </c>
      <c r="C8" s="5">
        <v>7</v>
      </c>
      <c r="D8" s="5" t="s">
        <v>281</v>
      </c>
      <c r="E8" s="5" t="s">
        <v>281</v>
      </c>
      <c r="F8" s="15">
        <f t="shared" si="9"/>
        <v>0.20020892157287418</v>
      </c>
      <c r="G8" s="6">
        <f t="shared" si="10"/>
        <v>1.7822972938495663</v>
      </c>
      <c r="H8" s="6">
        <f t="shared" si="11"/>
        <v>0</v>
      </c>
      <c r="I8" s="7">
        <f t="shared" si="12"/>
        <v>0</v>
      </c>
      <c r="M8" s="6">
        <v>7</v>
      </c>
      <c r="N8" s="13" t="s">
        <v>95</v>
      </c>
      <c r="O8" s="13">
        <f t="shared" si="1"/>
        <v>0.19860014962364145</v>
      </c>
      <c r="P8" s="6">
        <f t="shared" si="2"/>
        <v>10</v>
      </c>
      <c r="Q8" s="6">
        <f t="shared" si="3"/>
        <v>0</v>
      </c>
      <c r="R8" s="6">
        <f t="shared" si="3"/>
        <v>0</v>
      </c>
      <c r="S8" s="6">
        <f t="shared" si="3"/>
        <v>0.81</v>
      </c>
      <c r="T8" s="6">
        <f t="shared" si="3"/>
        <v>1.4580000000000002</v>
      </c>
      <c r="U8" s="6">
        <f t="shared" si="3"/>
        <v>0.65610000000000013</v>
      </c>
      <c r="V8" s="6">
        <f t="shared" si="3"/>
        <v>0.59049000000000018</v>
      </c>
      <c r="W8" s="6">
        <f t="shared" si="3"/>
        <v>0</v>
      </c>
      <c r="X8" s="6">
        <f t="shared" si="3"/>
        <v>0</v>
      </c>
      <c r="Y8" s="6">
        <f t="shared" si="3"/>
        <v>0</v>
      </c>
      <c r="Z8" s="6">
        <f t="shared" si="3"/>
        <v>0</v>
      </c>
      <c r="AA8" s="6">
        <f t="shared" si="4"/>
        <v>0</v>
      </c>
      <c r="AB8" s="6">
        <f t="shared" si="4"/>
        <v>0.31381059609000017</v>
      </c>
      <c r="AC8" s="6">
        <f t="shared" si="4"/>
        <v>0.28242953648100017</v>
      </c>
      <c r="AD8" s="6">
        <f t="shared" si="4"/>
        <v>0</v>
      </c>
      <c r="AE8" s="6">
        <f t="shared" si="4"/>
        <v>0</v>
      </c>
      <c r="AF8" s="6">
        <f t="shared" si="4"/>
        <v>0</v>
      </c>
      <c r="AG8" s="6">
        <f t="shared" si="4"/>
        <v>0.18530201888518424</v>
      </c>
      <c r="AH8" s="6">
        <f t="shared" si="4"/>
        <v>0</v>
      </c>
      <c r="AI8" s="6">
        <f t="shared" si="4"/>
        <v>0.15009463529699923</v>
      </c>
      <c r="AJ8" s="6">
        <f t="shared" si="4"/>
        <v>0</v>
      </c>
      <c r="AK8" s="6">
        <f t="shared" si="5"/>
        <v>0.12157665459056941</v>
      </c>
      <c r="AL8" s="6">
        <f t="shared" si="5"/>
        <v>0</v>
      </c>
      <c r="AM8" s="6">
        <f t="shared" si="5"/>
        <v>0</v>
      </c>
      <c r="AN8" s="6">
        <f t="shared" si="5"/>
        <v>0</v>
      </c>
      <c r="AO8" s="6">
        <f t="shared" si="5"/>
        <v>0</v>
      </c>
      <c r="AP8" s="6">
        <f t="shared" si="5"/>
        <v>0</v>
      </c>
      <c r="AQ8" s="6">
        <f t="shared" si="5"/>
        <v>0</v>
      </c>
      <c r="AR8" s="6">
        <f t="shared" si="5"/>
        <v>0</v>
      </c>
      <c r="AS8" s="6">
        <f t="shared" si="5"/>
        <v>0</v>
      </c>
      <c r="AT8" s="6">
        <f t="shared" si="5"/>
        <v>0</v>
      </c>
      <c r="AU8" s="6">
        <f t="shared" si="6"/>
        <v>0</v>
      </c>
      <c r="AV8" s="6">
        <f t="shared" si="6"/>
        <v>0</v>
      </c>
      <c r="AW8" s="6">
        <f t="shared" si="6"/>
        <v>0</v>
      </c>
      <c r="AX8" s="6">
        <f t="shared" si="6"/>
        <v>0</v>
      </c>
      <c r="AY8" s="6">
        <f t="shared" si="6"/>
        <v>0</v>
      </c>
      <c r="AZ8" s="6">
        <f t="shared" si="6"/>
        <v>0</v>
      </c>
      <c r="BA8" s="6">
        <f t="shared" si="6"/>
        <v>0</v>
      </c>
      <c r="BB8" s="6">
        <f t="shared" si="6"/>
        <v>0</v>
      </c>
      <c r="BC8" s="6">
        <f t="shared" si="6"/>
        <v>0</v>
      </c>
    </row>
    <row r="9" spans="1:55" x14ac:dyDescent="0.25">
      <c r="A9" s="5">
        <v>140</v>
      </c>
      <c r="B9" s="5">
        <v>0</v>
      </c>
      <c r="C9" s="5">
        <v>8</v>
      </c>
      <c r="D9" s="5" t="s">
        <v>662</v>
      </c>
      <c r="E9" s="5" t="s">
        <v>530</v>
      </c>
      <c r="F9" s="15">
        <f t="shared" si="9"/>
        <v>0.1010587481418166</v>
      </c>
      <c r="G9" s="6">
        <f t="shared" si="10"/>
        <v>1.8833560419913828</v>
      </c>
      <c r="H9" s="6">
        <f t="shared" si="11"/>
        <v>0</v>
      </c>
      <c r="I9" s="7">
        <f t="shared" si="12"/>
        <v>0</v>
      </c>
      <c r="M9" s="6">
        <v>8</v>
      </c>
      <c r="N9" s="13" t="s">
        <v>216</v>
      </c>
      <c r="O9" s="13">
        <f t="shared" si="1"/>
        <v>0.19716865943671316</v>
      </c>
      <c r="P9" s="6">
        <f t="shared" si="2"/>
        <v>9</v>
      </c>
      <c r="Q9" s="6">
        <f t="shared" si="3"/>
        <v>0</v>
      </c>
      <c r="R9" s="6">
        <f t="shared" si="3"/>
        <v>0.9</v>
      </c>
      <c r="S9" s="6">
        <f t="shared" si="3"/>
        <v>0</v>
      </c>
      <c r="T9" s="6">
        <f t="shared" si="3"/>
        <v>0</v>
      </c>
      <c r="U9" s="6">
        <f t="shared" si="3"/>
        <v>1.9683000000000004</v>
      </c>
      <c r="V9" s="6">
        <f t="shared" si="3"/>
        <v>0.59049000000000018</v>
      </c>
      <c r="W9" s="6">
        <f t="shared" si="3"/>
        <v>0.53144100000000016</v>
      </c>
      <c r="X9" s="6">
        <f t="shared" si="3"/>
        <v>0</v>
      </c>
      <c r="Y9" s="6">
        <f t="shared" si="3"/>
        <v>0.43046721000000016</v>
      </c>
      <c r="Z9" s="6">
        <f t="shared" si="3"/>
        <v>0</v>
      </c>
      <c r="AA9" s="6">
        <f t="shared" si="4"/>
        <v>0</v>
      </c>
      <c r="AB9" s="6">
        <f t="shared" si="4"/>
        <v>0</v>
      </c>
      <c r="AC9" s="6">
        <f t="shared" si="4"/>
        <v>0</v>
      </c>
      <c r="AD9" s="6">
        <f t="shared" si="4"/>
        <v>0</v>
      </c>
      <c r="AE9" s="6">
        <f t="shared" si="4"/>
        <v>0</v>
      </c>
      <c r="AF9" s="6">
        <f t="shared" si="4"/>
        <v>0</v>
      </c>
      <c r="AG9" s="6">
        <f t="shared" si="4"/>
        <v>0</v>
      </c>
      <c r="AH9" s="6">
        <f t="shared" si="4"/>
        <v>0</v>
      </c>
      <c r="AI9" s="6">
        <f t="shared" si="4"/>
        <v>0</v>
      </c>
      <c r="AJ9" s="6">
        <f t="shared" si="4"/>
        <v>0</v>
      </c>
      <c r="AK9" s="6">
        <f t="shared" si="5"/>
        <v>0</v>
      </c>
      <c r="AL9" s="6">
        <f t="shared" si="5"/>
        <v>0</v>
      </c>
      <c r="AM9" s="6">
        <f t="shared" si="5"/>
        <v>0</v>
      </c>
      <c r="AN9" s="6">
        <f t="shared" si="5"/>
        <v>0</v>
      </c>
      <c r="AO9" s="6">
        <f t="shared" si="5"/>
        <v>0</v>
      </c>
      <c r="AP9" s="6">
        <f t="shared" si="5"/>
        <v>7.1789798769185342E-2</v>
      </c>
      <c r="AQ9" s="6">
        <f t="shared" si="5"/>
        <v>0</v>
      </c>
      <c r="AR9" s="6">
        <f t="shared" si="5"/>
        <v>0</v>
      </c>
      <c r="AS9" s="6">
        <f t="shared" si="5"/>
        <v>0</v>
      </c>
      <c r="AT9" s="6">
        <f t="shared" si="5"/>
        <v>0</v>
      </c>
      <c r="AU9" s="6">
        <f t="shared" si="6"/>
        <v>4.2391158275216265E-2</v>
      </c>
      <c r="AV9" s="6">
        <f t="shared" si="6"/>
        <v>0</v>
      </c>
      <c r="AW9" s="6">
        <f t="shared" si="6"/>
        <v>0</v>
      </c>
      <c r="AX9" s="6">
        <f t="shared" si="6"/>
        <v>0</v>
      </c>
      <c r="AY9" s="6">
        <f t="shared" si="6"/>
        <v>0</v>
      </c>
      <c r="AZ9" s="6">
        <f t="shared" si="6"/>
        <v>0</v>
      </c>
      <c r="BA9" s="6">
        <f t="shared" si="6"/>
        <v>0</v>
      </c>
      <c r="BB9" s="6">
        <f t="shared" si="6"/>
        <v>0</v>
      </c>
      <c r="BC9" s="6">
        <f t="shared" si="6"/>
        <v>0</v>
      </c>
    </row>
    <row r="10" spans="1:55" x14ac:dyDescent="0.25">
      <c r="A10" s="5">
        <v>140</v>
      </c>
      <c r="B10" s="5">
        <v>0</v>
      </c>
      <c r="C10" s="5">
        <v>9</v>
      </c>
      <c r="D10" s="5" t="s">
        <v>681</v>
      </c>
      <c r="E10" s="5" t="s">
        <v>682</v>
      </c>
      <c r="F10" s="15">
        <f t="shared" si="9"/>
        <v>0</v>
      </c>
      <c r="G10" s="6">
        <f t="shared" si="10"/>
        <v>1.8833560419913828</v>
      </c>
      <c r="H10" s="6">
        <f t="shared" si="11"/>
        <v>0</v>
      </c>
      <c r="I10" s="7">
        <f t="shared" si="12"/>
        <v>0</v>
      </c>
      <c r="M10" s="6">
        <v>9</v>
      </c>
      <c r="N10" s="13" t="s">
        <v>145</v>
      </c>
      <c r="O10" s="13">
        <f t="shared" si="1"/>
        <v>0.19313389328888086</v>
      </c>
      <c r="P10" s="6">
        <f t="shared" si="2"/>
        <v>7</v>
      </c>
      <c r="Q10" s="6">
        <f t="shared" si="3"/>
        <v>2</v>
      </c>
      <c r="R10" s="6">
        <f t="shared" si="3"/>
        <v>0</v>
      </c>
      <c r="S10" s="6">
        <f t="shared" si="3"/>
        <v>1.62</v>
      </c>
      <c r="T10" s="6">
        <f t="shared" si="3"/>
        <v>0</v>
      </c>
      <c r="U10" s="6">
        <f t="shared" si="3"/>
        <v>0</v>
      </c>
      <c r="V10" s="6">
        <f t="shared" si="3"/>
        <v>0</v>
      </c>
      <c r="W10" s="6">
        <f t="shared" si="3"/>
        <v>0</v>
      </c>
      <c r="X10" s="6">
        <f t="shared" si="3"/>
        <v>0</v>
      </c>
      <c r="Y10" s="6">
        <f t="shared" si="3"/>
        <v>0</v>
      </c>
      <c r="Z10" s="6">
        <f t="shared" si="3"/>
        <v>0.38742048900000015</v>
      </c>
      <c r="AA10" s="6">
        <f t="shared" si="4"/>
        <v>0</v>
      </c>
      <c r="AB10" s="6">
        <f t="shared" si="4"/>
        <v>0</v>
      </c>
      <c r="AC10" s="6">
        <f t="shared" si="4"/>
        <v>0</v>
      </c>
      <c r="AD10" s="6">
        <f t="shared" si="4"/>
        <v>0</v>
      </c>
      <c r="AE10" s="6">
        <f t="shared" si="4"/>
        <v>0.22876792454961015</v>
      </c>
      <c r="AF10" s="6">
        <f t="shared" si="4"/>
        <v>0.20589113209464913</v>
      </c>
      <c r="AG10" s="6">
        <f t="shared" si="4"/>
        <v>0</v>
      </c>
      <c r="AH10" s="6">
        <f t="shared" si="4"/>
        <v>0</v>
      </c>
      <c r="AI10" s="6">
        <f t="shared" si="4"/>
        <v>0</v>
      </c>
      <c r="AJ10" s="6">
        <f t="shared" si="4"/>
        <v>0</v>
      </c>
      <c r="AK10" s="6">
        <f t="shared" si="5"/>
        <v>0</v>
      </c>
      <c r="AL10" s="6">
        <f t="shared" si="5"/>
        <v>0</v>
      </c>
      <c r="AM10" s="6">
        <f t="shared" si="5"/>
        <v>0</v>
      </c>
      <c r="AN10" s="6">
        <f t="shared" si="5"/>
        <v>0</v>
      </c>
      <c r="AO10" s="6">
        <f t="shared" si="5"/>
        <v>0</v>
      </c>
      <c r="AP10" s="6">
        <f t="shared" si="5"/>
        <v>0</v>
      </c>
      <c r="AQ10" s="6">
        <f t="shared" si="5"/>
        <v>0</v>
      </c>
      <c r="AR10" s="6">
        <f t="shared" si="5"/>
        <v>0</v>
      </c>
      <c r="AS10" s="6">
        <f t="shared" si="5"/>
        <v>0</v>
      </c>
      <c r="AT10" s="6">
        <f t="shared" si="5"/>
        <v>0</v>
      </c>
      <c r="AU10" s="6">
        <f t="shared" si="6"/>
        <v>0</v>
      </c>
      <c r="AV10" s="6">
        <f t="shared" si="6"/>
        <v>0</v>
      </c>
      <c r="AW10" s="6">
        <f t="shared" si="6"/>
        <v>0</v>
      </c>
      <c r="AX10" s="6">
        <f t="shared" si="6"/>
        <v>0</v>
      </c>
      <c r="AY10" s="6">
        <f t="shared" si="6"/>
        <v>0</v>
      </c>
      <c r="AZ10" s="6">
        <f t="shared" si="6"/>
        <v>0</v>
      </c>
      <c r="BA10" s="6">
        <f t="shared" si="6"/>
        <v>0</v>
      </c>
      <c r="BB10" s="6">
        <f t="shared" si="6"/>
        <v>0</v>
      </c>
      <c r="BC10" s="6">
        <f t="shared" si="6"/>
        <v>0</v>
      </c>
    </row>
    <row r="11" spans="1:55" x14ac:dyDescent="0.25">
      <c r="A11" s="5">
        <v>140</v>
      </c>
      <c r="B11" s="5">
        <v>0</v>
      </c>
      <c r="C11" s="5">
        <v>10</v>
      </c>
      <c r="D11" s="5" t="s">
        <v>689</v>
      </c>
      <c r="E11" s="5" t="s">
        <v>689</v>
      </c>
      <c r="F11" s="15">
        <f t="shared" si="9"/>
        <v>0</v>
      </c>
      <c r="G11" s="6">
        <f t="shared" si="10"/>
        <v>1.8833560419913828</v>
      </c>
      <c r="H11" s="6">
        <f t="shared" si="11"/>
        <v>0</v>
      </c>
      <c r="I11" s="7">
        <f t="shared" si="12"/>
        <v>0</v>
      </c>
      <c r="M11" s="6">
        <v>10</v>
      </c>
      <c r="N11" s="13" t="s">
        <v>688</v>
      </c>
      <c r="O11" s="13">
        <f t="shared" si="1"/>
        <v>0.17989391443889782</v>
      </c>
      <c r="P11" s="6">
        <f t="shared" si="2"/>
        <v>7</v>
      </c>
      <c r="Q11" s="6">
        <f t="shared" si="3"/>
        <v>0</v>
      </c>
      <c r="R11" s="6">
        <f t="shared" si="3"/>
        <v>1.8</v>
      </c>
      <c r="S11" s="6">
        <f t="shared" si="3"/>
        <v>0</v>
      </c>
      <c r="T11" s="6">
        <f t="shared" si="3"/>
        <v>0</v>
      </c>
      <c r="U11" s="6">
        <f t="shared" si="3"/>
        <v>0</v>
      </c>
      <c r="V11" s="6">
        <f t="shared" si="3"/>
        <v>0.59049000000000018</v>
      </c>
      <c r="W11" s="6">
        <f t="shared" si="3"/>
        <v>1.0628820000000003</v>
      </c>
      <c r="X11" s="6">
        <f t="shared" si="3"/>
        <v>0.47829690000000014</v>
      </c>
      <c r="Y11" s="6">
        <f t="shared" si="3"/>
        <v>0</v>
      </c>
      <c r="Z11" s="6">
        <f t="shared" si="3"/>
        <v>0</v>
      </c>
      <c r="AA11" s="6">
        <f t="shared" si="4"/>
        <v>0</v>
      </c>
      <c r="AB11" s="6">
        <f t="shared" si="4"/>
        <v>0</v>
      </c>
      <c r="AC11" s="6">
        <f t="shared" si="4"/>
        <v>0</v>
      </c>
      <c r="AD11" s="6">
        <f t="shared" si="4"/>
        <v>0</v>
      </c>
      <c r="AE11" s="6">
        <f t="shared" si="4"/>
        <v>0</v>
      </c>
      <c r="AF11" s="6">
        <f t="shared" si="4"/>
        <v>0.20589113209464913</v>
      </c>
      <c r="AG11" s="6">
        <f t="shared" si="4"/>
        <v>0</v>
      </c>
      <c r="AH11" s="6">
        <f t="shared" si="4"/>
        <v>0</v>
      </c>
      <c r="AI11" s="6">
        <f t="shared" si="4"/>
        <v>0</v>
      </c>
      <c r="AJ11" s="6">
        <f t="shared" si="4"/>
        <v>0</v>
      </c>
      <c r="AK11" s="6">
        <f t="shared" si="5"/>
        <v>0</v>
      </c>
      <c r="AL11" s="6">
        <f t="shared" si="5"/>
        <v>0</v>
      </c>
      <c r="AM11" s="6">
        <f t="shared" si="5"/>
        <v>0</v>
      </c>
      <c r="AN11" s="6">
        <f t="shared" si="5"/>
        <v>0</v>
      </c>
      <c r="AO11" s="6">
        <f t="shared" si="5"/>
        <v>0</v>
      </c>
      <c r="AP11" s="6">
        <f t="shared" si="5"/>
        <v>0</v>
      </c>
      <c r="AQ11" s="6">
        <f t="shared" si="5"/>
        <v>0</v>
      </c>
      <c r="AR11" s="6">
        <f t="shared" si="5"/>
        <v>0</v>
      </c>
      <c r="AS11" s="6">
        <f t="shared" si="5"/>
        <v>0</v>
      </c>
      <c r="AT11" s="6">
        <f t="shared" si="5"/>
        <v>0</v>
      </c>
      <c r="AU11" s="6">
        <f t="shared" si="6"/>
        <v>0</v>
      </c>
      <c r="AV11" s="6">
        <f t="shared" si="6"/>
        <v>0</v>
      </c>
      <c r="AW11" s="6">
        <f t="shared" si="6"/>
        <v>0</v>
      </c>
      <c r="AX11" s="6">
        <f t="shared" si="6"/>
        <v>0</v>
      </c>
      <c r="AY11" s="6">
        <f t="shared" si="6"/>
        <v>0</v>
      </c>
      <c r="AZ11" s="6">
        <f t="shared" si="6"/>
        <v>0</v>
      </c>
      <c r="BA11" s="6">
        <f t="shared" si="6"/>
        <v>0</v>
      </c>
      <c r="BB11" s="6">
        <f t="shared" si="6"/>
        <v>0</v>
      </c>
      <c r="BC11" s="6">
        <f t="shared" si="6"/>
        <v>0</v>
      </c>
    </row>
    <row r="12" spans="1:55" x14ac:dyDescent="0.25">
      <c r="A12" s="5">
        <v>140</v>
      </c>
      <c r="B12" s="5">
        <v>0</v>
      </c>
      <c r="C12" s="5">
        <v>11</v>
      </c>
      <c r="D12" s="5" t="s">
        <v>54</v>
      </c>
      <c r="E12" s="5" t="s">
        <v>55</v>
      </c>
      <c r="F12" s="15">
        <f t="shared" si="9"/>
        <v>0.23782418065337177</v>
      </c>
      <c r="G12" s="6">
        <f t="shared" si="10"/>
        <v>2.1211802226447545</v>
      </c>
      <c r="H12" s="6">
        <f t="shared" si="11"/>
        <v>0</v>
      </c>
      <c r="I12" s="7">
        <f t="shared" si="12"/>
        <v>0</v>
      </c>
      <c r="M12" s="6">
        <v>11</v>
      </c>
      <c r="N12" s="13" t="s">
        <v>653</v>
      </c>
      <c r="O12" s="13">
        <f t="shared" si="1"/>
        <v>0.1757496414642972</v>
      </c>
      <c r="P12" s="6">
        <f t="shared" si="2"/>
        <v>10</v>
      </c>
      <c r="Q12" s="6">
        <f t="shared" ref="Q12:Z21" si="13">COUNTIFS($C$2:$C$568,Q$1,$E$2:$E$568,$N12)*0.9^(Q$1-1)</f>
        <v>0</v>
      </c>
      <c r="R12" s="6">
        <f t="shared" si="13"/>
        <v>0.9</v>
      </c>
      <c r="S12" s="6">
        <f t="shared" si="13"/>
        <v>0</v>
      </c>
      <c r="T12" s="6">
        <f t="shared" si="13"/>
        <v>0</v>
      </c>
      <c r="U12" s="6">
        <f t="shared" si="13"/>
        <v>1.3122000000000003</v>
      </c>
      <c r="V12" s="6">
        <f t="shared" si="13"/>
        <v>0</v>
      </c>
      <c r="W12" s="6">
        <f t="shared" si="13"/>
        <v>0.53144100000000016</v>
      </c>
      <c r="X12" s="6">
        <f t="shared" si="13"/>
        <v>0.47829690000000014</v>
      </c>
      <c r="Y12" s="6">
        <f t="shared" si="13"/>
        <v>0</v>
      </c>
      <c r="Z12" s="6">
        <f t="shared" si="13"/>
        <v>0</v>
      </c>
      <c r="AA12" s="6">
        <f t="shared" ref="AA12:AJ21" si="14">COUNTIFS($C$2:$C$568,AA$1,$E$2:$E$568,$N12)*0.9^(AA$1-1)</f>
        <v>0</v>
      </c>
      <c r="AB12" s="6">
        <f t="shared" si="14"/>
        <v>0</v>
      </c>
      <c r="AC12" s="6">
        <f t="shared" si="14"/>
        <v>0.28242953648100017</v>
      </c>
      <c r="AD12" s="6">
        <f t="shared" si="14"/>
        <v>0</v>
      </c>
      <c r="AE12" s="6">
        <f t="shared" si="14"/>
        <v>0</v>
      </c>
      <c r="AF12" s="6">
        <f t="shared" si="14"/>
        <v>0</v>
      </c>
      <c r="AG12" s="6">
        <f t="shared" si="14"/>
        <v>0.18530201888518424</v>
      </c>
      <c r="AH12" s="6">
        <f t="shared" si="14"/>
        <v>0</v>
      </c>
      <c r="AI12" s="6">
        <f t="shared" si="14"/>
        <v>0</v>
      </c>
      <c r="AJ12" s="6">
        <f t="shared" si="14"/>
        <v>0</v>
      </c>
      <c r="AK12" s="6">
        <f t="shared" ref="AK12:AT21" si="15">COUNTIFS($C$2:$C$568,AK$1,$E$2:$E$568,$N12)*0.9^(AK$1-1)</f>
        <v>0.24315330918113881</v>
      </c>
      <c r="AL12" s="6">
        <f t="shared" si="15"/>
        <v>0.10941898913151248</v>
      </c>
      <c r="AM12" s="6">
        <f t="shared" si="15"/>
        <v>0</v>
      </c>
      <c r="AN12" s="6">
        <f t="shared" si="15"/>
        <v>0</v>
      </c>
      <c r="AO12" s="6">
        <f t="shared" si="15"/>
        <v>0</v>
      </c>
      <c r="AP12" s="6">
        <f t="shared" si="15"/>
        <v>0</v>
      </c>
      <c r="AQ12" s="6">
        <f t="shared" si="15"/>
        <v>0</v>
      </c>
      <c r="AR12" s="6">
        <f t="shared" si="15"/>
        <v>0</v>
      </c>
      <c r="AS12" s="6">
        <f t="shared" si="15"/>
        <v>0</v>
      </c>
      <c r="AT12" s="6">
        <f t="shared" si="15"/>
        <v>0</v>
      </c>
      <c r="AU12" s="6">
        <f t="shared" ref="AU12:BC21" si="16">COUNTIFS($C$2:$C$568,AU$1,$E$2:$E$568,$N12)*0.9^(AU$1-1)</f>
        <v>0</v>
      </c>
      <c r="AV12" s="6">
        <f t="shared" si="16"/>
        <v>0</v>
      </c>
      <c r="AW12" s="6">
        <f t="shared" si="16"/>
        <v>0</v>
      </c>
      <c r="AX12" s="6">
        <f t="shared" si="16"/>
        <v>0</v>
      </c>
      <c r="AY12" s="6">
        <f t="shared" si="16"/>
        <v>0</v>
      </c>
      <c r="AZ12" s="6">
        <f t="shared" si="16"/>
        <v>0</v>
      </c>
      <c r="BA12" s="6">
        <f t="shared" si="16"/>
        <v>0</v>
      </c>
      <c r="BB12" s="6">
        <f t="shared" si="16"/>
        <v>0</v>
      </c>
      <c r="BC12" s="6">
        <f t="shared" si="16"/>
        <v>0</v>
      </c>
    </row>
    <row r="13" spans="1:55" x14ac:dyDescent="0.25">
      <c r="A13" s="5">
        <v>140</v>
      </c>
      <c r="B13" s="5">
        <v>0</v>
      </c>
      <c r="C13" s="5">
        <v>12</v>
      </c>
      <c r="D13" s="5" t="s">
        <v>95</v>
      </c>
      <c r="E13" s="5" t="s">
        <v>95</v>
      </c>
      <c r="F13" s="15">
        <f t="shared" si="9"/>
        <v>0.19860014962364145</v>
      </c>
      <c r="G13" s="6">
        <f t="shared" si="10"/>
        <v>2.3197803722683958</v>
      </c>
      <c r="H13" s="6">
        <f t="shared" si="11"/>
        <v>0</v>
      </c>
      <c r="I13" s="7">
        <f t="shared" si="12"/>
        <v>0</v>
      </c>
      <c r="M13" s="6">
        <v>12</v>
      </c>
      <c r="N13" s="13" t="s">
        <v>210</v>
      </c>
      <c r="O13" s="13">
        <f t="shared" si="1"/>
        <v>0.17464122691509587</v>
      </c>
      <c r="P13" s="6">
        <f t="shared" si="2"/>
        <v>11</v>
      </c>
      <c r="Q13" s="6">
        <f t="shared" si="13"/>
        <v>0</v>
      </c>
      <c r="R13" s="6">
        <f t="shared" si="13"/>
        <v>0</v>
      </c>
      <c r="S13" s="6">
        <f t="shared" si="13"/>
        <v>0</v>
      </c>
      <c r="T13" s="6">
        <f t="shared" si="13"/>
        <v>1.4580000000000002</v>
      </c>
      <c r="U13" s="6">
        <f t="shared" si="13"/>
        <v>0</v>
      </c>
      <c r="V13" s="6">
        <f t="shared" si="13"/>
        <v>0</v>
      </c>
      <c r="W13" s="6">
        <f t="shared" si="13"/>
        <v>0</v>
      </c>
      <c r="X13" s="6">
        <f t="shared" si="13"/>
        <v>0.47829690000000014</v>
      </c>
      <c r="Y13" s="6">
        <f t="shared" si="13"/>
        <v>0.43046721000000016</v>
      </c>
      <c r="Z13" s="6">
        <f t="shared" si="13"/>
        <v>0</v>
      </c>
      <c r="AA13" s="6">
        <f t="shared" si="14"/>
        <v>0.34867844010000015</v>
      </c>
      <c r="AB13" s="6">
        <f t="shared" si="14"/>
        <v>0</v>
      </c>
      <c r="AC13" s="6">
        <f t="shared" si="14"/>
        <v>0</v>
      </c>
      <c r="AD13" s="6">
        <f t="shared" si="14"/>
        <v>0.50837316566580038</v>
      </c>
      <c r="AE13" s="6">
        <f t="shared" si="14"/>
        <v>0.45753584909922029</v>
      </c>
      <c r="AF13" s="6">
        <f t="shared" si="14"/>
        <v>0</v>
      </c>
      <c r="AG13" s="6">
        <f t="shared" si="14"/>
        <v>0.18530201888518424</v>
      </c>
      <c r="AH13" s="6">
        <f t="shared" si="14"/>
        <v>0</v>
      </c>
      <c r="AI13" s="6">
        <f t="shared" si="14"/>
        <v>0.15009463529699923</v>
      </c>
      <c r="AJ13" s="6">
        <f t="shared" si="14"/>
        <v>0</v>
      </c>
      <c r="AK13" s="6">
        <f t="shared" si="15"/>
        <v>0</v>
      </c>
      <c r="AL13" s="6">
        <f t="shared" si="15"/>
        <v>0</v>
      </c>
      <c r="AM13" s="6">
        <f t="shared" si="15"/>
        <v>0</v>
      </c>
      <c r="AN13" s="6">
        <f t="shared" si="15"/>
        <v>0</v>
      </c>
      <c r="AO13" s="6">
        <f t="shared" si="15"/>
        <v>0</v>
      </c>
      <c r="AP13" s="6">
        <f t="shared" si="15"/>
        <v>0</v>
      </c>
      <c r="AQ13" s="6">
        <f t="shared" si="15"/>
        <v>0</v>
      </c>
      <c r="AR13" s="6">
        <f t="shared" si="15"/>
        <v>0</v>
      </c>
      <c r="AS13" s="6">
        <f t="shared" si="15"/>
        <v>0</v>
      </c>
      <c r="AT13" s="6">
        <f t="shared" si="15"/>
        <v>0</v>
      </c>
      <c r="AU13" s="6">
        <f t="shared" si="16"/>
        <v>0</v>
      </c>
      <c r="AV13" s="6">
        <f t="shared" si="16"/>
        <v>0</v>
      </c>
      <c r="AW13" s="6">
        <f t="shared" si="16"/>
        <v>0</v>
      </c>
      <c r="AX13" s="6">
        <f t="shared" si="16"/>
        <v>0</v>
      </c>
      <c r="AY13" s="6">
        <f t="shared" si="16"/>
        <v>0</v>
      </c>
      <c r="AZ13" s="6">
        <f t="shared" si="16"/>
        <v>0</v>
      </c>
      <c r="BA13" s="6">
        <f t="shared" si="16"/>
        <v>0</v>
      </c>
      <c r="BB13" s="6">
        <f t="shared" si="16"/>
        <v>0</v>
      </c>
      <c r="BC13" s="6">
        <f t="shared" si="16"/>
        <v>0</v>
      </c>
    </row>
    <row r="14" spans="1:55" x14ac:dyDescent="0.25">
      <c r="A14" s="5">
        <v>140</v>
      </c>
      <c r="B14" s="5">
        <v>0</v>
      </c>
      <c r="C14" s="5">
        <v>13</v>
      </c>
      <c r="D14" s="5" t="s">
        <v>705</v>
      </c>
      <c r="E14" s="5" t="s">
        <v>698</v>
      </c>
      <c r="F14" s="15">
        <f t="shared" si="9"/>
        <v>0</v>
      </c>
      <c r="G14" s="6">
        <f t="shared" si="10"/>
        <v>2.3197803722683958</v>
      </c>
      <c r="H14" s="6">
        <f t="shared" si="11"/>
        <v>0</v>
      </c>
      <c r="I14" s="7">
        <f t="shared" si="12"/>
        <v>0</v>
      </c>
      <c r="M14" s="6">
        <v>13</v>
      </c>
      <c r="N14" s="13" t="s">
        <v>241</v>
      </c>
      <c r="O14" s="13">
        <f t="shared" si="1"/>
        <v>0.16702959175996138</v>
      </c>
      <c r="P14" s="6">
        <f t="shared" si="2"/>
        <v>8</v>
      </c>
      <c r="Q14" s="6">
        <f t="shared" si="13"/>
        <v>0</v>
      </c>
      <c r="R14" s="6">
        <f t="shared" si="13"/>
        <v>2.7</v>
      </c>
      <c r="S14" s="6">
        <f t="shared" si="13"/>
        <v>0</v>
      </c>
      <c r="T14" s="6">
        <f t="shared" si="13"/>
        <v>0</v>
      </c>
      <c r="U14" s="6">
        <f t="shared" si="13"/>
        <v>0</v>
      </c>
      <c r="V14" s="6">
        <f t="shared" si="13"/>
        <v>0.59049000000000018</v>
      </c>
      <c r="W14" s="6">
        <f t="shared" si="13"/>
        <v>0</v>
      </c>
      <c r="X14" s="6">
        <f t="shared" si="13"/>
        <v>0</v>
      </c>
      <c r="Y14" s="6">
        <f t="shared" si="13"/>
        <v>0</v>
      </c>
      <c r="Z14" s="6">
        <f t="shared" si="13"/>
        <v>0</v>
      </c>
      <c r="AA14" s="6">
        <f t="shared" si="14"/>
        <v>0</v>
      </c>
      <c r="AB14" s="6">
        <f t="shared" si="14"/>
        <v>0.31381059609000017</v>
      </c>
      <c r="AC14" s="6">
        <f t="shared" si="14"/>
        <v>0</v>
      </c>
      <c r="AD14" s="6">
        <f t="shared" si="14"/>
        <v>0</v>
      </c>
      <c r="AE14" s="6">
        <f t="shared" si="14"/>
        <v>0</v>
      </c>
      <c r="AF14" s="6">
        <f t="shared" si="14"/>
        <v>0</v>
      </c>
      <c r="AG14" s="6">
        <f t="shared" si="14"/>
        <v>0</v>
      </c>
      <c r="AH14" s="6">
        <f t="shared" si="14"/>
        <v>0</v>
      </c>
      <c r="AI14" s="6">
        <f t="shared" si="14"/>
        <v>0</v>
      </c>
      <c r="AJ14" s="6">
        <f t="shared" si="14"/>
        <v>0.13508517176729934</v>
      </c>
      <c r="AK14" s="6">
        <f t="shared" si="15"/>
        <v>0</v>
      </c>
      <c r="AL14" s="6">
        <f t="shared" si="15"/>
        <v>0</v>
      </c>
      <c r="AM14" s="6">
        <f t="shared" si="15"/>
        <v>0</v>
      </c>
      <c r="AN14" s="6">
        <f t="shared" si="15"/>
        <v>0</v>
      </c>
      <c r="AO14" s="6">
        <f t="shared" si="15"/>
        <v>7.9766443076872598E-2</v>
      </c>
      <c r="AP14" s="6">
        <f t="shared" si="15"/>
        <v>0</v>
      </c>
      <c r="AQ14" s="6">
        <f t="shared" si="15"/>
        <v>0</v>
      </c>
      <c r="AR14" s="6">
        <f t="shared" si="15"/>
        <v>0</v>
      </c>
      <c r="AS14" s="6">
        <f t="shared" si="15"/>
        <v>0</v>
      </c>
      <c r="AT14" s="6">
        <f t="shared" si="15"/>
        <v>0</v>
      </c>
      <c r="AU14" s="6">
        <f t="shared" si="16"/>
        <v>0</v>
      </c>
      <c r="AV14" s="6">
        <f t="shared" si="16"/>
        <v>0</v>
      </c>
      <c r="AW14" s="6">
        <f t="shared" si="16"/>
        <v>0</v>
      </c>
      <c r="AX14" s="6">
        <f t="shared" si="16"/>
        <v>0</v>
      </c>
      <c r="AY14" s="6">
        <f t="shared" si="16"/>
        <v>0</v>
      </c>
      <c r="AZ14" s="6">
        <f t="shared" si="16"/>
        <v>0</v>
      </c>
      <c r="BA14" s="6">
        <f t="shared" si="16"/>
        <v>2.2528399544939213E-2</v>
      </c>
      <c r="BB14" s="6">
        <f t="shared" si="16"/>
        <v>0</v>
      </c>
      <c r="BC14" s="6">
        <f t="shared" si="16"/>
        <v>0</v>
      </c>
    </row>
    <row r="15" spans="1:55" x14ac:dyDescent="0.25">
      <c r="A15" s="5">
        <v>140</v>
      </c>
      <c r="B15" s="5">
        <v>0</v>
      </c>
      <c r="C15" s="5">
        <v>14</v>
      </c>
      <c r="D15" s="5" t="s">
        <v>724</v>
      </c>
      <c r="E15" s="5" t="s">
        <v>724</v>
      </c>
      <c r="F15" s="15">
        <f t="shared" si="9"/>
        <v>0</v>
      </c>
      <c r="G15" s="6">
        <f t="shared" si="10"/>
        <v>2.3197803722683958</v>
      </c>
      <c r="H15" s="6">
        <f t="shared" si="11"/>
        <v>0</v>
      </c>
      <c r="I15" s="7">
        <f t="shared" si="12"/>
        <v>0</v>
      </c>
      <c r="M15" s="6">
        <v>14</v>
      </c>
      <c r="N15" s="13" t="s">
        <v>655</v>
      </c>
      <c r="O15" s="13">
        <f t="shared" si="1"/>
        <v>0.16129756100919865</v>
      </c>
      <c r="P15" s="6">
        <f t="shared" si="2"/>
        <v>11</v>
      </c>
      <c r="Q15" s="6">
        <f t="shared" si="13"/>
        <v>0</v>
      </c>
      <c r="R15" s="6">
        <f t="shared" si="13"/>
        <v>0</v>
      </c>
      <c r="S15" s="6">
        <f t="shared" si="13"/>
        <v>0.81</v>
      </c>
      <c r="T15" s="6">
        <f t="shared" si="13"/>
        <v>0</v>
      </c>
      <c r="U15" s="6">
        <f t="shared" si="13"/>
        <v>0</v>
      </c>
      <c r="V15" s="6">
        <f t="shared" si="13"/>
        <v>1.1809800000000004</v>
      </c>
      <c r="W15" s="6">
        <f t="shared" si="13"/>
        <v>0</v>
      </c>
      <c r="X15" s="6">
        <f t="shared" si="13"/>
        <v>0.47829690000000014</v>
      </c>
      <c r="Y15" s="6">
        <f t="shared" si="13"/>
        <v>0.43046721000000016</v>
      </c>
      <c r="Z15" s="6">
        <f t="shared" si="13"/>
        <v>0</v>
      </c>
      <c r="AA15" s="6">
        <f t="shared" si="14"/>
        <v>0</v>
      </c>
      <c r="AB15" s="6">
        <f t="shared" si="14"/>
        <v>0</v>
      </c>
      <c r="AC15" s="6">
        <f t="shared" si="14"/>
        <v>0</v>
      </c>
      <c r="AD15" s="6">
        <f t="shared" si="14"/>
        <v>0</v>
      </c>
      <c r="AE15" s="6">
        <f t="shared" si="14"/>
        <v>0.22876792454961015</v>
      </c>
      <c r="AF15" s="6">
        <f t="shared" si="14"/>
        <v>0</v>
      </c>
      <c r="AG15" s="6">
        <f t="shared" si="14"/>
        <v>0</v>
      </c>
      <c r="AH15" s="6">
        <f t="shared" si="14"/>
        <v>0.16677181699666582</v>
      </c>
      <c r="AI15" s="6">
        <f t="shared" si="14"/>
        <v>0.15009463529699923</v>
      </c>
      <c r="AJ15" s="6">
        <f t="shared" si="14"/>
        <v>0.13508517176729934</v>
      </c>
      <c r="AK15" s="6">
        <f t="shared" si="15"/>
        <v>0</v>
      </c>
      <c r="AL15" s="6">
        <f t="shared" si="15"/>
        <v>0</v>
      </c>
      <c r="AM15" s="6">
        <f t="shared" si="15"/>
        <v>9.8477090218361235E-2</v>
      </c>
      <c r="AN15" s="6">
        <f t="shared" si="15"/>
        <v>0</v>
      </c>
      <c r="AO15" s="6">
        <f t="shared" si="15"/>
        <v>0</v>
      </c>
      <c r="AP15" s="6">
        <f t="shared" si="15"/>
        <v>0</v>
      </c>
      <c r="AQ15" s="6">
        <f t="shared" si="15"/>
        <v>0</v>
      </c>
      <c r="AR15" s="6">
        <f t="shared" si="15"/>
        <v>0</v>
      </c>
      <c r="AS15" s="6">
        <f t="shared" si="15"/>
        <v>0</v>
      </c>
      <c r="AT15" s="6">
        <f t="shared" si="15"/>
        <v>0</v>
      </c>
      <c r="AU15" s="6">
        <f t="shared" si="16"/>
        <v>0</v>
      </c>
      <c r="AV15" s="6">
        <f t="shared" si="16"/>
        <v>0</v>
      </c>
      <c r="AW15" s="6">
        <f t="shared" si="16"/>
        <v>0</v>
      </c>
      <c r="AX15" s="6">
        <f t="shared" si="16"/>
        <v>3.090315438263266E-2</v>
      </c>
      <c r="AY15" s="6">
        <f t="shared" si="16"/>
        <v>0</v>
      </c>
      <c r="AZ15" s="6">
        <f t="shared" si="16"/>
        <v>0</v>
      </c>
      <c r="BA15" s="6">
        <f t="shared" si="16"/>
        <v>0</v>
      </c>
      <c r="BB15" s="6">
        <f t="shared" si="16"/>
        <v>0</v>
      </c>
      <c r="BC15" s="6">
        <f t="shared" si="16"/>
        <v>0</v>
      </c>
    </row>
    <row r="16" spans="1:55" x14ac:dyDescent="0.25">
      <c r="A16" s="5">
        <v>140</v>
      </c>
      <c r="B16" s="5">
        <v>0</v>
      </c>
      <c r="C16" s="5">
        <v>15</v>
      </c>
      <c r="D16" s="5" t="s">
        <v>750</v>
      </c>
      <c r="E16" s="5" t="s">
        <v>738</v>
      </c>
      <c r="F16" s="15">
        <f t="shared" si="9"/>
        <v>0</v>
      </c>
      <c r="G16" s="6">
        <f t="shared" si="10"/>
        <v>2.3197803722683958</v>
      </c>
      <c r="H16" s="6">
        <f t="shared" si="11"/>
        <v>0</v>
      </c>
      <c r="I16" s="7">
        <f t="shared" si="12"/>
        <v>0</v>
      </c>
      <c r="M16" s="6">
        <v>15</v>
      </c>
      <c r="N16" s="13" t="s">
        <v>657</v>
      </c>
      <c r="O16" s="13">
        <f t="shared" si="1"/>
        <v>0.14265793977264049</v>
      </c>
      <c r="P16" s="6">
        <f t="shared" si="2"/>
        <v>9</v>
      </c>
      <c r="Q16" s="6">
        <f t="shared" si="13"/>
        <v>0</v>
      </c>
      <c r="R16" s="6">
        <f t="shared" si="13"/>
        <v>0</v>
      </c>
      <c r="S16" s="6">
        <f t="shared" si="13"/>
        <v>0.81</v>
      </c>
      <c r="T16" s="6">
        <f t="shared" si="13"/>
        <v>0.72900000000000009</v>
      </c>
      <c r="U16" s="6">
        <f t="shared" si="13"/>
        <v>0</v>
      </c>
      <c r="V16" s="6">
        <f t="shared" si="13"/>
        <v>0</v>
      </c>
      <c r="W16" s="6">
        <f t="shared" si="13"/>
        <v>0.53144100000000016</v>
      </c>
      <c r="X16" s="6">
        <f t="shared" si="13"/>
        <v>0.47829690000000014</v>
      </c>
      <c r="Y16" s="6">
        <f t="shared" si="13"/>
        <v>0</v>
      </c>
      <c r="Z16" s="6">
        <f t="shared" si="13"/>
        <v>0</v>
      </c>
      <c r="AA16" s="6">
        <f t="shared" si="14"/>
        <v>0</v>
      </c>
      <c r="AB16" s="6">
        <f t="shared" si="14"/>
        <v>0</v>
      </c>
      <c r="AC16" s="6">
        <f t="shared" si="14"/>
        <v>0</v>
      </c>
      <c r="AD16" s="6">
        <f t="shared" si="14"/>
        <v>0.25418658283290019</v>
      </c>
      <c r="AE16" s="6">
        <f t="shared" si="14"/>
        <v>0</v>
      </c>
      <c r="AF16" s="6">
        <f t="shared" si="14"/>
        <v>0.20589113209464913</v>
      </c>
      <c r="AG16" s="6">
        <f t="shared" si="14"/>
        <v>0</v>
      </c>
      <c r="AH16" s="6">
        <f t="shared" si="14"/>
        <v>0</v>
      </c>
      <c r="AI16" s="6">
        <f t="shared" si="14"/>
        <v>0</v>
      </c>
      <c r="AJ16" s="6">
        <f t="shared" si="14"/>
        <v>0.13508517176729934</v>
      </c>
      <c r="AK16" s="6">
        <f t="shared" si="15"/>
        <v>0</v>
      </c>
      <c r="AL16" s="6">
        <f t="shared" si="15"/>
        <v>0.10941898913151248</v>
      </c>
      <c r="AM16" s="6">
        <f t="shared" si="15"/>
        <v>0</v>
      </c>
      <c r="AN16" s="6">
        <f t="shared" si="15"/>
        <v>0</v>
      </c>
      <c r="AO16" s="6">
        <f t="shared" si="15"/>
        <v>0</v>
      </c>
      <c r="AP16" s="6">
        <f t="shared" si="15"/>
        <v>0</v>
      </c>
      <c r="AQ16" s="6">
        <f t="shared" si="15"/>
        <v>0</v>
      </c>
      <c r="AR16" s="6">
        <f t="shared" si="15"/>
        <v>0</v>
      </c>
      <c r="AS16" s="6">
        <f t="shared" si="15"/>
        <v>0</v>
      </c>
      <c r="AT16" s="6">
        <f t="shared" si="15"/>
        <v>0</v>
      </c>
      <c r="AU16" s="6">
        <f t="shared" si="16"/>
        <v>0</v>
      </c>
      <c r="AV16" s="6">
        <f t="shared" si="16"/>
        <v>0</v>
      </c>
      <c r="AW16" s="6">
        <f t="shared" si="16"/>
        <v>0</v>
      </c>
      <c r="AX16" s="6">
        <f t="shared" si="16"/>
        <v>0</v>
      </c>
      <c r="AY16" s="6">
        <f t="shared" si="16"/>
        <v>2.7812838944369395E-2</v>
      </c>
      <c r="AZ16" s="6">
        <f t="shared" si="16"/>
        <v>0</v>
      </c>
      <c r="BA16" s="6">
        <f t="shared" si="16"/>
        <v>0</v>
      </c>
      <c r="BB16" s="6">
        <f t="shared" si="16"/>
        <v>0</v>
      </c>
      <c r="BC16" s="6">
        <f t="shared" si="16"/>
        <v>0</v>
      </c>
    </row>
    <row r="17" spans="1:55" x14ac:dyDescent="0.25">
      <c r="A17" s="5">
        <v>140</v>
      </c>
      <c r="B17" s="5">
        <v>0</v>
      </c>
      <c r="C17" s="5">
        <v>16</v>
      </c>
      <c r="D17" s="5" t="s">
        <v>751</v>
      </c>
      <c r="E17" s="5" t="s">
        <v>737</v>
      </c>
      <c r="F17" s="15">
        <f t="shared" si="9"/>
        <v>0</v>
      </c>
      <c r="G17" s="6">
        <f t="shared" si="10"/>
        <v>2.3197803722683958</v>
      </c>
      <c r="H17" s="6">
        <f t="shared" si="11"/>
        <v>0</v>
      </c>
      <c r="I17" s="7">
        <f t="shared" si="12"/>
        <v>0</v>
      </c>
      <c r="M17" s="6">
        <v>16</v>
      </c>
      <c r="N17" s="13" t="s">
        <v>233</v>
      </c>
      <c r="O17" s="13">
        <f t="shared" si="1"/>
        <v>0.13043478260869565</v>
      </c>
      <c r="P17" s="6">
        <f t="shared" si="2"/>
        <v>3</v>
      </c>
      <c r="Q17" s="6">
        <f t="shared" si="13"/>
        <v>3</v>
      </c>
      <c r="R17" s="6">
        <f t="shared" si="13"/>
        <v>0</v>
      </c>
      <c r="S17" s="6">
        <f t="shared" si="13"/>
        <v>0</v>
      </c>
      <c r="T17" s="6">
        <f t="shared" si="13"/>
        <v>0</v>
      </c>
      <c r="U17" s="6">
        <f t="shared" si="13"/>
        <v>0</v>
      </c>
      <c r="V17" s="6">
        <f t="shared" si="13"/>
        <v>0</v>
      </c>
      <c r="W17" s="6">
        <f t="shared" si="13"/>
        <v>0</v>
      </c>
      <c r="X17" s="6">
        <f t="shared" si="13"/>
        <v>0</v>
      </c>
      <c r="Y17" s="6">
        <f t="shared" si="13"/>
        <v>0</v>
      </c>
      <c r="Z17" s="6">
        <f t="shared" si="13"/>
        <v>0</v>
      </c>
      <c r="AA17" s="6">
        <f t="shared" si="14"/>
        <v>0</v>
      </c>
      <c r="AB17" s="6">
        <f t="shared" si="14"/>
        <v>0</v>
      </c>
      <c r="AC17" s="6">
        <f t="shared" si="14"/>
        <v>0</v>
      </c>
      <c r="AD17" s="6">
        <f t="shared" si="14"/>
        <v>0</v>
      </c>
      <c r="AE17" s="6">
        <f t="shared" si="14"/>
        <v>0</v>
      </c>
      <c r="AF17" s="6">
        <f t="shared" si="14"/>
        <v>0</v>
      </c>
      <c r="AG17" s="6">
        <f t="shared" si="14"/>
        <v>0</v>
      </c>
      <c r="AH17" s="6">
        <f t="shared" si="14"/>
        <v>0</v>
      </c>
      <c r="AI17" s="6">
        <f t="shared" si="14"/>
        <v>0</v>
      </c>
      <c r="AJ17" s="6">
        <f t="shared" si="14"/>
        <v>0</v>
      </c>
      <c r="AK17" s="6">
        <f t="shared" si="15"/>
        <v>0</v>
      </c>
      <c r="AL17" s="6">
        <f t="shared" si="15"/>
        <v>0</v>
      </c>
      <c r="AM17" s="6">
        <f t="shared" si="15"/>
        <v>0</v>
      </c>
      <c r="AN17" s="6">
        <f t="shared" si="15"/>
        <v>0</v>
      </c>
      <c r="AO17" s="6">
        <f t="shared" si="15"/>
        <v>0</v>
      </c>
      <c r="AP17" s="6">
        <f t="shared" si="15"/>
        <v>0</v>
      </c>
      <c r="AQ17" s="6">
        <f t="shared" si="15"/>
        <v>0</v>
      </c>
      <c r="AR17" s="6">
        <f t="shared" si="15"/>
        <v>0</v>
      </c>
      <c r="AS17" s="6">
        <f t="shared" si="15"/>
        <v>0</v>
      </c>
      <c r="AT17" s="6">
        <f t="shared" si="15"/>
        <v>0</v>
      </c>
      <c r="AU17" s="6">
        <f t="shared" si="16"/>
        <v>0</v>
      </c>
      <c r="AV17" s="6">
        <f t="shared" si="16"/>
        <v>0</v>
      </c>
      <c r="AW17" s="6">
        <f t="shared" si="16"/>
        <v>0</v>
      </c>
      <c r="AX17" s="6">
        <f t="shared" si="16"/>
        <v>0</v>
      </c>
      <c r="AY17" s="6">
        <f t="shared" si="16"/>
        <v>0</v>
      </c>
      <c r="AZ17" s="6">
        <f t="shared" si="16"/>
        <v>0</v>
      </c>
      <c r="BA17" s="6">
        <f t="shared" si="16"/>
        <v>0</v>
      </c>
      <c r="BB17" s="6">
        <f t="shared" si="16"/>
        <v>0</v>
      </c>
      <c r="BC17" s="6">
        <f t="shared" si="16"/>
        <v>0</v>
      </c>
    </row>
    <row r="18" spans="1:55" x14ac:dyDescent="0.25">
      <c r="A18" s="5">
        <v>140</v>
      </c>
      <c r="B18" s="5">
        <v>0</v>
      </c>
      <c r="C18" s="5">
        <v>17</v>
      </c>
      <c r="D18" s="5" t="s">
        <v>635</v>
      </c>
      <c r="E18" s="5" t="s">
        <v>635</v>
      </c>
      <c r="F18" s="15">
        <f t="shared" si="9"/>
        <v>7.9977826258098392E-2</v>
      </c>
      <c r="G18" s="6">
        <f t="shared" si="10"/>
        <v>2.3997581985264942</v>
      </c>
      <c r="H18" s="6">
        <f t="shared" si="11"/>
        <v>0</v>
      </c>
      <c r="I18" s="7">
        <f t="shared" si="12"/>
        <v>0</v>
      </c>
      <c r="M18" s="6">
        <v>17</v>
      </c>
      <c r="N18" s="13" t="s">
        <v>479</v>
      </c>
      <c r="O18" s="13">
        <f t="shared" si="1"/>
        <v>0.12405999588420495</v>
      </c>
      <c r="P18" s="6">
        <f t="shared" si="2"/>
        <v>10</v>
      </c>
      <c r="Q18" s="6">
        <f t="shared" si="13"/>
        <v>0</v>
      </c>
      <c r="R18" s="6">
        <f t="shared" si="13"/>
        <v>0</v>
      </c>
      <c r="S18" s="6">
        <f t="shared" si="13"/>
        <v>0</v>
      </c>
      <c r="T18" s="6">
        <f t="shared" si="13"/>
        <v>0.72900000000000009</v>
      </c>
      <c r="U18" s="6">
        <f t="shared" si="13"/>
        <v>0</v>
      </c>
      <c r="V18" s="6">
        <f t="shared" si="13"/>
        <v>0</v>
      </c>
      <c r="W18" s="6">
        <f t="shared" si="13"/>
        <v>0</v>
      </c>
      <c r="X18" s="6">
        <f t="shared" si="13"/>
        <v>0.47829690000000014</v>
      </c>
      <c r="Y18" s="6">
        <f t="shared" si="13"/>
        <v>0.43046721000000016</v>
      </c>
      <c r="Z18" s="6">
        <f t="shared" si="13"/>
        <v>0</v>
      </c>
      <c r="AA18" s="6">
        <f t="shared" si="14"/>
        <v>0.34867844010000015</v>
      </c>
      <c r="AB18" s="6">
        <f t="shared" si="14"/>
        <v>0</v>
      </c>
      <c r="AC18" s="6">
        <f t="shared" si="14"/>
        <v>0</v>
      </c>
      <c r="AD18" s="6">
        <f t="shared" si="14"/>
        <v>0.25418658283290019</v>
      </c>
      <c r="AE18" s="6">
        <f t="shared" si="14"/>
        <v>0</v>
      </c>
      <c r="AF18" s="6">
        <f t="shared" si="14"/>
        <v>0</v>
      </c>
      <c r="AG18" s="6">
        <f t="shared" si="14"/>
        <v>0</v>
      </c>
      <c r="AH18" s="6">
        <f t="shared" si="14"/>
        <v>0</v>
      </c>
      <c r="AI18" s="6">
        <f t="shared" si="14"/>
        <v>0.30018927059399847</v>
      </c>
      <c r="AJ18" s="6">
        <f t="shared" si="14"/>
        <v>0.27017034353459868</v>
      </c>
      <c r="AK18" s="6">
        <f t="shared" si="15"/>
        <v>0</v>
      </c>
      <c r="AL18" s="6">
        <f t="shared" si="15"/>
        <v>0</v>
      </c>
      <c r="AM18" s="6">
        <f t="shared" si="15"/>
        <v>0</v>
      </c>
      <c r="AN18" s="6">
        <f t="shared" si="15"/>
        <v>0</v>
      </c>
      <c r="AO18" s="6">
        <f t="shared" si="15"/>
        <v>0</v>
      </c>
      <c r="AP18" s="6">
        <f t="shared" si="15"/>
        <v>0</v>
      </c>
      <c r="AQ18" s="6">
        <f t="shared" si="15"/>
        <v>0</v>
      </c>
      <c r="AR18" s="6">
        <f t="shared" si="15"/>
        <v>0</v>
      </c>
      <c r="AS18" s="6">
        <f t="shared" si="15"/>
        <v>0</v>
      </c>
      <c r="AT18" s="6">
        <f t="shared" si="15"/>
        <v>0</v>
      </c>
      <c r="AU18" s="6">
        <f t="shared" si="16"/>
        <v>4.2391158275216265E-2</v>
      </c>
      <c r="AV18" s="6">
        <f t="shared" si="16"/>
        <v>0</v>
      </c>
      <c r="AW18" s="6">
        <f t="shared" si="16"/>
        <v>0</v>
      </c>
      <c r="AX18" s="6">
        <f t="shared" si="16"/>
        <v>0</v>
      </c>
      <c r="AY18" s="6">
        <f t="shared" si="16"/>
        <v>0</v>
      </c>
      <c r="AZ18" s="6">
        <f t="shared" si="16"/>
        <v>0</v>
      </c>
      <c r="BA18" s="6">
        <f t="shared" si="16"/>
        <v>0</v>
      </c>
      <c r="BB18" s="6">
        <f t="shared" si="16"/>
        <v>0</v>
      </c>
      <c r="BC18" s="6">
        <f t="shared" si="16"/>
        <v>0</v>
      </c>
    </row>
    <row r="19" spans="1:55" x14ac:dyDescent="0.25">
      <c r="A19" s="5">
        <v>140</v>
      </c>
      <c r="B19" s="5">
        <v>0</v>
      </c>
      <c r="C19" s="5">
        <v>18</v>
      </c>
      <c r="D19" s="5" t="s">
        <v>509</v>
      </c>
      <c r="E19" s="5" t="s">
        <v>509</v>
      </c>
      <c r="F19" s="15">
        <f t="shared" si="9"/>
        <v>8.3582080358693259E-2</v>
      </c>
      <c r="G19" s="6">
        <f t="shared" si="10"/>
        <v>2.4833402788851875</v>
      </c>
      <c r="H19" s="6">
        <f t="shared" si="11"/>
        <v>0</v>
      </c>
      <c r="I19" s="7">
        <f t="shared" si="12"/>
        <v>0</v>
      </c>
      <c r="M19" s="6">
        <v>18</v>
      </c>
      <c r="N19" s="13" t="s">
        <v>494</v>
      </c>
      <c r="O19" s="13">
        <f t="shared" si="1"/>
        <v>0.12072603982407978</v>
      </c>
      <c r="P19" s="6">
        <f t="shared" si="2"/>
        <v>7</v>
      </c>
      <c r="Q19" s="6">
        <f t="shared" si="13"/>
        <v>0</v>
      </c>
      <c r="R19" s="6">
        <f t="shared" si="13"/>
        <v>0</v>
      </c>
      <c r="S19" s="6">
        <f t="shared" si="13"/>
        <v>0</v>
      </c>
      <c r="T19" s="6">
        <f t="shared" si="13"/>
        <v>0.72900000000000009</v>
      </c>
      <c r="U19" s="6">
        <f t="shared" si="13"/>
        <v>0</v>
      </c>
      <c r="V19" s="6">
        <f t="shared" si="13"/>
        <v>0.59049000000000018</v>
      </c>
      <c r="W19" s="6">
        <f t="shared" si="13"/>
        <v>0</v>
      </c>
      <c r="X19" s="6">
        <f t="shared" si="13"/>
        <v>0.47829690000000014</v>
      </c>
      <c r="Y19" s="6">
        <f t="shared" si="13"/>
        <v>0</v>
      </c>
      <c r="Z19" s="6">
        <f t="shared" si="13"/>
        <v>0.38742048900000015</v>
      </c>
      <c r="AA19" s="6">
        <f t="shared" si="14"/>
        <v>0</v>
      </c>
      <c r="AB19" s="6">
        <f t="shared" si="14"/>
        <v>0.31381059609000017</v>
      </c>
      <c r="AC19" s="6">
        <f t="shared" si="14"/>
        <v>0</v>
      </c>
      <c r="AD19" s="6">
        <f t="shared" si="14"/>
        <v>0</v>
      </c>
      <c r="AE19" s="6">
        <f t="shared" si="14"/>
        <v>0</v>
      </c>
      <c r="AF19" s="6">
        <f t="shared" si="14"/>
        <v>0.20589113209464913</v>
      </c>
      <c r="AG19" s="6">
        <f t="shared" si="14"/>
        <v>0</v>
      </c>
      <c r="AH19" s="6">
        <f t="shared" si="14"/>
        <v>0</v>
      </c>
      <c r="AI19" s="6">
        <f t="shared" si="14"/>
        <v>0</v>
      </c>
      <c r="AJ19" s="6">
        <f t="shared" si="14"/>
        <v>0</v>
      </c>
      <c r="AK19" s="6">
        <f t="shared" si="15"/>
        <v>0</v>
      </c>
      <c r="AL19" s="6">
        <f t="shared" si="15"/>
        <v>0</v>
      </c>
      <c r="AM19" s="6">
        <f t="shared" si="15"/>
        <v>0</v>
      </c>
      <c r="AN19" s="6">
        <f t="shared" si="15"/>
        <v>0</v>
      </c>
      <c r="AO19" s="6">
        <f t="shared" si="15"/>
        <v>0</v>
      </c>
      <c r="AP19" s="6">
        <f t="shared" si="15"/>
        <v>7.1789798769185342E-2</v>
      </c>
      <c r="AQ19" s="6">
        <f t="shared" si="15"/>
        <v>0</v>
      </c>
      <c r="AR19" s="6">
        <f t="shared" si="15"/>
        <v>0</v>
      </c>
      <c r="AS19" s="6">
        <f t="shared" si="15"/>
        <v>0</v>
      </c>
      <c r="AT19" s="6">
        <f t="shared" si="15"/>
        <v>0</v>
      </c>
      <c r="AU19" s="6">
        <f t="shared" si="16"/>
        <v>0</v>
      </c>
      <c r="AV19" s="6">
        <f t="shared" si="16"/>
        <v>0</v>
      </c>
      <c r="AW19" s="6">
        <f t="shared" si="16"/>
        <v>0</v>
      </c>
      <c r="AX19" s="6">
        <f t="shared" si="16"/>
        <v>0</v>
      </c>
      <c r="AY19" s="6">
        <f t="shared" si="16"/>
        <v>0</v>
      </c>
      <c r="AZ19" s="6">
        <f t="shared" si="16"/>
        <v>0</v>
      </c>
      <c r="BA19" s="6">
        <f t="shared" si="16"/>
        <v>0</v>
      </c>
      <c r="BB19" s="6">
        <f t="shared" si="16"/>
        <v>0</v>
      </c>
      <c r="BC19" s="6">
        <f t="shared" si="16"/>
        <v>0</v>
      </c>
    </row>
    <row r="20" spans="1:55" x14ac:dyDescent="0.25">
      <c r="A20" s="5">
        <v>140</v>
      </c>
      <c r="B20" s="5">
        <v>0</v>
      </c>
      <c r="C20" s="5">
        <v>19</v>
      </c>
      <c r="D20" s="5" t="s">
        <v>745</v>
      </c>
      <c r="E20" s="5" t="s">
        <v>746</v>
      </c>
      <c r="F20" s="15">
        <f t="shared" si="9"/>
        <v>0</v>
      </c>
      <c r="G20" s="6">
        <f t="shared" si="10"/>
        <v>2.4833402788851875</v>
      </c>
      <c r="H20" s="6">
        <f t="shared" si="11"/>
        <v>0</v>
      </c>
      <c r="I20" s="7">
        <f t="shared" si="12"/>
        <v>0</v>
      </c>
      <c r="M20" s="6">
        <v>19</v>
      </c>
      <c r="N20" s="13" t="s">
        <v>537</v>
      </c>
      <c r="O20" s="13">
        <f t="shared" si="1"/>
        <v>0.1103913043478261</v>
      </c>
      <c r="P20" s="6">
        <f t="shared" si="2"/>
        <v>3</v>
      </c>
      <c r="Q20" s="6">
        <f t="shared" si="13"/>
        <v>1</v>
      </c>
      <c r="R20" s="6">
        <f t="shared" si="13"/>
        <v>0</v>
      </c>
      <c r="S20" s="6">
        <f t="shared" si="13"/>
        <v>0.81</v>
      </c>
      <c r="T20" s="6">
        <f t="shared" si="13"/>
        <v>0.72900000000000009</v>
      </c>
      <c r="U20" s="6">
        <f t="shared" si="13"/>
        <v>0</v>
      </c>
      <c r="V20" s="6">
        <f t="shared" si="13"/>
        <v>0</v>
      </c>
      <c r="W20" s="6">
        <f t="shared" si="13"/>
        <v>0</v>
      </c>
      <c r="X20" s="6">
        <f t="shared" si="13"/>
        <v>0</v>
      </c>
      <c r="Y20" s="6">
        <f t="shared" si="13"/>
        <v>0</v>
      </c>
      <c r="Z20" s="6">
        <f t="shared" si="13"/>
        <v>0</v>
      </c>
      <c r="AA20" s="6">
        <f t="shared" si="14"/>
        <v>0</v>
      </c>
      <c r="AB20" s="6">
        <f t="shared" si="14"/>
        <v>0</v>
      </c>
      <c r="AC20" s="6">
        <f t="shared" si="14"/>
        <v>0</v>
      </c>
      <c r="AD20" s="6">
        <f t="shared" si="14"/>
        <v>0</v>
      </c>
      <c r="AE20" s="6">
        <f t="shared" si="14"/>
        <v>0</v>
      </c>
      <c r="AF20" s="6">
        <f t="shared" si="14"/>
        <v>0</v>
      </c>
      <c r="AG20" s="6">
        <f t="shared" si="14"/>
        <v>0</v>
      </c>
      <c r="AH20" s="6">
        <f t="shared" si="14"/>
        <v>0</v>
      </c>
      <c r="AI20" s="6">
        <f t="shared" si="14"/>
        <v>0</v>
      </c>
      <c r="AJ20" s="6">
        <f t="shared" si="14"/>
        <v>0</v>
      </c>
      <c r="AK20" s="6">
        <f t="shared" si="15"/>
        <v>0</v>
      </c>
      <c r="AL20" s="6">
        <f t="shared" si="15"/>
        <v>0</v>
      </c>
      <c r="AM20" s="6">
        <f t="shared" si="15"/>
        <v>0</v>
      </c>
      <c r="AN20" s="6">
        <f t="shared" si="15"/>
        <v>0</v>
      </c>
      <c r="AO20" s="6">
        <f t="shared" si="15"/>
        <v>0</v>
      </c>
      <c r="AP20" s="6">
        <f t="shared" si="15"/>
        <v>0</v>
      </c>
      <c r="AQ20" s="6">
        <f t="shared" si="15"/>
        <v>0</v>
      </c>
      <c r="AR20" s="6">
        <f t="shared" si="15"/>
        <v>0</v>
      </c>
      <c r="AS20" s="6">
        <f t="shared" si="15"/>
        <v>0</v>
      </c>
      <c r="AT20" s="6">
        <f t="shared" si="15"/>
        <v>0</v>
      </c>
      <c r="AU20" s="6">
        <f t="shared" si="16"/>
        <v>0</v>
      </c>
      <c r="AV20" s="6">
        <f t="shared" si="16"/>
        <v>0</v>
      </c>
      <c r="AW20" s="6">
        <f t="shared" si="16"/>
        <v>0</v>
      </c>
      <c r="AX20" s="6">
        <f t="shared" si="16"/>
        <v>0</v>
      </c>
      <c r="AY20" s="6">
        <f t="shared" si="16"/>
        <v>0</v>
      </c>
      <c r="AZ20" s="6">
        <f t="shared" si="16"/>
        <v>0</v>
      </c>
      <c r="BA20" s="6">
        <f t="shared" si="16"/>
        <v>0</v>
      </c>
      <c r="BB20" s="6">
        <f t="shared" si="16"/>
        <v>0</v>
      </c>
      <c r="BC20" s="6">
        <f t="shared" si="16"/>
        <v>0</v>
      </c>
    </row>
    <row r="21" spans="1:55" x14ac:dyDescent="0.25">
      <c r="A21" s="5">
        <v>140</v>
      </c>
      <c r="B21" s="5">
        <v>0</v>
      </c>
      <c r="C21" s="5">
        <v>20</v>
      </c>
      <c r="D21" s="5" t="s">
        <v>752</v>
      </c>
      <c r="E21" s="5" t="s">
        <v>752</v>
      </c>
      <c r="F21" s="15">
        <f t="shared" si="9"/>
        <v>0</v>
      </c>
      <c r="G21" s="6">
        <f t="shared" si="10"/>
        <v>2.4833402788851875</v>
      </c>
      <c r="H21" s="6">
        <f t="shared" si="11"/>
        <v>0</v>
      </c>
      <c r="I21" s="7">
        <f t="shared" si="12"/>
        <v>0</v>
      </c>
      <c r="M21" s="6">
        <v>20</v>
      </c>
      <c r="N21" s="13" t="s">
        <v>664</v>
      </c>
      <c r="O21" s="13">
        <f t="shared" si="1"/>
        <v>0.10833557306233789</v>
      </c>
      <c r="P21" s="6">
        <f t="shared" si="2"/>
        <v>6</v>
      </c>
      <c r="Q21" s="6">
        <f t="shared" si="13"/>
        <v>1</v>
      </c>
      <c r="R21" s="6">
        <f t="shared" si="13"/>
        <v>0</v>
      </c>
      <c r="S21" s="6">
        <f t="shared" si="13"/>
        <v>0</v>
      </c>
      <c r="T21" s="6">
        <f t="shared" si="13"/>
        <v>0</v>
      </c>
      <c r="U21" s="6">
        <f t="shared" si="13"/>
        <v>0.65610000000000013</v>
      </c>
      <c r="V21" s="6">
        <f t="shared" si="13"/>
        <v>0</v>
      </c>
      <c r="W21" s="6">
        <f t="shared" si="13"/>
        <v>0</v>
      </c>
      <c r="X21" s="6">
        <f t="shared" si="13"/>
        <v>0</v>
      </c>
      <c r="Y21" s="6">
        <f t="shared" si="13"/>
        <v>0</v>
      </c>
      <c r="Z21" s="6">
        <f t="shared" si="13"/>
        <v>0</v>
      </c>
      <c r="AA21" s="6">
        <f t="shared" si="14"/>
        <v>0</v>
      </c>
      <c r="AB21" s="6">
        <f t="shared" si="14"/>
        <v>0</v>
      </c>
      <c r="AC21" s="6">
        <f t="shared" si="14"/>
        <v>0</v>
      </c>
      <c r="AD21" s="6">
        <f t="shared" si="14"/>
        <v>0.50837316566580038</v>
      </c>
      <c r="AE21" s="6">
        <f t="shared" si="14"/>
        <v>0.22876792454961015</v>
      </c>
      <c r="AF21" s="6">
        <f t="shared" si="14"/>
        <v>0</v>
      </c>
      <c r="AG21" s="6">
        <f t="shared" si="14"/>
        <v>0</v>
      </c>
      <c r="AH21" s="6">
        <f t="shared" si="14"/>
        <v>0</v>
      </c>
      <c r="AI21" s="6">
        <f t="shared" si="14"/>
        <v>0</v>
      </c>
      <c r="AJ21" s="6">
        <f t="shared" si="14"/>
        <v>0</v>
      </c>
      <c r="AK21" s="6">
        <f t="shared" si="15"/>
        <v>0</v>
      </c>
      <c r="AL21" s="6">
        <f t="shared" si="15"/>
        <v>0</v>
      </c>
      <c r="AM21" s="6">
        <f t="shared" si="15"/>
        <v>9.8477090218361235E-2</v>
      </c>
      <c r="AN21" s="6">
        <f t="shared" si="15"/>
        <v>0</v>
      </c>
      <c r="AO21" s="6">
        <f t="shared" si="15"/>
        <v>0</v>
      </c>
      <c r="AP21" s="6">
        <f t="shared" si="15"/>
        <v>0</v>
      </c>
      <c r="AQ21" s="6">
        <f t="shared" si="15"/>
        <v>0</v>
      </c>
      <c r="AR21" s="6">
        <f t="shared" si="15"/>
        <v>0</v>
      </c>
      <c r="AS21" s="6">
        <f t="shared" si="15"/>
        <v>0</v>
      </c>
      <c r="AT21" s="6">
        <f t="shared" si="15"/>
        <v>0</v>
      </c>
      <c r="AU21" s="6">
        <f t="shared" si="16"/>
        <v>0</v>
      </c>
      <c r="AV21" s="6">
        <f t="shared" si="16"/>
        <v>0</v>
      </c>
      <c r="AW21" s="6">
        <f t="shared" si="16"/>
        <v>0</v>
      </c>
      <c r="AX21" s="6">
        <f t="shared" si="16"/>
        <v>0</v>
      </c>
      <c r="AY21" s="6">
        <f t="shared" si="16"/>
        <v>0</v>
      </c>
      <c r="AZ21" s="6">
        <f t="shared" si="16"/>
        <v>0</v>
      </c>
      <c r="BA21" s="6">
        <f t="shared" si="16"/>
        <v>0</v>
      </c>
      <c r="BB21" s="6">
        <f t="shared" si="16"/>
        <v>0</v>
      </c>
      <c r="BC21" s="6">
        <f t="shared" si="16"/>
        <v>0</v>
      </c>
    </row>
    <row r="22" spans="1:55" x14ac:dyDescent="0.25">
      <c r="A22" s="5">
        <v>140</v>
      </c>
      <c r="B22" s="5">
        <v>0</v>
      </c>
      <c r="C22" s="5">
        <v>21</v>
      </c>
      <c r="D22" s="5" t="s">
        <v>272</v>
      </c>
      <c r="E22" s="5" t="s">
        <v>272</v>
      </c>
      <c r="F22" s="15">
        <f t="shared" si="9"/>
        <v>8.6262042942765654E-2</v>
      </c>
      <c r="G22" s="6">
        <f t="shared" si="10"/>
        <v>2.5696023218279533</v>
      </c>
      <c r="H22" s="6">
        <f t="shared" si="11"/>
        <v>0</v>
      </c>
      <c r="I22" s="7">
        <f t="shared" si="12"/>
        <v>0</v>
      </c>
      <c r="M22" s="6">
        <v>21</v>
      </c>
      <c r="N22" s="13" t="s">
        <v>217</v>
      </c>
      <c r="O22" s="13">
        <f t="shared" si="1"/>
        <v>0.10198961270645955</v>
      </c>
      <c r="P22" s="6">
        <f t="shared" si="2"/>
        <v>10</v>
      </c>
      <c r="Q22" s="6">
        <f t="shared" ref="Q22:Z31" si="17">COUNTIFS($C$2:$C$568,Q$1,$E$2:$E$568,$N22)*0.9^(Q$1-1)</f>
        <v>0</v>
      </c>
      <c r="R22" s="6">
        <f t="shared" si="17"/>
        <v>0</v>
      </c>
      <c r="S22" s="6">
        <f t="shared" si="17"/>
        <v>0</v>
      </c>
      <c r="T22" s="6">
        <f t="shared" si="17"/>
        <v>0</v>
      </c>
      <c r="U22" s="6">
        <f t="shared" si="17"/>
        <v>0</v>
      </c>
      <c r="V22" s="6">
        <f t="shared" si="17"/>
        <v>0</v>
      </c>
      <c r="W22" s="6">
        <f t="shared" si="17"/>
        <v>0</v>
      </c>
      <c r="X22" s="6">
        <f t="shared" si="17"/>
        <v>0</v>
      </c>
      <c r="Y22" s="6">
        <f t="shared" si="17"/>
        <v>0.43046721000000016</v>
      </c>
      <c r="Z22" s="6">
        <f t="shared" si="17"/>
        <v>0.38742048900000015</v>
      </c>
      <c r="AA22" s="6">
        <f t="shared" ref="AA22:AJ31" si="18">COUNTIFS($C$2:$C$568,AA$1,$E$2:$E$568,$N22)*0.9^(AA$1-1)</f>
        <v>0.34867844010000015</v>
      </c>
      <c r="AB22" s="6">
        <f t="shared" si="18"/>
        <v>0</v>
      </c>
      <c r="AC22" s="6">
        <f t="shared" si="18"/>
        <v>0.28242953648100017</v>
      </c>
      <c r="AD22" s="6">
        <f t="shared" si="18"/>
        <v>0.25418658283290019</v>
      </c>
      <c r="AE22" s="6">
        <f t="shared" si="18"/>
        <v>0</v>
      </c>
      <c r="AF22" s="6">
        <f t="shared" si="18"/>
        <v>0</v>
      </c>
      <c r="AG22" s="6">
        <f t="shared" si="18"/>
        <v>0.18530201888518424</v>
      </c>
      <c r="AH22" s="6">
        <f t="shared" si="18"/>
        <v>0</v>
      </c>
      <c r="AI22" s="6">
        <f t="shared" si="18"/>
        <v>0</v>
      </c>
      <c r="AJ22" s="6">
        <f t="shared" si="18"/>
        <v>0.27017034353459868</v>
      </c>
      <c r="AK22" s="6">
        <f t="shared" ref="AK22:AT31" si="19">COUNTIFS($C$2:$C$568,AK$1,$E$2:$E$568,$N22)*0.9^(AK$1-1)</f>
        <v>0</v>
      </c>
      <c r="AL22" s="6">
        <f t="shared" si="19"/>
        <v>0</v>
      </c>
      <c r="AM22" s="6">
        <f t="shared" si="19"/>
        <v>9.8477090218361235E-2</v>
      </c>
      <c r="AN22" s="6">
        <f t="shared" si="19"/>
        <v>8.8629381196525109E-2</v>
      </c>
      <c r="AO22" s="6">
        <f t="shared" si="19"/>
        <v>0</v>
      </c>
      <c r="AP22" s="6">
        <f t="shared" si="19"/>
        <v>0</v>
      </c>
      <c r="AQ22" s="6">
        <f t="shared" si="19"/>
        <v>0</v>
      </c>
      <c r="AR22" s="6">
        <f t="shared" si="19"/>
        <v>0</v>
      </c>
      <c r="AS22" s="6">
        <f t="shared" si="19"/>
        <v>0</v>
      </c>
      <c r="AT22" s="6">
        <f t="shared" si="19"/>
        <v>0</v>
      </c>
      <c r="AU22" s="6">
        <f t="shared" ref="AU22:BC31" si="20">COUNTIFS($C$2:$C$568,AU$1,$E$2:$E$568,$N22)*0.9^(AU$1-1)</f>
        <v>0</v>
      </c>
      <c r="AV22" s="6">
        <f t="shared" si="20"/>
        <v>0</v>
      </c>
      <c r="AW22" s="6">
        <f t="shared" si="20"/>
        <v>0</v>
      </c>
      <c r="AX22" s="6">
        <f t="shared" si="20"/>
        <v>0</v>
      </c>
      <c r="AY22" s="6">
        <f t="shared" si="20"/>
        <v>0</v>
      </c>
      <c r="AZ22" s="6">
        <f t="shared" si="20"/>
        <v>0</v>
      </c>
      <c r="BA22" s="6">
        <f t="shared" si="20"/>
        <v>0</v>
      </c>
      <c r="BB22" s="6">
        <f t="shared" si="20"/>
        <v>0</v>
      </c>
      <c r="BC22" s="6">
        <f t="shared" si="20"/>
        <v>0</v>
      </c>
    </row>
    <row r="23" spans="1:55" x14ac:dyDescent="0.25">
      <c r="A23" s="5">
        <v>140</v>
      </c>
      <c r="B23" s="5">
        <v>0</v>
      </c>
      <c r="C23" s="5">
        <v>22</v>
      </c>
      <c r="D23" s="5" t="s">
        <v>296</v>
      </c>
      <c r="E23" s="5" t="s">
        <v>296</v>
      </c>
      <c r="F23" s="15">
        <f t="shared" si="9"/>
        <v>8.0558629011435887E-2</v>
      </c>
      <c r="G23" s="6">
        <f t="shared" si="10"/>
        <v>2.6501609508393891</v>
      </c>
      <c r="H23" s="6">
        <f t="shared" si="11"/>
        <v>0</v>
      </c>
      <c r="I23" s="7">
        <f t="shared" si="12"/>
        <v>0</v>
      </c>
      <c r="M23" s="6">
        <v>22</v>
      </c>
      <c r="N23" s="13" t="s">
        <v>530</v>
      </c>
      <c r="O23" s="13">
        <f t="shared" si="1"/>
        <v>0.1010587481418166</v>
      </c>
      <c r="P23" s="6">
        <f t="shared" si="2"/>
        <v>8</v>
      </c>
      <c r="Q23" s="6">
        <f t="shared" si="17"/>
        <v>0</v>
      </c>
      <c r="R23" s="6">
        <f t="shared" si="17"/>
        <v>0</v>
      </c>
      <c r="S23" s="6">
        <f t="shared" si="17"/>
        <v>0</v>
      </c>
      <c r="T23" s="6">
        <f t="shared" si="17"/>
        <v>0</v>
      </c>
      <c r="U23" s="6">
        <f t="shared" si="17"/>
        <v>0.65610000000000013</v>
      </c>
      <c r="V23" s="6">
        <f t="shared" si="17"/>
        <v>0</v>
      </c>
      <c r="W23" s="6">
        <f t="shared" si="17"/>
        <v>0</v>
      </c>
      <c r="X23" s="6">
        <f t="shared" si="17"/>
        <v>0.47829690000000014</v>
      </c>
      <c r="Y23" s="6">
        <f t="shared" si="17"/>
        <v>0</v>
      </c>
      <c r="Z23" s="6">
        <f t="shared" si="17"/>
        <v>0</v>
      </c>
      <c r="AA23" s="6">
        <f t="shared" si="18"/>
        <v>0</v>
      </c>
      <c r="AB23" s="6">
        <f t="shared" si="18"/>
        <v>0.31381059609000017</v>
      </c>
      <c r="AC23" s="6">
        <f t="shared" si="18"/>
        <v>0.28242953648100017</v>
      </c>
      <c r="AD23" s="6">
        <f t="shared" si="18"/>
        <v>0</v>
      </c>
      <c r="AE23" s="6">
        <f t="shared" si="18"/>
        <v>0.22876792454961015</v>
      </c>
      <c r="AF23" s="6">
        <f t="shared" si="18"/>
        <v>0</v>
      </c>
      <c r="AG23" s="6">
        <f t="shared" si="18"/>
        <v>0</v>
      </c>
      <c r="AH23" s="6">
        <f t="shared" si="18"/>
        <v>0</v>
      </c>
      <c r="AI23" s="6">
        <f t="shared" si="18"/>
        <v>0.15009463529699923</v>
      </c>
      <c r="AJ23" s="6">
        <f t="shared" si="18"/>
        <v>0.13508517176729934</v>
      </c>
      <c r="AK23" s="6">
        <f t="shared" si="19"/>
        <v>0</v>
      </c>
      <c r="AL23" s="6">
        <f t="shared" si="19"/>
        <v>0</v>
      </c>
      <c r="AM23" s="6">
        <f t="shared" si="19"/>
        <v>0</v>
      </c>
      <c r="AN23" s="6">
        <f t="shared" si="19"/>
        <v>0</v>
      </c>
      <c r="AO23" s="6">
        <f t="shared" si="19"/>
        <v>7.9766443076872598E-2</v>
      </c>
      <c r="AP23" s="6">
        <f t="shared" si="19"/>
        <v>0</v>
      </c>
      <c r="AQ23" s="6">
        <f t="shared" si="19"/>
        <v>0</v>
      </c>
      <c r="AR23" s="6">
        <f t="shared" si="19"/>
        <v>0</v>
      </c>
      <c r="AS23" s="6">
        <f t="shared" si="19"/>
        <v>0</v>
      </c>
      <c r="AT23" s="6">
        <f t="shared" si="19"/>
        <v>0</v>
      </c>
      <c r="AU23" s="6">
        <f t="shared" si="20"/>
        <v>0</v>
      </c>
      <c r="AV23" s="6">
        <f t="shared" si="20"/>
        <v>0</v>
      </c>
      <c r="AW23" s="6">
        <f t="shared" si="20"/>
        <v>0</v>
      </c>
      <c r="AX23" s="6">
        <f t="shared" si="20"/>
        <v>0</v>
      </c>
      <c r="AY23" s="6">
        <f t="shared" si="20"/>
        <v>0</v>
      </c>
      <c r="AZ23" s="6">
        <f t="shared" si="20"/>
        <v>0</v>
      </c>
      <c r="BA23" s="6">
        <f t="shared" si="20"/>
        <v>0</v>
      </c>
      <c r="BB23" s="6">
        <f t="shared" si="20"/>
        <v>0</v>
      </c>
      <c r="BC23" s="6">
        <f t="shared" si="20"/>
        <v>0</v>
      </c>
    </row>
    <row r="24" spans="1:55" x14ac:dyDescent="0.25">
      <c r="A24" s="5">
        <v>140</v>
      </c>
      <c r="B24" s="5">
        <v>0</v>
      </c>
      <c r="C24" s="5">
        <v>23</v>
      </c>
      <c r="D24" s="5" t="s">
        <v>753</v>
      </c>
      <c r="E24" s="5" t="s">
        <v>753</v>
      </c>
      <c r="F24" s="15">
        <f t="shared" si="9"/>
        <v>0</v>
      </c>
      <c r="G24" s="6">
        <f t="shared" si="10"/>
        <v>2.6501609508393891</v>
      </c>
      <c r="H24" s="6">
        <f t="shared" si="11"/>
        <v>2.6501609508393891</v>
      </c>
      <c r="I24" s="7">
        <f t="shared" si="12"/>
        <v>0.45086463382876008</v>
      </c>
      <c r="M24" s="6">
        <v>23</v>
      </c>
      <c r="N24" s="13" t="s">
        <v>642</v>
      </c>
      <c r="O24" s="13">
        <f t="shared" si="1"/>
        <v>9.6102461815342724E-2</v>
      </c>
      <c r="P24" s="6">
        <f t="shared" si="2"/>
        <v>6</v>
      </c>
      <c r="Q24" s="6">
        <f t="shared" si="17"/>
        <v>0</v>
      </c>
      <c r="R24" s="6">
        <f t="shared" si="17"/>
        <v>0</v>
      </c>
      <c r="S24" s="6">
        <f t="shared" si="17"/>
        <v>0.81</v>
      </c>
      <c r="T24" s="6">
        <f t="shared" si="17"/>
        <v>0</v>
      </c>
      <c r="U24" s="6">
        <f t="shared" si="17"/>
        <v>0</v>
      </c>
      <c r="V24" s="6">
        <f t="shared" si="17"/>
        <v>0</v>
      </c>
      <c r="W24" s="6">
        <f t="shared" si="17"/>
        <v>0</v>
      </c>
      <c r="X24" s="6">
        <f t="shared" si="17"/>
        <v>0.47829690000000014</v>
      </c>
      <c r="Y24" s="6">
        <f t="shared" si="17"/>
        <v>0.43046721000000016</v>
      </c>
      <c r="Z24" s="6">
        <f t="shared" si="17"/>
        <v>0</v>
      </c>
      <c r="AA24" s="6">
        <f t="shared" si="18"/>
        <v>0</v>
      </c>
      <c r="AB24" s="6">
        <f t="shared" si="18"/>
        <v>0</v>
      </c>
      <c r="AC24" s="6">
        <f t="shared" si="18"/>
        <v>0.28242953648100017</v>
      </c>
      <c r="AD24" s="6">
        <f t="shared" si="18"/>
        <v>0</v>
      </c>
      <c r="AE24" s="6">
        <f t="shared" si="18"/>
        <v>0</v>
      </c>
      <c r="AF24" s="6">
        <f t="shared" si="18"/>
        <v>0</v>
      </c>
      <c r="AG24" s="6">
        <f t="shared" si="18"/>
        <v>0</v>
      </c>
      <c r="AH24" s="6">
        <f t="shared" si="18"/>
        <v>0.16677181699666582</v>
      </c>
      <c r="AI24" s="6">
        <f t="shared" si="18"/>
        <v>0</v>
      </c>
      <c r="AJ24" s="6">
        <f t="shared" si="18"/>
        <v>0</v>
      </c>
      <c r="AK24" s="6">
        <f t="shared" si="19"/>
        <v>0</v>
      </c>
      <c r="AL24" s="6">
        <f t="shared" si="19"/>
        <v>0</v>
      </c>
      <c r="AM24" s="6">
        <f t="shared" si="19"/>
        <v>0</v>
      </c>
      <c r="AN24" s="6">
        <f t="shared" si="19"/>
        <v>0</v>
      </c>
      <c r="AO24" s="6">
        <f t="shared" si="19"/>
        <v>0</v>
      </c>
      <c r="AP24" s="6">
        <f t="shared" si="19"/>
        <v>0</v>
      </c>
      <c r="AQ24" s="6">
        <f t="shared" si="19"/>
        <v>0</v>
      </c>
      <c r="AR24" s="6">
        <f t="shared" si="19"/>
        <v>0</v>
      </c>
      <c r="AS24" s="6">
        <f t="shared" si="19"/>
        <v>0</v>
      </c>
      <c r="AT24" s="6">
        <f t="shared" si="19"/>
        <v>0</v>
      </c>
      <c r="AU24" s="6">
        <f t="shared" si="20"/>
        <v>4.2391158275216265E-2</v>
      </c>
      <c r="AV24" s="6">
        <f t="shared" si="20"/>
        <v>0</v>
      </c>
      <c r="AW24" s="6">
        <f t="shared" si="20"/>
        <v>0</v>
      </c>
      <c r="AX24" s="6">
        <f t="shared" si="20"/>
        <v>0</v>
      </c>
      <c r="AY24" s="6">
        <f t="shared" si="20"/>
        <v>0</v>
      </c>
      <c r="AZ24" s="6">
        <f t="shared" si="20"/>
        <v>0</v>
      </c>
      <c r="BA24" s="6">
        <f t="shared" si="20"/>
        <v>0</v>
      </c>
      <c r="BB24" s="6">
        <f t="shared" si="20"/>
        <v>0</v>
      </c>
      <c r="BC24" s="6">
        <f t="shared" si="20"/>
        <v>0</v>
      </c>
    </row>
    <row r="25" spans="1:55" x14ac:dyDescent="0.25">
      <c r="A25" s="5">
        <v>141</v>
      </c>
      <c r="B25" s="5">
        <v>0</v>
      </c>
      <c r="C25" s="5">
        <v>1</v>
      </c>
      <c r="D25" s="5" t="s">
        <v>478</v>
      </c>
      <c r="E25" s="5" t="s">
        <v>478</v>
      </c>
      <c r="F25" s="15">
        <f t="shared" si="9"/>
        <v>9.372131711396077E-2</v>
      </c>
      <c r="G25" s="6">
        <f t="shared" si="10"/>
        <v>9.372131711396077E-2</v>
      </c>
      <c r="H25" s="6">
        <f t="shared" si="11"/>
        <v>0</v>
      </c>
      <c r="I25" s="7">
        <f t="shared" si="12"/>
        <v>0</v>
      </c>
      <c r="M25" s="6">
        <v>24</v>
      </c>
      <c r="N25" s="13" t="s">
        <v>243</v>
      </c>
      <c r="O25" s="13">
        <f t="shared" si="1"/>
        <v>9.451079867577869E-2</v>
      </c>
      <c r="P25" s="6">
        <f t="shared" si="2"/>
        <v>7</v>
      </c>
      <c r="Q25" s="6">
        <f t="shared" si="17"/>
        <v>0</v>
      </c>
      <c r="R25" s="6">
        <f t="shared" si="17"/>
        <v>0</v>
      </c>
      <c r="S25" s="6">
        <f t="shared" si="17"/>
        <v>0</v>
      </c>
      <c r="T25" s="6">
        <f t="shared" si="17"/>
        <v>0.72900000000000009</v>
      </c>
      <c r="U25" s="6">
        <f t="shared" si="17"/>
        <v>0</v>
      </c>
      <c r="V25" s="6">
        <f t="shared" si="17"/>
        <v>0</v>
      </c>
      <c r="W25" s="6">
        <f t="shared" si="17"/>
        <v>0</v>
      </c>
      <c r="X25" s="6">
        <f t="shared" si="17"/>
        <v>0</v>
      </c>
      <c r="Y25" s="6">
        <f t="shared" si="17"/>
        <v>0</v>
      </c>
      <c r="Z25" s="6">
        <f t="shared" si="17"/>
        <v>0.38742048900000015</v>
      </c>
      <c r="AA25" s="6">
        <f t="shared" si="18"/>
        <v>0.34867844010000015</v>
      </c>
      <c r="AB25" s="6">
        <f t="shared" si="18"/>
        <v>0</v>
      </c>
      <c r="AC25" s="6">
        <f t="shared" si="18"/>
        <v>0</v>
      </c>
      <c r="AD25" s="6">
        <f t="shared" si="18"/>
        <v>0.25418658283290019</v>
      </c>
      <c r="AE25" s="6">
        <f t="shared" si="18"/>
        <v>0</v>
      </c>
      <c r="AF25" s="6">
        <f t="shared" si="18"/>
        <v>0.20589113209464913</v>
      </c>
      <c r="AG25" s="6">
        <f t="shared" si="18"/>
        <v>0</v>
      </c>
      <c r="AH25" s="6">
        <f t="shared" si="18"/>
        <v>0</v>
      </c>
      <c r="AI25" s="6">
        <f t="shared" si="18"/>
        <v>0.15009463529699923</v>
      </c>
      <c r="AJ25" s="6">
        <f t="shared" si="18"/>
        <v>0</v>
      </c>
      <c r="AK25" s="6">
        <f t="shared" si="19"/>
        <v>0</v>
      </c>
      <c r="AL25" s="6">
        <f t="shared" si="19"/>
        <v>0</v>
      </c>
      <c r="AM25" s="6">
        <f t="shared" si="19"/>
        <v>9.8477090218361235E-2</v>
      </c>
      <c r="AN25" s="6">
        <f t="shared" si="19"/>
        <v>0</v>
      </c>
      <c r="AO25" s="6">
        <f t="shared" si="19"/>
        <v>0</v>
      </c>
      <c r="AP25" s="6">
        <f t="shared" si="19"/>
        <v>0</v>
      </c>
      <c r="AQ25" s="6">
        <f t="shared" si="19"/>
        <v>0</v>
      </c>
      <c r="AR25" s="6">
        <f t="shared" si="19"/>
        <v>0</v>
      </c>
      <c r="AS25" s="6">
        <f t="shared" si="19"/>
        <v>0</v>
      </c>
      <c r="AT25" s="6">
        <f t="shared" si="19"/>
        <v>0</v>
      </c>
      <c r="AU25" s="6">
        <f t="shared" si="20"/>
        <v>0</v>
      </c>
      <c r="AV25" s="6">
        <f t="shared" si="20"/>
        <v>0</v>
      </c>
      <c r="AW25" s="6">
        <f t="shared" si="20"/>
        <v>0</v>
      </c>
      <c r="AX25" s="6">
        <f t="shared" si="20"/>
        <v>0</v>
      </c>
      <c r="AY25" s="6">
        <f t="shared" si="20"/>
        <v>0</v>
      </c>
      <c r="AZ25" s="6">
        <f t="shared" si="20"/>
        <v>0</v>
      </c>
      <c r="BA25" s="6">
        <f t="shared" si="20"/>
        <v>0</v>
      </c>
      <c r="BB25" s="6">
        <f t="shared" si="20"/>
        <v>0</v>
      </c>
      <c r="BC25" s="6">
        <f t="shared" si="20"/>
        <v>0</v>
      </c>
    </row>
    <row r="26" spans="1:55" x14ac:dyDescent="0.25">
      <c r="A26" s="5">
        <v>141</v>
      </c>
      <c r="B26" s="5">
        <v>0</v>
      </c>
      <c r="C26" s="5">
        <v>2</v>
      </c>
      <c r="D26" s="5" t="s">
        <v>272</v>
      </c>
      <c r="E26" s="5" t="s">
        <v>272</v>
      </c>
      <c r="F26" s="15">
        <f t="shared" si="9"/>
        <v>8.6262042942765654E-2</v>
      </c>
      <c r="G26" s="6">
        <f t="shared" si="10"/>
        <v>0.17998336005672644</v>
      </c>
      <c r="H26" s="6">
        <f t="shared" si="11"/>
        <v>0</v>
      </c>
      <c r="I26" s="7">
        <f t="shared" si="12"/>
        <v>0</v>
      </c>
      <c r="M26" s="6">
        <v>25</v>
      </c>
      <c r="N26" s="13" t="s">
        <v>478</v>
      </c>
      <c r="O26" s="13">
        <f t="shared" si="1"/>
        <v>9.372131711396077E-2</v>
      </c>
      <c r="P26" s="6">
        <f t="shared" si="2"/>
        <v>5</v>
      </c>
      <c r="Q26" s="6">
        <f t="shared" si="17"/>
        <v>1</v>
      </c>
      <c r="R26" s="6">
        <f t="shared" si="17"/>
        <v>0</v>
      </c>
      <c r="S26" s="6">
        <f t="shared" si="17"/>
        <v>0</v>
      </c>
      <c r="T26" s="6">
        <f t="shared" si="17"/>
        <v>0</v>
      </c>
      <c r="U26" s="6">
        <f t="shared" si="17"/>
        <v>0.65610000000000013</v>
      </c>
      <c r="V26" s="6">
        <f t="shared" si="17"/>
        <v>0</v>
      </c>
      <c r="W26" s="6">
        <f t="shared" si="17"/>
        <v>0</v>
      </c>
      <c r="X26" s="6">
        <f t="shared" si="17"/>
        <v>0</v>
      </c>
      <c r="Y26" s="6">
        <f t="shared" si="17"/>
        <v>0</v>
      </c>
      <c r="Z26" s="6">
        <f t="shared" si="17"/>
        <v>0</v>
      </c>
      <c r="AA26" s="6">
        <f t="shared" si="18"/>
        <v>0.34867844010000015</v>
      </c>
      <c r="AB26" s="6">
        <f t="shared" si="18"/>
        <v>0</v>
      </c>
      <c r="AC26" s="6">
        <f t="shared" si="18"/>
        <v>0</v>
      </c>
      <c r="AD26" s="6">
        <f t="shared" si="18"/>
        <v>0</v>
      </c>
      <c r="AE26" s="6">
        <f t="shared" si="18"/>
        <v>0</v>
      </c>
      <c r="AF26" s="6">
        <f t="shared" si="18"/>
        <v>0</v>
      </c>
      <c r="AG26" s="6">
        <f t="shared" si="18"/>
        <v>0</v>
      </c>
      <c r="AH26" s="6">
        <f t="shared" si="18"/>
        <v>0</v>
      </c>
      <c r="AI26" s="6">
        <f t="shared" si="18"/>
        <v>0</v>
      </c>
      <c r="AJ26" s="6">
        <f t="shared" si="18"/>
        <v>0</v>
      </c>
      <c r="AK26" s="6">
        <f t="shared" si="19"/>
        <v>0</v>
      </c>
      <c r="AL26" s="6">
        <f t="shared" si="19"/>
        <v>0</v>
      </c>
      <c r="AM26" s="6">
        <f t="shared" si="19"/>
        <v>9.8477090218361235E-2</v>
      </c>
      <c r="AN26" s="6">
        <f t="shared" si="19"/>
        <v>0</v>
      </c>
      <c r="AO26" s="6">
        <f t="shared" si="19"/>
        <v>0</v>
      </c>
      <c r="AP26" s="6">
        <f t="shared" si="19"/>
        <v>0</v>
      </c>
      <c r="AQ26" s="6">
        <f t="shared" si="19"/>
        <v>0</v>
      </c>
      <c r="AR26" s="6">
        <f t="shared" si="19"/>
        <v>0</v>
      </c>
      <c r="AS26" s="6">
        <f t="shared" si="19"/>
        <v>5.2334763302736127E-2</v>
      </c>
      <c r="AT26" s="6">
        <f t="shared" si="19"/>
        <v>0</v>
      </c>
      <c r="AU26" s="6">
        <f t="shared" si="20"/>
        <v>0</v>
      </c>
      <c r="AV26" s="6">
        <f t="shared" si="20"/>
        <v>0</v>
      </c>
      <c r="AW26" s="6">
        <f t="shared" si="20"/>
        <v>0</v>
      </c>
      <c r="AX26" s="6">
        <f t="shared" si="20"/>
        <v>0</v>
      </c>
      <c r="AY26" s="6">
        <f t="shared" si="20"/>
        <v>0</v>
      </c>
      <c r="AZ26" s="6">
        <f t="shared" si="20"/>
        <v>0</v>
      </c>
      <c r="BA26" s="6">
        <f t="shared" si="20"/>
        <v>0</v>
      </c>
      <c r="BB26" s="6">
        <f t="shared" si="20"/>
        <v>0</v>
      </c>
      <c r="BC26" s="6">
        <f t="shared" si="20"/>
        <v>0</v>
      </c>
    </row>
    <row r="27" spans="1:55" x14ac:dyDescent="0.25">
      <c r="A27" s="5">
        <v>141</v>
      </c>
      <c r="B27" s="5">
        <v>0</v>
      </c>
      <c r="C27" s="5">
        <v>3</v>
      </c>
      <c r="D27" s="5" t="s">
        <v>537</v>
      </c>
      <c r="E27" s="5" t="s">
        <v>537</v>
      </c>
      <c r="F27" s="15">
        <f t="shared" si="9"/>
        <v>0.1103913043478261</v>
      </c>
      <c r="G27" s="6">
        <f t="shared" si="10"/>
        <v>0.29037466440455251</v>
      </c>
      <c r="H27" s="6">
        <f t="shared" si="11"/>
        <v>0</v>
      </c>
      <c r="I27" s="7">
        <f t="shared" si="12"/>
        <v>0</v>
      </c>
      <c r="M27" s="6">
        <v>26</v>
      </c>
      <c r="N27" s="13" t="s">
        <v>246</v>
      </c>
      <c r="O27" s="13">
        <f t="shared" si="1"/>
        <v>9.1129834744848384E-2</v>
      </c>
      <c r="P27" s="6">
        <f t="shared" si="2"/>
        <v>4</v>
      </c>
      <c r="Q27" s="6">
        <f t="shared" si="17"/>
        <v>0</v>
      </c>
      <c r="R27" s="6">
        <f t="shared" si="17"/>
        <v>0.9</v>
      </c>
      <c r="S27" s="6">
        <f t="shared" si="17"/>
        <v>0</v>
      </c>
      <c r="T27" s="6">
        <f t="shared" si="17"/>
        <v>0</v>
      </c>
      <c r="U27" s="6">
        <f t="shared" si="17"/>
        <v>0.65610000000000013</v>
      </c>
      <c r="V27" s="6">
        <f t="shared" si="17"/>
        <v>0</v>
      </c>
      <c r="W27" s="6">
        <f t="shared" si="17"/>
        <v>0</v>
      </c>
      <c r="X27" s="6">
        <f t="shared" si="17"/>
        <v>0</v>
      </c>
      <c r="Y27" s="6">
        <f t="shared" si="17"/>
        <v>0.43046721000000016</v>
      </c>
      <c r="Z27" s="6">
        <f t="shared" si="17"/>
        <v>0</v>
      </c>
      <c r="AA27" s="6">
        <f t="shared" si="18"/>
        <v>0</v>
      </c>
      <c r="AB27" s="6">
        <f t="shared" si="18"/>
        <v>0</v>
      </c>
      <c r="AC27" s="6">
        <f t="shared" si="18"/>
        <v>0</v>
      </c>
      <c r="AD27" s="6">
        <f t="shared" si="18"/>
        <v>0</v>
      </c>
      <c r="AE27" s="6">
        <f t="shared" si="18"/>
        <v>0</v>
      </c>
      <c r="AF27" s="6">
        <f t="shared" si="18"/>
        <v>0</v>
      </c>
      <c r="AG27" s="6">
        <f t="shared" si="18"/>
        <v>0</v>
      </c>
      <c r="AH27" s="6">
        <f t="shared" si="18"/>
        <v>0</v>
      </c>
      <c r="AI27" s="6">
        <f t="shared" si="18"/>
        <v>0</v>
      </c>
      <c r="AJ27" s="6">
        <f t="shared" si="18"/>
        <v>0</v>
      </c>
      <c r="AK27" s="6">
        <f t="shared" si="19"/>
        <v>0</v>
      </c>
      <c r="AL27" s="6">
        <f t="shared" si="19"/>
        <v>0.10941898913151248</v>
      </c>
      <c r="AM27" s="6">
        <f t="shared" si="19"/>
        <v>0</v>
      </c>
      <c r="AN27" s="6">
        <f t="shared" si="19"/>
        <v>0</v>
      </c>
      <c r="AO27" s="6">
        <f t="shared" si="19"/>
        <v>0</v>
      </c>
      <c r="AP27" s="6">
        <f t="shared" si="19"/>
        <v>0</v>
      </c>
      <c r="AQ27" s="6">
        <f t="shared" si="19"/>
        <v>0</v>
      </c>
      <c r="AR27" s="6">
        <f t="shared" si="19"/>
        <v>0</v>
      </c>
      <c r="AS27" s="6">
        <f t="shared" si="19"/>
        <v>0</v>
      </c>
      <c r="AT27" s="6">
        <f t="shared" si="19"/>
        <v>0</v>
      </c>
      <c r="AU27" s="6">
        <f t="shared" si="20"/>
        <v>0</v>
      </c>
      <c r="AV27" s="6">
        <f t="shared" si="20"/>
        <v>0</v>
      </c>
      <c r="AW27" s="6">
        <f t="shared" si="20"/>
        <v>0</v>
      </c>
      <c r="AX27" s="6">
        <f t="shared" si="20"/>
        <v>0</v>
      </c>
      <c r="AY27" s="6">
        <f t="shared" si="20"/>
        <v>0</v>
      </c>
      <c r="AZ27" s="6">
        <f t="shared" si="20"/>
        <v>0</v>
      </c>
      <c r="BA27" s="6">
        <f t="shared" si="20"/>
        <v>0</v>
      </c>
      <c r="BB27" s="6">
        <f t="shared" si="20"/>
        <v>0</v>
      </c>
      <c r="BC27" s="6">
        <f t="shared" si="20"/>
        <v>0</v>
      </c>
    </row>
    <row r="28" spans="1:55" x14ac:dyDescent="0.25">
      <c r="A28" s="5">
        <v>141</v>
      </c>
      <c r="B28" s="5">
        <v>0</v>
      </c>
      <c r="C28" s="5">
        <v>4</v>
      </c>
      <c r="D28" s="5" t="s">
        <v>683</v>
      </c>
      <c r="E28" s="5" t="s">
        <v>683</v>
      </c>
      <c r="F28" s="15">
        <f t="shared" si="9"/>
        <v>0</v>
      </c>
      <c r="G28" s="6">
        <f t="shared" si="10"/>
        <v>0.29037466440455251</v>
      </c>
      <c r="H28" s="6">
        <f t="shared" si="11"/>
        <v>0</v>
      </c>
      <c r="I28" s="7">
        <f t="shared" si="12"/>
        <v>0</v>
      </c>
      <c r="M28" s="6">
        <v>27</v>
      </c>
      <c r="N28" s="13" t="s">
        <v>165</v>
      </c>
      <c r="O28" s="13">
        <f t="shared" si="1"/>
        <v>8.7030553927954293E-2</v>
      </c>
      <c r="P28" s="6">
        <f t="shared" si="2"/>
        <v>5</v>
      </c>
      <c r="Q28" s="6">
        <f t="shared" si="17"/>
        <v>0</v>
      </c>
      <c r="R28" s="6">
        <f t="shared" si="17"/>
        <v>0.9</v>
      </c>
      <c r="S28" s="6">
        <f t="shared" si="17"/>
        <v>0</v>
      </c>
      <c r="T28" s="6">
        <f t="shared" si="17"/>
        <v>0</v>
      </c>
      <c r="U28" s="6">
        <f t="shared" si="17"/>
        <v>0</v>
      </c>
      <c r="V28" s="6">
        <f t="shared" si="17"/>
        <v>0</v>
      </c>
      <c r="W28" s="6">
        <f t="shared" si="17"/>
        <v>0</v>
      </c>
      <c r="X28" s="6">
        <f t="shared" si="17"/>
        <v>0.47829690000000014</v>
      </c>
      <c r="Y28" s="6">
        <f t="shared" si="17"/>
        <v>0</v>
      </c>
      <c r="Z28" s="6">
        <f t="shared" si="17"/>
        <v>0</v>
      </c>
      <c r="AA28" s="6">
        <f t="shared" si="18"/>
        <v>0</v>
      </c>
      <c r="AB28" s="6">
        <f t="shared" si="18"/>
        <v>0</v>
      </c>
      <c r="AC28" s="6">
        <f t="shared" si="18"/>
        <v>0.28242953648100017</v>
      </c>
      <c r="AD28" s="6">
        <f t="shared" si="18"/>
        <v>0</v>
      </c>
      <c r="AE28" s="6">
        <f t="shared" si="18"/>
        <v>0</v>
      </c>
      <c r="AF28" s="6">
        <f t="shared" si="18"/>
        <v>0.20589113209464913</v>
      </c>
      <c r="AG28" s="6">
        <f t="shared" si="18"/>
        <v>0</v>
      </c>
      <c r="AH28" s="6">
        <f t="shared" si="18"/>
        <v>0</v>
      </c>
      <c r="AI28" s="6">
        <f t="shared" si="18"/>
        <v>0</v>
      </c>
      <c r="AJ28" s="6">
        <f t="shared" si="18"/>
        <v>0.13508517176729934</v>
      </c>
      <c r="AK28" s="6">
        <f t="shared" si="19"/>
        <v>0</v>
      </c>
      <c r="AL28" s="6">
        <f t="shared" si="19"/>
        <v>0</v>
      </c>
      <c r="AM28" s="6">
        <f t="shared" si="19"/>
        <v>0</v>
      </c>
      <c r="AN28" s="6">
        <f t="shared" si="19"/>
        <v>0</v>
      </c>
      <c r="AO28" s="6">
        <f t="shared" si="19"/>
        <v>0</v>
      </c>
      <c r="AP28" s="6">
        <f t="shared" si="19"/>
        <v>0</v>
      </c>
      <c r="AQ28" s="6">
        <f t="shared" si="19"/>
        <v>0</v>
      </c>
      <c r="AR28" s="6">
        <f t="shared" si="19"/>
        <v>0</v>
      </c>
      <c r="AS28" s="6">
        <f t="shared" si="19"/>
        <v>0</v>
      </c>
      <c r="AT28" s="6">
        <f t="shared" si="19"/>
        <v>0</v>
      </c>
      <c r="AU28" s="6">
        <f t="shared" si="20"/>
        <v>0</v>
      </c>
      <c r="AV28" s="6">
        <f t="shared" si="20"/>
        <v>0</v>
      </c>
      <c r="AW28" s="6">
        <f t="shared" si="20"/>
        <v>0</v>
      </c>
      <c r="AX28" s="6">
        <f t="shared" si="20"/>
        <v>0</v>
      </c>
      <c r="AY28" s="6">
        <f t="shared" si="20"/>
        <v>0</v>
      </c>
      <c r="AZ28" s="6">
        <f t="shared" si="20"/>
        <v>0</v>
      </c>
      <c r="BA28" s="6">
        <f t="shared" si="20"/>
        <v>0</v>
      </c>
      <c r="BB28" s="6">
        <f t="shared" si="20"/>
        <v>0</v>
      </c>
      <c r="BC28" s="6">
        <f t="shared" si="20"/>
        <v>0</v>
      </c>
    </row>
    <row r="29" spans="1:55" x14ac:dyDescent="0.25">
      <c r="A29" s="5">
        <v>141</v>
      </c>
      <c r="B29" s="5">
        <v>0</v>
      </c>
      <c r="C29" s="5">
        <v>5</v>
      </c>
      <c r="D29" s="5" t="s">
        <v>493</v>
      </c>
      <c r="E29" s="5" t="s">
        <v>493</v>
      </c>
      <c r="F29" s="15">
        <f t="shared" si="9"/>
        <v>0</v>
      </c>
      <c r="G29" s="6">
        <f t="shared" si="10"/>
        <v>0.29037466440455251</v>
      </c>
      <c r="H29" s="6">
        <f t="shared" si="11"/>
        <v>0</v>
      </c>
      <c r="I29" s="7">
        <f t="shared" si="12"/>
        <v>0</v>
      </c>
      <c r="M29" s="6">
        <v>28</v>
      </c>
      <c r="N29" s="13" t="s">
        <v>272</v>
      </c>
      <c r="O29" s="13">
        <f t="shared" si="1"/>
        <v>8.6262042942765654E-2</v>
      </c>
      <c r="P29" s="6">
        <f t="shared" si="2"/>
        <v>5</v>
      </c>
      <c r="Q29" s="6">
        <f t="shared" si="17"/>
        <v>0</v>
      </c>
      <c r="R29" s="6">
        <f t="shared" si="17"/>
        <v>0.9</v>
      </c>
      <c r="S29" s="6">
        <f t="shared" si="17"/>
        <v>0</v>
      </c>
      <c r="T29" s="6">
        <f t="shared" si="17"/>
        <v>0</v>
      </c>
      <c r="U29" s="6">
        <f t="shared" si="17"/>
        <v>0</v>
      </c>
      <c r="V29" s="6">
        <f t="shared" si="17"/>
        <v>0.59049000000000018</v>
      </c>
      <c r="W29" s="6">
        <f t="shared" si="17"/>
        <v>0</v>
      </c>
      <c r="X29" s="6">
        <f t="shared" si="17"/>
        <v>0</v>
      </c>
      <c r="Y29" s="6">
        <f t="shared" si="17"/>
        <v>0</v>
      </c>
      <c r="Z29" s="6">
        <f t="shared" si="17"/>
        <v>0</v>
      </c>
      <c r="AA29" s="6">
        <f t="shared" si="18"/>
        <v>0</v>
      </c>
      <c r="AB29" s="6">
        <f t="shared" si="18"/>
        <v>0.31381059609000017</v>
      </c>
      <c r="AC29" s="6">
        <f t="shared" si="18"/>
        <v>0</v>
      </c>
      <c r="AD29" s="6">
        <f t="shared" si="18"/>
        <v>0</v>
      </c>
      <c r="AE29" s="6">
        <f t="shared" si="18"/>
        <v>0</v>
      </c>
      <c r="AF29" s="6">
        <f t="shared" si="18"/>
        <v>0</v>
      </c>
      <c r="AG29" s="6">
        <f t="shared" si="18"/>
        <v>0</v>
      </c>
      <c r="AH29" s="6">
        <f t="shared" si="18"/>
        <v>0</v>
      </c>
      <c r="AI29" s="6">
        <f t="shared" si="18"/>
        <v>0</v>
      </c>
      <c r="AJ29" s="6">
        <f t="shared" si="18"/>
        <v>0</v>
      </c>
      <c r="AK29" s="6">
        <f t="shared" si="19"/>
        <v>0.12157665459056941</v>
      </c>
      <c r="AL29" s="6">
        <f t="shared" si="19"/>
        <v>0</v>
      </c>
      <c r="AM29" s="6">
        <f t="shared" si="19"/>
        <v>0</v>
      </c>
      <c r="AN29" s="6">
        <f t="shared" si="19"/>
        <v>0</v>
      </c>
      <c r="AO29" s="6">
        <f t="shared" si="19"/>
        <v>0</v>
      </c>
      <c r="AP29" s="6">
        <f t="shared" si="19"/>
        <v>0</v>
      </c>
      <c r="AQ29" s="6">
        <f t="shared" si="19"/>
        <v>0</v>
      </c>
      <c r="AR29" s="6">
        <f t="shared" si="19"/>
        <v>5.8149737003040138E-2</v>
      </c>
      <c r="AS29" s="6">
        <f t="shared" si="19"/>
        <v>0</v>
      </c>
      <c r="AT29" s="6">
        <f t="shared" si="19"/>
        <v>0</v>
      </c>
      <c r="AU29" s="6">
        <f t="shared" si="20"/>
        <v>0</v>
      </c>
      <c r="AV29" s="6">
        <f t="shared" si="20"/>
        <v>0</v>
      </c>
      <c r="AW29" s="6">
        <f t="shared" si="20"/>
        <v>0</v>
      </c>
      <c r="AX29" s="6">
        <f t="shared" si="20"/>
        <v>0</v>
      </c>
      <c r="AY29" s="6">
        <f t="shared" si="20"/>
        <v>0</v>
      </c>
      <c r="AZ29" s="6">
        <f t="shared" si="20"/>
        <v>0</v>
      </c>
      <c r="BA29" s="6">
        <f t="shared" si="20"/>
        <v>0</v>
      </c>
      <c r="BB29" s="6">
        <f t="shared" si="20"/>
        <v>0</v>
      </c>
      <c r="BC29" s="6">
        <f t="shared" si="20"/>
        <v>0</v>
      </c>
    </row>
    <row r="30" spans="1:55" x14ac:dyDescent="0.25">
      <c r="A30" s="5">
        <v>141</v>
      </c>
      <c r="B30" s="5">
        <v>0</v>
      </c>
      <c r="C30" s="5">
        <v>6</v>
      </c>
      <c r="D30" s="5" t="s">
        <v>235</v>
      </c>
      <c r="E30" s="5" t="s">
        <v>235</v>
      </c>
      <c r="F30" s="15">
        <f t="shared" si="9"/>
        <v>0.35733441457837251</v>
      </c>
      <c r="G30" s="6">
        <f t="shared" si="10"/>
        <v>0.64770907898292496</v>
      </c>
      <c r="H30" s="6">
        <f t="shared" si="11"/>
        <v>0</v>
      </c>
      <c r="I30" s="7">
        <f t="shared" si="12"/>
        <v>0</v>
      </c>
      <c r="M30" s="6">
        <v>29</v>
      </c>
      <c r="N30" s="13" t="s">
        <v>509</v>
      </c>
      <c r="O30" s="13">
        <f t="shared" si="1"/>
        <v>8.3582080358693259E-2</v>
      </c>
      <c r="P30" s="6">
        <f t="shared" si="2"/>
        <v>7</v>
      </c>
      <c r="Q30" s="6">
        <f t="shared" si="17"/>
        <v>0</v>
      </c>
      <c r="R30" s="6">
        <f t="shared" si="17"/>
        <v>0</v>
      </c>
      <c r="S30" s="6">
        <f t="shared" si="17"/>
        <v>0</v>
      </c>
      <c r="T30" s="6">
        <f t="shared" si="17"/>
        <v>0.72900000000000009</v>
      </c>
      <c r="U30" s="6">
        <f t="shared" si="17"/>
        <v>0</v>
      </c>
      <c r="V30" s="6">
        <f t="shared" si="17"/>
        <v>0</v>
      </c>
      <c r="W30" s="6">
        <f t="shared" si="17"/>
        <v>0</v>
      </c>
      <c r="X30" s="6">
        <f t="shared" si="17"/>
        <v>0</v>
      </c>
      <c r="Y30" s="6">
        <f t="shared" si="17"/>
        <v>0</v>
      </c>
      <c r="Z30" s="6">
        <f t="shared" si="17"/>
        <v>0</v>
      </c>
      <c r="AA30" s="6">
        <f t="shared" si="18"/>
        <v>0.34867844010000015</v>
      </c>
      <c r="AB30" s="6">
        <f t="shared" si="18"/>
        <v>0</v>
      </c>
      <c r="AC30" s="6">
        <f t="shared" si="18"/>
        <v>0.28242953648100017</v>
      </c>
      <c r="AD30" s="6">
        <f t="shared" si="18"/>
        <v>0</v>
      </c>
      <c r="AE30" s="6">
        <f t="shared" si="18"/>
        <v>0</v>
      </c>
      <c r="AF30" s="6">
        <f t="shared" si="18"/>
        <v>0</v>
      </c>
      <c r="AG30" s="6">
        <f t="shared" si="18"/>
        <v>0.18530201888518424</v>
      </c>
      <c r="AH30" s="6">
        <f t="shared" si="18"/>
        <v>0.16677181699666582</v>
      </c>
      <c r="AI30" s="6">
        <f t="shared" si="18"/>
        <v>0</v>
      </c>
      <c r="AJ30" s="6">
        <f t="shared" si="18"/>
        <v>0</v>
      </c>
      <c r="AK30" s="6">
        <f t="shared" si="19"/>
        <v>0.12157665459056941</v>
      </c>
      <c r="AL30" s="6">
        <f t="shared" si="19"/>
        <v>0</v>
      </c>
      <c r="AM30" s="6">
        <f t="shared" si="19"/>
        <v>0</v>
      </c>
      <c r="AN30" s="6">
        <f t="shared" si="19"/>
        <v>8.8629381196525109E-2</v>
      </c>
      <c r="AO30" s="6">
        <f t="shared" si="19"/>
        <v>0</v>
      </c>
      <c r="AP30" s="6">
        <f t="shared" si="19"/>
        <v>0</v>
      </c>
      <c r="AQ30" s="6">
        <f t="shared" si="19"/>
        <v>0</v>
      </c>
      <c r="AR30" s="6">
        <f t="shared" si="19"/>
        <v>0</v>
      </c>
      <c r="AS30" s="6">
        <f t="shared" si="19"/>
        <v>0</v>
      </c>
      <c r="AT30" s="6">
        <f t="shared" si="19"/>
        <v>0</v>
      </c>
      <c r="AU30" s="6">
        <f t="shared" si="20"/>
        <v>0</v>
      </c>
      <c r="AV30" s="6">
        <f t="shared" si="20"/>
        <v>0</v>
      </c>
      <c r="AW30" s="6">
        <f t="shared" si="20"/>
        <v>0</v>
      </c>
      <c r="AX30" s="6">
        <f t="shared" si="20"/>
        <v>0</v>
      </c>
      <c r="AY30" s="6">
        <f t="shared" si="20"/>
        <v>0</v>
      </c>
      <c r="AZ30" s="6">
        <f t="shared" si="20"/>
        <v>0</v>
      </c>
      <c r="BA30" s="6">
        <f t="shared" si="20"/>
        <v>0</v>
      </c>
      <c r="BB30" s="6">
        <f t="shared" si="20"/>
        <v>0</v>
      </c>
      <c r="BC30" s="6">
        <f t="shared" si="20"/>
        <v>0</v>
      </c>
    </row>
    <row r="31" spans="1:55" x14ac:dyDescent="0.25">
      <c r="A31" s="5">
        <v>141</v>
      </c>
      <c r="B31" s="5">
        <v>0</v>
      </c>
      <c r="C31" s="5">
        <v>7</v>
      </c>
      <c r="D31" s="5" t="s">
        <v>216</v>
      </c>
      <c r="E31" s="5" t="s">
        <v>216</v>
      </c>
      <c r="F31" s="15">
        <f t="shared" si="9"/>
        <v>0.19716865943671316</v>
      </c>
      <c r="G31" s="6">
        <f t="shared" si="10"/>
        <v>0.84487773841963809</v>
      </c>
      <c r="H31" s="6">
        <f t="shared" si="11"/>
        <v>0</v>
      </c>
      <c r="I31" s="7">
        <f t="shared" si="12"/>
        <v>0</v>
      </c>
      <c r="M31" s="6">
        <v>30</v>
      </c>
      <c r="N31" s="13" t="s">
        <v>296</v>
      </c>
      <c r="O31" s="13">
        <f t="shared" si="1"/>
        <v>8.0558629011435887E-2</v>
      </c>
      <c r="P31" s="6">
        <f t="shared" si="2"/>
        <v>5</v>
      </c>
      <c r="Q31" s="6">
        <f t="shared" si="17"/>
        <v>0</v>
      </c>
      <c r="R31" s="6">
        <f t="shared" si="17"/>
        <v>0</v>
      </c>
      <c r="S31" s="6">
        <f t="shared" si="17"/>
        <v>0</v>
      </c>
      <c r="T31" s="6">
        <f t="shared" si="17"/>
        <v>0</v>
      </c>
      <c r="U31" s="6">
        <f t="shared" si="17"/>
        <v>0.65610000000000013</v>
      </c>
      <c r="V31" s="6">
        <f t="shared" si="17"/>
        <v>0.59049000000000018</v>
      </c>
      <c r="W31" s="6">
        <f t="shared" si="17"/>
        <v>0</v>
      </c>
      <c r="X31" s="6">
        <f t="shared" si="17"/>
        <v>0</v>
      </c>
      <c r="Y31" s="6">
        <f t="shared" si="17"/>
        <v>0</v>
      </c>
      <c r="Z31" s="6">
        <f t="shared" si="17"/>
        <v>0.38742048900000015</v>
      </c>
      <c r="AA31" s="6">
        <f t="shared" si="18"/>
        <v>0</v>
      </c>
      <c r="AB31" s="6">
        <f t="shared" si="18"/>
        <v>0</v>
      </c>
      <c r="AC31" s="6">
        <f t="shared" si="18"/>
        <v>0</v>
      </c>
      <c r="AD31" s="6">
        <f t="shared" si="18"/>
        <v>0</v>
      </c>
      <c r="AE31" s="6">
        <f t="shared" si="18"/>
        <v>0</v>
      </c>
      <c r="AF31" s="6">
        <f t="shared" si="18"/>
        <v>0</v>
      </c>
      <c r="AG31" s="6">
        <f t="shared" si="18"/>
        <v>0</v>
      </c>
      <c r="AH31" s="6">
        <f t="shared" si="18"/>
        <v>0</v>
      </c>
      <c r="AI31" s="6">
        <f t="shared" si="18"/>
        <v>0</v>
      </c>
      <c r="AJ31" s="6">
        <f t="shared" si="18"/>
        <v>0</v>
      </c>
      <c r="AK31" s="6">
        <f t="shared" si="19"/>
        <v>0</v>
      </c>
      <c r="AL31" s="6">
        <f t="shared" si="19"/>
        <v>0.21883797826302495</v>
      </c>
      <c r="AM31" s="6">
        <f t="shared" si="19"/>
        <v>0</v>
      </c>
      <c r="AN31" s="6">
        <f t="shared" si="19"/>
        <v>0</v>
      </c>
      <c r="AO31" s="6">
        <f t="shared" si="19"/>
        <v>0</v>
      </c>
      <c r="AP31" s="6">
        <f t="shared" si="19"/>
        <v>0</v>
      </c>
      <c r="AQ31" s="6">
        <f t="shared" si="19"/>
        <v>0</v>
      </c>
      <c r="AR31" s="6">
        <f t="shared" si="19"/>
        <v>0</v>
      </c>
      <c r="AS31" s="6">
        <f t="shared" si="19"/>
        <v>0</v>
      </c>
      <c r="AT31" s="6">
        <f t="shared" si="19"/>
        <v>0</v>
      </c>
      <c r="AU31" s="6">
        <f t="shared" si="20"/>
        <v>0</v>
      </c>
      <c r="AV31" s="6">
        <f t="shared" si="20"/>
        <v>0</v>
      </c>
      <c r="AW31" s="6">
        <f t="shared" si="20"/>
        <v>0</v>
      </c>
      <c r="AX31" s="6">
        <f t="shared" si="20"/>
        <v>0</v>
      </c>
      <c r="AY31" s="6">
        <f t="shared" si="20"/>
        <v>0</v>
      </c>
      <c r="AZ31" s="6">
        <f t="shared" si="20"/>
        <v>0</v>
      </c>
      <c r="BA31" s="6">
        <f t="shared" si="20"/>
        <v>0</v>
      </c>
      <c r="BB31" s="6">
        <f t="shared" si="20"/>
        <v>0</v>
      </c>
      <c r="BC31" s="6">
        <f t="shared" si="20"/>
        <v>0</v>
      </c>
    </row>
    <row r="32" spans="1:55" x14ac:dyDescent="0.25">
      <c r="A32" s="5">
        <v>141</v>
      </c>
      <c r="B32" s="5">
        <v>0</v>
      </c>
      <c r="C32" s="5">
        <v>8</v>
      </c>
      <c r="D32" s="5" t="s">
        <v>649</v>
      </c>
      <c r="E32" s="5" t="s">
        <v>649</v>
      </c>
      <c r="F32" s="15">
        <f t="shared" si="9"/>
        <v>0</v>
      </c>
      <c r="G32" s="6">
        <f t="shared" si="10"/>
        <v>0.84487773841963809</v>
      </c>
      <c r="H32" s="6">
        <f t="shared" si="11"/>
        <v>0</v>
      </c>
      <c r="I32" s="7">
        <f t="shared" si="12"/>
        <v>0</v>
      </c>
      <c r="M32" s="6">
        <v>31</v>
      </c>
      <c r="N32" s="13" t="s">
        <v>635</v>
      </c>
      <c r="O32" s="13">
        <f t="shared" si="1"/>
        <v>7.9977826258098392E-2</v>
      </c>
      <c r="P32" s="6">
        <f t="shared" si="2"/>
        <v>6</v>
      </c>
      <c r="Q32" s="6">
        <f t="shared" ref="Q32:Z41" si="21">COUNTIFS($C$2:$C$568,Q$1,$E$2:$E$568,$N32)*0.9^(Q$1-1)</f>
        <v>0</v>
      </c>
      <c r="R32" s="6">
        <f t="shared" si="21"/>
        <v>0</v>
      </c>
      <c r="S32" s="6">
        <f t="shared" si="21"/>
        <v>0.81</v>
      </c>
      <c r="T32" s="6">
        <f t="shared" si="21"/>
        <v>0</v>
      </c>
      <c r="U32" s="6">
        <f t="shared" si="21"/>
        <v>0</v>
      </c>
      <c r="V32" s="6">
        <f t="shared" si="21"/>
        <v>0</v>
      </c>
      <c r="W32" s="6">
        <f t="shared" si="21"/>
        <v>0</v>
      </c>
      <c r="X32" s="6">
        <f t="shared" si="21"/>
        <v>0</v>
      </c>
      <c r="Y32" s="6">
        <f t="shared" si="21"/>
        <v>0</v>
      </c>
      <c r="Z32" s="6">
        <f t="shared" si="21"/>
        <v>0</v>
      </c>
      <c r="AA32" s="6">
        <f t="shared" ref="AA32:AJ41" si="22">COUNTIFS($C$2:$C$568,AA$1,$E$2:$E$568,$N32)*0.9^(AA$1-1)</f>
        <v>0</v>
      </c>
      <c r="AB32" s="6">
        <f t="shared" si="22"/>
        <v>0.31381059609000017</v>
      </c>
      <c r="AC32" s="6">
        <f t="shared" si="22"/>
        <v>0</v>
      </c>
      <c r="AD32" s="6">
        <f t="shared" si="22"/>
        <v>0.25418658283290019</v>
      </c>
      <c r="AE32" s="6">
        <f t="shared" si="22"/>
        <v>0</v>
      </c>
      <c r="AF32" s="6">
        <f t="shared" si="22"/>
        <v>0</v>
      </c>
      <c r="AG32" s="6">
        <f t="shared" si="22"/>
        <v>0.18530201888518424</v>
      </c>
      <c r="AH32" s="6">
        <f t="shared" si="22"/>
        <v>0.16677181699666582</v>
      </c>
      <c r="AI32" s="6">
        <f t="shared" si="22"/>
        <v>0</v>
      </c>
      <c r="AJ32" s="6">
        <f t="shared" si="22"/>
        <v>0</v>
      </c>
      <c r="AK32" s="6">
        <f t="shared" ref="AK32:AT41" si="23">COUNTIFS($C$2:$C$568,AK$1,$E$2:$E$568,$N32)*0.9^(AK$1-1)</f>
        <v>0</v>
      </c>
      <c r="AL32" s="6">
        <f t="shared" si="23"/>
        <v>0.10941898913151248</v>
      </c>
      <c r="AM32" s="6">
        <f t="shared" si="23"/>
        <v>0</v>
      </c>
      <c r="AN32" s="6">
        <f t="shared" si="23"/>
        <v>0</v>
      </c>
      <c r="AO32" s="6">
        <f t="shared" si="23"/>
        <v>0</v>
      </c>
      <c r="AP32" s="6">
        <f t="shared" si="23"/>
        <v>0</v>
      </c>
      <c r="AQ32" s="6">
        <f t="shared" si="23"/>
        <v>0</v>
      </c>
      <c r="AR32" s="6">
        <f t="shared" si="23"/>
        <v>0</v>
      </c>
      <c r="AS32" s="6">
        <f t="shared" si="23"/>
        <v>0</v>
      </c>
      <c r="AT32" s="6">
        <f t="shared" si="23"/>
        <v>0</v>
      </c>
      <c r="AU32" s="6">
        <f t="shared" ref="AU32:BC41" si="24">COUNTIFS($C$2:$C$568,AU$1,$E$2:$E$568,$N32)*0.9^(AU$1-1)</f>
        <v>0</v>
      </c>
      <c r="AV32" s="6">
        <f t="shared" si="24"/>
        <v>0</v>
      </c>
      <c r="AW32" s="6">
        <f t="shared" si="24"/>
        <v>0</v>
      </c>
      <c r="AX32" s="6">
        <f t="shared" si="24"/>
        <v>0</v>
      </c>
      <c r="AY32" s="6">
        <f t="shared" si="24"/>
        <v>0</v>
      </c>
      <c r="AZ32" s="6">
        <f t="shared" si="24"/>
        <v>0</v>
      </c>
      <c r="BA32" s="6">
        <f t="shared" si="24"/>
        <v>0</v>
      </c>
      <c r="BB32" s="6">
        <f t="shared" si="24"/>
        <v>0</v>
      </c>
      <c r="BC32" s="6">
        <f t="shared" si="24"/>
        <v>0</v>
      </c>
    </row>
    <row r="33" spans="1:55" x14ac:dyDescent="0.25">
      <c r="A33" s="5">
        <v>141</v>
      </c>
      <c r="B33" s="5">
        <v>0</v>
      </c>
      <c r="C33" s="5">
        <v>9</v>
      </c>
      <c r="D33" s="5" t="s">
        <v>246</v>
      </c>
      <c r="E33" s="5" t="s">
        <v>246</v>
      </c>
      <c r="F33" s="15">
        <f t="shared" si="9"/>
        <v>9.1129834744848384E-2</v>
      </c>
      <c r="G33" s="6">
        <f t="shared" si="10"/>
        <v>0.93600757316448646</v>
      </c>
      <c r="H33" s="6">
        <f t="shared" si="11"/>
        <v>0</v>
      </c>
      <c r="I33" s="7">
        <f t="shared" si="12"/>
        <v>0</v>
      </c>
      <c r="M33" s="6">
        <v>32</v>
      </c>
      <c r="N33" s="13" t="s">
        <v>72</v>
      </c>
      <c r="O33" s="13">
        <f t="shared" si="1"/>
        <v>7.8050195973152631E-2</v>
      </c>
      <c r="P33" s="6">
        <f t="shared" si="2"/>
        <v>4</v>
      </c>
      <c r="Q33" s="6">
        <f t="shared" si="21"/>
        <v>0</v>
      </c>
      <c r="R33" s="6">
        <f t="shared" si="21"/>
        <v>0</v>
      </c>
      <c r="S33" s="6">
        <f t="shared" si="21"/>
        <v>0</v>
      </c>
      <c r="T33" s="6">
        <f t="shared" si="21"/>
        <v>0</v>
      </c>
      <c r="U33" s="6">
        <f t="shared" si="21"/>
        <v>1.3122000000000003</v>
      </c>
      <c r="V33" s="6">
        <f t="shared" si="21"/>
        <v>0</v>
      </c>
      <c r="W33" s="6">
        <f t="shared" si="21"/>
        <v>0</v>
      </c>
      <c r="X33" s="6">
        <f t="shared" si="21"/>
        <v>0</v>
      </c>
      <c r="Y33" s="6">
        <f t="shared" si="21"/>
        <v>0</v>
      </c>
      <c r="Z33" s="6">
        <f t="shared" si="21"/>
        <v>0</v>
      </c>
      <c r="AA33" s="6">
        <f t="shared" si="22"/>
        <v>0</v>
      </c>
      <c r="AB33" s="6">
        <f t="shared" si="22"/>
        <v>0</v>
      </c>
      <c r="AC33" s="6">
        <f t="shared" si="22"/>
        <v>0</v>
      </c>
      <c r="AD33" s="6">
        <f t="shared" si="22"/>
        <v>0.25418658283290019</v>
      </c>
      <c r="AE33" s="6">
        <f t="shared" si="22"/>
        <v>0.22876792454961015</v>
      </c>
      <c r="AF33" s="6">
        <f t="shared" si="22"/>
        <v>0</v>
      </c>
      <c r="AG33" s="6">
        <f t="shared" si="22"/>
        <v>0</v>
      </c>
      <c r="AH33" s="6">
        <f t="shared" si="22"/>
        <v>0</v>
      </c>
      <c r="AI33" s="6">
        <f t="shared" si="22"/>
        <v>0</v>
      </c>
      <c r="AJ33" s="6">
        <f t="shared" si="22"/>
        <v>0</v>
      </c>
      <c r="AK33" s="6">
        <f t="shared" si="23"/>
        <v>0</v>
      </c>
      <c r="AL33" s="6">
        <f t="shared" si="23"/>
        <v>0</v>
      </c>
      <c r="AM33" s="6">
        <f t="shared" si="23"/>
        <v>0</v>
      </c>
      <c r="AN33" s="6">
        <f t="shared" si="23"/>
        <v>0</v>
      </c>
      <c r="AO33" s="6">
        <f t="shared" si="23"/>
        <v>0</v>
      </c>
      <c r="AP33" s="6">
        <f t="shared" si="23"/>
        <v>0</v>
      </c>
      <c r="AQ33" s="6">
        <f t="shared" si="23"/>
        <v>0</v>
      </c>
      <c r="AR33" s="6">
        <f t="shared" si="23"/>
        <v>0</v>
      </c>
      <c r="AS33" s="6">
        <f t="shared" si="23"/>
        <v>0</v>
      </c>
      <c r="AT33" s="6">
        <f t="shared" si="23"/>
        <v>0</v>
      </c>
      <c r="AU33" s="6">
        <f t="shared" si="24"/>
        <v>0</v>
      </c>
      <c r="AV33" s="6">
        <f t="shared" si="24"/>
        <v>0</v>
      </c>
      <c r="AW33" s="6">
        <f t="shared" si="24"/>
        <v>0</v>
      </c>
      <c r="AX33" s="6">
        <f t="shared" si="24"/>
        <v>0</v>
      </c>
      <c r="AY33" s="6">
        <f t="shared" si="24"/>
        <v>0</v>
      </c>
      <c r="AZ33" s="6">
        <f t="shared" si="24"/>
        <v>0</v>
      </c>
      <c r="BA33" s="6">
        <f t="shared" si="24"/>
        <v>0</v>
      </c>
      <c r="BB33" s="6">
        <f t="shared" si="24"/>
        <v>0</v>
      </c>
      <c r="BC33" s="6">
        <f t="shared" si="24"/>
        <v>0</v>
      </c>
    </row>
    <row r="34" spans="1:55" x14ac:dyDescent="0.25">
      <c r="A34" s="5">
        <v>141</v>
      </c>
      <c r="B34" s="5">
        <v>0</v>
      </c>
      <c r="C34" s="5">
        <v>10</v>
      </c>
      <c r="D34" s="5" t="s">
        <v>145</v>
      </c>
      <c r="E34" s="5" t="s">
        <v>145</v>
      </c>
      <c r="F34" s="15">
        <f t="shared" si="9"/>
        <v>0.19313389328888086</v>
      </c>
      <c r="G34" s="6">
        <f t="shared" si="10"/>
        <v>1.1291414664533672</v>
      </c>
      <c r="H34" s="6">
        <f t="shared" si="11"/>
        <v>0</v>
      </c>
      <c r="I34" s="7">
        <f t="shared" si="12"/>
        <v>0</v>
      </c>
      <c r="M34" s="6">
        <v>33</v>
      </c>
      <c r="N34" s="13" t="s">
        <v>684</v>
      </c>
      <c r="O34" s="13">
        <f t="shared" si="1"/>
        <v>7.7079982877593461E-2</v>
      </c>
      <c r="P34" s="6">
        <f t="shared" si="2"/>
        <v>5</v>
      </c>
      <c r="Q34" s="6">
        <f t="shared" si="21"/>
        <v>0</v>
      </c>
      <c r="R34" s="6">
        <f t="shared" si="21"/>
        <v>0</v>
      </c>
      <c r="S34" s="6">
        <f t="shared" si="21"/>
        <v>0</v>
      </c>
      <c r="T34" s="6">
        <f t="shared" si="21"/>
        <v>0</v>
      </c>
      <c r="U34" s="6">
        <f t="shared" si="21"/>
        <v>0</v>
      </c>
      <c r="V34" s="6">
        <f t="shared" si="21"/>
        <v>0</v>
      </c>
      <c r="W34" s="6">
        <f t="shared" si="21"/>
        <v>0</v>
      </c>
      <c r="X34" s="6">
        <f t="shared" si="21"/>
        <v>0.47829690000000014</v>
      </c>
      <c r="Y34" s="6">
        <f t="shared" si="21"/>
        <v>0</v>
      </c>
      <c r="Z34" s="6">
        <f t="shared" si="21"/>
        <v>0.77484097800000029</v>
      </c>
      <c r="AA34" s="6">
        <f t="shared" si="22"/>
        <v>0</v>
      </c>
      <c r="AB34" s="6">
        <f t="shared" si="22"/>
        <v>0.31381059609000017</v>
      </c>
      <c r="AC34" s="6">
        <f t="shared" si="22"/>
        <v>0</v>
      </c>
      <c r="AD34" s="6">
        <f t="shared" si="22"/>
        <v>0</v>
      </c>
      <c r="AE34" s="6">
        <f t="shared" si="22"/>
        <v>0</v>
      </c>
      <c r="AF34" s="6">
        <f t="shared" si="22"/>
        <v>0.20589113209464913</v>
      </c>
      <c r="AG34" s="6">
        <f t="shared" si="22"/>
        <v>0</v>
      </c>
      <c r="AH34" s="6">
        <f t="shared" si="22"/>
        <v>0</v>
      </c>
      <c r="AI34" s="6">
        <f t="shared" si="22"/>
        <v>0</v>
      </c>
      <c r="AJ34" s="6">
        <f t="shared" si="22"/>
        <v>0</v>
      </c>
      <c r="AK34" s="6">
        <f t="shared" si="23"/>
        <v>0</v>
      </c>
      <c r="AL34" s="6">
        <f t="shared" si="23"/>
        <v>0</v>
      </c>
      <c r="AM34" s="6">
        <f t="shared" si="23"/>
        <v>0</v>
      </c>
      <c r="AN34" s="6">
        <f t="shared" si="23"/>
        <v>0</v>
      </c>
      <c r="AO34" s="6">
        <f t="shared" si="23"/>
        <v>0</v>
      </c>
      <c r="AP34" s="6">
        <f t="shared" si="23"/>
        <v>0</v>
      </c>
      <c r="AQ34" s="6">
        <f t="shared" si="23"/>
        <v>0</v>
      </c>
      <c r="AR34" s="6">
        <f t="shared" si="23"/>
        <v>0</v>
      </c>
      <c r="AS34" s="6">
        <f t="shared" si="23"/>
        <v>0</v>
      </c>
      <c r="AT34" s="6">
        <f t="shared" si="23"/>
        <v>0</v>
      </c>
      <c r="AU34" s="6">
        <f t="shared" si="24"/>
        <v>0</v>
      </c>
      <c r="AV34" s="6">
        <f t="shared" si="24"/>
        <v>0</v>
      </c>
      <c r="AW34" s="6">
        <f t="shared" si="24"/>
        <v>0</v>
      </c>
      <c r="AX34" s="6">
        <f t="shared" si="24"/>
        <v>0</v>
      </c>
      <c r="AY34" s="6">
        <f t="shared" si="24"/>
        <v>0</v>
      </c>
      <c r="AZ34" s="6">
        <f t="shared" si="24"/>
        <v>0</v>
      </c>
      <c r="BA34" s="6">
        <f t="shared" si="24"/>
        <v>0</v>
      </c>
      <c r="BB34" s="6">
        <f t="shared" si="24"/>
        <v>0</v>
      </c>
      <c r="BC34" s="6">
        <f t="shared" si="24"/>
        <v>0</v>
      </c>
    </row>
    <row r="35" spans="1:55" x14ac:dyDescent="0.25">
      <c r="A35" s="5">
        <v>141</v>
      </c>
      <c r="B35" s="5">
        <v>0</v>
      </c>
      <c r="C35" s="5">
        <v>11</v>
      </c>
      <c r="D35" s="5" t="s">
        <v>754</v>
      </c>
      <c r="E35" s="5" t="s">
        <v>755</v>
      </c>
      <c r="F35" s="15">
        <f t="shared" si="9"/>
        <v>0</v>
      </c>
      <c r="G35" s="6">
        <f t="shared" si="10"/>
        <v>1.1291414664533672</v>
      </c>
      <c r="H35" s="6">
        <f t="shared" si="11"/>
        <v>0</v>
      </c>
      <c r="I35" s="7">
        <f t="shared" si="12"/>
        <v>0</v>
      </c>
      <c r="M35" s="6">
        <v>34</v>
      </c>
      <c r="N35" s="13" t="s">
        <v>480</v>
      </c>
      <c r="O35" s="13">
        <f t="shared" si="1"/>
        <v>7.6659295422405932E-2</v>
      </c>
      <c r="P35" s="6">
        <f t="shared" si="2"/>
        <v>7</v>
      </c>
      <c r="Q35" s="6">
        <f t="shared" si="21"/>
        <v>0</v>
      </c>
      <c r="R35" s="6">
        <f t="shared" si="21"/>
        <v>0</v>
      </c>
      <c r="S35" s="6">
        <f t="shared" si="21"/>
        <v>0</v>
      </c>
      <c r="T35" s="6">
        <f t="shared" si="21"/>
        <v>0</v>
      </c>
      <c r="U35" s="6">
        <f t="shared" si="21"/>
        <v>0.65610000000000013</v>
      </c>
      <c r="V35" s="6">
        <f t="shared" si="21"/>
        <v>0</v>
      </c>
      <c r="W35" s="6">
        <f t="shared" si="21"/>
        <v>0</v>
      </c>
      <c r="X35" s="6">
        <f t="shared" si="21"/>
        <v>0.47829690000000014</v>
      </c>
      <c r="Y35" s="6">
        <f t="shared" si="21"/>
        <v>0</v>
      </c>
      <c r="Z35" s="6">
        <f t="shared" si="21"/>
        <v>0</v>
      </c>
      <c r="AA35" s="6">
        <f t="shared" si="22"/>
        <v>0</v>
      </c>
      <c r="AB35" s="6">
        <f t="shared" si="22"/>
        <v>0</v>
      </c>
      <c r="AC35" s="6">
        <f t="shared" si="22"/>
        <v>0</v>
      </c>
      <c r="AD35" s="6">
        <f t="shared" si="22"/>
        <v>0.25418658283290019</v>
      </c>
      <c r="AE35" s="6">
        <f t="shared" si="22"/>
        <v>0</v>
      </c>
      <c r="AF35" s="6">
        <f t="shared" si="22"/>
        <v>0</v>
      </c>
      <c r="AG35" s="6">
        <f t="shared" si="22"/>
        <v>0</v>
      </c>
      <c r="AH35" s="6">
        <f t="shared" si="22"/>
        <v>0</v>
      </c>
      <c r="AI35" s="6">
        <f t="shared" si="22"/>
        <v>0</v>
      </c>
      <c r="AJ35" s="6">
        <f t="shared" si="22"/>
        <v>0.13508517176729934</v>
      </c>
      <c r="AK35" s="6">
        <f t="shared" si="23"/>
        <v>0.12157665459056941</v>
      </c>
      <c r="AL35" s="6">
        <f t="shared" si="23"/>
        <v>0</v>
      </c>
      <c r="AM35" s="6">
        <f t="shared" si="23"/>
        <v>0</v>
      </c>
      <c r="AN35" s="6">
        <f t="shared" si="23"/>
        <v>0</v>
      </c>
      <c r="AO35" s="6">
        <f t="shared" si="23"/>
        <v>7.9766443076872598E-2</v>
      </c>
      <c r="AP35" s="6">
        <f t="shared" si="23"/>
        <v>0</v>
      </c>
      <c r="AQ35" s="6">
        <f t="shared" si="23"/>
        <v>0</v>
      </c>
      <c r="AR35" s="6">
        <f t="shared" si="23"/>
        <v>0</v>
      </c>
      <c r="AS35" s="6">
        <f t="shared" si="23"/>
        <v>0</v>
      </c>
      <c r="AT35" s="6">
        <f t="shared" si="23"/>
        <v>0</v>
      </c>
      <c r="AU35" s="6">
        <f t="shared" si="24"/>
        <v>0</v>
      </c>
      <c r="AV35" s="6">
        <f t="shared" si="24"/>
        <v>3.8152042447694635E-2</v>
      </c>
      <c r="AW35" s="6">
        <f t="shared" si="24"/>
        <v>0</v>
      </c>
      <c r="AX35" s="6">
        <f t="shared" si="24"/>
        <v>0</v>
      </c>
      <c r="AY35" s="6">
        <f t="shared" si="24"/>
        <v>0</v>
      </c>
      <c r="AZ35" s="6">
        <f t="shared" si="24"/>
        <v>0</v>
      </c>
      <c r="BA35" s="6">
        <f t="shared" si="24"/>
        <v>0</v>
      </c>
      <c r="BB35" s="6">
        <f t="shared" si="24"/>
        <v>0</v>
      </c>
      <c r="BC35" s="6">
        <f t="shared" si="24"/>
        <v>0</v>
      </c>
    </row>
    <row r="36" spans="1:55" x14ac:dyDescent="0.25">
      <c r="A36" s="5">
        <v>141</v>
      </c>
      <c r="B36" s="5">
        <v>0</v>
      </c>
      <c r="C36" s="5">
        <v>12</v>
      </c>
      <c r="D36" s="5" t="s">
        <v>146</v>
      </c>
      <c r="E36" s="5" t="s">
        <v>146</v>
      </c>
      <c r="F36" s="15">
        <f t="shared" si="9"/>
        <v>0</v>
      </c>
      <c r="G36" s="6">
        <f t="shared" si="10"/>
        <v>1.1291414664533672</v>
      </c>
      <c r="H36" s="6">
        <f t="shared" si="11"/>
        <v>0</v>
      </c>
      <c r="I36" s="7">
        <f t="shared" si="12"/>
        <v>0</v>
      </c>
      <c r="M36" s="6">
        <v>35</v>
      </c>
      <c r="N36" s="13" t="s">
        <v>295</v>
      </c>
      <c r="O36" s="13">
        <f t="shared" si="1"/>
        <v>7.5838673026067088E-2</v>
      </c>
      <c r="P36" s="6">
        <f t="shared" si="2"/>
        <v>4</v>
      </c>
      <c r="Q36" s="6">
        <f t="shared" si="21"/>
        <v>0</v>
      </c>
      <c r="R36" s="6">
        <f t="shared" si="21"/>
        <v>0.9</v>
      </c>
      <c r="S36" s="6">
        <f t="shared" si="21"/>
        <v>0</v>
      </c>
      <c r="T36" s="6">
        <f t="shared" si="21"/>
        <v>0</v>
      </c>
      <c r="U36" s="6">
        <f t="shared" si="21"/>
        <v>0</v>
      </c>
      <c r="V36" s="6">
        <f t="shared" si="21"/>
        <v>0.59049000000000018</v>
      </c>
      <c r="W36" s="6">
        <f t="shared" si="21"/>
        <v>0</v>
      </c>
      <c r="X36" s="6">
        <f t="shared" si="21"/>
        <v>0</v>
      </c>
      <c r="Y36" s="6">
        <f t="shared" si="21"/>
        <v>0</v>
      </c>
      <c r="Z36" s="6">
        <f t="shared" si="21"/>
        <v>0</v>
      </c>
      <c r="AA36" s="6">
        <f t="shared" si="22"/>
        <v>0</v>
      </c>
      <c r="AB36" s="6">
        <f t="shared" si="22"/>
        <v>0</v>
      </c>
      <c r="AC36" s="6">
        <f t="shared" si="22"/>
        <v>0</v>
      </c>
      <c r="AD36" s="6">
        <f t="shared" si="22"/>
        <v>0</v>
      </c>
      <c r="AE36" s="6">
        <f t="shared" si="22"/>
        <v>0.22876792454961015</v>
      </c>
      <c r="AF36" s="6">
        <f t="shared" si="22"/>
        <v>0</v>
      </c>
      <c r="AG36" s="6">
        <f t="shared" si="22"/>
        <v>0</v>
      </c>
      <c r="AH36" s="6">
        <f t="shared" si="22"/>
        <v>0</v>
      </c>
      <c r="AI36" s="6">
        <f t="shared" si="22"/>
        <v>0</v>
      </c>
      <c r="AJ36" s="6">
        <f t="shared" si="22"/>
        <v>0</v>
      </c>
      <c r="AK36" s="6">
        <f t="shared" si="23"/>
        <v>0</v>
      </c>
      <c r="AL36" s="6">
        <f t="shared" si="23"/>
        <v>0</v>
      </c>
      <c r="AM36" s="6">
        <f t="shared" si="23"/>
        <v>0</v>
      </c>
      <c r="AN36" s="6">
        <f t="shared" si="23"/>
        <v>0</v>
      </c>
      <c r="AO36" s="6">
        <f t="shared" si="23"/>
        <v>0</v>
      </c>
      <c r="AP36" s="6">
        <f t="shared" si="23"/>
        <v>0</v>
      </c>
      <c r="AQ36" s="6">
        <f t="shared" si="23"/>
        <v>0</v>
      </c>
      <c r="AR36" s="6">
        <f t="shared" si="23"/>
        <v>0</v>
      </c>
      <c r="AS36" s="6">
        <f t="shared" si="23"/>
        <v>0</v>
      </c>
      <c r="AT36" s="6">
        <f t="shared" si="23"/>
        <v>0</v>
      </c>
      <c r="AU36" s="6">
        <f t="shared" si="24"/>
        <v>0</v>
      </c>
      <c r="AV36" s="6">
        <f t="shared" si="24"/>
        <v>0</v>
      </c>
      <c r="AW36" s="6">
        <f t="shared" si="24"/>
        <v>0</v>
      </c>
      <c r="AX36" s="6">
        <f t="shared" si="24"/>
        <v>0</v>
      </c>
      <c r="AY36" s="6">
        <f t="shared" si="24"/>
        <v>0</v>
      </c>
      <c r="AZ36" s="6">
        <f t="shared" si="24"/>
        <v>2.5031555049932458E-2</v>
      </c>
      <c r="BA36" s="6">
        <f t="shared" si="24"/>
        <v>0</v>
      </c>
      <c r="BB36" s="6">
        <f t="shared" si="24"/>
        <v>0</v>
      </c>
      <c r="BC36" s="6">
        <f t="shared" si="24"/>
        <v>0</v>
      </c>
    </row>
    <row r="37" spans="1:55" x14ac:dyDescent="0.25">
      <c r="A37" s="5">
        <v>141</v>
      </c>
      <c r="B37" s="5">
        <v>0</v>
      </c>
      <c r="C37" s="5">
        <v>13</v>
      </c>
      <c r="D37" s="5" t="s">
        <v>642</v>
      </c>
      <c r="E37" s="5" t="s">
        <v>642</v>
      </c>
      <c r="F37" s="15">
        <f t="shared" si="9"/>
        <v>9.6102461815342724E-2</v>
      </c>
      <c r="G37" s="6">
        <f t="shared" si="10"/>
        <v>1.22524392826871</v>
      </c>
      <c r="H37" s="6">
        <f t="shared" si="11"/>
        <v>0</v>
      </c>
      <c r="I37" s="7">
        <f t="shared" si="12"/>
        <v>0</v>
      </c>
      <c r="M37" s="6">
        <v>36</v>
      </c>
      <c r="N37" s="13" t="s">
        <v>645</v>
      </c>
      <c r="O37" s="13">
        <f t="shared" si="1"/>
        <v>7.5173913043478272E-2</v>
      </c>
      <c r="P37" s="6">
        <f t="shared" si="2"/>
        <v>2</v>
      </c>
      <c r="Q37" s="6">
        <f t="shared" si="21"/>
        <v>1</v>
      </c>
      <c r="R37" s="6">
        <f t="shared" si="21"/>
        <v>0</v>
      </c>
      <c r="S37" s="6">
        <f t="shared" si="21"/>
        <v>0</v>
      </c>
      <c r="T37" s="6">
        <f t="shared" si="21"/>
        <v>0.72900000000000009</v>
      </c>
      <c r="U37" s="6">
        <f t="shared" si="21"/>
        <v>0</v>
      </c>
      <c r="V37" s="6">
        <f t="shared" si="21"/>
        <v>0</v>
      </c>
      <c r="W37" s="6">
        <f t="shared" si="21"/>
        <v>0</v>
      </c>
      <c r="X37" s="6">
        <f t="shared" si="21"/>
        <v>0</v>
      </c>
      <c r="Y37" s="6">
        <f t="shared" si="21"/>
        <v>0</v>
      </c>
      <c r="Z37" s="6">
        <f t="shared" si="21"/>
        <v>0</v>
      </c>
      <c r="AA37" s="6">
        <f t="shared" si="22"/>
        <v>0</v>
      </c>
      <c r="AB37" s="6">
        <f t="shared" si="22"/>
        <v>0</v>
      </c>
      <c r="AC37" s="6">
        <f t="shared" si="22"/>
        <v>0</v>
      </c>
      <c r="AD37" s="6">
        <f t="shared" si="22"/>
        <v>0</v>
      </c>
      <c r="AE37" s="6">
        <f t="shared" si="22"/>
        <v>0</v>
      </c>
      <c r="AF37" s="6">
        <f t="shared" si="22"/>
        <v>0</v>
      </c>
      <c r="AG37" s="6">
        <f t="shared" si="22"/>
        <v>0</v>
      </c>
      <c r="AH37" s="6">
        <f t="shared" si="22"/>
        <v>0</v>
      </c>
      <c r="AI37" s="6">
        <f t="shared" si="22"/>
        <v>0</v>
      </c>
      <c r="AJ37" s="6">
        <f t="shared" si="22"/>
        <v>0</v>
      </c>
      <c r="AK37" s="6">
        <f t="shared" si="23"/>
        <v>0</v>
      </c>
      <c r="AL37" s="6">
        <f t="shared" si="23"/>
        <v>0</v>
      </c>
      <c r="AM37" s="6">
        <f t="shared" si="23"/>
        <v>0</v>
      </c>
      <c r="AN37" s="6">
        <f t="shared" si="23"/>
        <v>0</v>
      </c>
      <c r="AO37" s="6">
        <f t="shared" si="23"/>
        <v>0</v>
      </c>
      <c r="AP37" s="6">
        <f t="shared" si="23"/>
        <v>0</v>
      </c>
      <c r="AQ37" s="6">
        <f t="shared" si="23"/>
        <v>0</v>
      </c>
      <c r="AR37" s="6">
        <f t="shared" si="23"/>
        <v>0</v>
      </c>
      <c r="AS37" s="6">
        <f t="shared" si="23"/>
        <v>0</v>
      </c>
      <c r="AT37" s="6">
        <f t="shared" si="23"/>
        <v>0</v>
      </c>
      <c r="AU37" s="6">
        <f t="shared" si="24"/>
        <v>0</v>
      </c>
      <c r="AV37" s="6">
        <f t="shared" si="24"/>
        <v>0</v>
      </c>
      <c r="AW37" s="6">
        <f t="shared" si="24"/>
        <v>0</v>
      </c>
      <c r="AX37" s="6">
        <f t="shared" si="24"/>
        <v>0</v>
      </c>
      <c r="AY37" s="6">
        <f t="shared" si="24"/>
        <v>0</v>
      </c>
      <c r="AZ37" s="6">
        <f t="shared" si="24"/>
        <v>0</v>
      </c>
      <c r="BA37" s="6">
        <f t="shared" si="24"/>
        <v>0</v>
      </c>
      <c r="BB37" s="6">
        <f t="shared" si="24"/>
        <v>0</v>
      </c>
      <c r="BC37" s="6">
        <f t="shared" si="24"/>
        <v>0</v>
      </c>
    </row>
    <row r="38" spans="1:55" x14ac:dyDescent="0.25">
      <c r="A38" s="5">
        <v>141</v>
      </c>
      <c r="B38" s="5">
        <v>0</v>
      </c>
      <c r="C38" s="5">
        <v>14</v>
      </c>
      <c r="D38" s="5" t="s">
        <v>699</v>
      </c>
      <c r="E38" s="5" t="s">
        <v>699</v>
      </c>
      <c r="F38" s="15">
        <f t="shared" si="9"/>
        <v>0</v>
      </c>
      <c r="G38" s="6">
        <f t="shared" si="10"/>
        <v>1.22524392826871</v>
      </c>
      <c r="H38" s="6">
        <f t="shared" si="11"/>
        <v>0</v>
      </c>
      <c r="I38" s="7">
        <f t="shared" si="12"/>
        <v>0</v>
      </c>
      <c r="M38" s="6">
        <v>37</v>
      </c>
      <c r="N38" s="13" t="s">
        <v>408</v>
      </c>
      <c r="O38" s="13">
        <f t="shared" si="1"/>
        <v>7.5173913043478272E-2</v>
      </c>
      <c r="P38" s="6">
        <f t="shared" si="2"/>
        <v>2</v>
      </c>
      <c r="Q38" s="6">
        <f t="shared" si="21"/>
        <v>1</v>
      </c>
      <c r="R38" s="6">
        <f t="shared" si="21"/>
        <v>0</v>
      </c>
      <c r="S38" s="6">
        <f t="shared" si="21"/>
        <v>0</v>
      </c>
      <c r="T38" s="6">
        <f t="shared" si="21"/>
        <v>0.72900000000000009</v>
      </c>
      <c r="U38" s="6">
        <f t="shared" si="21"/>
        <v>0</v>
      </c>
      <c r="V38" s="6">
        <f t="shared" si="21"/>
        <v>0</v>
      </c>
      <c r="W38" s="6">
        <f t="shared" si="21"/>
        <v>0</v>
      </c>
      <c r="X38" s="6">
        <f t="shared" si="21"/>
        <v>0</v>
      </c>
      <c r="Y38" s="6">
        <f t="shared" si="21"/>
        <v>0</v>
      </c>
      <c r="Z38" s="6">
        <f t="shared" si="21"/>
        <v>0</v>
      </c>
      <c r="AA38" s="6">
        <f t="shared" si="22"/>
        <v>0</v>
      </c>
      <c r="AB38" s="6">
        <f t="shared" si="22"/>
        <v>0</v>
      </c>
      <c r="AC38" s="6">
        <f t="shared" si="22"/>
        <v>0</v>
      </c>
      <c r="AD38" s="6">
        <f t="shared" si="22"/>
        <v>0</v>
      </c>
      <c r="AE38" s="6">
        <f t="shared" si="22"/>
        <v>0</v>
      </c>
      <c r="AF38" s="6">
        <f t="shared" si="22"/>
        <v>0</v>
      </c>
      <c r="AG38" s="6">
        <f t="shared" si="22"/>
        <v>0</v>
      </c>
      <c r="AH38" s="6">
        <f t="shared" si="22"/>
        <v>0</v>
      </c>
      <c r="AI38" s="6">
        <f t="shared" si="22"/>
        <v>0</v>
      </c>
      <c r="AJ38" s="6">
        <f t="shared" si="22"/>
        <v>0</v>
      </c>
      <c r="AK38" s="6">
        <f t="shared" si="23"/>
        <v>0</v>
      </c>
      <c r="AL38" s="6">
        <f t="shared" si="23"/>
        <v>0</v>
      </c>
      <c r="AM38" s="6">
        <f t="shared" si="23"/>
        <v>0</v>
      </c>
      <c r="AN38" s="6">
        <f t="shared" si="23"/>
        <v>0</v>
      </c>
      <c r="AO38" s="6">
        <f t="shared" si="23"/>
        <v>0</v>
      </c>
      <c r="AP38" s="6">
        <f t="shared" si="23"/>
        <v>0</v>
      </c>
      <c r="AQ38" s="6">
        <f t="shared" si="23"/>
        <v>0</v>
      </c>
      <c r="AR38" s="6">
        <f t="shared" si="23"/>
        <v>0</v>
      </c>
      <c r="AS38" s="6">
        <f t="shared" si="23"/>
        <v>0</v>
      </c>
      <c r="AT38" s="6">
        <f t="shared" si="23"/>
        <v>0</v>
      </c>
      <c r="AU38" s="6">
        <f t="shared" si="24"/>
        <v>0</v>
      </c>
      <c r="AV38" s="6">
        <f t="shared" si="24"/>
        <v>0</v>
      </c>
      <c r="AW38" s="6">
        <f t="shared" si="24"/>
        <v>0</v>
      </c>
      <c r="AX38" s="6">
        <f t="shared" si="24"/>
        <v>0</v>
      </c>
      <c r="AY38" s="6">
        <f t="shared" si="24"/>
        <v>0</v>
      </c>
      <c r="AZ38" s="6">
        <f t="shared" si="24"/>
        <v>0</v>
      </c>
      <c r="BA38" s="6">
        <f t="shared" si="24"/>
        <v>0</v>
      </c>
      <c r="BB38" s="6">
        <f t="shared" si="24"/>
        <v>0</v>
      </c>
      <c r="BC38" s="6">
        <f t="shared" si="24"/>
        <v>0</v>
      </c>
    </row>
    <row r="39" spans="1:55" x14ac:dyDescent="0.25">
      <c r="A39" s="5">
        <v>141</v>
      </c>
      <c r="B39" s="5">
        <v>0</v>
      </c>
      <c r="C39" s="5">
        <v>15</v>
      </c>
      <c r="D39" s="5" t="s">
        <v>306</v>
      </c>
      <c r="E39" s="5" t="s">
        <v>306</v>
      </c>
      <c r="F39" s="15">
        <f t="shared" si="9"/>
        <v>0</v>
      </c>
      <c r="G39" s="6">
        <f t="shared" si="10"/>
        <v>1.22524392826871</v>
      </c>
      <c r="H39" s="6">
        <f t="shared" si="11"/>
        <v>0</v>
      </c>
      <c r="I39" s="7">
        <f t="shared" si="12"/>
        <v>0</v>
      </c>
      <c r="M39" s="6">
        <v>38</v>
      </c>
      <c r="N39" s="13" t="s">
        <v>303</v>
      </c>
      <c r="O39" s="13">
        <f t="shared" si="1"/>
        <v>7.2004347826086959E-2</v>
      </c>
      <c r="P39" s="6">
        <f t="shared" si="2"/>
        <v>2</v>
      </c>
      <c r="Q39" s="6">
        <f t="shared" si="21"/>
        <v>1</v>
      </c>
      <c r="R39" s="6">
        <f t="shared" si="21"/>
        <v>0</v>
      </c>
      <c r="S39" s="6">
        <f t="shared" si="21"/>
        <v>0</v>
      </c>
      <c r="T39" s="6">
        <f t="shared" si="21"/>
        <v>0</v>
      </c>
      <c r="U39" s="6">
        <f t="shared" si="21"/>
        <v>0.65610000000000013</v>
      </c>
      <c r="V39" s="6">
        <f t="shared" si="21"/>
        <v>0</v>
      </c>
      <c r="W39" s="6">
        <f t="shared" si="21"/>
        <v>0</v>
      </c>
      <c r="X39" s="6">
        <f t="shared" si="21"/>
        <v>0</v>
      </c>
      <c r="Y39" s="6">
        <f t="shared" si="21"/>
        <v>0</v>
      </c>
      <c r="Z39" s="6">
        <f t="shared" si="21"/>
        <v>0</v>
      </c>
      <c r="AA39" s="6">
        <f t="shared" si="22"/>
        <v>0</v>
      </c>
      <c r="AB39" s="6">
        <f t="shared" si="22"/>
        <v>0</v>
      </c>
      <c r="AC39" s="6">
        <f t="shared" si="22"/>
        <v>0</v>
      </c>
      <c r="AD39" s="6">
        <f t="shared" si="22"/>
        <v>0</v>
      </c>
      <c r="AE39" s="6">
        <f t="shared" si="22"/>
        <v>0</v>
      </c>
      <c r="AF39" s="6">
        <f t="shared" si="22"/>
        <v>0</v>
      </c>
      <c r="AG39" s="6">
        <f t="shared" si="22"/>
        <v>0</v>
      </c>
      <c r="AH39" s="6">
        <f t="shared" si="22"/>
        <v>0</v>
      </c>
      <c r="AI39" s="6">
        <f t="shared" si="22"/>
        <v>0</v>
      </c>
      <c r="AJ39" s="6">
        <f t="shared" si="22"/>
        <v>0</v>
      </c>
      <c r="AK39" s="6">
        <f t="shared" si="23"/>
        <v>0</v>
      </c>
      <c r="AL39" s="6">
        <f t="shared" si="23"/>
        <v>0</v>
      </c>
      <c r="AM39" s="6">
        <f t="shared" si="23"/>
        <v>0</v>
      </c>
      <c r="AN39" s="6">
        <f t="shared" si="23"/>
        <v>0</v>
      </c>
      <c r="AO39" s="6">
        <f t="shared" si="23"/>
        <v>0</v>
      </c>
      <c r="AP39" s="6">
        <f t="shared" si="23"/>
        <v>0</v>
      </c>
      <c r="AQ39" s="6">
        <f t="shared" si="23"/>
        <v>0</v>
      </c>
      <c r="AR39" s="6">
        <f t="shared" si="23"/>
        <v>0</v>
      </c>
      <c r="AS39" s="6">
        <f t="shared" si="23"/>
        <v>0</v>
      </c>
      <c r="AT39" s="6">
        <f t="shared" si="23"/>
        <v>0</v>
      </c>
      <c r="AU39" s="6">
        <f t="shared" si="24"/>
        <v>0</v>
      </c>
      <c r="AV39" s="6">
        <f t="shared" si="24"/>
        <v>0</v>
      </c>
      <c r="AW39" s="6">
        <f t="shared" si="24"/>
        <v>0</v>
      </c>
      <c r="AX39" s="6">
        <f t="shared" si="24"/>
        <v>0</v>
      </c>
      <c r="AY39" s="6">
        <f t="shared" si="24"/>
        <v>0</v>
      </c>
      <c r="AZ39" s="6">
        <f t="shared" si="24"/>
        <v>0</v>
      </c>
      <c r="BA39" s="6">
        <f t="shared" si="24"/>
        <v>0</v>
      </c>
      <c r="BB39" s="6">
        <f t="shared" si="24"/>
        <v>0</v>
      </c>
      <c r="BC39" s="6">
        <f t="shared" si="24"/>
        <v>0</v>
      </c>
    </row>
    <row r="40" spans="1:55" x14ac:dyDescent="0.25">
      <c r="A40" s="5">
        <v>141</v>
      </c>
      <c r="B40" s="5">
        <v>0</v>
      </c>
      <c r="C40" s="5">
        <v>16</v>
      </c>
      <c r="D40" s="5" t="s">
        <v>648</v>
      </c>
      <c r="E40" s="5" t="s">
        <v>648</v>
      </c>
      <c r="F40" s="15">
        <f t="shared" si="9"/>
        <v>0</v>
      </c>
      <c r="G40" s="6">
        <f t="shared" si="10"/>
        <v>1.22524392826871</v>
      </c>
      <c r="H40" s="6">
        <f t="shared" si="11"/>
        <v>0</v>
      </c>
      <c r="I40" s="7">
        <f t="shared" si="12"/>
        <v>0</v>
      </c>
      <c r="M40" s="6">
        <v>39</v>
      </c>
      <c r="N40" s="13" t="s">
        <v>651</v>
      </c>
      <c r="O40" s="13">
        <f t="shared" si="1"/>
        <v>6.8802626429790625E-2</v>
      </c>
      <c r="P40" s="6">
        <f t="shared" si="2"/>
        <v>4</v>
      </c>
      <c r="Q40" s="6">
        <f t="shared" si="21"/>
        <v>0</v>
      </c>
      <c r="R40" s="6">
        <f t="shared" si="21"/>
        <v>0</v>
      </c>
      <c r="S40" s="6">
        <f t="shared" si="21"/>
        <v>0</v>
      </c>
      <c r="T40" s="6">
        <f t="shared" si="21"/>
        <v>0</v>
      </c>
      <c r="U40" s="6">
        <f t="shared" si="21"/>
        <v>0</v>
      </c>
      <c r="V40" s="6">
        <f t="shared" si="21"/>
        <v>0</v>
      </c>
      <c r="W40" s="6">
        <f t="shared" si="21"/>
        <v>0.53144100000000016</v>
      </c>
      <c r="X40" s="6">
        <f t="shared" si="21"/>
        <v>0.47829690000000014</v>
      </c>
      <c r="Y40" s="6">
        <f t="shared" si="21"/>
        <v>0</v>
      </c>
      <c r="Z40" s="6">
        <f t="shared" si="21"/>
        <v>0.38742048900000015</v>
      </c>
      <c r="AA40" s="6">
        <f t="shared" si="22"/>
        <v>0</v>
      </c>
      <c r="AB40" s="6">
        <f t="shared" si="22"/>
        <v>0</v>
      </c>
      <c r="AC40" s="6">
        <f t="shared" si="22"/>
        <v>0</v>
      </c>
      <c r="AD40" s="6">
        <f t="shared" si="22"/>
        <v>0</v>
      </c>
      <c r="AE40" s="6">
        <f t="shared" si="22"/>
        <v>0</v>
      </c>
      <c r="AF40" s="6">
        <f t="shared" si="22"/>
        <v>0</v>
      </c>
      <c r="AG40" s="6">
        <f t="shared" si="22"/>
        <v>0.18530201888518424</v>
      </c>
      <c r="AH40" s="6">
        <f t="shared" si="22"/>
        <v>0</v>
      </c>
      <c r="AI40" s="6">
        <f t="shared" si="22"/>
        <v>0</v>
      </c>
      <c r="AJ40" s="6">
        <f t="shared" si="22"/>
        <v>0</v>
      </c>
      <c r="AK40" s="6">
        <f t="shared" si="23"/>
        <v>0</v>
      </c>
      <c r="AL40" s="6">
        <f t="shared" si="23"/>
        <v>0</v>
      </c>
      <c r="AM40" s="6">
        <f t="shared" si="23"/>
        <v>0</v>
      </c>
      <c r="AN40" s="6">
        <f t="shared" si="23"/>
        <v>0</v>
      </c>
      <c r="AO40" s="6">
        <f t="shared" si="23"/>
        <v>0</v>
      </c>
      <c r="AP40" s="6">
        <f t="shared" si="23"/>
        <v>0</v>
      </c>
      <c r="AQ40" s="6">
        <f t="shared" si="23"/>
        <v>0</v>
      </c>
      <c r="AR40" s="6">
        <f t="shared" si="23"/>
        <v>0</v>
      </c>
      <c r="AS40" s="6">
        <f t="shared" si="23"/>
        <v>0</v>
      </c>
      <c r="AT40" s="6">
        <f t="shared" si="23"/>
        <v>0</v>
      </c>
      <c r="AU40" s="6">
        <f t="shared" si="24"/>
        <v>0</v>
      </c>
      <c r="AV40" s="6">
        <f t="shared" si="24"/>
        <v>0</v>
      </c>
      <c r="AW40" s="6">
        <f t="shared" si="24"/>
        <v>0</v>
      </c>
      <c r="AX40" s="6">
        <f t="shared" si="24"/>
        <v>0</v>
      </c>
      <c r="AY40" s="6">
        <f t="shared" si="24"/>
        <v>0</v>
      </c>
      <c r="AZ40" s="6">
        <f t="shared" si="24"/>
        <v>0</v>
      </c>
      <c r="BA40" s="6">
        <f t="shared" si="24"/>
        <v>0</v>
      </c>
      <c r="BB40" s="6">
        <f t="shared" si="24"/>
        <v>0</v>
      </c>
      <c r="BC40" s="6">
        <f t="shared" si="24"/>
        <v>0</v>
      </c>
    </row>
    <row r="41" spans="1:55" x14ac:dyDescent="0.25">
      <c r="A41" s="5">
        <v>141</v>
      </c>
      <c r="B41" s="5">
        <v>0</v>
      </c>
      <c r="C41" s="5">
        <v>17</v>
      </c>
      <c r="D41" s="5" t="s">
        <v>137</v>
      </c>
      <c r="E41" s="5" t="s">
        <v>137</v>
      </c>
      <c r="F41" s="15">
        <f t="shared" si="9"/>
        <v>0</v>
      </c>
      <c r="G41" s="6">
        <f t="shared" si="10"/>
        <v>1.22524392826871</v>
      </c>
      <c r="H41" s="6">
        <f t="shared" si="11"/>
        <v>0</v>
      </c>
      <c r="I41" s="7">
        <f t="shared" si="12"/>
        <v>0</v>
      </c>
      <c r="N41" s="6" t="s">
        <v>493</v>
      </c>
      <c r="O41" s="6">
        <f t="shared" si="1"/>
        <v>6.1797755322907204E-2</v>
      </c>
      <c r="P41" s="6">
        <f t="shared" si="2"/>
        <v>5</v>
      </c>
      <c r="Q41" s="6">
        <f t="shared" si="21"/>
        <v>0</v>
      </c>
      <c r="R41" s="6">
        <f t="shared" si="21"/>
        <v>0</v>
      </c>
      <c r="S41" s="6">
        <f t="shared" si="21"/>
        <v>0</v>
      </c>
      <c r="T41" s="6">
        <f t="shared" si="21"/>
        <v>0</v>
      </c>
      <c r="U41" s="6">
        <f t="shared" si="21"/>
        <v>0.65610000000000013</v>
      </c>
      <c r="V41" s="6">
        <f t="shared" si="21"/>
        <v>0</v>
      </c>
      <c r="W41" s="6">
        <f t="shared" si="21"/>
        <v>0</v>
      </c>
      <c r="X41" s="6">
        <f t="shared" si="21"/>
        <v>0</v>
      </c>
      <c r="Y41" s="6">
        <f t="shared" si="21"/>
        <v>0.43046721000000016</v>
      </c>
      <c r="Z41" s="6">
        <f t="shared" si="21"/>
        <v>0</v>
      </c>
      <c r="AA41" s="6">
        <f t="shared" si="22"/>
        <v>0</v>
      </c>
      <c r="AB41" s="6">
        <f t="shared" si="22"/>
        <v>0</v>
      </c>
      <c r="AC41" s="6">
        <f t="shared" si="22"/>
        <v>0</v>
      </c>
      <c r="AD41" s="6">
        <f t="shared" si="22"/>
        <v>0</v>
      </c>
      <c r="AE41" s="6">
        <f t="shared" si="22"/>
        <v>0</v>
      </c>
      <c r="AF41" s="6">
        <f t="shared" si="22"/>
        <v>0</v>
      </c>
      <c r="AG41" s="6">
        <f t="shared" si="22"/>
        <v>0</v>
      </c>
      <c r="AH41" s="6">
        <f t="shared" si="22"/>
        <v>0</v>
      </c>
      <c r="AI41" s="6">
        <f t="shared" si="22"/>
        <v>0</v>
      </c>
      <c r="AJ41" s="6">
        <f t="shared" si="22"/>
        <v>0.27017034353459868</v>
      </c>
      <c r="AK41" s="6">
        <f t="shared" si="23"/>
        <v>0</v>
      </c>
      <c r="AL41" s="6">
        <f t="shared" si="23"/>
        <v>0</v>
      </c>
      <c r="AM41" s="6">
        <f t="shared" si="23"/>
        <v>0</v>
      </c>
      <c r="AN41" s="6">
        <f t="shared" si="23"/>
        <v>0</v>
      </c>
      <c r="AO41" s="6">
        <f t="shared" si="23"/>
        <v>0</v>
      </c>
      <c r="AP41" s="6">
        <f t="shared" si="23"/>
        <v>0</v>
      </c>
      <c r="AQ41" s="6">
        <f t="shared" si="23"/>
        <v>6.4610818892266816E-2</v>
      </c>
      <c r="AR41" s="6">
        <f t="shared" si="23"/>
        <v>0</v>
      </c>
      <c r="AS41" s="6">
        <f t="shared" si="23"/>
        <v>0</v>
      </c>
      <c r="AT41" s="6">
        <f t="shared" si="23"/>
        <v>0</v>
      </c>
      <c r="AU41" s="6">
        <f t="shared" si="24"/>
        <v>0</v>
      </c>
      <c r="AV41" s="6">
        <f t="shared" si="24"/>
        <v>0</v>
      </c>
      <c r="AW41" s="6">
        <f t="shared" si="24"/>
        <v>0</v>
      </c>
      <c r="AX41" s="6">
        <f t="shared" si="24"/>
        <v>0</v>
      </c>
      <c r="AY41" s="6">
        <f t="shared" si="24"/>
        <v>0</v>
      </c>
      <c r="AZ41" s="6">
        <f t="shared" si="24"/>
        <v>0</v>
      </c>
      <c r="BA41" s="6">
        <f t="shared" si="24"/>
        <v>0</v>
      </c>
      <c r="BB41" s="6">
        <f t="shared" si="24"/>
        <v>0</v>
      </c>
      <c r="BC41" s="6">
        <f t="shared" si="24"/>
        <v>0</v>
      </c>
    </row>
    <row r="42" spans="1:55" x14ac:dyDescent="0.25">
      <c r="A42" s="5">
        <v>141</v>
      </c>
      <c r="B42" s="5">
        <v>0</v>
      </c>
      <c r="C42" s="5">
        <v>18</v>
      </c>
      <c r="D42" s="5" t="s">
        <v>521</v>
      </c>
      <c r="E42" s="5" t="s">
        <v>521</v>
      </c>
      <c r="F42" s="15">
        <f t="shared" si="9"/>
        <v>0</v>
      </c>
      <c r="G42" s="6">
        <f t="shared" si="10"/>
        <v>1.22524392826871</v>
      </c>
      <c r="H42" s="6">
        <f t="shared" si="11"/>
        <v>0</v>
      </c>
      <c r="I42" s="7">
        <f t="shared" si="12"/>
        <v>0</v>
      </c>
      <c r="N42" s="6" t="s">
        <v>683</v>
      </c>
      <c r="O42" s="6">
        <f t="shared" si="1"/>
        <v>6.132763631726084E-2</v>
      </c>
      <c r="P42" s="6">
        <f t="shared" si="2"/>
        <v>3</v>
      </c>
      <c r="Q42" s="6">
        <f t="shared" ref="Q42:Z51" si="25">COUNTIFS($C$2:$C$568,Q$1,$E$2:$E$568,$N42)*0.9^(Q$1-1)</f>
        <v>0</v>
      </c>
      <c r="R42" s="6">
        <f t="shared" si="25"/>
        <v>0</v>
      </c>
      <c r="S42" s="6">
        <f t="shared" si="25"/>
        <v>0</v>
      </c>
      <c r="T42" s="6">
        <f t="shared" si="25"/>
        <v>0.72900000000000009</v>
      </c>
      <c r="U42" s="6">
        <f t="shared" si="25"/>
        <v>0</v>
      </c>
      <c r="V42" s="6">
        <f t="shared" si="25"/>
        <v>0</v>
      </c>
      <c r="W42" s="6">
        <f t="shared" si="25"/>
        <v>0.53144100000000016</v>
      </c>
      <c r="X42" s="6">
        <f t="shared" si="25"/>
        <v>0</v>
      </c>
      <c r="Y42" s="6">
        <f t="shared" si="25"/>
        <v>0</v>
      </c>
      <c r="Z42" s="6">
        <f t="shared" si="25"/>
        <v>0</v>
      </c>
      <c r="AA42" s="6">
        <f t="shared" ref="AA42:AJ51" si="26">COUNTIFS($C$2:$C$568,AA$1,$E$2:$E$568,$N42)*0.9^(AA$1-1)</f>
        <v>0</v>
      </c>
      <c r="AB42" s="6">
        <f t="shared" si="26"/>
        <v>0</v>
      </c>
      <c r="AC42" s="6">
        <f t="shared" si="26"/>
        <v>0</v>
      </c>
      <c r="AD42" s="6">
        <f t="shared" si="26"/>
        <v>0</v>
      </c>
      <c r="AE42" s="6">
        <f t="shared" si="26"/>
        <v>0</v>
      </c>
      <c r="AF42" s="6">
        <f t="shared" si="26"/>
        <v>0</v>
      </c>
      <c r="AG42" s="6">
        <f t="shared" si="26"/>
        <v>0</v>
      </c>
      <c r="AH42" s="6">
        <f t="shared" si="26"/>
        <v>0</v>
      </c>
      <c r="AI42" s="6">
        <f t="shared" si="26"/>
        <v>0.15009463529699923</v>
      </c>
      <c r="AJ42" s="6">
        <f t="shared" si="26"/>
        <v>0</v>
      </c>
      <c r="AK42" s="6">
        <f t="shared" ref="AK42:AT51" si="27">COUNTIFS($C$2:$C$568,AK$1,$E$2:$E$568,$N42)*0.9^(AK$1-1)</f>
        <v>0</v>
      </c>
      <c r="AL42" s="6">
        <f t="shared" si="27"/>
        <v>0</v>
      </c>
      <c r="AM42" s="6">
        <f t="shared" si="27"/>
        <v>0</v>
      </c>
      <c r="AN42" s="6">
        <f t="shared" si="27"/>
        <v>0</v>
      </c>
      <c r="AO42" s="6">
        <f t="shared" si="27"/>
        <v>0</v>
      </c>
      <c r="AP42" s="6">
        <f t="shared" si="27"/>
        <v>0</v>
      </c>
      <c r="AQ42" s="6">
        <f t="shared" si="27"/>
        <v>0</v>
      </c>
      <c r="AR42" s="6">
        <f t="shared" si="27"/>
        <v>0</v>
      </c>
      <c r="AS42" s="6">
        <f t="shared" si="27"/>
        <v>0</v>
      </c>
      <c r="AT42" s="6">
        <f t="shared" si="27"/>
        <v>0</v>
      </c>
      <c r="AU42" s="6">
        <f t="shared" ref="AU42:BC51" si="28">COUNTIFS($C$2:$C$568,AU$1,$E$2:$E$568,$N42)*0.9^(AU$1-1)</f>
        <v>0</v>
      </c>
      <c r="AV42" s="6">
        <f t="shared" si="28"/>
        <v>0</v>
      </c>
      <c r="AW42" s="6">
        <f t="shared" si="28"/>
        <v>0</v>
      </c>
      <c r="AX42" s="6">
        <f t="shared" si="28"/>
        <v>0</v>
      </c>
      <c r="AY42" s="6">
        <f t="shared" si="28"/>
        <v>0</v>
      </c>
      <c r="AZ42" s="6">
        <f t="shared" si="28"/>
        <v>0</v>
      </c>
      <c r="BA42" s="6">
        <f t="shared" si="28"/>
        <v>0</v>
      </c>
      <c r="BB42" s="6">
        <f t="shared" si="28"/>
        <v>0</v>
      </c>
      <c r="BC42" s="6">
        <f t="shared" si="28"/>
        <v>0</v>
      </c>
    </row>
    <row r="43" spans="1:55" x14ac:dyDescent="0.25">
      <c r="A43" s="5">
        <v>141</v>
      </c>
      <c r="B43" s="5">
        <v>0</v>
      </c>
      <c r="C43" s="5">
        <v>19</v>
      </c>
      <c r="D43" s="5" t="s">
        <v>484</v>
      </c>
      <c r="E43" s="5" t="s">
        <v>484</v>
      </c>
      <c r="F43" s="15">
        <f t="shared" si="9"/>
        <v>0</v>
      </c>
      <c r="G43" s="6">
        <f t="shared" si="10"/>
        <v>1.22524392826871</v>
      </c>
      <c r="H43" s="6">
        <f t="shared" si="11"/>
        <v>0</v>
      </c>
      <c r="I43" s="7">
        <f t="shared" si="12"/>
        <v>0</v>
      </c>
      <c r="N43" s="6" t="s">
        <v>719</v>
      </c>
      <c r="O43" s="6">
        <f t="shared" si="1"/>
        <v>6.0001348312892409E-2</v>
      </c>
      <c r="P43" s="6">
        <f t="shared" si="2"/>
        <v>4</v>
      </c>
      <c r="Q43" s="6">
        <f t="shared" si="25"/>
        <v>0</v>
      </c>
      <c r="R43" s="6">
        <f t="shared" si="25"/>
        <v>0</v>
      </c>
      <c r="S43" s="6">
        <f t="shared" si="25"/>
        <v>0</v>
      </c>
      <c r="T43" s="6">
        <f t="shared" si="25"/>
        <v>0</v>
      </c>
      <c r="U43" s="6">
        <f t="shared" si="25"/>
        <v>0</v>
      </c>
      <c r="V43" s="6">
        <f t="shared" si="25"/>
        <v>0</v>
      </c>
      <c r="W43" s="6">
        <f t="shared" si="25"/>
        <v>0</v>
      </c>
      <c r="X43" s="6">
        <f t="shared" si="25"/>
        <v>0</v>
      </c>
      <c r="Y43" s="6">
        <f t="shared" si="25"/>
        <v>1.2914016300000004</v>
      </c>
      <c r="Z43" s="6">
        <f t="shared" si="25"/>
        <v>0</v>
      </c>
      <c r="AA43" s="6">
        <f t="shared" si="26"/>
        <v>0</v>
      </c>
      <c r="AB43" s="6">
        <f t="shared" si="26"/>
        <v>0</v>
      </c>
      <c r="AC43" s="6">
        <f t="shared" si="26"/>
        <v>0</v>
      </c>
      <c r="AD43" s="6">
        <f t="shared" si="26"/>
        <v>0</v>
      </c>
      <c r="AE43" s="6">
        <f t="shared" si="26"/>
        <v>0</v>
      </c>
      <c r="AF43" s="6">
        <f t="shared" si="26"/>
        <v>0</v>
      </c>
      <c r="AG43" s="6">
        <f t="shared" si="26"/>
        <v>0</v>
      </c>
      <c r="AH43" s="6">
        <f t="shared" si="26"/>
        <v>0</v>
      </c>
      <c r="AI43" s="6">
        <f t="shared" si="26"/>
        <v>0</v>
      </c>
      <c r="AJ43" s="6">
        <f t="shared" si="26"/>
        <v>0</v>
      </c>
      <c r="AK43" s="6">
        <f t="shared" si="27"/>
        <v>0</v>
      </c>
      <c r="AL43" s="6">
        <f t="shared" si="27"/>
        <v>0</v>
      </c>
      <c r="AM43" s="6">
        <f t="shared" si="27"/>
        <v>0</v>
      </c>
      <c r="AN43" s="6">
        <f t="shared" si="27"/>
        <v>8.8629381196525109E-2</v>
      </c>
      <c r="AO43" s="6">
        <f t="shared" si="27"/>
        <v>0</v>
      </c>
      <c r="AP43" s="6">
        <f t="shared" si="27"/>
        <v>0</v>
      </c>
      <c r="AQ43" s="6">
        <f t="shared" si="27"/>
        <v>0</v>
      </c>
      <c r="AR43" s="6">
        <f t="shared" si="27"/>
        <v>0</v>
      </c>
      <c r="AS43" s="6">
        <f t="shared" si="27"/>
        <v>0</v>
      </c>
      <c r="AT43" s="6">
        <f t="shared" si="27"/>
        <v>0</v>
      </c>
      <c r="AU43" s="6">
        <f t="shared" si="28"/>
        <v>0</v>
      </c>
      <c r="AV43" s="6">
        <f t="shared" si="28"/>
        <v>0</v>
      </c>
      <c r="AW43" s="6">
        <f t="shared" si="28"/>
        <v>0</v>
      </c>
      <c r="AX43" s="6">
        <f t="shared" si="28"/>
        <v>0</v>
      </c>
      <c r="AY43" s="6">
        <f t="shared" si="28"/>
        <v>0</v>
      </c>
      <c r="AZ43" s="6">
        <f t="shared" si="28"/>
        <v>0</v>
      </c>
      <c r="BA43" s="6">
        <f t="shared" si="28"/>
        <v>0</v>
      </c>
      <c r="BB43" s="6">
        <f t="shared" si="28"/>
        <v>0</v>
      </c>
      <c r="BC43" s="6">
        <f t="shared" si="28"/>
        <v>0</v>
      </c>
    </row>
    <row r="44" spans="1:55" x14ac:dyDescent="0.25">
      <c r="A44" s="5">
        <v>141</v>
      </c>
      <c r="B44" s="5">
        <v>0</v>
      </c>
      <c r="C44" s="5">
        <v>20</v>
      </c>
      <c r="D44" s="5" t="s">
        <v>217</v>
      </c>
      <c r="E44" s="5" t="s">
        <v>217</v>
      </c>
      <c r="F44" s="15">
        <f t="shared" si="9"/>
        <v>0.10198961270645955</v>
      </c>
      <c r="G44" s="6">
        <f t="shared" si="10"/>
        <v>1.3272335409751694</v>
      </c>
      <c r="H44" s="6">
        <f t="shared" si="11"/>
        <v>0</v>
      </c>
      <c r="I44" s="7">
        <f t="shared" si="12"/>
        <v>0</v>
      </c>
      <c r="N44" s="6" t="s">
        <v>698</v>
      </c>
      <c r="O44" s="6">
        <f t="shared" si="1"/>
        <v>5.9705029976077253E-2</v>
      </c>
      <c r="P44" s="6">
        <f t="shared" si="2"/>
        <v>6</v>
      </c>
      <c r="Q44" s="6">
        <f t="shared" si="25"/>
        <v>0</v>
      </c>
      <c r="R44" s="6">
        <f t="shared" si="25"/>
        <v>0</v>
      </c>
      <c r="S44" s="6">
        <f t="shared" si="25"/>
        <v>0</v>
      </c>
      <c r="T44" s="6">
        <f t="shared" si="25"/>
        <v>0</v>
      </c>
      <c r="U44" s="6">
        <f t="shared" si="25"/>
        <v>0</v>
      </c>
      <c r="V44" s="6">
        <f t="shared" si="25"/>
        <v>0</v>
      </c>
      <c r="W44" s="6">
        <f t="shared" si="25"/>
        <v>0</v>
      </c>
      <c r="X44" s="6">
        <f t="shared" si="25"/>
        <v>0</v>
      </c>
      <c r="Y44" s="6">
        <f t="shared" si="25"/>
        <v>0.43046721000000016</v>
      </c>
      <c r="Z44" s="6">
        <f t="shared" si="25"/>
        <v>0.38742048900000015</v>
      </c>
      <c r="AA44" s="6">
        <f t="shared" si="26"/>
        <v>0</v>
      </c>
      <c r="AB44" s="6">
        <f t="shared" si="26"/>
        <v>0</v>
      </c>
      <c r="AC44" s="6">
        <f t="shared" si="26"/>
        <v>0.28242953648100017</v>
      </c>
      <c r="AD44" s="6">
        <f t="shared" si="26"/>
        <v>0</v>
      </c>
      <c r="AE44" s="6">
        <f t="shared" si="26"/>
        <v>0</v>
      </c>
      <c r="AF44" s="6">
        <f t="shared" si="26"/>
        <v>0</v>
      </c>
      <c r="AG44" s="6">
        <f t="shared" si="26"/>
        <v>0</v>
      </c>
      <c r="AH44" s="6">
        <f t="shared" si="26"/>
        <v>0.16677181699666582</v>
      </c>
      <c r="AI44" s="6">
        <f t="shared" si="26"/>
        <v>0</v>
      </c>
      <c r="AJ44" s="6">
        <f t="shared" si="26"/>
        <v>0</v>
      </c>
      <c r="AK44" s="6">
        <f t="shared" si="27"/>
        <v>0</v>
      </c>
      <c r="AL44" s="6">
        <f t="shared" si="27"/>
        <v>0</v>
      </c>
      <c r="AM44" s="6">
        <f t="shared" si="27"/>
        <v>0</v>
      </c>
      <c r="AN44" s="6">
        <f t="shared" si="27"/>
        <v>0</v>
      </c>
      <c r="AO44" s="6">
        <f t="shared" si="27"/>
        <v>0</v>
      </c>
      <c r="AP44" s="6">
        <f t="shared" si="27"/>
        <v>7.1789798769185342E-2</v>
      </c>
      <c r="AQ44" s="6">
        <f t="shared" si="27"/>
        <v>0</v>
      </c>
      <c r="AR44" s="6">
        <f t="shared" si="27"/>
        <v>0</v>
      </c>
      <c r="AS44" s="6">
        <f t="shared" si="27"/>
        <v>0</v>
      </c>
      <c r="AT44" s="6">
        <f t="shared" si="27"/>
        <v>0</v>
      </c>
      <c r="AU44" s="6">
        <f t="shared" si="28"/>
        <v>0</v>
      </c>
      <c r="AV44" s="6">
        <f t="shared" si="28"/>
        <v>0</v>
      </c>
      <c r="AW44" s="6">
        <f t="shared" si="28"/>
        <v>3.4336838202925178E-2</v>
      </c>
      <c r="AX44" s="6">
        <f t="shared" si="28"/>
        <v>0</v>
      </c>
      <c r="AY44" s="6">
        <f t="shared" si="28"/>
        <v>0</v>
      </c>
      <c r="AZ44" s="6">
        <f t="shared" si="28"/>
        <v>0</v>
      </c>
      <c r="BA44" s="6">
        <f t="shared" si="28"/>
        <v>0</v>
      </c>
      <c r="BB44" s="6">
        <f t="shared" si="28"/>
        <v>0</v>
      </c>
      <c r="BC44" s="6">
        <f t="shared" si="28"/>
        <v>0</v>
      </c>
    </row>
    <row r="45" spans="1:55" x14ac:dyDescent="0.25">
      <c r="A45" s="5">
        <v>141</v>
      </c>
      <c r="B45" s="5">
        <v>0</v>
      </c>
      <c r="C45" s="5">
        <v>21</v>
      </c>
      <c r="D45" s="5" t="s">
        <v>638</v>
      </c>
      <c r="E45" s="5" t="s">
        <v>638</v>
      </c>
      <c r="F45" s="15">
        <f t="shared" si="9"/>
        <v>0.55344488509427125</v>
      </c>
      <c r="G45" s="6">
        <f t="shared" si="10"/>
        <v>1.8806784260694407</v>
      </c>
      <c r="H45" s="6">
        <f t="shared" si="11"/>
        <v>0</v>
      </c>
      <c r="I45" s="7">
        <f t="shared" si="12"/>
        <v>0</v>
      </c>
      <c r="N45" s="6" t="s">
        <v>306</v>
      </c>
      <c r="O45" s="6">
        <f t="shared" si="1"/>
        <v>5.9105487969824295E-2</v>
      </c>
      <c r="P45" s="6">
        <f t="shared" si="2"/>
        <v>6</v>
      </c>
      <c r="Q45" s="6">
        <f t="shared" si="25"/>
        <v>0</v>
      </c>
      <c r="R45" s="6">
        <f t="shared" si="25"/>
        <v>0</v>
      </c>
      <c r="S45" s="6">
        <f t="shared" si="25"/>
        <v>0</v>
      </c>
      <c r="T45" s="6">
        <f t="shared" si="25"/>
        <v>0</v>
      </c>
      <c r="U45" s="6">
        <f t="shared" si="25"/>
        <v>0</v>
      </c>
      <c r="V45" s="6">
        <f t="shared" si="25"/>
        <v>0</v>
      </c>
      <c r="W45" s="6">
        <f t="shared" si="25"/>
        <v>0.53144100000000016</v>
      </c>
      <c r="X45" s="6">
        <f t="shared" si="25"/>
        <v>0</v>
      </c>
      <c r="Y45" s="6">
        <f t="shared" si="25"/>
        <v>0</v>
      </c>
      <c r="Z45" s="6">
        <f t="shared" si="25"/>
        <v>0</v>
      </c>
      <c r="AA45" s="6">
        <f t="shared" si="26"/>
        <v>0</v>
      </c>
      <c r="AB45" s="6">
        <f t="shared" si="26"/>
        <v>0</v>
      </c>
      <c r="AC45" s="6">
        <f t="shared" si="26"/>
        <v>0</v>
      </c>
      <c r="AD45" s="6">
        <f t="shared" si="26"/>
        <v>0.25418658283290019</v>
      </c>
      <c r="AE45" s="6">
        <f t="shared" si="26"/>
        <v>0.22876792454961015</v>
      </c>
      <c r="AF45" s="6">
        <f t="shared" si="26"/>
        <v>0</v>
      </c>
      <c r="AG45" s="6">
        <f t="shared" si="26"/>
        <v>0.18530201888518424</v>
      </c>
      <c r="AH45" s="6">
        <f t="shared" si="26"/>
        <v>0</v>
      </c>
      <c r="AI45" s="6">
        <f t="shared" si="26"/>
        <v>0</v>
      </c>
      <c r="AJ45" s="6">
        <f t="shared" si="26"/>
        <v>0</v>
      </c>
      <c r="AK45" s="6">
        <f t="shared" si="27"/>
        <v>0.12157665459056941</v>
      </c>
      <c r="AL45" s="6">
        <f t="shared" si="27"/>
        <v>0</v>
      </c>
      <c r="AM45" s="6">
        <f t="shared" si="27"/>
        <v>0</v>
      </c>
      <c r="AN45" s="6">
        <f t="shared" si="27"/>
        <v>0</v>
      </c>
      <c r="AO45" s="6">
        <f t="shared" si="27"/>
        <v>0</v>
      </c>
      <c r="AP45" s="6">
        <f t="shared" si="27"/>
        <v>0</v>
      </c>
      <c r="AQ45" s="6">
        <f t="shared" si="27"/>
        <v>0</v>
      </c>
      <c r="AR45" s="6">
        <f t="shared" si="27"/>
        <v>0</v>
      </c>
      <c r="AS45" s="6">
        <f t="shared" si="27"/>
        <v>0</v>
      </c>
      <c r="AT45" s="6">
        <f t="shared" si="27"/>
        <v>0</v>
      </c>
      <c r="AU45" s="6">
        <f t="shared" si="28"/>
        <v>0</v>
      </c>
      <c r="AV45" s="6">
        <f t="shared" si="28"/>
        <v>3.8152042447694635E-2</v>
      </c>
      <c r="AW45" s="6">
        <f t="shared" si="28"/>
        <v>0</v>
      </c>
      <c r="AX45" s="6">
        <f t="shared" si="28"/>
        <v>0</v>
      </c>
      <c r="AY45" s="6">
        <f t="shared" si="28"/>
        <v>0</v>
      </c>
      <c r="AZ45" s="6">
        <f t="shared" si="28"/>
        <v>0</v>
      </c>
      <c r="BA45" s="6">
        <f t="shared" si="28"/>
        <v>0</v>
      </c>
      <c r="BB45" s="6">
        <f t="shared" si="28"/>
        <v>0</v>
      </c>
      <c r="BC45" s="6">
        <f t="shared" si="28"/>
        <v>0</v>
      </c>
    </row>
    <row r="46" spans="1:55" x14ac:dyDescent="0.25">
      <c r="A46" s="5">
        <v>141</v>
      </c>
      <c r="B46" s="5">
        <v>0</v>
      </c>
      <c r="C46" s="5">
        <v>22</v>
      </c>
      <c r="D46" s="5" t="s">
        <v>406</v>
      </c>
      <c r="E46" s="5" t="s">
        <v>406</v>
      </c>
      <c r="F46" s="15">
        <f t="shared" si="9"/>
        <v>0</v>
      </c>
      <c r="G46" s="6">
        <f t="shared" si="10"/>
        <v>1.8806784260694407</v>
      </c>
      <c r="H46" s="6">
        <f t="shared" si="11"/>
        <v>0</v>
      </c>
      <c r="I46" s="7">
        <f t="shared" si="12"/>
        <v>0</v>
      </c>
      <c r="N46" s="6" t="s">
        <v>685</v>
      </c>
      <c r="O46" s="6">
        <f t="shared" si="1"/>
        <v>5.8433932999355835E-2</v>
      </c>
      <c r="P46" s="6">
        <f t="shared" si="2"/>
        <v>3</v>
      </c>
      <c r="Q46" s="6">
        <f t="shared" si="25"/>
        <v>0</v>
      </c>
      <c r="R46" s="6">
        <f t="shared" si="25"/>
        <v>0</v>
      </c>
      <c r="S46" s="6">
        <f t="shared" si="25"/>
        <v>0.81</v>
      </c>
      <c r="T46" s="6">
        <f t="shared" si="25"/>
        <v>0</v>
      </c>
      <c r="U46" s="6">
        <f t="shared" si="25"/>
        <v>0</v>
      </c>
      <c r="V46" s="6">
        <f t="shared" si="25"/>
        <v>0</v>
      </c>
      <c r="W46" s="6">
        <f t="shared" si="25"/>
        <v>0</v>
      </c>
      <c r="X46" s="6">
        <f t="shared" si="25"/>
        <v>0</v>
      </c>
      <c r="Y46" s="6">
        <f t="shared" si="25"/>
        <v>0</v>
      </c>
      <c r="Z46" s="6">
        <f t="shared" si="25"/>
        <v>0</v>
      </c>
      <c r="AA46" s="6">
        <f t="shared" si="26"/>
        <v>0.34867844010000015</v>
      </c>
      <c r="AB46" s="6">
        <f t="shared" si="26"/>
        <v>0</v>
      </c>
      <c r="AC46" s="6">
        <f t="shared" si="26"/>
        <v>0</v>
      </c>
      <c r="AD46" s="6">
        <f t="shared" si="26"/>
        <v>0</v>
      </c>
      <c r="AE46" s="6">
        <f t="shared" si="26"/>
        <v>0</v>
      </c>
      <c r="AF46" s="6">
        <f t="shared" si="26"/>
        <v>0</v>
      </c>
      <c r="AG46" s="6">
        <f t="shared" si="26"/>
        <v>0.18530201888518424</v>
      </c>
      <c r="AH46" s="6">
        <f t="shared" si="26"/>
        <v>0</v>
      </c>
      <c r="AI46" s="6">
        <f t="shared" si="26"/>
        <v>0</v>
      </c>
      <c r="AJ46" s="6">
        <f t="shared" si="26"/>
        <v>0</v>
      </c>
      <c r="AK46" s="6">
        <f t="shared" si="27"/>
        <v>0</v>
      </c>
      <c r="AL46" s="6">
        <f t="shared" si="27"/>
        <v>0</v>
      </c>
      <c r="AM46" s="6">
        <f t="shared" si="27"/>
        <v>0</v>
      </c>
      <c r="AN46" s="6">
        <f t="shared" si="27"/>
        <v>0</v>
      </c>
      <c r="AO46" s="6">
        <f t="shared" si="27"/>
        <v>0</v>
      </c>
      <c r="AP46" s="6">
        <f t="shared" si="27"/>
        <v>0</v>
      </c>
      <c r="AQ46" s="6">
        <f t="shared" si="27"/>
        <v>0</v>
      </c>
      <c r="AR46" s="6">
        <f t="shared" si="27"/>
        <v>0</v>
      </c>
      <c r="AS46" s="6">
        <f t="shared" si="27"/>
        <v>0</v>
      </c>
      <c r="AT46" s="6">
        <f t="shared" si="27"/>
        <v>0</v>
      </c>
      <c r="AU46" s="6">
        <f t="shared" si="28"/>
        <v>0</v>
      </c>
      <c r="AV46" s="6">
        <f t="shared" si="28"/>
        <v>0</v>
      </c>
      <c r="AW46" s="6">
        <f t="shared" si="28"/>
        <v>0</v>
      </c>
      <c r="AX46" s="6">
        <f t="shared" si="28"/>
        <v>0</v>
      </c>
      <c r="AY46" s="6">
        <f t="shared" si="28"/>
        <v>0</v>
      </c>
      <c r="AZ46" s="6">
        <f t="shared" si="28"/>
        <v>0</v>
      </c>
      <c r="BA46" s="6">
        <f t="shared" si="28"/>
        <v>0</v>
      </c>
      <c r="BB46" s="6">
        <f t="shared" si="28"/>
        <v>0</v>
      </c>
      <c r="BC46" s="6">
        <f t="shared" si="28"/>
        <v>0</v>
      </c>
    </row>
    <row r="47" spans="1:55" x14ac:dyDescent="0.25">
      <c r="A47" s="5">
        <v>141</v>
      </c>
      <c r="B47" s="5">
        <v>0</v>
      </c>
      <c r="C47" s="5">
        <v>23</v>
      </c>
      <c r="D47" s="5" t="s">
        <v>171</v>
      </c>
      <c r="E47" s="5" t="s">
        <v>171</v>
      </c>
      <c r="F47" s="15">
        <f t="shared" si="9"/>
        <v>0</v>
      </c>
      <c r="G47" s="6">
        <f t="shared" si="10"/>
        <v>1.8806784260694407</v>
      </c>
      <c r="H47" s="6">
        <f t="shared" si="11"/>
        <v>0</v>
      </c>
      <c r="I47" s="7">
        <f t="shared" si="12"/>
        <v>0</v>
      </c>
      <c r="N47" s="6" t="s">
        <v>114</v>
      </c>
      <c r="O47" s="6">
        <f t="shared" si="1"/>
        <v>5.7655998046747155E-2</v>
      </c>
      <c r="P47" s="6">
        <f t="shared" si="2"/>
        <v>4</v>
      </c>
      <c r="Q47" s="6">
        <f t="shared" si="25"/>
        <v>0</v>
      </c>
      <c r="R47" s="6">
        <f t="shared" si="25"/>
        <v>0</v>
      </c>
      <c r="S47" s="6">
        <f t="shared" si="25"/>
        <v>0</v>
      </c>
      <c r="T47" s="6">
        <f t="shared" si="25"/>
        <v>0</v>
      </c>
      <c r="U47" s="6">
        <f t="shared" si="25"/>
        <v>0</v>
      </c>
      <c r="V47" s="6">
        <f t="shared" si="25"/>
        <v>0</v>
      </c>
      <c r="W47" s="6">
        <f t="shared" si="25"/>
        <v>0</v>
      </c>
      <c r="X47" s="6">
        <f t="shared" si="25"/>
        <v>0.47829690000000014</v>
      </c>
      <c r="Y47" s="6">
        <f t="shared" si="25"/>
        <v>0</v>
      </c>
      <c r="Z47" s="6">
        <f t="shared" si="25"/>
        <v>0</v>
      </c>
      <c r="AA47" s="6">
        <f t="shared" si="26"/>
        <v>0.34867844010000015</v>
      </c>
      <c r="AB47" s="6">
        <f t="shared" si="26"/>
        <v>0.31381059609000017</v>
      </c>
      <c r="AC47" s="6">
        <f t="shared" si="26"/>
        <v>0</v>
      </c>
      <c r="AD47" s="6">
        <f t="shared" si="26"/>
        <v>0</v>
      </c>
      <c r="AE47" s="6">
        <f t="shared" si="26"/>
        <v>0</v>
      </c>
      <c r="AF47" s="6">
        <f t="shared" si="26"/>
        <v>0</v>
      </c>
      <c r="AG47" s="6">
        <f t="shared" si="26"/>
        <v>0.18530201888518424</v>
      </c>
      <c r="AH47" s="6">
        <f t="shared" si="26"/>
        <v>0</v>
      </c>
      <c r="AI47" s="6">
        <f t="shared" si="26"/>
        <v>0</v>
      </c>
      <c r="AJ47" s="6">
        <f t="shared" si="26"/>
        <v>0</v>
      </c>
      <c r="AK47" s="6">
        <f t="shared" si="27"/>
        <v>0</v>
      </c>
      <c r="AL47" s="6">
        <f t="shared" si="27"/>
        <v>0</v>
      </c>
      <c r="AM47" s="6">
        <f t="shared" si="27"/>
        <v>0</v>
      </c>
      <c r="AN47" s="6">
        <f t="shared" si="27"/>
        <v>0</v>
      </c>
      <c r="AO47" s="6">
        <f t="shared" si="27"/>
        <v>0</v>
      </c>
      <c r="AP47" s="6">
        <f t="shared" si="27"/>
        <v>0</v>
      </c>
      <c r="AQ47" s="6">
        <f t="shared" si="27"/>
        <v>0</v>
      </c>
      <c r="AR47" s="6">
        <f t="shared" si="27"/>
        <v>0</v>
      </c>
      <c r="AS47" s="6">
        <f t="shared" si="27"/>
        <v>0</v>
      </c>
      <c r="AT47" s="6">
        <f t="shared" si="27"/>
        <v>0</v>
      </c>
      <c r="AU47" s="6">
        <f t="shared" si="28"/>
        <v>0</v>
      </c>
      <c r="AV47" s="6">
        <f t="shared" si="28"/>
        <v>0</v>
      </c>
      <c r="AW47" s="6">
        <f t="shared" si="28"/>
        <v>0</v>
      </c>
      <c r="AX47" s="6">
        <f t="shared" si="28"/>
        <v>0</v>
      </c>
      <c r="AY47" s="6">
        <f t="shared" si="28"/>
        <v>0</v>
      </c>
      <c r="AZ47" s="6">
        <f t="shared" si="28"/>
        <v>0</v>
      </c>
      <c r="BA47" s="6">
        <f t="shared" si="28"/>
        <v>0</v>
      </c>
      <c r="BB47" s="6">
        <f t="shared" si="28"/>
        <v>0</v>
      </c>
      <c r="BC47" s="6">
        <f t="shared" si="28"/>
        <v>0</v>
      </c>
    </row>
    <row r="48" spans="1:55" x14ac:dyDescent="0.25">
      <c r="A48" s="5">
        <v>141</v>
      </c>
      <c r="B48" s="5">
        <v>0</v>
      </c>
      <c r="C48" s="5">
        <v>24</v>
      </c>
      <c r="D48" s="5" t="s">
        <v>756</v>
      </c>
      <c r="E48" s="5" t="s">
        <v>756</v>
      </c>
      <c r="F48" s="15">
        <f t="shared" si="9"/>
        <v>0</v>
      </c>
      <c r="G48" s="6">
        <f t="shared" si="10"/>
        <v>1.8806784260694407</v>
      </c>
      <c r="H48" s="6">
        <f t="shared" si="11"/>
        <v>0</v>
      </c>
      <c r="I48" s="7">
        <f t="shared" si="12"/>
        <v>0</v>
      </c>
      <c r="N48" s="6" t="s">
        <v>692</v>
      </c>
      <c r="O48" s="6">
        <f t="shared" si="1"/>
        <v>5.7235230761864313E-2</v>
      </c>
      <c r="P48" s="6">
        <f t="shared" si="2"/>
        <v>5</v>
      </c>
      <c r="Q48" s="6">
        <f t="shared" si="25"/>
        <v>0</v>
      </c>
      <c r="R48" s="6">
        <f t="shared" si="25"/>
        <v>0</v>
      </c>
      <c r="S48" s="6">
        <f t="shared" si="25"/>
        <v>0</v>
      </c>
      <c r="T48" s="6">
        <f t="shared" si="25"/>
        <v>0</v>
      </c>
      <c r="U48" s="6">
        <f t="shared" si="25"/>
        <v>0</v>
      </c>
      <c r="V48" s="6">
        <f t="shared" si="25"/>
        <v>0</v>
      </c>
      <c r="W48" s="6">
        <f t="shared" si="25"/>
        <v>0</v>
      </c>
      <c r="X48" s="6">
        <f t="shared" si="25"/>
        <v>0</v>
      </c>
      <c r="Y48" s="6">
        <f t="shared" si="25"/>
        <v>0.43046721000000016</v>
      </c>
      <c r="Z48" s="6">
        <f t="shared" si="25"/>
        <v>0</v>
      </c>
      <c r="AA48" s="6">
        <f t="shared" si="26"/>
        <v>0.34867844010000015</v>
      </c>
      <c r="AB48" s="6">
        <f t="shared" si="26"/>
        <v>0.31381059609000017</v>
      </c>
      <c r="AC48" s="6">
        <f t="shared" si="26"/>
        <v>0</v>
      </c>
      <c r="AD48" s="6">
        <f t="shared" si="26"/>
        <v>0</v>
      </c>
      <c r="AE48" s="6">
        <f t="shared" si="26"/>
        <v>0</v>
      </c>
      <c r="AF48" s="6">
        <f t="shared" si="26"/>
        <v>0</v>
      </c>
      <c r="AG48" s="6">
        <f t="shared" si="26"/>
        <v>0.18530201888518424</v>
      </c>
      <c r="AH48" s="6">
        <f t="shared" si="26"/>
        <v>0</v>
      </c>
      <c r="AI48" s="6">
        <f t="shared" si="26"/>
        <v>0</v>
      </c>
      <c r="AJ48" s="6">
        <f t="shared" si="26"/>
        <v>0</v>
      </c>
      <c r="AK48" s="6">
        <f t="shared" si="27"/>
        <v>0</v>
      </c>
      <c r="AL48" s="6">
        <f t="shared" si="27"/>
        <v>0</v>
      </c>
      <c r="AM48" s="6">
        <f t="shared" si="27"/>
        <v>0</v>
      </c>
      <c r="AN48" s="6">
        <f t="shared" si="27"/>
        <v>0</v>
      </c>
      <c r="AO48" s="6">
        <f t="shared" si="27"/>
        <v>0</v>
      </c>
      <c r="AP48" s="6">
        <f t="shared" si="27"/>
        <v>0</v>
      </c>
      <c r="AQ48" s="6">
        <f t="shared" si="27"/>
        <v>0</v>
      </c>
      <c r="AR48" s="6">
        <f t="shared" si="27"/>
        <v>0</v>
      </c>
      <c r="AS48" s="6">
        <f t="shared" si="27"/>
        <v>0</v>
      </c>
      <c r="AT48" s="6">
        <f t="shared" si="27"/>
        <v>0</v>
      </c>
      <c r="AU48" s="6">
        <f t="shared" si="28"/>
        <v>0</v>
      </c>
      <c r="AV48" s="6">
        <f t="shared" si="28"/>
        <v>3.8152042447694635E-2</v>
      </c>
      <c r="AW48" s="6">
        <f t="shared" si="28"/>
        <v>0</v>
      </c>
      <c r="AX48" s="6">
        <f t="shared" si="28"/>
        <v>0</v>
      </c>
      <c r="AY48" s="6">
        <f t="shared" si="28"/>
        <v>0</v>
      </c>
      <c r="AZ48" s="6">
        <f t="shared" si="28"/>
        <v>0</v>
      </c>
      <c r="BA48" s="6">
        <f t="shared" si="28"/>
        <v>0</v>
      </c>
      <c r="BB48" s="6">
        <f t="shared" si="28"/>
        <v>0</v>
      </c>
      <c r="BC48" s="6">
        <f t="shared" si="28"/>
        <v>0</v>
      </c>
    </row>
    <row r="49" spans="1:55" x14ac:dyDescent="0.25">
      <c r="A49" s="5">
        <v>141</v>
      </c>
      <c r="B49" s="5">
        <v>0</v>
      </c>
      <c r="C49" s="5">
        <v>25</v>
      </c>
      <c r="D49" s="5" t="s">
        <v>241</v>
      </c>
      <c r="E49" s="5" t="s">
        <v>241</v>
      </c>
      <c r="F49" s="15">
        <f t="shared" si="9"/>
        <v>0.16702959175996138</v>
      </c>
      <c r="G49" s="6">
        <f t="shared" si="10"/>
        <v>2.047708017829402</v>
      </c>
      <c r="H49" s="6">
        <f t="shared" si="11"/>
        <v>0</v>
      </c>
      <c r="I49" s="7">
        <f t="shared" si="12"/>
        <v>0</v>
      </c>
      <c r="N49" s="6" t="s">
        <v>648</v>
      </c>
      <c r="O49" s="6">
        <f t="shared" si="1"/>
        <v>5.6407857232826035E-2</v>
      </c>
      <c r="P49" s="6">
        <f t="shared" si="2"/>
        <v>6</v>
      </c>
      <c r="Q49" s="6">
        <f t="shared" si="25"/>
        <v>0</v>
      </c>
      <c r="R49" s="6">
        <f t="shared" si="25"/>
        <v>0</v>
      </c>
      <c r="S49" s="6">
        <f t="shared" si="25"/>
        <v>0</v>
      </c>
      <c r="T49" s="6">
        <f t="shared" si="25"/>
        <v>0</v>
      </c>
      <c r="U49" s="6">
        <f t="shared" si="25"/>
        <v>0</v>
      </c>
      <c r="V49" s="6">
        <f t="shared" si="25"/>
        <v>0</v>
      </c>
      <c r="W49" s="6">
        <f t="shared" si="25"/>
        <v>0</v>
      </c>
      <c r="X49" s="6">
        <f t="shared" si="25"/>
        <v>0</v>
      </c>
      <c r="Y49" s="6">
        <f t="shared" si="25"/>
        <v>0.43046721000000016</v>
      </c>
      <c r="Z49" s="6">
        <f t="shared" si="25"/>
        <v>0</v>
      </c>
      <c r="AA49" s="6">
        <f t="shared" si="26"/>
        <v>0.34867844010000015</v>
      </c>
      <c r="AB49" s="6">
        <f t="shared" si="26"/>
        <v>0</v>
      </c>
      <c r="AC49" s="6">
        <f t="shared" si="26"/>
        <v>0</v>
      </c>
      <c r="AD49" s="6">
        <f t="shared" si="26"/>
        <v>0</v>
      </c>
      <c r="AE49" s="6">
        <f t="shared" si="26"/>
        <v>0</v>
      </c>
      <c r="AF49" s="6">
        <f t="shared" si="26"/>
        <v>0.20589113209464913</v>
      </c>
      <c r="AG49" s="6">
        <f t="shared" si="26"/>
        <v>0</v>
      </c>
      <c r="AH49" s="6">
        <f t="shared" si="26"/>
        <v>0</v>
      </c>
      <c r="AI49" s="6">
        <f t="shared" si="26"/>
        <v>0</v>
      </c>
      <c r="AJ49" s="6">
        <f t="shared" si="26"/>
        <v>0.13508517176729934</v>
      </c>
      <c r="AK49" s="6">
        <f t="shared" si="27"/>
        <v>0</v>
      </c>
      <c r="AL49" s="6">
        <f t="shared" si="27"/>
        <v>0</v>
      </c>
      <c r="AM49" s="6">
        <f t="shared" si="27"/>
        <v>0</v>
      </c>
      <c r="AN49" s="6">
        <f t="shared" si="27"/>
        <v>0.17725876239305022</v>
      </c>
      <c r="AO49" s="6">
        <f t="shared" si="27"/>
        <v>0</v>
      </c>
      <c r="AP49" s="6">
        <f t="shared" si="27"/>
        <v>0</v>
      </c>
      <c r="AQ49" s="6">
        <f t="shared" si="27"/>
        <v>0</v>
      </c>
      <c r="AR49" s="6">
        <f t="shared" si="27"/>
        <v>0</v>
      </c>
      <c r="AS49" s="6">
        <f t="shared" si="27"/>
        <v>0</v>
      </c>
      <c r="AT49" s="6">
        <f t="shared" si="27"/>
        <v>0</v>
      </c>
      <c r="AU49" s="6">
        <f t="shared" si="28"/>
        <v>0</v>
      </c>
      <c r="AV49" s="6">
        <f t="shared" si="28"/>
        <v>0</v>
      </c>
      <c r="AW49" s="6">
        <f t="shared" si="28"/>
        <v>0</v>
      </c>
      <c r="AX49" s="6">
        <f t="shared" si="28"/>
        <v>0</v>
      </c>
      <c r="AY49" s="6">
        <f t="shared" si="28"/>
        <v>0</v>
      </c>
      <c r="AZ49" s="6">
        <f t="shared" si="28"/>
        <v>0</v>
      </c>
      <c r="BA49" s="6">
        <f t="shared" si="28"/>
        <v>0</v>
      </c>
      <c r="BB49" s="6">
        <f t="shared" si="28"/>
        <v>0</v>
      </c>
      <c r="BC49" s="6">
        <f t="shared" si="28"/>
        <v>0</v>
      </c>
    </row>
    <row r="50" spans="1:55" x14ac:dyDescent="0.25">
      <c r="A50" s="5">
        <v>141</v>
      </c>
      <c r="B50" s="5">
        <v>0</v>
      </c>
      <c r="C50" s="5">
        <v>26</v>
      </c>
      <c r="D50" s="5" t="s">
        <v>242</v>
      </c>
      <c r="E50" s="5" t="s">
        <v>242</v>
      </c>
      <c r="F50" s="15">
        <f t="shared" si="9"/>
        <v>0</v>
      </c>
      <c r="G50" s="6">
        <f t="shared" si="10"/>
        <v>2.047708017829402</v>
      </c>
      <c r="H50" s="6">
        <f t="shared" si="11"/>
        <v>0</v>
      </c>
      <c r="I50" s="7">
        <f t="shared" si="12"/>
        <v>0</v>
      </c>
      <c r="N50" s="6" t="s">
        <v>240</v>
      </c>
      <c r="O50" s="6">
        <f t="shared" si="1"/>
        <v>5.2443035468164735E-2</v>
      </c>
      <c r="P50" s="6">
        <f t="shared" si="2"/>
        <v>5</v>
      </c>
      <c r="Q50" s="6">
        <f t="shared" si="25"/>
        <v>0</v>
      </c>
      <c r="R50" s="6">
        <f t="shared" si="25"/>
        <v>0</v>
      </c>
      <c r="S50" s="6">
        <f t="shared" si="25"/>
        <v>0</v>
      </c>
      <c r="T50" s="6">
        <f t="shared" si="25"/>
        <v>0</v>
      </c>
      <c r="U50" s="6">
        <f t="shared" si="25"/>
        <v>0</v>
      </c>
      <c r="V50" s="6">
        <f t="shared" si="25"/>
        <v>0</v>
      </c>
      <c r="W50" s="6">
        <f t="shared" si="25"/>
        <v>0</v>
      </c>
      <c r="X50" s="6">
        <f t="shared" si="25"/>
        <v>0</v>
      </c>
      <c r="Y50" s="6">
        <f t="shared" si="25"/>
        <v>0</v>
      </c>
      <c r="Z50" s="6">
        <f t="shared" si="25"/>
        <v>0.38742048900000015</v>
      </c>
      <c r="AA50" s="6">
        <f t="shared" si="26"/>
        <v>0</v>
      </c>
      <c r="AB50" s="6">
        <f t="shared" si="26"/>
        <v>0.31381059609000017</v>
      </c>
      <c r="AC50" s="6">
        <f t="shared" si="26"/>
        <v>0</v>
      </c>
      <c r="AD50" s="6">
        <f t="shared" si="26"/>
        <v>0</v>
      </c>
      <c r="AE50" s="6">
        <f t="shared" si="26"/>
        <v>0.22876792454961015</v>
      </c>
      <c r="AF50" s="6">
        <f t="shared" si="26"/>
        <v>0</v>
      </c>
      <c r="AG50" s="6">
        <f t="shared" si="26"/>
        <v>0</v>
      </c>
      <c r="AH50" s="6">
        <f t="shared" si="26"/>
        <v>0.16677181699666582</v>
      </c>
      <c r="AI50" s="6">
        <f t="shared" si="26"/>
        <v>0</v>
      </c>
      <c r="AJ50" s="6">
        <f t="shared" si="26"/>
        <v>0</v>
      </c>
      <c r="AK50" s="6">
        <f t="shared" si="27"/>
        <v>0</v>
      </c>
      <c r="AL50" s="6">
        <f t="shared" si="27"/>
        <v>0.10941898913151248</v>
      </c>
      <c r="AM50" s="6">
        <f t="shared" si="27"/>
        <v>0</v>
      </c>
      <c r="AN50" s="6">
        <f t="shared" si="27"/>
        <v>0</v>
      </c>
      <c r="AO50" s="6">
        <f t="shared" si="27"/>
        <v>0</v>
      </c>
      <c r="AP50" s="6">
        <f t="shared" si="27"/>
        <v>0</v>
      </c>
      <c r="AQ50" s="6">
        <f t="shared" si="27"/>
        <v>0</v>
      </c>
      <c r="AR50" s="6">
        <f t="shared" si="27"/>
        <v>0</v>
      </c>
      <c r="AS50" s="6">
        <f t="shared" si="27"/>
        <v>0</v>
      </c>
      <c r="AT50" s="6">
        <f t="shared" si="27"/>
        <v>0</v>
      </c>
      <c r="AU50" s="6">
        <f t="shared" si="28"/>
        <v>0</v>
      </c>
      <c r="AV50" s="6">
        <f t="shared" si="28"/>
        <v>0</v>
      </c>
      <c r="AW50" s="6">
        <f t="shared" si="28"/>
        <v>0</v>
      </c>
      <c r="AX50" s="6">
        <f t="shared" si="28"/>
        <v>0</v>
      </c>
      <c r="AY50" s="6">
        <f t="shared" si="28"/>
        <v>0</v>
      </c>
      <c r="AZ50" s="6">
        <f t="shared" si="28"/>
        <v>0</v>
      </c>
      <c r="BA50" s="6">
        <f t="shared" si="28"/>
        <v>0</v>
      </c>
      <c r="BB50" s="6">
        <f t="shared" si="28"/>
        <v>0</v>
      </c>
      <c r="BC50" s="6">
        <f t="shared" si="28"/>
        <v>0</v>
      </c>
    </row>
    <row r="51" spans="1:55" x14ac:dyDescent="0.25">
      <c r="A51" s="5">
        <v>141</v>
      </c>
      <c r="B51" s="5">
        <v>0</v>
      </c>
      <c r="C51" s="5">
        <v>27</v>
      </c>
      <c r="D51" s="5" t="s">
        <v>282</v>
      </c>
      <c r="E51" s="5" t="s">
        <v>282</v>
      </c>
      <c r="F51" s="15">
        <f t="shared" si="9"/>
        <v>0</v>
      </c>
      <c r="G51" s="6">
        <f t="shared" si="10"/>
        <v>2.047708017829402</v>
      </c>
      <c r="H51" s="6">
        <f t="shared" si="11"/>
        <v>0</v>
      </c>
      <c r="I51" s="7">
        <f t="shared" si="12"/>
        <v>0</v>
      </c>
      <c r="N51" s="6" t="s">
        <v>256</v>
      </c>
      <c r="O51" s="6">
        <f t="shared" si="1"/>
        <v>5.2430049221506479E-2</v>
      </c>
      <c r="P51" s="6">
        <f t="shared" si="2"/>
        <v>2</v>
      </c>
      <c r="Q51" s="6">
        <f t="shared" si="25"/>
        <v>1</v>
      </c>
      <c r="R51" s="6">
        <f t="shared" si="25"/>
        <v>0</v>
      </c>
      <c r="S51" s="6">
        <f t="shared" si="25"/>
        <v>0</v>
      </c>
      <c r="T51" s="6">
        <f t="shared" si="25"/>
        <v>0</v>
      </c>
      <c r="U51" s="6">
        <f t="shared" si="25"/>
        <v>0</v>
      </c>
      <c r="V51" s="6">
        <f t="shared" si="25"/>
        <v>0</v>
      </c>
      <c r="W51" s="6">
        <f t="shared" si="25"/>
        <v>0</v>
      </c>
      <c r="X51" s="6">
        <f t="shared" si="25"/>
        <v>0</v>
      </c>
      <c r="Y51" s="6">
        <f t="shared" si="25"/>
        <v>0</v>
      </c>
      <c r="Z51" s="6">
        <f t="shared" si="25"/>
        <v>0</v>
      </c>
      <c r="AA51" s="6">
        <f t="shared" si="26"/>
        <v>0</v>
      </c>
      <c r="AB51" s="6">
        <f t="shared" si="26"/>
        <v>0</v>
      </c>
      <c r="AC51" s="6">
        <f t="shared" si="26"/>
        <v>0</v>
      </c>
      <c r="AD51" s="6">
        <f t="shared" si="26"/>
        <v>0</v>
      </c>
      <c r="AE51" s="6">
        <f t="shared" si="26"/>
        <v>0</v>
      </c>
      <c r="AF51" s="6">
        <f t="shared" si="26"/>
        <v>0.20589113209464913</v>
      </c>
      <c r="AG51" s="6">
        <f t="shared" si="26"/>
        <v>0</v>
      </c>
      <c r="AH51" s="6">
        <f t="shared" si="26"/>
        <v>0</v>
      </c>
      <c r="AI51" s="6">
        <f t="shared" si="26"/>
        <v>0</v>
      </c>
      <c r="AJ51" s="6">
        <f t="shared" si="26"/>
        <v>0</v>
      </c>
      <c r="AK51" s="6">
        <f t="shared" si="27"/>
        <v>0</v>
      </c>
      <c r="AL51" s="6">
        <f t="shared" si="27"/>
        <v>0</v>
      </c>
      <c r="AM51" s="6">
        <f t="shared" si="27"/>
        <v>0</v>
      </c>
      <c r="AN51" s="6">
        <f t="shared" si="27"/>
        <v>0</v>
      </c>
      <c r="AO51" s="6">
        <f t="shared" si="27"/>
        <v>0</v>
      </c>
      <c r="AP51" s="6">
        <f t="shared" si="27"/>
        <v>0</v>
      </c>
      <c r="AQ51" s="6">
        <f t="shared" si="27"/>
        <v>0</v>
      </c>
      <c r="AR51" s="6">
        <f t="shared" si="27"/>
        <v>0</v>
      </c>
      <c r="AS51" s="6">
        <f t="shared" si="27"/>
        <v>0</v>
      </c>
      <c r="AT51" s="6">
        <f t="shared" si="27"/>
        <v>0</v>
      </c>
      <c r="AU51" s="6">
        <f t="shared" si="28"/>
        <v>0</v>
      </c>
      <c r="AV51" s="6">
        <f t="shared" si="28"/>
        <v>0</v>
      </c>
      <c r="AW51" s="6">
        <f t="shared" si="28"/>
        <v>0</v>
      </c>
      <c r="AX51" s="6">
        <f t="shared" si="28"/>
        <v>0</v>
      </c>
      <c r="AY51" s="6">
        <f t="shared" si="28"/>
        <v>0</v>
      </c>
      <c r="AZ51" s="6">
        <f t="shared" si="28"/>
        <v>0</v>
      </c>
      <c r="BA51" s="6">
        <f t="shared" si="28"/>
        <v>0</v>
      </c>
      <c r="BB51" s="6">
        <f t="shared" si="28"/>
        <v>0</v>
      </c>
      <c r="BC51" s="6">
        <f t="shared" si="28"/>
        <v>0</v>
      </c>
    </row>
    <row r="52" spans="1:55" x14ac:dyDescent="0.25">
      <c r="A52" s="5">
        <v>141</v>
      </c>
      <c r="B52" s="5">
        <v>0</v>
      </c>
      <c r="C52" s="5">
        <v>28</v>
      </c>
      <c r="D52" s="5" t="s">
        <v>639</v>
      </c>
      <c r="E52" s="5" t="s">
        <v>639</v>
      </c>
      <c r="F52" s="15">
        <f t="shared" si="9"/>
        <v>0</v>
      </c>
      <c r="G52" s="6">
        <f t="shared" si="10"/>
        <v>2.047708017829402</v>
      </c>
      <c r="H52" s="6">
        <f t="shared" si="11"/>
        <v>0</v>
      </c>
      <c r="I52" s="7">
        <f t="shared" si="12"/>
        <v>0</v>
      </c>
      <c r="N52" s="6" t="s">
        <v>704</v>
      </c>
      <c r="O52" s="6">
        <f t="shared" si="1"/>
        <v>5.2430049221506479E-2</v>
      </c>
      <c r="P52" s="6">
        <f t="shared" si="2"/>
        <v>2</v>
      </c>
      <c r="Q52" s="6">
        <f t="shared" ref="Q52:Z61" si="29">COUNTIFS($C$2:$C$568,Q$1,$E$2:$E$568,$N52)*0.9^(Q$1-1)</f>
        <v>1</v>
      </c>
      <c r="R52" s="6">
        <f t="shared" si="29"/>
        <v>0</v>
      </c>
      <c r="S52" s="6">
        <f t="shared" si="29"/>
        <v>0</v>
      </c>
      <c r="T52" s="6">
        <f t="shared" si="29"/>
        <v>0</v>
      </c>
      <c r="U52" s="6">
        <f t="shared" si="29"/>
        <v>0</v>
      </c>
      <c r="V52" s="6">
        <f t="shared" si="29"/>
        <v>0</v>
      </c>
      <c r="W52" s="6">
        <f t="shared" si="29"/>
        <v>0</v>
      </c>
      <c r="X52" s="6">
        <f t="shared" si="29"/>
        <v>0</v>
      </c>
      <c r="Y52" s="6">
        <f t="shared" si="29"/>
        <v>0</v>
      </c>
      <c r="Z52" s="6">
        <f t="shared" si="29"/>
        <v>0</v>
      </c>
      <c r="AA52" s="6">
        <f t="shared" ref="AA52:AJ61" si="30">COUNTIFS($C$2:$C$568,AA$1,$E$2:$E$568,$N52)*0.9^(AA$1-1)</f>
        <v>0</v>
      </c>
      <c r="AB52" s="6">
        <f t="shared" si="30"/>
        <v>0</v>
      </c>
      <c r="AC52" s="6">
        <f t="shared" si="30"/>
        <v>0</v>
      </c>
      <c r="AD52" s="6">
        <f t="shared" si="30"/>
        <v>0</v>
      </c>
      <c r="AE52" s="6">
        <f t="shared" si="30"/>
        <v>0</v>
      </c>
      <c r="AF52" s="6">
        <f t="shared" si="30"/>
        <v>0.20589113209464913</v>
      </c>
      <c r="AG52" s="6">
        <f t="shared" si="30"/>
        <v>0</v>
      </c>
      <c r="AH52" s="6">
        <f t="shared" si="30"/>
        <v>0</v>
      </c>
      <c r="AI52" s="6">
        <f t="shared" si="30"/>
        <v>0</v>
      </c>
      <c r="AJ52" s="6">
        <f t="shared" si="30"/>
        <v>0</v>
      </c>
      <c r="AK52" s="6">
        <f t="shared" ref="AK52:AT61" si="31">COUNTIFS($C$2:$C$568,AK$1,$E$2:$E$568,$N52)*0.9^(AK$1-1)</f>
        <v>0</v>
      </c>
      <c r="AL52" s="6">
        <f t="shared" si="31"/>
        <v>0</v>
      </c>
      <c r="AM52" s="6">
        <f t="shared" si="31"/>
        <v>0</v>
      </c>
      <c r="AN52" s="6">
        <f t="shared" si="31"/>
        <v>0</v>
      </c>
      <c r="AO52" s="6">
        <f t="shared" si="31"/>
        <v>0</v>
      </c>
      <c r="AP52" s="6">
        <f t="shared" si="31"/>
        <v>0</v>
      </c>
      <c r="AQ52" s="6">
        <f t="shared" si="31"/>
        <v>0</v>
      </c>
      <c r="AR52" s="6">
        <f t="shared" si="31"/>
        <v>0</v>
      </c>
      <c r="AS52" s="6">
        <f t="shared" si="31"/>
        <v>0</v>
      </c>
      <c r="AT52" s="6">
        <f t="shared" si="31"/>
        <v>0</v>
      </c>
      <c r="AU52" s="6">
        <f t="shared" ref="AU52:BC61" si="32">COUNTIFS($C$2:$C$568,AU$1,$E$2:$E$568,$N52)*0.9^(AU$1-1)</f>
        <v>0</v>
      </c>
      <c r="AV52" s="6">
        <f t="shared" si="32"/>
        <v>0</v>
      </c>
      <c r="AW52" s="6">
        <f t="shared" si="32"/>
        <v>0</v>
      </c>
      <c r="AX52" s="6">
        <f t="shared" si="32"/>
        <v>0</v>
      </c>
      <c r="AY52" s="6">
        <f t="shared" si="32"/>
        <v>0</v>
      </c>
      <c r="AZ52" s="6">
        <f t="shared" si="32"/>
        <v>0</v>
      </c>
      <c r="BA52" s="6">
        <f t="shared" si="32"/>
        <v>0</v>
      </c>
      <c r="BB52" s="6">
        <f t="shared" si="32"/>
        <v>0</v>
      </c>
      <c r="BC52" s="6">
        <f t="shared" si="32"/>
        <v>0</v>
      </c>
    </row>
    <row r="53" spans="1:55" x14ac:dyDescent="0.25">
      <c r="A53" s="5">
        <v>141</v>
      </c>
      <c r="B53" s="5">
        <v>0</v>
      </c>
      <c r="C53" s="5">
        <v>29</v>
      </c>
      <c r="D53" s="5" t="s">
        <v>691</v>
      </c>
      <c r="E53" s="5" t="s">
        <v>691</v>
      </c>
      <c r="F53" s="15">
        <f t="shared" si="9"/>
        <v>0</v>
      </c>
      <c r="G53" s="6">
        <f t="shared" si="10"/>
        <v>2.047708017829402</v>
      </c>
      <c r="H53" s="6">
        <f t="shared" si="11"/>
        <v>0</v>
      </c>
      <c r="I53" s="7">
        <f t="shared" si="12"/>
        <v>0</v>
      </c>
      <c r="N53" s="6" t="s">
        <v>637</v>
      </c>
      <c r="O53" s="6">
        <f t="shared" si="1"/>
        <v>5.1547823104600952E-2</v>
      </c>
      <c r="P53" s="6">
        <f t="shared" si="2"/>
        <v>6</v>
      </c>
      <c r="Q53" s="6">
        <f t="shared" si="29"/>
        <v>0</v>
      </c>
      <c r="R53" s="6">
        <f t="shared" si="29"/>
        <v>0</v>
      </c>
      <c r="S53" s="6">
        <f t="shared" si="29"/>
        <v>0</v>
      </c>
      <c r="T53" s="6">
        <f t="shared" si="29"/>
        <v>0</v>
      </c>
      <c r="U53" s="6">
        <f t="shared" si="29"/>
        <v>0</v>
      </c>
      <c r="V53" s="6">
        <f t="shared" si="29"/>
        <v>0</v>
      </c>
      <c r="W53" s="6">
        <f t="shared" si="29"/>
        <v>0</v>
      </c>
      <c r="X53" s="6">
        <f t="shared" si="29"/>
        <v>0.47829690000000014</v>
      </c>
      <c r="Y53" s="6">
        <f t="shared" si="29"/>
        <v>0</v>
      </c>
      <c r="Z53" s="6">
        <f t="shared" si="29"/>
        <v>0</v>
      </c>
      <c r="AA53" s="6">
        <f t="shared" si="30"/>
        <v>0</v>
      </c>
      <c r="AB53" s="6">
        <f t="shared" si="30"/>
        <v>0.31381059609000017</v>
      </c>
      <c r="AC53" s="6">
        <f t="shared" si="30"/>
        <v>0</v>
      </c>
      <c r="AD53" s="6">
        <f t="shared" si="30"/>
        <v>0</v>
      </c>
      <c r="AE53" s="6">
        <f t="shared" si="30"/>
        <v>0</v>
      </c>
      <c r="AF53" s="6">
        <f t="shared" si="30"/>
        <v>0</v>
      </c>
      <c r="AG53" s="6">
        <f t="shared" si="30"/>
        <v>0.18530201888518424</v>
      </c>
      <c r="AH53" s="6">
        <f t="shared" si="30"/>
        <v>0</v>
      </c>
      <c r="AI53" s="6">
        <f t="shared" si="30"/>
        <v>0</v>
      </c>
      <c r="AJ53" s="6">
        <f t="shared" si="30"/>
        <v>0</v>
      </c>
      <c r="AK53" s="6">
        <f t="shared" si="31"/>
        <v>0</v>
      </c>
      <c r="AL53" s="6">
        <f t="shared" si="31"/>
        <v>0</v>
      </c>
      <c r="AM53" s="6">
        <f t="shared" si="31"/>
        <v>0</v>
      </c>
      <c r="AN53" s="6">
        <f t="shared" si="31"/>
        <v>0</v>
      </c>
      <c r="AO53" s="6">
        <f t="shared" si="31"/>
        <v>0</v>
      </c>
      <c r="AP53" s="6">
        <f t="shared" si="31"/>
        <v>0.14357959753837068</v>
      </c>
      <c r="AQ53" s="6">
        <f t="shared" si="31"/>
        <v>6.4610818892266816E-2</v>
      </c>
      <c r="AR53" s="6">
        <f t="shared" si="31"/>
        <v>0</v>
      </c>
      <c r="AS53" s="6">
        <f t="shared" si="31"/>
        <v>0</v>
      </c>
      <c r="AT53" s="6">
        <f t="shared" si="31"/>
        <v>0</v>
      </c>
      <c r="AU53" s="6">
        <f t="shared" si="32"/>
        <v>0</v>
      </c>
      <c r="AV53" s="6">
        <f t="shared" si="32"/>
        <v>0</v>
      </c>
      <c r="AW53" s="6">
        <f t="shared" si="32"/>
        <v>0</v>
      </c>
      <c r="AX53" s="6">
        <f t="shared" si="32"/>
        <v>0</v>
      </c>
      <c r="AY53" s="6">
        <f t="shared" si="32"/>
        <v>0</v>
      </c>
      <c r="AZ53" s="6">
        <f t="shared" si="32"/>
        <v>0</v>
      </c>
      <c r="BA53" s="6">
        <f t="shared" si="32"/>
        <v>0</v>
      </c>
      <c r="BB53" s="6">
        <f t="shared" si="32"/>
        <v>0</v>
      </c>
      <c r="BC53" s="6">
        <f t="shared" si="32"/>
        <v>0</v>
      </c>
    </row>
    <row r="54" spans="1:55" x14ac:dyDescent="0.25">
      <c r="A54" s="5">
        <v>141</v>
      </c>
      <c r="B54" s="5">
        <v>0</v>
      </c>
      <c r="C54" s="5">
        <v>30</v>
      </c>
      <c r="D54" s="5" t="s">
        <v>693</v>
      </c>
      <c r="E54" s="5" t="s">
        <v>693</v>
      </c>
      <c r="F54" s="15">
        <f t="shared" si="9"/>
        <v>0</v>
      </c>
      <c r="G54" s="6">
        <f t="shared" si="10"/>
        <v>2.047708017829402</v>
      </c>
      <c r="H54" s="6">
        <f t="shared" si="11"/>
        <v>0</v>
      </c>
      <c r="I54" s="7">
        <f t="shared" si="12"/>
        <v>0</v>
      </c>
      <c r="N54" s="6" t="s">
        <v>729</v>
      </c>
      <c r="O54" s="6">
        <f t="shared" si="1"/>
        <v>4.9076866284765652E-2</v>
      </c>
      <c r="P54" s="6">
        <f t="shared" si="2"/>
        <v>2</v>
      </c>
      <c r="Q54" s="6">
        <f t="shared" si="29"/>
        <v>0</v>
      </c>
      <c r="R54" s="6">
        <f t="shared" si="29"/>
        <v>0.9</v>
      </c>
      <c r="S54" s="6">
        <f t="shared" si="29"/>
        <v>0</v>
      </c>
      <c r="T54" s="6">
        <f t="shared" si="29"/>
        <v>0</v>
      </c>
      <c r="U54" s="6">
        <f t="shared" si="29"/>
        <v>0</v>
      </c>
      <c r="V54" s="6">
        <f t="shared" si="29"/>
        <v>0</v>
      </c>
      <c r="W54" s="6">
        <f t="shared" si="29"/>
        <v>0</v>
      </c>
      <c r="X54" s="6">
        <f t="shared" si="29"/>
        <v>0</v>
      </c>
      <c r="Y54" s="6">
        <f t="shared" si="29"/>
        <v>0</v>
      </c>
      <c r="Z54" s="6">
        <f t="shared" si="29"/>
        <v>0</v>
      </c>
      <c r="AA54" s="6">
        <f t="shared" si="30"/>
        <v>0</v>
      </c>
      <c r="AB54" s="6">
        <f t="shared" si="30"/>
        <v>0</v>
      </c>
      <c r="AC54" s="6">
        <f t="shared" si="30"/>
        <v>0</v>
      </c>
      <c r="AD54" s="6">
        <f t="shared" si="30"/>
        <v>0</v>
      </c>
      <c r="AE54" s="6">
        <f t="shared" si="30"/>
        <v>0.22876792454961015</v>
      </c>
      <c r="AF54" s="6">
        <f t="shared" si="30"/>
        <v>0</v>
      </c>
      <c r="AG54" s="6">
        <f t="shared" si="30"/>
        <v>0</v>
      </c>
      <c r="AH54" s="6">
        <f t="shared" si="30"/>
        <v>0</v>
      </c>
      <c r="AI54" s="6">
        <f t="shared" si="30"/>
        <v>0</v>
      </c>
      <c r="AJ54" s="6">
        <f t="shared" si="30"/>
        <v>0</v>
      </c>
      <c r="AK54" s="6">
        <f t="shared" si="31"/>
        <v>0</v>
      </c>
      <c r="AL54" s="6">
        <f t="shared" si="31"/>
        <v>0</v>
      </c>
      <c r="AM54" s="6">
        <f t="shared" si="31"/>
        <v>0</v>
      </c>
      <c r="AN54" s="6">
        <f t="shared" si="31"/>
        <v>0</v>
      </c>
      <c r="AO54" s="6">
        <f t="shared" si="31"/>
        <v>0</v>
      </c>
      <c r="AP54" s="6">
        <f t="shared" si="31"/>
        <v>0</v>
      </c>
      <c r="AQ54" s="6">
        <f t="shared" si="31"/>
        <v>0</v>
      </c>
      <c r="AR54" s="6">
        <f t="shared" si="31"/>
        <v>0</v>
      </c>
      <c r="AS54" s="6">
        <f t="shared" si="31"/>
        <v>0</v>
      </c>
      <c r="AT54" s="6">
        <f t="shared" si="31"/>
        <v>0</v>
      </c>
      <c r="AU54" s="6">
        <f t="shared" si="32"/>
        <v>0</v>
      </c>
      <c r="AV54" s="6">
        <f t="shared" si="32"/>
        <v>0</v>
      </c>
      <c r="AW54" s="6">
        <f t="shared" si="32"/>
        <v>0</v>
      </c>
      <c r="AX54" s="6">
        <f t="shared" si="32"/>
        <v>0</v>
      </c>
      <c r="AY54" s="6">
        <f t="shared" si="32"/>
        <v>0</v>
      </c>
      <c r="AZ54" s="6">
        <f t="shared" si="32"/>
        <v>0</v>
      </c>
      <c r="BA54" s="6">
        <f t="shared" si="32"/>
        <v>0</v>
      </c>
      <c r="BB54" s="6">
        <f t="shared" si="32"/>
        <v>0</v>
      </c>
      <c r="BC54" s="6">
        <f t="shared" si="32"/>
        <v>0</v>
      </c>
    </row>
    <row r="55" spans="1:55" x14ac:dyDescent="0.25">
      <c r="A55" s="5">
        <v>141</v>
      </c>
      <c r="B55" s="5">
        <v>0</v>
      </c>
      <c r="C55" s="5">
        <v>31</v>
      </c>
      <c r="D55" s="5" t="s">
        <v>310</v>
      </c>
      <c r="E55" s="5" t="s">
        <v>310</v>
      </c>
      <c r="F55" s="15">
        <f t="shared" si="9"/>
        <v>0</v>
      </c>
      <c r="G55" s="6">
        <f t="shared" si="10"/>
        <v>2.047708017829402</v>
      </c>
      <c r="H55" s="6">
        <f t="shared" si="11"/>
        <v>0</v>
      </c>
      <c r="I55" s="7">
        <f t="shared" si="12"/>
        <v>0</v>
      </c>
      <c r="N55" s="6" t="s">
        <v>670</v>
      </c>
      <c r="O55" s="6">
        <f t="shared" si="1"/>
        <v>4.743190953769013E-2</v>
      </c>
      <c r="P55" s="6">
        <f t="shared" si="2"/>
        <v>4</v>
      </c>
      <c r="Q55" s="6">
        <f t="shared" si="29"/>
        <v>0</v>
      </c>
      <c r="R55" s="6">
        <f t="shared" si="29"/>
        <v>0</v>
      </c>
      <c r="S55" s="6">
        <f t="shared" si="29"/>
        <v>0</v>
      </c>
      <c r="T55" s="6">
        <f t="shared" si="29"/>
        <v>0</v>
      </c>
      <c r="U55" s="6">
        <f t="shared" si="29"/>
        <v>0</v>
      </c>
      <c r="V55" s="6">
        <f t="shared" si="29"/>
        <v>0</v>
      </c>
      <c r="W55" s="6">
        <f t="shared" si="29"/>
        <v>0</v>
      </c>
      <c r="X55" s="6">
        <f t="shared" si="29"/>
        <v>0</v>
      </c>
      <c r="Y55" s="6">
        <f t="shared" si="29"/>
        <v>0</v>
      </c>
      <c r="Z55" s="6">
        <f t="shared" si="29"/>
        <v>0</v>
      </c>
      <c r="AA55" s="6">
        <f t="shared" si="30"/>
        <v>0.69735688020000031</v>
      </c>
      <c r="AB55" s="6">
        <f t="shared" si="30"/>
        <v>0.31381059609000017</v>
      </c>
      <c r="AC55" s="6">
        <f t="shared" si="30"/>
        <v>0</v>
      </c>
      <c r="AD55" s="6">
        <f t="shared" si="30"/>
        <v>0</v>
      </c>
      <c r="AE55" s="6">
        <f t="shared" si="30"/>
        <v>0</v>
      </c>
      <c r="AF55" s="6">
        <f t="shared" si="30"/>
        <v>0</v>
      </c>
      <c r="AG55" s="6">
        <f t="shared" si="30"/>
        <v>0</v>
      </c>
      <c r="AH55" s="6">
        <f t="shared" si="30"/>
        <v>0</v>
      </c>
      <c r="AI55" s="6">
        <f t="shared" si="30"/>
        <v>0</v>
      </c>
      <c r="AJ55" s="6">
        <f t="shared" si="30"/>
        <v>0</v>
      </c>
      <c r="AK55" s="6">
        <f t="shared" si="31"/>
        <v>0</v>
      </c>
      <c r="AL55" s="6">
        <f t="shared" si="31"/>
        <v>0</v>
      </c>
      <c r="AM55" s="6">
        <f t="shared" si="31"/>
        <v>0</v>
      </c>
      <c r="AN55" s="6">
        <f t="shared" si="31"/>
        <v>0</v>
      </c>
      <c r="AO55" s="6">
        <f t="shared" si="31"/>
        <v>7.9766443076872598E-2</v>
      </c>
      <c r="AP55" s="6">
        <f t="shared" si="31"/>
        <v>0</v>
      </c>
      <c r="AQ55" s="6">
        <f t="shared" si="31"/>
        <v>0</v>
      </c>
      <c r="AR55" s="6">
        <f t="shared" si="31"/>
        <v>0</v>
      </c>
      <c r="AS55" s="6">
        <f t="shared" si="31"/>
        <v>0</v>
      </c>
      <c r="AT55" s="6">
        <f t="shared" si="31"/>
        <v>0</v>
      </c>
      <c r="AU55" s="6">
        <f t="shared" si="32"/>
        <v>0</v>
      </c>
      <c r="AV55" s="6">
        <f t="shared" si="32"/>
        <v>0</v>
      </c>
      <c r="AW55" s="6">
        <f t="shared" si="32"/>
        <v>0</v>
      </c>
      <c r="AX55" s="6">
        <f t="shared" si="32"/>
        <v>0</v>
      </c>
      <c r="AY55" s="6">
        <f t="shared" si="32"/>
        <v>0</v>
      </c>
      <c r="AZ55" s="6">
        <f t="shared" si="32"/>
        <v>0</v>
      </c>
      <c r="BA55" s="6">
        <f t="shared" si="32"/>
        <v>0</v>
      </c>
      <c r="BB55" s="6">
        <f t="shared" si="32"/>
        <v>0</v>
      </c>
      <c r="BC55" s="6">
        <f t="shared" si="32"/>
        <v>0</v>
      </c>
    </row>
    <row r="56" spans="1:55" x14ac:dyDescent="0.25">
      <c r="A56" s="5">
        <v>141</v>
      </c>
      <c r="B56" s="5">
        <v>0</v>
      </c>
      <c r="C56" s="5">
        <v>32</v>
      </c>
      <c r="D56" s="5" t="s">
        <v>692</v>
      </c>
      <c r="E56" s="5" t="s">
        <v>692</v>
      </c>
      <c r="F56" s="15">
        <f t="shared" si="9"/>
        <v>0</v>
      </c>
      <c r="G56" s="6">
        <f t="shared" si="10"/>
        <v>2.047708017829402</v>
      </c>
      <c r="H56" s="6">
        <f t="shared" si="11"/>
        <v>2.047708017829402</v>
      </c>
      <c r="I56" s="7">
        <f t="shared" si="12"/>
        <v>0.34837096416896896</v>
      </c>
      <c r="N56" s="6" t="s">
        <v>239</v>
      </c>
      <c r="O56" s="6">
        <f t="shared" si="1"/>
        <v>4.7198731921348262E-2</v>
      </c>
      <c r="P56" s="6">
        <f t="shared" si="2"/>
        <v>5</v>
      </c>
      <c r="Q56" s="6">
        <f t="shared" si="29"/>
        <v>0</v>
      </c>
      <c r="R56" s="6">
        <f t="shared" si="29"/>
        <v>0</v>
      </c>
      <c r="S56" s="6">
        <f t="shared" si="29"/>
        <v>0</v>
      </c>
      <c r="T56" s="6">
        <f t="shared" si="29"/>
        <v>0</v>
      </c>
      <c r="U56" s="6">
        <f t="shared" si="29"/>
        <v>0</v>
      </c>
      <c r="V56" s="6">
        <f t="shared" si="29"/>
        <v>0</v>
      </c>
      <c r="W56" s="6">
        <f t="shared" si="29"/>
        <v>0</v>
      </c>
      <c r="X56" s="6">
        <f t="shared" si="29"/>
        <v>0</v>
      </c>
      <c r="Y56" s="6">
        <f t="shared" si="29"/>
        <v>0</v>
      </c>
      <c r="Z56" s="6">
        <f t="shared" si="29"/>
        <v>0</v>
      </c>
      <c r="AA56" s="6">
        <f t="shared" si="30"/>
        <v>0.34867844010000015</v>
      </c>
      <c r="AB56" s="6">
        <f t="shared" si="30"/>
        <v>0</v>
      </c>
      <c r="AC56" s="6">
        <f t="shared" si="30"/>
        <v>0.28242953648100017</v>
      </c>
      <c r="AD56" s="6">
        <f t="shared" si="30"/>
        <v>0</v>
      </c>
      <c r="AE56" s="6">
        <f t="shared" si="30"/>
        <v>0</v>
      </c>
      <c r="AF56" s="6">
        <f t="shared" si="30"/>
        <v>0.20589113209464913</v>
      </c>
      <c r="AG56" s="6">
        <f t="shared" si="30"/>
        <v>0</v>
      </c>
      <c r="AH56" s="6">
        <f t="shared" si="30"/>
        <v>0</v>
      </c>
      <c r="AI56" s="6">
        <f t="shared" si="30"/>
        <v>0.15009463529699923</v>
      </c>
      <c r="AJ56" s="6">
        <f t="shared" si="30"/>
        <v>0</v>
      </c>
      <c r="AK56" s="6">
        <f t="shared" si="31"/>
        <v>0</v>
      </c>
      <c r="AL56" s="6">
        <f t="shared" si="31"/>
        <v>0</v>
      </c>
      <c r="AM56" s="6">
        <f t="shared" si="31"/>
        <v>9.8477090218361235E-2</v>
      </c>
      <c r="AN56" s="6">
        <f t="shared" si="31"/>
        <v>0</v>
      </c>
      <c r="AO56" s="6">
        <f t="shared" si="31"/>
        <v>0</v>
      </c>
      <c r="AP56" s="6">
        <f t="shared" si="31"/>
        <v>0</v>
      </c>
      <c r="AQ56" s="6">
        <f t="shared" si="31"/>
        <v>0</v>
      </c>
      <c r="AR56" s="6">
        <f t="shared" si="31"/>
        <v>0</v>
      </c>
      <c r="AS56" s="6">
        <f t="shared" si="31"/>
        <v>0</v>
      </c>
      <c r="AT56" s="6">
        <f t="shared" si="31"/>
        <v>0</v>
      </c>
      <c r="AU56" s="6">
        <f t="shared" si="32"/>
        <v>0</v>
      </c>
      <c r="AV56" s="6">
        <f t="shared" si="32"/>
        <v>0</v>
      </c>
      <c r="AW56" s="6">
        <f t="shared" si="32"/>
        <v>0</v>
      </c>
      <c r="AX56" s="6">
        <f t="shared" si="32"/>
        <v>0</v>
      </c>
      <c r="AY56" s="6">
        <f t="shared" si="32"/>
        <v>0</v>
      </c>
      <c r="AZ56" s="6">
        <f t="shared" si="32"/>
        <v>0</v>
      </c>
      <c r="BA56" s="6">
        <f t="shared" si="32"/>
        <v>0</v>
      </c>
      <c r="BB56" s="6">
        <f t="shared" si="32"/>
        <v>0</v>
      </c>
      <c r="BC56" s="6">
        <f t="shared" si="32"/>
        <v>0</v>
      </c>
    </row>
    <row r="57" spans="1:55" x14ac:dyDescent="0.25">
      <c r="A57" s="5">
        <v>142</v>
      </c>
      <c r="B57" s="5">
        <v>1</v>
      </c>
      <c r="C57" s="5">
        <v>1</v>
      </c>
      <c r="D57" s="5" t="s">
        <v>235</v>
      </c>
      <c r="E57" s="5" t="s">
        <v>235</v>
      </c>
      <c r="F57" s="15">
        <f t="shared" si="9"/>
        <v>0.35733441457837251</v>
      </c>
      <c r="G57" s="6">
        <f t="shared" si="10"/>
        <v>0.35733441457837251</v>
      </c>
      <c r="H57" s="6">
        <f t="shared" si="11"/>
        <v>0</v>
      </c>
      <c r="I57" s="7">
        <f t="shared" si="12"/>
        <v>0</v>
      </c>
      <c r="N57" s="6" t="s">
        <v>196</v>
      </c>
      <c r="O57" s="6">
        <f t="shared" si="1"/>
        <v>4.617677883972067E-2</v>
      </c>
      <c r="P57" s="6">
        <f t="shared" si="2"/>
        <v>4</v>
      </c>
      <c r="Q57" s="6">
        <f t="shared" si="29"/>
        <v>0</v>
      </c>
      <c r="R57" s="6">
        <f t="shared" si="29"/>
        <v>0</v>
      </c>
      <c r="S57" s="6">
        <f t="shared" si="29"/>
        <v>0</v>
      </c>
      <c r="T57" s="6">
        <f t="shared" si="29"/>
        <v>0</v>
      </c>
      <c r="U57" s="6">
        <f t="shared" si="29"/>
        <v>0</v>
      </c>
      <c r="V57" s="6">
        <f t="shared" si="29"/>
        <v>0</v>
      </c>
      <c r="W57" s="6">
        <f t="shared" si="29"/>
        <v>0.53144100000000016</v>
      </c>
      <c r="X57" s="6">
        <f t="shared" si="29"/>
        <v>0</v>
      </c>
      <c r="Y57" s="6">
        <f t="shared" si="29"/>
        <v>0</v>
      </c>
      <c r="Z57" s="6">
        <f t="shared" si="29"/>
        <v>0</v>
      </c>
      <c r="AA57" s="6">
        <f t="shared" si="30"/>
        <v>0</v>
      </c>
      <c r="AB57" s="6">
        <f t="shared" si="30"/>
        <v>0</v>
      </c>
      <c r="AC57" s="6">
        <f t="shared" si="30"/>
        <v>0</v>
      </c>
      <c r="AD57" s="6">
        <f t="shared" si="30"/>
        <v>0</v>
      </c>
      <c r="AE57" s="6">
        <f t="shared" si="30"/>
        <v>0.22876792454961015</v>
      </c>
      <c r="AF57" s="6">
        <f t="shared" si="30"/>
        <v>0</v>
      </c>
      <c r="AG57" s="6">
        <f t="shared" si="30"/>
        <v>0</v>
      </c>
      <c r="AH57" s="6">
        <f t="shared" si="30"/>
        <v>0.16677181699666582</v>
      </c>
      <c r="AI57" s="6">
        <f t="shared" si="30"/>
        <v>0</v>
      </c>
      <c r="AJ57" s="6">
        <f t="shared" si="30"/>
        <v>0.13508517176729934</v>
      </c>
      <c r="AK57" s="6">
        <f t="shared" si="31"/>
        <v>0</v>
      </c>
      <c r="AL57" s="6">
        <f t="shared" si="31"/>
        <v>0</v>
      </c>
      <c r="AM57" s="6">
        <f t="shared" si="31"/>
        <v>0</v>
      </c>
      <c r="AN57" s="6">
        <f t="shared" si="31"/>
        <v>0</v>
      </c>
      <c r="AO57" s="6">
        <f t="shared" si="31"/>
        <v>0</v>
      </c>
      <c r="AP57" s="6">
        <f t="shared" si="31"/>
        <v>0</v>
      </c>
      <c r="AQ57" s="6">
        <f t="shared" si="31"/>
        <v>0</v>
      </c>
      <c r="AR57" s="6">
        <f t="shared" si="31"/>
        <v>0</v>
      </c>
      <c r="AS57" s="6">
        <f t="shared" si="31"/>
        <v>0</v>
      </c>
      <c r="AT57" s="6">
        <f t="shared" si="31"/>
        <v>0</v>
      </c>
      <c r="AU57" s="6">
        <f t="shared" si="32"/>
        <v>0</v>
      </c>
      <c r="AV57" s="6">
        <f t="shared" si="32"/>
        <v>0</v>
      </c>
      <c r="AW57" s="6">
        <f t="shared" si="32"/>
        <v>0</v>
      </c>
      <c r="AX57" s="6">
        <f t="shared" si="32"/>
        <v>0</v>
      </c>
      <c r="AY57" s="6">
        <f t="shared" si="32"/>
        <v>0</v>
      </c>
      <c r="AZ57" s="6">
        <f t="shared" si="32"/>
        <v>0</v>
      </c>
      <c r="BA57" s="6">
        <f t="shared" si="32"/>
        <v>0</v>
      </c>
      <c r="BB57" s="6">
        <f t="shared" si="32"/>
        <v>0</v>
      </c>
      <c r="BC57" s="6">
        <f t="shared" si="32"/>
        <v>0</v>
      </c>
    </row>
    <row r="58" spans="1:55" x14ac:dyDescent="0.25">
      <c r="A58" s="5">
        <v>142</v>
      </c>
      <c r="B58" s="5">
        <v>1</v>
      </c>
      <c r="C58" s="5">
        <v>2</v>
      </c>
      <c r="D58" s="5" t="s">
        <v>216</v>
      </c>
      <c r="E58" s="5" t="s">
        <v>216</v>
      </c>
      <c r="F58" s="15">
        <f t="shared" si="9"/>
        <v>0.19716865943671316</v>
      </c>
      <c r="G58" s="6">
        <f t="shared" si="10"/>
        <v>0.5545030740150857</v>
      </c>
      <c r="H58" s="6">
        <f t="shared" si="11"/>
        <v>0</v>
      </c>
      <c r="I58" s="7">
        <f t="shared" si="12"/>
        <v>0</v>
      </c>
      <c r="N58" s="6" t="s">
        <v>658</v>
      </c>
      <c r="O58" s="6">
        <f t="shared" si="1"/>
        <v>4.3583874755346655E-2</v>
      </c>
      <c r="P58" s="6">
        <f t="shared" si="2"/>
        <v>5</v>
      </c>
      <c r="Q58" s="6">
        <f t="shared" si="29"/>
        <v>0</v>
      </c>
      <c r="R58" s="6">
        <f t="shared" si="29"/>
        <v>0</v>
      </c>
      <c r="S58" s="6">
        <f t="shared" si="29"/>
        <v>0</v>
      </c>
      <c r="T58" s="6">
        <f t="shared" si="29"/>
        <v>0</v>
      </c>
      <c r="U58" s="6">
        <f t="shared" si="29"/>
        <v>0</v>
      </c>
      <c r="V58" s="6">
        <f t="shared" si="29"/>
        <v>0</v>
      </c>
      <c r="W58" s="6">
        <f t="shared" si="29"/>
        <v>0</v>
      </c>
      <c r="X58" s="6">
        <f t="shared" si="29"/>
        <v>0</v>
      </c>
      <c r="Y58" s="6">
        <f t="shared" si="29"/>
        <v>0.43046721000000016</v>
      </c>
      <c r="Z58" s="6">
        <f t="shared" si="29"/>
        <v>0</v>
      </c>
      <c r="AA58" s="6">
        <f t="shared" si="30"/>
        <v>0</v>
      </c>
      <c r="AB58" s="6">
        <f t="shared" si="30"/>
        <v>0</v>
      </c>
      <c r="AC58" s="6">
        <f t="shared" si="30"/>
        <v>0.28242953648100017</v>
      </c>
      <c r="AD58" s="6">
        <f t="shared" si="30"/>
        <v>0</v>
      </c>
      <c r="AE58" s="6">
        <f t="shared" si="30"/>
        <v>0</v>
      </c>
      <c r="AF58" s="6">
        <f t="shared" si="30"/>
        <v>0</v>
      </c>
      <c r="AG58" s="6">
        <f t="shared" si="30"/>
        <v>0</v>
      </c>
      <c r="AH58" s="6">
        <f t="shared" si="30"/>
        <v>0.16677181699666582</v>
      </c>
      <c r="AI58" s="6">
        <f t="shared" si="30"/>
        <v>0</v>
      </c>
      <c r="AJ58" s="6">
        <f t="shared" si="30"/>
        <v>0</v>
      </c>
      <c r="AK58" s="6">
        <f t="shared" si="31"/>
        <v>0</v>
      </c>
      <c r="AL58" s="6">
        <f t="shared" si="31"/>
        <v>0</v>
      </c>
      <c r="AM58" s="6">
        <f t="shared" si="31"/>
        <v>0</v>
      </c>
      <c r="AN58" s="6">
        <f t="shared" si="31"/>
        <v>0</v>
      </c>
      <c r="AO58" s="6">
        <f t="shared" si="31"/>
        <v>0</v>
      </c>
      <c r="AP58" s="6">
        <f t="shared" si="31"/>
        <v>0</v>
      </c>
      <c r="AQ58" s="6">
        <f t="shared" si="31"/>
        <v>6.4610818892266816E-2</v>
      </c>
      <c r="AR58" s="6">
        <f t="shared" si="31"/>
        <v>5.8149737003040138E-2</v>
      </c>
      <c r="AS58" s="6">
        <f t="shared" si="31"/>
        <v>0</v>
      </c>
      <c r="AT58" s="6">
        <f t="shared" si="31"/>
        <v>0</v>
      </c>
      <c r="AU58" s="6">
        <f t="shared" si="32"/>
        <v>0</v>
      </c>
      <c r="AV58" s="6">
        <f t="shared" si="32"/>
        <v>0</v>
      </c>
      <c r="AW58" s="6">
        <f t="shared" si="32"/>
        <v>0</v>
      </c>
      <c r="AX58" s="6">
        <f t="shared" si="32"/>
        <v>0</v>
      </c>
      <c r="AY58" s="6">
        <f t="shared" si="32"/>
        <v>0</v>
      </c>
      <c r="AZ58" s="6">
        <f t="shared" si="32"/>
        <v>0</v>
      </c>
      <c r="BA58" s="6">
        <f t="shared" si="32"/>
        <v>0</v>
      </c>
      <c r="BB58" s="6">
        <f t="shared" si="32"/>
        <v>0</v>
      </c>
      <c r="BC58" s="6">
        <f t="shared" si="32"/>
        <v>0</v>
      </c>
    </row>
    <row r="59" spans="1:55" x14ac:dyDescent="0.25">
      <c r="A59" s="5">
        <v>142</v>
      </c>
      <c r="B59" s="5">
        <v>1</v>
      </c>
      <c r="C59" s="5">
        <v>3</v>
      </c>
      <c r="D59" s="5" t="s">
        <v>481</v>
      </c>
      <c r="E59" s="5" t="s">
        <v>481</v>
      </c>
      <c r="F59" s="15">
        <f t="shared" si="9"/>
        <v>0.50032075383040098</v>
      </c>
      <c r="G59" s="6">
        <f t="shared" si="10"/>
        <v>1.0548238278454867</v>
      </c>
      <c r="H59" s="6">
        <f t="shared" si="11"/>
        <v>0</v>
      </c>
      <c r="I59" s="7">
        <f t="shared" si="12"/>
        <v>0</v>
      </c>
      <c r="N59" s="6" t="s">
        <v>400</v>
      </c>
      <c r="O59" s="6">
        <f t="shared" si="1"/>
        <v>4.3478260869565216E-2</v>
      </c>
      <c r="P59" s="6">
        <f t="shared" si="2"/>
        <v>1</v>
      </c>
      <c r="Q59" s="6">
        <f t="shared" si="29"/>
        <v>1</v>
      </c>
      <c r="R59" s="6">
        <f t="shared" si="29"/>
        <v>0</v>
      </c>
      <c r="S59" s="6">
        <f t="shared" si="29"/>
        <v>0</v>
      </c>
      <c r="T59" s="6">
        <f t="shared" si="29"/>
        <v>0</v>
      </c>
      <c r="U59" s="6">
        <f t="shared" si="29"/>
        <v>0</v>
      </c>
      <c r="V59" s="6">
        <f t="shared" si="29"/>
        <v>0</v>
      </c>
      <c r="W59" s="6">
        <f t="shared" si="29"/>
        <v>0</v>
      </c>
      <c r="X59" s="6">
        <f t="shared" si="29"/>
        <v>0</v>
      </c>
      <c r="Y59" s="6">
        <f t="shared" si="29"/>
        <v>0</v>
      </c>
      <c r="Z59" s="6">
        <f t="shared" si="29"/>
        <v>0</v>
      </c>
      <c r="AA59" s="6">
        <f t="shared" si="30"/>
        <v>0</v>
      </c>
      <c r="AB59" s="6">
        <f t="shared" si="30"/>
        <v>0</v>
      </c>
      <c r="AC59" s="6">
        <f t="shared" si="30"/>
        <v>0</v>
      </c>
      <c r="AD59" s="6">
        <f t="shared" si="30"/>
        <v>0</v>
      </c>
      <c r="AE59" s="6">
        <f t="shared" si="30"/>
        <v>0</v>
      </c>
      <c r="AF59" s="6">
        <f t="shared" si="30"/>
        <v>0</v>
      </c>
      <c r="AG59" s="6">
        <f t="shared" si="30"/>
        <v>0</v>
      </c>
      <c r="AH59" s="6">
        <f t="shared" si="30"/>
        <v>0</v>
      </c>
      <c r="AI59" s="6">
        <f t="shared" si="30"/>
        <v>0</v>
      </c>
      <c r="AJ59" s="6">
        <f t="shared" si="30"/>
        <v>0</v>
      </c>
      <c r="AK59" s="6">
        <f t="shared" si="31"/>
        <v>0</v>
      </c>
      <c r="AL59" s="6">
        <f t="shared" si="31"/>
        <v>0</v>
      </c>
      <c r="AM59" s="6">
        <f t="shared" si="31"/>
        <v>0</v>
      </c>
      <c r="AN59" s="6">
        <f t="shared" si="31"/>
        <v>0</v>
      </c>
      <c r="AO59" s="6">
        <f t="shared" si="31"/>
        <v>0</v>
      </c>
      <c r="AP59" s="6">
        <f t="shared" si="31"/>
        <v>0</v>
      </c>
      <c r="AQ59" s="6">
        <f t="shared" si="31"/>
        <v>0</v>
      </c>
      <c r="AR59" s="6">
        <f t="shared" si="31"/>
        <v>0</v>
      </c>
      <c r="AS59" s="6">
        <f t="shared" si="31"/>
        <v>0</v>
      </c>
      <c r="AT59" s="6">
        <f t="shared" si="31"/>
        <v>0</v>
      </c>
      <c r="AU59" s="6">
        <f t="shared" si="32"/>
        <v>0</v>
      </c>
      <c r="AV59" s="6">
        <f t="shared" si="32"/>
        <v>0</v>
      </c>
      <c r="AW59" s="6">
        <f t="shared" si="32"/>
        <v>0</v>
      </c>
      <c r="AX59" s="6">
        <f t="shared" si="32"/>
        <v>0</v>
      </c>
      <c r="AY59" s="6">
        <f t="shared" si="32"/>
        <v>0</v>
      </c>
      <c r="AZ59" s="6">
        <f t="shared" si="32"/>
        <v>0</v>
      </c>
      <c r="BA59" s="6">
        <f t="shared" si="32"/>
        <v>0</v>
      </c>
      <c r="BB59" s="6">
        <f t="shared" si="32"/>
        <v>0</v>
      </c>
      <c r="BC59" s="6">
        <f t="shared" si="32"/>
        <v>0</v>
      </c>
    </row>
    <row r="60" spans="1:55" x14ac:dyDescent="0.25">
      <c r="A60" s="5">
        <v>142</v>
      </c>
      <c r="B60" s="5">
        <v>1</v>
      </c>
      <c r="C60" s="5">
        <v>4</v>
      </c>
      <c r="D60" s="5" t="s">
        <v>659</v>
      </c>
      <c r="E60" s="5" t="s">
        <v>645</v>
      </c>
      <c r="F60" s="15">
        <f t="shared" si="9"/>
        <v>7.5173913043478272E-2</v>
      </c>
      <c r="G60" s="6">
        <f t="shared" si="10"/>
        <v>1.129997740888965</v>
      </c>
      <c r="H60" s="6">
        <f t="shared" si="11"/>
        <v>0</v>
      </c>
      <c r="I60" s="7">
        <f t="shared" si="12"/>
        <v>0</v>
      </c>
      <c r="N60" s="6" t="s">
        <v>660</v>
      </c>
      <c r="O60" s="6">
        <f t="shared" si="1"/>
        <v>4.3478260869565216E-2</v>
      </c>
      <c r="P60" s="6">
        <f t="shared" si="2"/>
        <v>1</v>
      </c>
      <c r="Q60" s="6">
        <f t="shared" si="29"/>
        <v>1</v>
      </c>
      <c r="R60" s="6">
        <f t="shared" si="29"/>
        <v>0</v>
      </c>
      <c r="S60" s="6">
        <f t="shared" si="29"/>
        <v>0</v>
      </c>
      <c r="T60" s="6">
        <f t="shared" si="29"/>
        <v>0</v>
      </c>
      <c r="U60" s="6">
        <f t="shared" si="29"/>
        <v>0</v>
      </c>
      <c r="V60" s="6">
        <f t="shared" si="29"/>
        <v>0</v>
      </c>
      <c r="W60" s="6">
        <f t="shared" si="29"/>
        <v>0</v>
      </c>
      <c r="X60" s="6">
        <f t="shared" si="29"/>
        <v>0</v>
      </c>
      <c r="Y60" s="6">
        <f t="shared" si="29"/>
        <v>0</v>
      </c>
      <c r="Z60" s="6">
        <f t="shared" si="29"/>
        <v>0</v>
      </c>
      <c r="AA60" s="6">
        <f t="shared" si="30"/>
        <v>0</v>
      </c>
      <c r="AB60" s="6">
        <f t="shared" si="30"/>
        <v>0</v>
      </c>
      <c r="AC60" s="6">
        <f t="shared" si="30"/>
        <v>0</v>
      </c>
      <c r="AD60" s="6">
        <f t="shared" si="30"/>
        <v>0</v>
      </c>
      <c r="AE60" s="6">
        <f t="shared" si="30"/>
        <v>0</v>
      </c>
      <c r="AF60" s="6">
        <f t="shared" si="30"/>
        <v>0</v>
      </c>
      <c r="AG60" s="6">
        <f t="shared" si="30"/>
        <v>0</v>
      </c>
      <c r="AH60" s="6">
        <f t="shared" si="30"/>
        <v>0</v>
      </c>
      <c r="AI60" s="6">
        <f t="shared" si="30"/>
        <v>0</v>
      </c>
      <c r="AJ60" s="6">
        <f t="shared" si="30"/>
        <v>0</v>
      </c>
      <c r="AK60" s="6">
        <f t="shared" si="31"/>
        <v>0</v>
      </c>
      <c r="AL60" s="6">
        <f t="shared" si="31"/>
        <v>0</v>
      </c>
      <c r="AM60" s="6">
        <f t="shared" si="31"/>
        <v>0</v>
      </c>
      <c r="AN60" s="6">
        <f t="shared" si="31"/>
        <v>0</v>
      </c>
      <c r="AO60" s="6">
        <f t="shared" si="31"/>
        <v>0</v>
      </c>
      <c r="AP60" s="6">
        <f t="shared" si="31"/>
        <v>0</v>
      </c>
      <c r="AQ60" s="6">
        <f t="shared" si="31"/>
        <v>0</v>
      </c>
      <c r="AR60" s="6">
        <f t="shared" si="31"/>
        <v>0</v>
      </c>
      <c r="AS60" s="6">
        <f t="shared" si="31"/>
        <v>0</v>
      </c>
      <c r="AT60" s="6">
        <f t="shared" si="31"/>
        <v>0</v>
      </c>
      <c r="AU60" s="6">
        <f t="shared" si="32"/>
        <v>0</v>
      </c>
      <c r="AV60" s="6">
        <f t="shared" si="32"/>
        <v>0</v>
      </c>
      <c r="AW60" s="6">
        <f t="shared" si="32"/>
        <v>0</v>
      </c>
      <c r="AX60" s="6">
        <f t="shared" si="32"/>
        <v>0</v>
      </c>
      <c r="AY60" s="6">
        <f t="shared" si="32"/>
        <v>0</v>
      </c>
      <c r="AZ60" s="6">
        <f t="shared" si="32"/>
        <v>0</v>
      </c>
      <c r="BA60" s="6">
        <f t="shared" si="32"/>
        <v>0</v>
      </c>
      <c r="BB60" s="6">
        <f t="shared" si="32"/>
        <v>0</v>
      </c>
      <c r="BC60" s="6">
        <f t="shared" si="32"/>
        <v>0</v>
      </c>
    </row>
    <row r="61" spans="1:55" x14ac:dyDescent="0.25">
      <c r="A61" s="5">
        <v>142</v>
      </c>
      <c r="B61" s="5">
        <v>1</v>
      </c>
      <c r="C61" s="5">
        <v>5</v>
      </c>
      <c r="D61" s="5" t="s">
        <v>55</v>
      </c>
      <c r="E61" s="5" t="s">
        <v>55</v>
      </c>
      <c r="F61" s="15">
        <f t="shared" si="9"/>
        <v>0.23782418065337177</v>
      </c>
      <c r="G61" s="6">
        <f t="shared" si="10"/>
        <v>1.3678219215423368</v>
      </c>
      <c r="H61" s="6">
        <f t="shared" si="11"/>
        <v>0</v>
      </c>
      <c r="I61" s="7">
        <f t="shared" si="12"/>
        <v>0</v>
      </c>
      <c r="N61" s="6" t="s">
        <v>228</v>
      </c>
      <c r="O61" s="6">
        <f t="shared" si="1"/>
        <v>4.3109509344676063E-2</v>
      </c>
      <c r="P61" s="6">
        <f t="shared" si="2"/>
        <v>3</v>
      </c>
      <c r="Q61" s="6">
        <f t="shared" si="29"/>
        <v>0</v>
      </c>
      <c r="R61" s="6">
        <f t="shared" si="29"/>
        <v>0</v>
      </c>
      <c r="S61" s="6">
        <f t="shared" si="29"/>
        <v>0</v>
      </c>
      <c r="T61" s="6">
        <f t="shared" si="29"/>
        <v>0</v>
      </c>
      <c r="U61" s="6">
        <f t="shared" si="29"/>
        <v>0</v>
      </c>
      <c r="V61" s="6">
        <f t="shared" si="29"/>
        <v>0</v>
      </c>
      <c r="W61" s="6">
        <f t="shared" si="29"/>
        <v>0.53144100000000016</v>
      </c>
      <c r="X61" s="6">
        <f t="shared" si="29"/>
        <v>0</v>
      </c>
      <c r="Y61" s="6">
        <f t="shared" si="29"/>
        <v>0</v>
      </c>
      <c r="Z61" s="6">
        <f t="shared" si="29"/>
        <v>0</v>
      </c>
      <c r="AA61" s="6">
        <f t="shared" si="30"/>
        <v>0</v>
      </c>
      <c r="AB61" s="6">
        <f t="shared" si="30"/>
        <v>0</v>
      </c>
      <c r="AC61" s="6">
        <f t="shared" si="30"/>
        <v>0</v>
      </c>
      <c r="AD61" s="6">
        <f t="shared" si="30"/>
        <v>0.25418658283290019</v>
      </c>
      <c r="AE61" s="6">
        <f t="shared" si="30"/>
        <v>0</v>
      </c>
      <c r="AF61" s="6">
        <f t="shared" si="30"/>
        <v>0.20589113209464913</v>
      </c>
      <c r="AG61" s="6">
        <f t="shared" si="30"/>
        <v>0</v>
      </c>
      <c r="AH61" s="6">
        <f t="shared" si="30"/>
        <v>0</v>
      </c>
      <c r="AI61" s="6">
        <f t="shared" si="30"/>
        <v>0</v>
      </c>
      <c r="AJ61" s="6">
        <f t="shared" si="30"/>
        <v>0</v>
      </c>
      <c r="AK61" s="6">
        <f t="shared" si="31"/>
        <v>0</v>
      </c>
      <c r="AL61" s="6">
        <f t="shared" si="31"/>
        <v>0</v>
      </c>
      <c r="AM61" s="6">
        <f t="shared" si="31"/>
        <v>0</v>
      </c>
      <c r="AN61" s="6">
        <f t="shared" si="31"/>
        <v>0</v>
      </c>
      <c r="AO61" s="6">
        <f t="shared" si="31"/>
        <v>0</v>
      </c>
      <c r="AP61" s="6">
        <f t="shared" si="31"/>
        <v>0</v>
      </c>
      <c r="AQ61" s="6">
        <f t="shared" si="31"/>
        <v>0</v>
      </c>
      <c r="AR61" s="6">
        <f t="shared" si="31"/>
        <v>0</v>
      </c>
      <c r="AS61" s="6">
        <f t="shared" si="31"/>
        <v>0</v>
      </c>
      <c r="AT61" s="6">
        <f t="shared" si="31"/>
        <v>0</v>
      </c>
      <c r="AU61" s="6">
        <f t="shared" si="32"/>
        <v>0</v>
      </c>
      <c r="AV61" s="6">
        <f t="shared" si="32"/>
        <v>0</v>
      </c>
      <c r="AW61" s="6">
        <f t="shared" si="32"/>
        <v>0</v>
      </c>
      <c r="AX61" s="6">
        <f t="shared" si="32"/>
        <v>0</v>
      </c>
      <c r="AY61" s="6">
        <f t="shared" si="32"/>
        <v>0</v>
      </c>
      <c r="AZ61" s="6">
        <f t="shared" si="32"/>
        <v>0</v>
      </c>
      <c r="BA61" s="6">
        <f t="shared" si="32"/>
        <v>0</v>
      </c>
      <c r="BB61" s="6">
        <f t="shared" si="32"/>
        <v>0</v>
      </c>
      <c r="BC61" s="6">
        <f t="shared" si="32"/>
        <v>0</v>
      </c>
    </row>
    <row r="62" spans="1:55" x14ac:dyDescent="0.25">
      <c r="A62" s="5">
        <v>142</v>
      </c>
      <c r="B62" s="5">
        <v>1</v>
      </c>
      <c r="C62" s="5">
        <v>6</v>
      </c>
      <c r="D62" s="5" t="s">
        <v>95</v>
      </c>
      <c r="E62" s="5" t="s">
        <v>95</v>
      </c>
      <c r="F62" s="15">
        <f t="shared" si="9"/>
        <v>0.19860014962364145</v>
      </c>
      <c r="G62" s="6">
        <f t="shared" si="10"/>
        <v>1.5664220711659782</v>
      </c>
      <c r="H62" s="6">
        <f t="shared" si="11"/>
        <v>0</v>
      </c>
      <c r="I62" s="7">
        <f t="shared" si="12"/>
        <v>0</v>
      </c>
      <c r="N62" s="6" t="s">
        <v>689</v>
      </c>
      <c r="O62" s="6">
        <f t="shared" si="1"/>
        <v>4.2517847347826099E-2</v>
      </c>
      <c r="P62" s="6">
        <f t="shared" si="2"/>
        <v>2</v>
      </c>
      <c r="Q62" s="6">
        <f t="shared" ref="Q62:Z71" si="33">COUNTIFS($C$2:$C$568,Q$1,$E$2:$E$568,$N62)*0.9^(Q$1-1)</f>
        <v>0</v>
      </c>
      <c r="R62" s="6">
        <f t="shared" si="33"/>
        <v>0</v>
      </c>
      <c r="S62" s="6">
        <f t="shared" si="33"/>
        <v>0</v>
      </c>
      <c r="T62" s="6">
        <f t="shared" si="33"/>
        <v>0</v>
      </c>
      <c r="U62" s="6">
        <f t="shared" si="33"/>
        <v>0</v>
      </c>
      <c r="V62" s="6">
        <f t="shared" si="33"/>
        <v>0.59049000000000018</v>
      </c>
      <c r="W62" s="6">
        <f t="shared" si="33"/>
        <v>0</v>
      </c>
      <c r="X62" s="6">
        <f t="shared" si="33"/>
        <v>0</v>
      </c>
      <c r="Y62" s="6">
        <f t="shared" si="33"/>
        <v>0</v>
      </c>
      <c r="Z62" s="6">
        <f t="shared" si="33"/>
        <v>0.38742048900000015</v>
      </c>
      <c r="AA62" s="6">
        <f t="shared" ref="AA62:AJ71" si="34">COUNTIFS($C$2:$C$568,AA$1,$E$2:$E$568,$N62)*0.9^(AA$1-1)</f>
        <v>0</v>
      </c>
      <c r="AB62" s="6">
        <f t="shared" si="34"/>
        <v>0</v>
      </c>
      <c r="AC62" s="6">
        <f t="shared" si="34"/>
        <v>0</v>
      </c>
      <c r="AD62" s="6">
        <f t="shared" si="34"/>
        <v>0</v>
      </c>
      <c r="AE62" s="6">
        <f t="shared" si="34"/>
        <v>0</v>
      </c>
      <c r="AF62" s="6">
        <f t="shared" si="34"/>
        <v>0</v>
      </c>
      <c r="AG62" s="6">
        <f t="shared" si="34"/>
        <v>0</v>
      </c>
      <c r="AH62" s="6">
        <f t="shared" si="34"/>
        <v>0</v>
      </c>
      <c r="AI62" s="6">
        <f t="shared" si="34"/>
        <v>0</v>
      </c>
      <c r="AJ62" s="6">
        <f t="shared" si="34"/>
        <v>0</v>
      </c>
      <c r="AK62" s="6">
        <f t="shared" ref="AK62:AT71" si="35">COUNTIFS($C$2:$C$568,AK$1,$E$2:$E$568,$N62)*0.9^(AK$1-1)</f>
        <v>0</v>
      </c>
      <c r="AL62" s="6">
        <f t="shared" si="35"/>
        <v>0</v>
      </c>
      <c r="AM62" s="6">
        <f t="shared" si="35"/>
        <v>0</v>
      </c>
      <c r="AN62" s="6">
        <f t="shared" si="35"/>
        <v>0</v>
      </c>
      <c r="AO62" s="6">
        <f t="shared" si="35"/>
        <v>0</v>
      </c>
      <c r="AP62" s="6">
        <f t="shared" si="35"/>
        <v>0</v>
      </c>
      <c r="AQ62" s="6">
        <f t="shared" si="35"/>
        <v>0</v>
      </c>
      <c r="AR62" s="6">
        <f t="shared" si="35"/>
        <v>0</v>
      </c>
      <c r="AS62" s="6">
        <f t="shared" si="35"/>
        <v>0</v>
      </c>
      <c r="AT62" s="6">
        <f t="shared" si="35"/>
        <v>0</v>
      </c>
      <c r="AU62" s="6">
        <f t="shared" ref="AU62:BC71" si="36">COUNTIFS($C$2:$C$568,AU$1,$E$2:$E$568,$N62)*0.9^(AU$1-1)</f>
        <v>0</v>
      </c>
      <c r="AV62" s="6">
        <f t="shared" si="36"/>
        <v>0</v>
      </c>
      <c r="AW62" s="6">
        <f t="shared" si="36"/>
        <v>0</v>
      </c>
      <c r="AX62" s="6">
        <f t="shared" si="36"/>
        <v>0</v>
      </c>
      <c r="AY62" s="6">
        <f t="shared" si="36"/>
        <v>0</v>
      </c>
      <c r="AZ62" s="6">
        <f t="shared" si="36"/>
        <v>0</v>
      </c>
      <c r="BA62" s="6">
        <f t="shared" si="36"/>
        <v>0</v>
      </c>
      <c r="BB62" s="6">
        <f t="shared" si="36"/>
        <v>0</v>
      </c>
      <c r="BC62" s="6">
        <f t="shared" si="36"/>
        <v>0</v>
      </c>
    </row>
    <row r="63" spans="1:55" x14ac:dyDescent="0.25">
      <c r="A63" s="5">
        <v>142</v>
      </c>
      <c r="B63" s="5">
        <v>1</v>
      </c>
      <c r="C63" s="5">
        <v>7</v>
      </c>
      <c r="D63" s="5" t="s">
        <v>269</v>
      </c>
      <c r="E63" s="5" t="s">
        <v>270</v>
      </c>
      <c r="F63" s="15">
        <f t="shared" si="9"/>
        <v>0</v>
      </c>
      <c r="G63" s="6">
        <f t="shared" si="10"/>
        <v>1.5664220711659782</v>
      </c>
      <c r="H63" s="6">
        <f t="shared" si="11"/>
        <v>0</v>
      </c>
      <c r="I63" s="7">
        <f t="shared" si="12"/>
        <v>0</v>
      </c>
      <c r="N63" s="6" t="s">
        <v>661</v>
      </c>
      <c r="O63" s="6">
        <f t="shared" si="1"/>
        <v>4.1543808724022697E-2</v>
      </c>
      <c r="P63" s="6">
        <f t="shared" si="2"/>
        <v>4</v>
      </c>
      <c r="Q63" s="6">
        <f t="shared" si="33"/>
        <v>0</v>
      </c>
      <c r="R63" s="6">
        <f t="shared" si="33"/>
        <v>0</v>
      </c>
      <c r="S63" s="6">
        <f t="shared" si="33"/>
        <v>0</v>
      </c>
      <c r="T63" s="6">
        <f t="shared" si="33"/>
        <v>0</v>
      </c>
      <c r="U63" s="6">
        <f t="shared" si="33"/>
        <v>0</v>
      </c>
      <c r="V63" s="6">
        <f t="shared" si="33"/>
        <v>0</v>
      </c>
      <c r="W63" s="6">
        <f t="shared" si="33"/>
        <v>0</v>
      </c>
      <c r="X63" s="6">
        <f t="shared" si="33"/>
        <v>0</v>
      </c>
      <c r="Y63" s="6">
        <f t="shared" si="33"/>
        <v>0</v>
      </c>
      <c r="Z63" s="6">
        <f t="shared" si="33"/>
        <v>0.38742048900000015</v>
      </c>
      <c r="AA63" s="6">
        <f t="shared" si="34"/>
        <v>0</v>
      </c>
      <c r="AB63" s="6">
        <f t="shared" si="34"/>
        <v>0</v>
      </c>
      <c r="AC63" s="6">
        <f t="shared" si="34"/>
        <v>0.28242953648100017</v>
      </c>
      <c r="AD63" s="6">
        <f t="shared" si="34"/>
        <v>0</v>
      </c>
      <c r="AE63" s="6">
        <f t="shared" si="34"/>
        <v>0</v>
      </c>
      <c r="AF63" s="6">
        <f t="shared" si="34"/>
        <v>0.20589113209464913</v>
      </c>
      <c r="AG63" s="6">
        <f t="shared" si="34"/>
        <v>0</v>
      </c>
      <c r="AH63" s="6">
        <f t="shared" si="34"/>
        <v>0</v>
      </c>
      <c r="AI63" s="6">
        <f t="shared" si="34"/>
        <v>0</v>
      </c>
      <c r="AJ63" s="6">
        <f t="shared" si="34"/>
        <v>0</v>
      </c>
      <c r="AK63" s="6">
        <f t="shared" si="35"/>
        <v>0</v>
      </c>
      <c r="AL63" s="6">
        <f t="shared" si="35"/>
        <v>0</v>
      </c>
      <c r="AM63" s="6">
        <f t="shared" si="35"/>
        <v>0</v>
      </c>
      <c r="AN63" s="6">
        <f t="shared" si="35"/>
        <v>0</v>
      </c>
      <c r="AO63" s="6">
        <f t="shared" si="35"/>
        <v>7.9766443076872598E-2</v>
      </c>
      <c r="AP63" s="6">
        <f t="shared" si="35"/>
        <v>0</v>
      </c>
      <c r="AQ63" s="6">
        <f t="shared" si="35"/>
        <v>0</v>
      </c>
      <c r="AR63" s="6">
        <f t="shared" si="35"/>
        <v>0</v>
      </c>
      <c r="AS63" s="6">
        <f t="shared" si="35"/>
        <v>0</v>
      </c>
      <c r="AT63" s="6">
        <f t="shared" si="35"/>
        <v>0</v>
      </c>
      <c r="AU63" s="6">
        <f t="shared" si="36"/>
        <v>0</v>
      </c>
      <c r="AV63" s="6">
        <f t="shared" si="36"/>
        <v>0</v>
      </c>
      <c r="AW63" s="6">
        <f t="shared" si="36"/>
        <v>0</v>
      </c>
      <c r="AX63" s="6">
        <f t="shared" si="36"/>
        <v>0</v>
      </c>
      <c r="AY63" s="6">
        <f t="shared" si="36"/>
        <v>0</v>
      </c>
      <c r="AZ63" s="6">
        <f t="shared" si="36"/>
        <v>0</v>
      </c>
      <c r="BA63" s="6">
        <f t="shared" si="36"/>
        <v>0</v>
      </c>
      <c r="BB63" s="6">
        <f t="shared" si="36"/>
        <v>0</v>
      </c>
      <c r="BC63" s="6">
        <f t="shared" si="36"/>
        <v>0</v>
      </c>
    </row>
    <row r="64" spans="1:55" x14ac:dyDescent="0.25">
      <c r="A64" s="5">
        <v>142</v>
      </c>
      <c r="B64" s="5">
        <v>1</v>
      </c>
      <c r="C64" s="5">
        <v>8</v>
      </c>
      <c r="D64" s="5" t="s">
        <v>164</v>
      </c>
      <c r="E64" s="5" t="s">
        <v>165</v>
      </c>
      <c r="F64" s="15">
        <f t="shared" si="9"/>
        <v>8.7030553927954293E-2</v>
      </c>
      <c r="G64" s="6">
        <f t="shared" si="10"/>
        <v>1.6534526250939325</v>
      </c>
      <c r="H64" s="6">
        <f t="shared" si="11"/>
        <v>0</v>
      </c>
      <c r="I64" s="7">
        <f t="shared" si="12"/>
        <v>0</v>
      </c>
      <c r="N64" s="6" t="s">
        <v>675</v>
      </c>
      <c r="O64" s="6">
        <f t="shared" si="1"/>
        <v>3.9511483043478277E-2</v>
      </c>
      <c r="P64" s="6">
        <f t="shared" si="2"/>
        <v>2</v>
      </c>
      <c r="Q64" s="6">
        <f t="shared" si="33"/>
        <v>0</v>
      </c>
      <c r="R64" s="6">
        <f t="shared" si="33"/>
        <v>0</v>
      </c>
      <c r="S64" s="6">
        <f t="shared" si="33"/>
        <v>0</v>
      </c>
      <c r="T64" s="6">
        <f t="shared" si="33"/>
        <v>0</v>
      </c>
      <c r="U64" s="6">
        <f t="shared" si="33"/>
        <v>0</v>
      </c>
      <c r="V64" s="6">
        <f t="shared" si="33"/>
        <v>0</v>
      </c>
      <c r="W64" s="6">
        <f t="shared" si="33"/>
        <v>0</v>
      </c>
      <c r="X64" s="6">
        <f t="shared" si="33"/>
        <v>0.47829690000000014</v>
      </c>
      <c r="Y64" s="6">
        <f t="shared" si="33"/>
        <v>0.43046721000000016</v>
      </c>
      <c r="Z64" s="6">
        <f t="shared" si="33"/>
        <v>0</v>
      </c>
      <c r="AA64" s="6">
        <f t="shared" si="34"/>
        <v>0</v>
      </c>
      <c r="AB64" s="6">
        <f t="shared" si="34"/>
        <v>0</v>
      </c>
      <c r="AC64" s="6">
        <f t="shared" si="34"/>
        <v>0</v>
      </c>
      <c r="AD64" s="6">
        <f t="shared" si="34"/>
        <v>0</v>
      </c>
      <c r="AE64" s="6">
        <f t="shared" si="34"/>
        <v>0</v>
      </c>
      <c r="AF64" s="6">
        <f t="shared" si="34"/>
        <v>0</v>
      </c>
      <c r="AG64" s="6">
        <f t="shared" si="34"/>
        <v>0</v>
      </c>
      <c r="AH64" s="6">
        <f t="shared" si="34"/>
        <v>0</v>
      </c>
      <c r="AI64" s="6">
        <f t="shared" si="34"/>
        <v>0</v>
      </c>
      <c r="AJ64" s="6">
        <f t="shared" si="34"/>
        <v>0</v>
      </c>
      <c r="AK64" s="6">
        <f t="shared" si="35"/>
        <v>0</v>
      </c>
      <c r="AL64" s="6">
        <f t="shared" si="35"/>
        <v>0</v>
      </c>
      <c r="AM64" s="6">
        <f t="shared" si="35"/>
        <v>0</v>
      </c>
      <c r="AN64" s="6">
        <f t="shared" si="35"/>
        <v>0</v>
      </c>
      <c r="AO64" s="6">
        <f t="shared" si="35"/>
        <v>0</v>
      </c>
      <c r="AP64" s="6">
        <f t="shared" si="35"/>
        <v>0</v>
      </c>
      <c r="AQ64" s="6">
        <f t="shared" si="35"/>
        <v>0</v>
      </c>
      <c r="AR64" s="6">
        <f t="shared" si="35"/>
        <v>0</v>
      </c>
      <c r="AS64" s="6">
        <f t="shared" si="35"/>
        <v>0</v>
      </c>
      <c r="AT64" s="6">
        <f t="shared" si="35"/>
        <v>0</v>
      </c>
      <c r="AU64" s="6">
        <f t="shared" si="36"/>
        <v>0</v>
      </c>
      <c r="AV64" s="6">
        <f t="shared" si="36"/>
        <v>0</v>
      </c>
      <c r="AW64" s="6">
        <f t="shared" si="36"/>
        <v>0</v>
      </c>
      <c r="AX64" s="6">
        <f t="shared" si="36"/>
        <v>0</v>
      </c>
      <c r="AY64" s="6">
        <f t="shared" si="36"/>
        <v>0</v>
      </c>
      <c r="AZ64" s="6">
        <f t="shared" si="36"/>
        <v>0</v>
      </c>
      <c r="BA64" s="6">
        <f t="shared" si="36"/>
        <v>0</v>
      </c>
      <c r="BB64" s="6">
        <f t="shared" si="36"/>
        <v>0</v>
      </c>
      <c r="BC64" s="6">
        <f t="shared" si="36"/>
        <v>0</v>
      </c>
    </row>
    <row r="65" spans="1:55" x14ac:dyDescent="0.25">
      <c r="A65" s="5">
        <v>142</v>
      </c>
      <c r="B65" s="5">
        <v>1</v>
      </c>
      <c r="C65" s="5">
        <v>9</v>
      </c>
      <c r="D65" s="5" t="s">
        <v>666</v>
      </c>
      <c r="E65" s="5" t="s">
        <v>666</v>
      </c>
      <c r="F65" s="15">
        <f t="shared" si="9"/>
        <v>0</v>
      </c>
      <c r="G65" s="6">
        <f t="shared" si="10"/>
        <v>1.6534526250939325</v>
      </c>
      <c r="H65" s="6">
        <f t="shared" si="11"/>
        <v>0</v>
      </c>
      <c r="I65" s="7">
        <f t="shared" si="12"/>
        <v>0</v>
      </c>
      <c r="N65" s="6" t="s">
        <v>236</v>
      </c>
      <c r="O65" s="6">
        <f t="shared" si="1"/>
        <v>3.9450280534507186E-2</v>
      </c>
      <c r="P65" s="6">
        <f t="shared" si="2"/>
        <v>3</v>
      </c>
      <c r="Q65" s="6">
        <f t="shared" si="33"/>
        <v>0</v>
      </c>
      <c r="R65" s="6">
        <f t="shared" si="33"/>
        <v>0</v>
      </c>
      <c r="S65" s="6">
        <f t="shared" si="33"/>
        <v>0</v>
      </c>
      <c r="T65" s="6">
        <f t="shared" si="33"/>
        <v>0</v>
      </c>
      <c r="U65" s="6">
        <f t="shared" si="33"/>
        <v>0</v>
      </c>
      <c r="V65" s="6">
        <f t="shared" si="33"/>
        <v>0.59049000000000018</v>
      </c>
      <c r="W65" s="6">
        <f t="shared" si="33"/>
        <v>0</v>
      </c>
      <c r="X65" s="6">
        <f t="shared" si="33"/>
        <v>0</v>
      </c>
      <c r="Y65" s="6">
        <f t="shared" si="33"/>
        <v>0</v>
      </c>
      <c r="Z65" s="6">
        <f t="shared" si="33"/>
        <v>0</v>
      </c>
      <c r="AA65" s="6">
        <f t="shared" si="34"/>
        <v>0</v>
      </c>
      <c r="AB65" s="6">
        <f t="shared" si="34"/>
        <v>0</v>
      </c>
      <c r="AC65" s="6">
        <f t="shared" si="34"/>
        <v>0</v>
      </c>
      <c r="AD65" s="6">
        <f t="shared" si="34"/>
        <v>0</v>
      </c>
      <c r="AE65" s="6">
        <f t="shared" si="34"/>
        <v>0</v>
      </c>
      <c r="AF65" s="6">
        <f t="shared" si="34"/>
        <v>0</v>
      </c>
      <c r="AG65" s="6">
        <f t="shared" si="34"/>
        <v>0</v>
      </c>
      <c r="AH65" s="6">
        <f t="shared" si="34"/>
        <v>0.16677181699666582</v>
      </c>
      <c r="AI65" s="6">
        <f t="shared" si="34"/>
        <v>0.15009463529699923</v>
      </c>
      <c r="AJ65" s="6">
        <f t="shared" si="34"/>
        <v>0</v>
      </c>
      <c r="AK65" s="6">
        <f t="shared" si="35"/>
        <v>0</v>
      </c>
      <c r="AL65" s="6">
        <f t="shared" si="35"/>
        <v>0</v>
      </c>
      <c r="AM65" s="6">
        <f t="shared" si="35"/>
        <v>0</v>
      </c>
      <c r="AN65" s="6">
        <f t="shared" si="35"/>
        <v>0</v>
      </c>
      <c r="AO65" s="6">
        <f t="shared" si="35"/>
        <v>0</v>
      </c>
      <c r="AP65" s="6">
        <f t="shared" si="35"/>
        <v>0</v>
      </c>
      <c r="AQ65" s="6">
        <f t="shared" si="35"/>
        <v>0</v>
      </c>
      <c r="AR65" s="6">
        <f t="shared" si="35"/>
        <v>0</v>
      </c>
      <c r="AS65" s="6">
        <f t="shared" si="35"/>
        <v>0</v>
      </c>
      <c r="AT65" s="6">
        <f t="shared" si="35"/>
        <v>0</v>
      </c>
      <c r="AU65" s="6">
        <f t="shared" si="36"/>
        <v>0</v>
      </c>
      <c r="AV65" s="6">
        <f t="shared" si="36"/>
        <v>0</v>
      </c>
      <c r="AW65" s="6">
        <f t="shared" si="36"/>
        <v>0</v>
      </c>
      <c r="AX65" s="6">
        <f t="shared" si="36"/>
        <v>0</v>
      </c>
      <c r="AY65" s="6">
        <f t="shared" si="36"/>
        <v>0</v>
      </c>
      <c r="AZ65" s="6">
        <f t="shared" si="36"/>
        <v>0</v>
      </c>
      <c r="BA65" s="6">
        <f t="shared" si="36"/>
        <v>0</v>
      </c>
      <c r="BB65" s="6">
        <f t="shared" si="36"/>
        <v>0</v>
      </c>
      <c r="BC65" s="6">
        <f t="shared" si="36"/>
        <v>0</v>
      </c>
    </row>
    <row r="66" spans="1:55" x14ac:dyDescent="0.25">
      <c r="A66" s="5">
        <v>142</v>
      </c>
      <c r="B66" s="5">
        <v>1</v>
      </c>
      <c r="C66" s="5">
        <v>10</v>
      </c>
      <c r="D66" s="5" t="s">
        <v>665</v>
      </c>
      <c r="E66" s="5" t="s">
        <v>665</v>
      </c>
      <c r="F66" s="15">
        <f t="shared" si="9"/>
        <v>0</v>
      </c>
      <c r="G66" s="6">
        <f t="shared" si="10"/>
        <v>1.6534526250939325</v>
      </c>
      <c r="H66" s="6">
        <f t="shared" si="11"/>
        <v>0</v>
      </c>
      <c r="I66" s="7">
        <f t="shared" si="12"/>
        <v>0</v>
      </c>
      <c r="N66" s="6" t="s">
        <v>682</v>
      </c>
      <c r="O66" s="6">
        <f t="shared" ref="O66:O129" si="37">SUM(Q66:BC66)/23</f>
        <v>3.9335110332253523E-2</v>
      </c>
      <c r="P66" s="6">
        <f t="shared" ref="P66:P129" si="38">COUNTIF($E$2:$E$568,N66)</f>
        <v>4</v>
      </c>
      <c r="Q66" s="6">
        <f t="shared" si="33"/>
        <v>0</v>
      </c>
      <c r="R66" s="6">
        <f t="shared" si="33"/>
        <v>0</v>
      </c>
      <c r="S66" s="6">
        <f t="shared" si="33"/>
        <v>0</v>
      </c>
      <c r="T66" s="6">
        <f t="shared" si="33"/>
        <v>0</v>
      </c>
      <c r="U66" s="6">
        <f t="shared" si="33"/>
        <v>0</v>
      </c>
      <c r="V66" s="6">
        <f t="shared" si="33"/>
        <v>0</v>
      </c>
      <c r="W66" s="6">
        <f t="shared" si="33"/>
        <v>0</v>
      </c>
      <c r="X66" s="6">
        <f t="shared" si="33"/>
        <v>0</v>
      </c>
      <c r="Y66" s="6">
        <f t="shared" si="33"/>
        <v>0.43046721000000016</v>
      </c>
      <c r="Z66" s="6">
        <f t="shared" si="33"/>
        <v>0</v>
      </c>
      <c r="AA66" s="6">
        <f t="shared" si="34"/>
        <v>0</v>
      </c>
      <c r="AB66" s="6">
        <f t="shared" si="34"/>
        <v>0</v>
      </c>
      <c r="AC66" s="6">
        <f t="shared" si="34"/>
        <v>0</v>
      </c>
      <c r="AD66" s="6">
        <f t="shared" si="34"/>
        <v>0.25418658283290019</v>
      </c>
      <c r="AE66" s="6">
        <f t="shared" si="34"/>
        <v>0</v>
      </c>
      <c r="AF66" s="6">
        <f t="shared" si="34"/>
        <v>0</v>
      </c>
      <c r="AG66" s="6">
        <f t="shared" si="34"/>
        <v>0</v>
      </c>
      <c r="AH66" s="6">
        <f t="shared" si="34"/>
        <v>0</v>
      </c>
      <c r="AI66" s="6">
        <f t="shared" si="34"/>
        <v>0</v>
      </c>
      <c r="AJ66" s="6">
        <f t="shared" si="34"/>
        <v>0</v>
      </c>
      <c r="AK66" s="6">
        <f t="shared" si="35"/>
        <v>0.12157665459056941</v>
      </c>
      <c r="AL66" s="6">
        <f t="shared" si="35"/>
        <v>0</v>
      </c>
      <c r="AM66" s="6">
        <f t="shared" si="35"/>
        <v>9.8477090218361235E-2</v>
      </c>
      <c r="AN66" s="6">
        <f t="shared" si="35"/>
        <v>0</v>
      </c>
      <c r="AO66" s="6">
        <f t="shared" si="35"/>
        <v>0</v>
      </c>
      <c r="AP66" s="6">
        <f t="shared" si="35"/>
        <v>0</v>
      </c>
      <c r="AQ66" s="6">
        <f t="shared" si="35"/>
        <v>0</v>
      </c>
      <c r="AR66" s="6">
        <f t="shared" si="35"/>
        <v>0</v>
      </c>
      <c r="AS66" s="6">
        <f t="shared" si="35"/>
        <v>0</v>
      </c>
      <c r="AT66" s="6">
        <f t="shared" si="35"/>
        <v>0</v>
      </c>
      <c r="AU66" s="6">
        <f t="shared" si="36"/>
        <v>0</v>
      </c>
      <c r="AV66" s="6">
        <f t="shared" si="36"/>
        <v>0</v>
      </c>
      <c r="AW66" s="6">
        <f t="shared" si="36"/>
        <v>0</v>
      </c>
      <c r="AX66" s="6">
        <f t="shared" si="36"/>
        <v>0</v>
      </c>
      <c r="AY66" s="6">
        <f t="shared" si="36"/>
        <v>0</v>
      </c>
      <c r="AZ66" s="6">
        <f t="shared" si="36"/>
        <v>0</v>
      </c>
      <c r="BA66" s="6">
        <f t="shared" si="36"/>
        <v>0</v>
      </c>
      <c r="BB66" s="6">
        <f t="shared" si="36"/>
        <v>0</v>
      </c>
      <c r="BC66" s="6">
        <f t="shared" si="36"/>
        <v>0</v>
      </c>
    </row>
    <row r="67" spans="1:55" x14ac:dyDescent="0.25">
      <c r="A67" s="5">
        <v>142</v>
      </c>
      <c r="B67" s="5">
        <v>1</v>
      </c>
      <c r="C67" s="5">
        <v>11</v>
      </c>
      <c r="D67" s="5" t="s">
        <v>646</v>
      </c>
      <c r="E67" s="5" t="s">
        <v>638</v>
      </c>
      <c r="F67" s="15">
        <f t="shared" si="9"/>
        <v>0.55344488509427125</v>
      </c>
      <c r="G67" s="6">
        <f t="shared" si="10"/>
        <v>2.2068975101882038</v>
      </c>
      <c r="H67" s="6">
        <f t="shared" si="11"/>
        <v>0</v>
      </c>
      <c r="I67" s="7">
        <f t="shared" si="12"/>
        <v>0</v>
      </c>
      <c r="N67" s="6" t="s">
        <v>304</v>
      </c>
      <c r="O67" s="6">
        <f t="shared" si="37"/>
        <v>3.9130434782608699E-2</v>
      </c>
      <c r="P67" s="6">
        <f t="shared" si="38"/>
        <v>1</v>
      </c>
      <c r="Q67" s="6">
        <f t="shared" si="33"/>
        <v>0</v>
      </c>
      <c r="R67" s="6">
        <f t="shared" si="33"/>
        <v>0.9</v>
      </c>
      <c r="S67" s="6">
        <f t="shared" si="33"/>
        <v>0</v>
      </c>
      <c r="T67" s="6">
        <f t="shared" si="33"/>
        <v>0</v>
      </c>
      <c r="U67" s="6">
        <f t="shared" si="33"/>
        <v>0</v>
      </c>
      <c r="V67" s="6">
        <f t="shared" si="33"/>
        <v>0</v>
      </c>
      <c r="W67" s="6">
        <f t="shared" si="33"/>
        <v>0</v>
      </c>
      <c r="X67" s="6">
        <f t="shared" si="33"/>
        <v>0</v>
      </c>
      <c r="Y67" s="6">
        <f t="shared" si="33"/>
        <v>0</v>
      </c>
      <c r="Z67" s="6">
        <f t="shared" si="33"/>
        <v>0</v>
      </c>
      <c r="AA67" s="6">
        <f t="shared" si="34"/>
        <v>0</v>
      </c>
      <c r="AB67" s="6">
        <f t="shared" si="34"/>
        <v>0</v>
      </c>
      <c r="AC67" s="6">
        <f t="shared" si="34"/>
        <v>0</v>
      </c>
      <c r="AD67" s="6">
        <f t="shared" si="34"/>
        <v>0</v>
      </c>
      <c r="AE67" s="6">
        <f t="shared" si="34"/>
        <v>0</v>
      </c>
      <c r="AF67" s="6">
        <f t="shared" si="34"/>
        <v>0</v>
      </c>
      <c r="AG67" s="6">
        <f t="shared" si="34"/>
        <v>0</v>
      </c>
      <c r="AH67" s="6">
        <f t="shared" si="34"/>
        <v>0</v>
      </c>
      <c r="AI67" s="6">
        <f t="shared" si="34"/>
        <v>0</v>
      </c>
      <c r="AJ67" s="6">
        <f t="shared" si="34"/>
        <v>0</v>
      </c>
      <c r="AK67" s="6">
        <f t="shared" si="35"/>
        <v>0</v>
      </c>
      <c r="AL67" s="6">
        <f t="shared" si="35"/>
        <v>0</v>
      </c>
      <c r="AM67" s="6">
        <f t="shared" si="35"/>
        <v>0</v>
      </c>
      <c r="AN67" s="6">
        <f t="shared" si="35"/>
        <v>0</v>
      </c>
      <c r="AO67" s="6">
        <f t="shared" si="35"/>
        <v>0</v>
      </c>
      <c r="AP67" s="6">
        <f t="shared" si="35"/>
        <v>0</v>
      </c>
      <c r="AQ67" s="6">
        <f t="shared" si="35"/>
        <v>0</v>
      </c>
      <c r="AR67" s="6">
        <f t="shared" si="35"/>
        <v>0</v>
      </c>
      <c r="AS67" s="6">
        <f t="shared" si="35"/>
        <v>0</v>
      </c>
      <c r="AT67" s="6">
        <f t="shared" si="35"/>
        <v>0</v>
      </c>
      <c r="AU67" s="6">
        <f t="shared" si="36"/>
        <v>0</v>
      </c>
      <c r="AV67" s="6">
        <f t="shared" si="36"/>
        <v>0</v>
      </c>
      <c r="AW67" s="6">
        <f t="shared" si="36"/>
        <v>0</v>
      </c>
      <c r="AX67" s="6">
        <f t="shared" si="36"/>
        <v>0</v>
      </c>
      <c r="AY67" s="6">
        <f t="shared" si="36"/>
        <v>0</v>
      </c>
      <c r="AZ67" s="6">
        <f t="shared" si="36"/>
        <v>0</v>
      </c>
      <c r="BA67" s="6">
        <f t="shared" si="36"/>
        <v>0</v>
      </c>
      <c r="BB67" s="6">
        <f t="shared" si="36"/>
        <v>0</v>
      </c>
      <c r="BC67" s="6">
        <f t="shared" si="36"/>
        <v>0</v>
      </c>
    </row>
    <row r="68" spans="1:55" x14ac:dyDescent="0.25">
      <c r="A68" s="5">
        <v>142</v>
      </c>
      <c r="B68" s="5">
        <v>1</v>
      </c>
      <c r="C68" s="5">
        <v>12</v>
      </c>
      <c r="D68" s="5" t="s">
        <v>240</v>
      </c>
      <c r="E68" s="5" t="s">
        <v>240</v>
      </c>
      <c r="F68" s="15">
        <f t="shared" ref="F68:F131" si="39">IF(ISERROR(VLOOKUP(E68,$N$2:$O$40,2,FALSE)),0,VLOOKUP(E68,$N$2:$O$40,2,FALSE))</f>
        <v>0</v>
      </c>
      <c r="G68" s="6">
        <f t="shared" ref="G68:G131" si="40">IF(C68=1,F68,F68+G67)</f>
        <v>2.2068975101882038</v>
      </c>
      <c r="H68" s="6">
        <f t="shared" ref="H68:H131" si="41">IF(C69=1,G68,0)</f>
        <v>0</v>
      </c>
      <c r="I68" s="7">
        <f t="shared" ref="I68:I131" si="42">H68/$L$2</f>
        <v>0</v>
      </c>
      <c r="N68" s="6" t="s">
        <v>707</v>
      </c>
      <c r="O68" s="6">
        <f t="shared" si="37"/>
        <v>3.9130434782608699E-2</v>
      </c>
      <c r="P68" s="6">
        <f t="shared" si="38"/>
        <v>1</v>
      </c>
      <c r="Q68" s="6">
        <f t="shared" si="33"/>
        <v>0</v>
      </c>
      <c r="R68" s="6">
        <f t="shared" si="33"/>
        <v>0.9</v>
      </c>
      <c r="S68" s="6">
        <f t="shared" si="33"/>
        <v>0</v>
      </c>
      <c r="T68" s="6">
        <f t="shared" si="33"/>
        <v>0</v>
      </c>
      <c r="U68" s="6">
        <f t="shared" si="33"/>
        <v>0</v>
      </c>
      <c r="V68" s="6">
        <f t="shared" si="33"/>
        <v>0</v>
      </c>
      <c r="W68" s="6">
        <f t="shared" si="33"/>
        <v>0</v>
      </c>
      <c r="X68" s="6">
        <f t="shared" si="33"/>
        <v>0</v>
      </c>
      <c r="Y68" s="6">
        <f t="shared" si="33"/>
        <v>0</v>
      </c>
      <c r="Z68" s="6">
        <f t="shared" si="33"/>
        <v>0</v>
      </c>
      <c r="AA68" s="6">
        <f t="shared" si="34"/>
        <v>0</v>
      </c>
      <c r="AB68" s="6">
        <f t="shared" si="34"/>
        <v>0</v>
      </c>
      <c r="AC68" s="6">
        <f t="shared" si="34"/>
        <v>0</v>
      </c>
      <c r="AD68" s="6">
        <f t="shared" si="34"/>
        <v>0</v>
      </c>
      <c r="AE68" s="6">
        <f t="shared" si="34"/>
        <v>0</v>
      </c>
      <c r="AF68" s="6">
        <f t="shared" si="34"/>
        <v>0</v>
      </c>
      <c r="AG68" s="6">
        <f t="shared" si="34"/>
        <v>0</v>
      </c>
      <c r="AH68" s="6">
        <f t="shared" si="34"/>
        <v>0</v>
      </c>
      <c r="AI68" s="6">
        <f t="shared" si="34"/>
        <v>0</v>
      </c>
      <c r="AJ68" s="6">
        <f t="shared" si="34"/>
        <v>0</v>
      </c>
      <c r="AK68" s="6">
        <f t="shared" si="35"/>
        <v>0</v>
      </c>
      <c r="AL68" s="6">
        <f t="shared" si="35"/>
        <v>0</v>
      </c>
      <c r="AM68" s="6">
        <f t="shared" si="35"/>
        <v>0</v>
      </c>
      <c r="AN68" s="6">
        <f t="shared" si="35"/>
        <v>0</v>
      </c>
      <c r="AO68" s="6">
        <f t="shared" si="35"/>
        <v>0</v>
      </c>
      <c r="AP68" s="6">
        <f t="shared" si="35"/>
        <v>0</v>
      </c>
      <c r="AQ68" s="6">
        <f t="shared" si="35"/>
        <v>0</v>
      </c>
      <c r="AR68" s="6">
        <f t="shared" si="35"/>
        <v>0</v>
      </c>
      <c r="AS68" s="6">
        <f t="shared" si="35"/>
        <v>0</v>
      </c>
      <c r="AT68" s="6">
        <f t="shared" si="35"/>
        <v>0</v>
      </c>
      <c r="AU68" s="6">
        <f t="shared" si="36"/>
        <v>0</v>
      </c>
      <c r="AV68" s="6">
        <f t="shared" si="36"/>
        <v>0</v>
      </c>
      <c r="AW68" s="6">
        <f t="shared" si="36"/>
        <v>0</v>
      </c>
      <c r="AX68" s="6">
        <f t="shared" si="36"/>
        <v>0</v>
      </c>
      <c r="AY68" s="6">
        <f t="shared" si="36"/>
        <v>0</v>
      </c>
      <c r="AZ68" s="6">
        <f t="shared" si="36"/>
        <v>0</v>
      </c>
      <c r="BA68" s="6">
        <f t="shared" si="36"/>
        <v>0</v>
      </c>
      <c r="BB68" s="6">
        <f t="shared" si="36"/>
        <v>0</v>
      </c>
      <c r="BC68" s="6">
        <f t="shared" si="36"/>
        <v>0</v>
      </c>
    </row>
    <row r="69" spans="1:55" x14ac:dyDescent="0.25">
      <c r="A69" s="5">
        <v>142</v>
      </c>
      <c r="B69" s="5">
        <v>1</v>
      </c>
      <c r="C69" s="5">
        <v>13</v>
      </c>
      <c r="D69" s="5" t="s">
        <v>239</v>
      </c>
      <c r="E69" s="5" t="s">
        <v>239</v>
      </c>
      <c r="F69" s="15">
        <f t="shared" si="39"/>
        <v>0</v>
      </c>
      <c r="G69" s="6">
        <f t="shared" si="40"/>
        <v>2.2068975101882038</v>
      </c>
      <c r="H69" s="6">
        <f t="shared" si="41"/>
        <v>0</v>
      </c>
      <c r="I69" s="7">
        <f t="shared" si="42"/>
        <v>0</v>
      </c>
      <c r="N69" s="6" t="s">
        <v>180</v>
      </c>
      <c r="O69" s="6">
        <f t="shared" si="37"/>
        <v>3.7953023325260883E-2</v>
      </c>
      <c r="P69" s="6">
        <f t="shared" si="38"/>
        <v>2</v>
      </c>
      <c r="Q69" s="6">
        <f t="shared" si="33"/>
        <v>0</v>
      </c>
      <c r="R69" s="6">
        <f t="shared" si="33"/>
        <v>0</v>
      </c>
      <c r="S69" s="6">
        <f t="shared" si="33"/>
        <v>0</v>
      </c>
      <c r="T69" s="6">
        <f t="shared" si="33"/>
        <v>0</v>
      </c>
      <c r="U69" s="6">
        <f t="shared" si="33"/>
        <v>0</v>
      </c>
      <c r="V69" s="6">
        <f t="shared" si="33"/>
        <v>0.59049000000000018</v>
      </c>
      <c r="W69" s="6">
        <f t="shared" si="33"/>
        <v>0</v>
      </c>
      <c r="X69" s="6">
        <f t="shared" si="33"/>
        <v>0</v>
      </c>
      <c r="Y69" s="6">
        <f t="shared" si="33"/>
        <v>0</v>
      </c>
      <c r="Z69" s="6">
        <f t="shared" si="33"/>
        <v>0</v>
      </c>
      <c r="AA69" s="6">
        <f t="shared" si="34"/>
        <v>0</v>
      </c>
      <c r="AB69" s="6">
        <f t="shared" si="34"/>
        <v>0</v>
      </c>
      <c r="AC69" s="6">
        <f t="shared" si="34"/>
        <v>0.28242953648100017</v>
      </c>
      <c r="AD69" s="6">
        <f t="shared" si="34"/>
        <v>0</v>
      </c>
      <c r="AE69" s="6">
        <f t="shared" si="34"/>
        <v>0</v>
      </c>
      <c r="AF69" s="6">
        <f t="shared" si="34"/>
        <v>0</v>
      </c>
      <c r="AG69" s="6">
        <f t="shared" si="34"/>
        <v>0</v>
      </c>
      <c r="AH69" s="6">
        <f t="shared" si="34"/>
        <v>0</v>
      </c>
      <c r="AI69" s="6">
        <f t="shared" si="34"/>
        <v>0</v>
      </c>
      <c r="AJ69" s="6">
        <f t="shared" si="34"/>
        <v>0</v>
      </c>
      <c r="AK69" s="6">
        <f t="shared" si="35"/>
        <v>0</v>
      </c>
      <c r="AL69" s="6">
        <f t="shared" si="35"/>
        <v>0</v>
      </c>
      <c r="AM69" s="6">
        <f t="shared" si="35"/>
        <v>0</v>
      </c>
      <c r="AN69" s="6">
        <f t="shared" si="35"/>
        <v>0</v>
      </c>
      <c r="AO69" s="6">
        <f t="shared" si="35"/>
        <v>0</v>
      </c>
      <c r="AP69" s="6">
        <f t="shared" si="35"/>
        <v>0</v>
      </c>
      <c r="AQ69" s="6">
        <f t="shared" si="35"/>
        <v>0</v>
      </c>
      <c r="AR69" s="6">
        <f t="shared" si="35"/>
        <v>0</v>
      </c>
      <c r="AS69" s="6">
        <f t="shared" si="35"/>
        <v>0</v>
      </c>
      <c r="AT69" s="6">
        <f t="shared" si="35"/>
        <v>0</v>
      </c>
      <c r="AU69" s="6">
        <f t="shared" si="36"/>
        <v>0</v>
      </c>
      <c r="AV69" s="6">
        <f t="shared" si="36"/>
        <v>0</v>
      </c>
      <c r="AW69" s="6">
        <f t="shared" si="36"/>
        <v>0</v>
      </c>
      <c r="AX69" s="6">
        <f t="shared" si="36"/>
        <v>0</v>
      </c>
      <c r="AY69" s="6">
        <f t="shared" si="36"/>
        <v>0</v>
      </c>
      <c r="AZ69" s="6">
        <f t="shared" si="36"/>
        <v>0</v>
      </c>
      <c r="BA69" s="6">
        <f t="shared" si="36"/>
        <v>0</v>
      </c>
      <c r="BB69" s="6">
        <f t="shared" si="36"/>
        <v>0</v>
      </c>
      <c r="BC69" s="6">
        <f t="shared" si="36"/>
        <v>0</v>
      </c>
    </row>
    <row r="70" spans="1:55" x14ac:dyDescent="0.25">
      <c r="A70" s="5">
        <v>142</v>
      </c>
      <c r="B70" s="5">
        <v>1</v>
      </c>
      <c r="C70" s="5">
        <v>14</v>
      </c>
      <c r="D70" s="5" t="s">
        <v>217</v>
      </c>
      <c r="E70" s="5" t="s">
        <v>217</v>
      </c>
      <c r="F70" s="15">
        <f t="shared" si="39"/>
        <v>0.10198961270645955</v>
      </c>
      <c r="G70" s="6">
        <f t="shared" si="40"/>
        <v>2.3088871228946632</v>
      </c>
      <c r="H70" s="6">
        <f t="shared" si="41"/>
        <v>0</v>
      </c>
      <c r="I70" s="7">
        <f t="shared" si="42"/>
        <v>0</v>
      </c>
      <c r="N70" s="6" t="s">
        <v>544</v>
      </c>
      <c r="O70" s="6">
        <f t="shared" si="37"/>
        <v>3.5217391304347825E-2</v>
      </c>
      <c r="P70" s="6">
        <f t="shared" si="38"/>
        <v>1</v>
      </c>
      <c r="Q70" s="6">
        <f t="shared" si="33"/>
        <v>0</v>
      </c>
      <c r="R70" s="6">
        <f t="shared" si="33"/>
        <v>0</v>
      </c>
      <c r="S70" s="6">
        <f t="shared" si="33"/>
        <v>0.81</v>
      </c>
      <c r="T70" s="6">
        <f t="shared" si="33"/>
        <v>0</v>
      </c>
      <c r="U70" s="6">
        <f t="shared" si="33"/>
        <v>0</v>
      </c>
      <c r="V70" s="6">
        <f t="shared" si="33"/>
        <v>0</v>
      </c>
      <c r="W70" s="6">
        <f t="shared" si="33"/>
        <v>0</v>
      </c>
      <c r="X70" s="6">
        <f t="shared" si="33"/>
        <v>0</v>
      </c>
      <c r="Y70" s="6">
        <f t="shared" si="33"/>
        <v>0</v>
      </c>
      <c r="Z70" s="6">
        <f t="shared" si="33"/>
        <v>0</v>
      </c>
      <c r="AA70" s="6">
        <f t="shared" si="34"/>
        <v>0</v>
      </c>
      <c r="AB70" s="6">
        <f t="shared" si="34"/>
        <v>0</v>
      </c>
      <c r="AC70" s="6">
        <f t="shared" si="34"/>
        <v>0</v>
      </c>
      <c r="AD70" s="6">
        <f t="shared" si="34"/>
        <v>0</v>
      </c>
      <c r="AE70" s="6">
        <f t="shared" si="34"/>
        <v>0</v>
      </c>
      <c r="AF70" s="6">
        <f t="shared" si="34"/>
        <v>0</v>
      </c>
      <c r="AG70" s="6">
        <f t="shared" si="34"/>
        <v>0</v>
      </c>
      <c r="AH70" s="6">
        <f t="shared" si="34"/>
        <v>0</v>
      </c>
      <c r="AI70" s="6">
        <f t="shared" si="34"/>
        <v>0</v>
      </c>
      <c r="AJ70" s="6">
        <f t="shared" si="34"/>
        <v>0</v>
      </c>
      <c r="AK70" s="6">
        <f t="shared" si="35"/>
        <v>0</v>
      </c>
      <c r="AL70" s="6">
        <f t="shared" si="35"/>
        <v>0</v>
      </c>
      <c r="AM70" s="6">
        <f t="shared" si="35"/>
        <v>0</v>
      </c>
      <c r="AN70" s="6">
        <f t="shared" si="35"/>
        <v>0</v>
      </c>
      <c r="AO70" s="6">
        <f t="shared" si="35"/>
        <v>0</v>
      </c>
      <c r="AP70" s="6">
        <f t="shared" si="35"/>
        <v>0</v>
      </c>
      <c r="AQ70" s="6">
        <f t="shared" si="35"/>
        <v>0</v>
      </c>
      <c r="AR70" s="6">
        <f t="shared" si="35"/>
        <v>0</v>
      </c>
      <c r="AS70" s="6">
        <f t="shared" si="35"/>
        <v>0</v>
      </c>
      <c r="AT70" s="6">
        <f t="shared" si="35"/>
        <v>0</v>
      </c>
      <c r="AU70" s="6">
        <f t="shared" si="36"/>
        <v>0</v>
      </c>
      <c r="AV70" s="6">
        <f t="shared" si="36"/>
        <v>0</v>
      </c>
      <c r="AW70" s="6">
        <f t="shared" si="36"/>
        <v>0</v>
      </c>
      <c r="AX70" s="6">
        <f t="shared" si="36"/>
        <v>0</v>
      </c>
      <c r="AY70" s="6">
        <f t="shared" si="36"/>
        <v>0</v>
      </c>
      <c r="AZ70" s="6">
        <f t="shared" si="36"/>
        <v>0</v>
      </c>
      <c r="BA70" s="6">
        <f t="shared" si="36"/>
        <v>0</v>
      </c>
      <c r="BB70" s="6">
        <f t="shared" si="36"/>
        <v>0</v>
      </c>
      <c r="BC70" s="6">
        <f t="shared" si="36"/>
        <v>0</v>
      </c>
    </row>
    <row r="71" spans="1:55" x14ac:dyDescent="0.25">
      <c r="A71" s="5">
        <v>142</v>
      </c>
      <c r="B71" s="5">
        <v>1</v>
      </c>
      <c r="C71" s="5">
        <v>15</v>
      </c>
      <c r="D71" s="5" t="s">
        <v>145</v>
      </c>
      <c r="E71" s="5" t="s">
        <v>145</v>
      </c>
      <c r="F71" s="15">
        <f t="shared" si="39"/>
        <v>0.19313389328888086</v>
      </c>
      <c r="G71" s="6">
        <f t="shared" si="40"/>
        <v>2.5020210161835443</v>
      </c>
      <c r="H71" s="6">
        <f t="shared" si="41"/>
        <v>0</v>
      </c>
      <c r="I71" s="7">
        <f t="shared" si="42"/>
        <v>0</v>
      </c>
      <c r="N71" s="6" t="s">
        <v>673</v>
      </c>
      <c r="O71" s="6">
        <f t="shared" si="37"/>
        <v>3.5217391304347825E-2</v>
      </c>
      <c r="P71" s="6">
        <f t="shared" si="38"/>
        <v>1</v>
      </c>
      <c r="Q71" s="6">
        <f t="shared" si="33"/>
        <v>0</v>
      </c>
      <c r="R71" s="6">
        <f t="shared" si="33"/>
        <v>0</v>
      </c>
      <c r="S71" s="6">
        <f t="shared" si="33"/>
        <v>0.81</v>
      </c>
      <c r="T71" s="6">
        <f t="shared" si="33"/>
        <v>0</v>
      </c>
      <c r="U71" s="6">
        <f t="shared" si="33"/>
        <v>0</v>
      </c>
      <c r="V71" s="6">
        <f t="shared" si="33"/>
        <v>0</v>
      </c>
      <c r="W71" s="6">
        <f t="shared" si="33"/>
        <v>0</v>
      </c>
      <c r="X71" s="6">
        <f t="shared" si="33"/>
        <v>0</v>
      </c>
      <c r="Y71" s="6">
        <f t="shared" si="33"/>
        <v>0</v>
      </c>
      <c r="Z71" s="6">
        <f t="shared" si="33"/>
        <v>0</v>
      </c>
      <c r="AA71" s="6">
        <f t="shared" si="34"/>
        <v>0</v>
      </c>
      <c r="AB71" s="6">
        <f t="shared" si="34"/>
        <v>0</v>
      </c>
      <c r="AC71" s="6">
        <f t="shared" si="34"/>
        <v>0</v>
      </c>
      <c r="AD71" s="6">
        <f t="shared" si="34"/>
        <v>0</v>
      </c>
      <c r="AE71" s="6">
        <f t="shared" si="34"/>
        <v>0</v>
      </c>
      <c r="AF71" s="6">
        <f t="shared" si="34"/>
        <v>0</v>
      </c>
      <c r="AG71" s="6">
        <f t="shared" si="34"/>
        <v>0</v>
      </c>
      <c r="AH71" s="6">
        <f t="shared" si="34"/>
        <v>0</v>
      </c>
      <c r="AI71" s="6">
        <f t="shared" si="34"/>
        <v>0</v>
      </c>
      <c r="AJ71" s="6">
        <f t="shared" si="34"/>
        <v>0</v>
      </c>
      <c r="AK71" s="6">
        <f t="shared" si="35"/>
        <v>0</v>
      </c>
      <c r="AL71" s="6">
        <f t="shared" si="35"/>
        <v>0</v>
      </c>
      <c r="AM71" s="6">
        <f t="shared" si="35"/>
        <v>0</v>
      </c>
      <c r="AN71" s="6">
        <f t="shared" si="35"/>
        <v>0</v>
      </c>
      <c r="AO71" s="6">
        <f t="shared" si="35"/>
        <v>0</v>
      </c>
      <c r="AP71" s="6">
        <f t="shared" si="35"/>
        <v>0</v>
      </c>
      <c r="AQ71" s="6">
        <f t="shared" si="35"/>
        <v>0</v>
      </c>
      <c r="AR71" s="6">
        <f t="shared" si="35"/>
        <v>0</v>
      </c>
      <c r="AS71" s="6">
        <f t="shared" si="35"/>
        <v>0</v>
      </c>
      <c r="AT71" s="6">
        <f t="shared" si="35"/>
        <v>0</v>
      </c>
      <c r="AU71" s="6">
        <f t="shared" si="36"/>
        <v>0</v>
      </c>
      <c r="AV71" s="6">
        <f t="shared" si="36"/>
        <v>0</v>
      </c>
      <c r="AW71" s="6">
        <f t="shared" si="36"/>
        <v>0</v>
      </c>
      <c r="AX71" s="6">
        <f t="shared" si="36"/>
        <v>0</v>
      </c>
      <c r="AY71" s="6">
        <f t="shared" si="36"/>
        <v>0</v>
      </c>
      <c r="AZ71" s="6">
        <f t="shared" si="36"/>
        <v>0</v>
      </c>
      <c r="BA71" s="6">
        <f t="shared" si="36"/>
        <v>0</v>
      </c>
      <c r="BB71" s="6">
        <f t="shared" si="36"/>
        <v>0</v>
      </c>
      <c r="BC71" s="6">
        <f t="shared" si="36"/>
        <v>0</v>
      </c>
    </row>
    <row r="72" spans="1:55" x14ac:dyDescent="0.25">
      <c r="A72" s="5">
        <v>142</v>
      </c>
      <c r="B72" s="5">
        <v>1</v>
      </c>
      <c r="C72" s="5">
        <v>16</v>
      </c>
      <c r="D72" s="5" t="s">
        <v>256</v>
      </c>
      <c r="E72" s="5" t="s">
        <v>256</v>
      </c>
      <c r="F72" s="15">
        <f t="shared" si="39"/>
        <v>0</v>
      </c>
      <c r="G72" s="6">
        <f t="shared" si="40"/>
        <v>2.5020210161835443</v>
      </c>
      <c r="H72" s="6">
        <f t="shared" si="41"/>
        <v>0</v>
      </c>
      <c r="I72" s="7">
        <f t="shared" si="42"/>
        <v>0</v>
      </c>
      <c r="N72" s="6" t="s">
        <v>466</v>
      </c>
      <c r="O72" s="6">
        <f t="shared" si="37"/>
        <v>3.41577209927348E-2</v>
      </c>
      <c r="P72" s="6">
        <f t="shared" si="38"/>
        <v>2</v>
      </c>
      <c r="Q72" s="6">
        <f t="shared" ref="Q72:Z81" si="43">COUNTIFS($C$2:$C$568,Q$1,$E$2:$E$568,$N72)*0.9^(Q$1-1)</f>
        <v>0</v>
      </c>
      <c r="R72" s="6">
        <f t="shared" si="43"/>
        <v>0</v>
      </c>
      <c r="S72" s="6">
        <f t="shared" si="43"/>
        <v>0</v>
      </c>
      <c r="T72" s="6">
        <f t="shared" si="43"/>
        <v>0</v>
      </c>
      <c r="U72" s="6">
        <f t="shared" si="43"/>
        <v>0</v>
      </c>
      <c r="V72" s="6">
        <f t="shared" si="43"/>
        <v>0</v>
      </c>
      <c r="W72" s="6">
        <f t="shared" si="43"/>
        <v>0.53144100000000016</v>
      </c>
      <c r="X72" s="6">
        <f t="shared" si="43"/>
        <v>0</v>
      </c>
      <c r="Y72" s="6">
        <f t="shared" si="43"/>
        <v>0</v>
      </c>
      <c r="Z72" s="6">
        <f t="shared" si="43"/>
        <v>0</v>
      </c>
      <c r="AA72" s="6">
        <f t="shared" ref="AA72:AJ81" si="44">COUNTIFS($C$2:$C$568,AA$1,$E$2:$E$568,$N72)*0.9^(AA$1-1)</f>
        <v>0</v>
      </c>
      <c r="AB72" s="6">
        <f t="shared" si="44"/>
        <v>0</v>
      </c>
      <c r="AC72" s="6">
        <f t="shared" si="44"/>
        <v>0</v>
      </c>
      <c r="AD72" s="6">
        <f t="shared" si="44"/>
        <v>0.25418658283290019</v>
      </c>
      <c r="AE72" s="6">
        <f t="shared" si="44"/>
        <v>0</v>
      </c>
      <c r="AF72" s="6">
        <f t="shared" si="44"/>
        <v>0</v>
      </c>
      <c r="AG72" s="6">
        <f t="shared" si="44"/>
        <v>0</v>
      </c>
      <c r="AH72" s="6">
        <f t="shared" si="44"/>
        <v>0</v>
      </c>
      <c r="AI72" s="6">
        <f t="shared" si="44"/>
        <v>0</v>
      </c>
      <c r="AJ72" s="6">
        <f t="shared" si="44"/>
        <v>0</v>
      </c>
      <c r="AK72" s="6">
        <f t="shared" ref="AK72:AT81" si="45">COUNTIFS($C$2:$C$568,AK$1,$E$2:$E$568,$N72)*0.9^(AK$1-1)</f>
        <v>0</v>
      </c>
      <c r="AL72" s="6">
        <f t="shared" si="45"/>
        <v>0</v>
      </c>
      <c r="AM72" s="6">
        <f t="shared" si="45"/>
        <v>0</v>
      </c>
      <c r="AN72" s="6">
        <f t="shared" si="45"/>
        <v>0</v>
      </c>
      <c r="AO72" s="6">
        <f t="shared" si="45"/>
        <v>0</v>
      </c>
      <c r="AP72" s="6">
        <f t="shared" si="45"/>
        <v>0</v>
      </c>
      <c r="AQ72" s="6">
        <f t="shared" si="45"/>
        <v>0</v>
      </c>
      <c r="AR72" s="6">
        <f t="shared" si="45"/>
        <v>0</v>
      </c>
      <c r="AS72" s="6">
        <f t="shared" si="45"/>
        <v>0</v>
      </c>
      <c r="AT72" s="6">
        <f t="shared" si="45"/>
        <v>0</v>
      </c>
      <c r="AU72" s="6">
        <f t="shared" ref="AU72:BC81" si="46">COUNTIFS($C$2:$C$568,AU$1,$E$2:$E$568,$N72)*0.9^(AU$1-1)</f>
        <v>0</v>
      </c>
      <c r="AV72" s="6">
        <f t="shared" si="46"/>
        <v>0</v>
      </c>
      <c r="AW72" s="6">
        <f t="shared" si="46"/>
        <v>0</v>
      </c>
      <c r="AX72" s="6">
        <f t="shared" si="46"/>
        <v>0</v>
      </c>
      <c r="AY72" s="6">
        <f t="shared" si="46"/>
        <v>0</v>
      </c>
      <c r="AZ72" s="6">
        <f t="shared" si="46"/>
        <v>0</v>
      </c>
      <c r="BA72" s="6">
        <f t="shared" si="46"/>
        <v>0</v>
      </c>
      <c r="BB72" s="6">
        <f t="shared" si="46"/>
        <v>0</v>
      </c>
      <c r="BC72" s="6">
        <f t="shared" si="46"/>
        <v>0</v>
      </c>
    </row>
    <row r="73" spans="1:55" x14ac:dyDescent="0.25">
      <c r="A73" s="5">
        <v>142</v>
      </c>
      <c r="B73" s="5">
        <v>1</v>
      </c>
      <c r="C73" s="5">
        <v>17</v>
      </c>
      <c r="D73" s="5" t="s">
        <v>210</v>
      </c>
      <c r="E73" s="5" t="s">
        <v>210</v>
      </c>
      <c r="F73" s="15">
        <f t="shared" si="39"/>
        <v>0.17464122691509587</v>
      </c>
      <c r="G73" s="6">
        <f t="shared" si="40"/>
        <v>2.6766622430986402</v>
      </c>
      <c r="H73" s="6">
        <f t="shared" si="41"/>
        <v>0</v>
      </c>
      <c r="I73" s="7">
        <f t="shared" si="42"/>
        <v>0</v>
      </c>
      <c r="N73" s="6" t="s">
        <v>484</v>
      </c>
      <c r="O73" s="6">
        <f t="shared" si="37"/>
        <v>3.2884917502609752E-2</v>
      </c>
      <c r="P73" s="6">
        <f t="shared" si="38"/>
        <v>4</v>
      </c>
      <c r="Q73" s="6">
        <f t="shared" si="43"/>
        <v>0</v>
      </c>
      <c r="R73" s="6">
        <f t="shared" si="43"/>
        <v>0</v>
      </c>
      <c r="S73" s="6">
        <f t="shared" si="43"/>
        <v>0</v>
      </c>
      <c r="T73" s="6">
        <f t="shared" si="43"/>
        <v>0</v>
      </c>
      <c r="U73" s="6">
        <f t="shared" si="43"/>
        <v>0</v>
      </c>
      <c r="V73" s="6">
        <f t="shared" si="43"/>
        <v>0</v>
      </c>
      <c r="W73" s="6">
        <f t="shared" si="43"/>
        <v>0</v>
      </c>
      <c r="X73" s="6">
        <f t="shared" si="43"/>
        <v>0</v>
      </c>
      <c r="Y73" s="6">
        <f t="shared" si="43"/>
        <v>0</v>
      </c>
      <c r="Z73" s="6">
        <f t="shared" si="43"/>
        <v>0.38742048900000015</v>
      </c>
      <c r="AA73" s="6">
        <f t="shared" si="44"/>
        <v>0</v>
      </c>
      <c r="AB73" s="6">
        <f t="shared" si="44"/>
        <v>0</v>
      </c>
      <c r="AC73" s="6">
        <f t="shared" si="44"/>
        <v>0</v>
      </c>
      <c r="AD73" s="6">
        <f t="shared" si="44"/>
        <v>0</v>
      </c>
      <c r="AE73" s="6">
        <f t="shared" si="44"/>
        <v>0</v>
      </c>
      <c r="AF73" s="6">
        <f t="shared" si="44"/>
        <v>0</v>
      </c>
      <c r="AG73" s="6">
        <f t="shared" si="44"/>
        <v>0</v>
      </c>
      <c r="AH73" s="6">
        <f t="shared" si="44"/>
        <v>0</v>
      </c>
      <c r="AI73" s="6">
        <f t="shared" si="44"/>
        <v>0.15009463529699923</v>
      </c>
      <c r="AJ73" s="6">
        <f t="shared" si="44"/>
        <v>0</v>
      </c>
      <c r="AK73" s="6">
        <f t="shared" si="45"/>
        <v>0</v>
      </c>
      <c r="AL73" s="6">
        <f t="shared" si="45"/>
        <v>0.21883797826302495</v>
      </c>
      <c r="AM73" s="6">
        <f t="shared" si="45"/>
        <v>0</v>
      </c>
      <c r="AN73" s="6">
        <f t="shared" si="45"/>
        <v>0</v>
      </c>
      <c r="AO73" s="6">
        <f t="shared" si="45"/>
        <v>0</v>
      </c>
      <c r="AP73" s="6">
        <f t="shared" si="45"/>
        <v>0</v>
      </c>
      <c r="AQ73" s="6">
        <f t="shared" si="45"/>
        <v>0</v>
      </c>
      <c r="AR73" s="6">
        <f t="shared" si="45"/>
        <v>0</v>
      </c>
      <c r="AS73" s="6">
        <f t="shared" si="45"/>
        <v>0</v>
      </c>
      <c r="AT73" s="6">
        <f t="shared" si="45"/>
        <v>0</v>
      </c>
      <c r="AU73" s="6">
        <f t="shared" si="46"/>
        <v>0</v>
      </c>
      <c r="AV73" s="6">
        <f t="shared" si="46"/>
        <v>0</v>
      </c>
      <c r="AW73" s="6">
        <f t="shared" si="46"/>
        <v>0</v>
      </c>
      <c r="AX73" s="6">
        <f t="shared" si="46"/>
        <v>0</v>
      </c>
      <c r="AY73" s="6">
        <f t="shared" si="46"/>
        <v>0</v>
      </c>
      <c r="AZ73" s="6">
        <f t="shared" si="46"/>
        <v>0</v>
      </c>
      <c r="BA73" s="6">
        <f t="shared" si="46"/>
        <v>0</v>
      </c>
      <c r="BB73" s="6">
        <f t="shared" si="46"/>
        <v>0</v>
      </c>
      <c r="BC73" s="6">
        <f t="shared" si="46"/>
        <v>0</v>
      </c>
    </row>
    <row r="74" spans="1:55" x14ac:dyDescent="0.25">
      <c r="A74" s="5">
        <v>142</v>
      </c>
      <c r="B74" s="5">
        <v>1</v>
      </c>
      <c r="C74" s="5">
        <v>18</v>
      </c>
      <c r="D74" s="5" t="s">
        <v>107</v>
      </c>
      <c r="E74" s="5" t="s">
        <v>107</v>
      </c>
      <c r="F74" s="15">
        <f t="shared" si="39"/>
        <v>0</v>
      </c>
      <c r="G74" s="6">
        <f t="shared" si="40"/>
        <v>2.6766622430986402</v>
      </c>
      <c r="H74" s="6">
        <f t="shared" si="41"/>
        <v>0</v>
      </c>
      <c r="I74" s="7">
        <f t="shared" si="42"/>
        <v>0</v>
      </c>
      <c r="N74" s="6" t="s">
        <v>711</v>
      </c>
      <c r="O74" s="6">
        <f t="shared" si="37"/>
        <v>3.2607312603807337E-2</v>
      </c>
      <c r="P74" s="6">
        <f t="shared" si="38"/>
        <v>3</v>
      </c>
      <c r="Q74" s="6">
        <f t="shared" si="43"/>
        <v>0</v>
      </c>
      <c r="R74" s="6">
        <f t="shared" si="43"/>
        <v>0</v>
      </c>
      <c r="S74" s="6">
        <f t="shared" si="43"/>
        <v>0</v>
      </c>
      <c r="T74" s="6">
        <f t="shared" si="43"/>
        <v>0</v>
      </c>
      <c r="U74" s="6">
        <f t="shared" si="43"/>
        <v>0</v>
      </c>
      <c r="V74" s="6">
        <f t="shared" si="43"/>
        <v>0</v>
      </c>
      <c r="W74" s="6">
        <f t="shared" si="43"/>
        <v>0</v>
      </c>
      <c r="X74" s="6">
        <f t="shared" si="43"/>
        <v>0.47829690000000014</v>
      </c>
      <c r="Y74" s="6">
        <f t="shared" si="43"/>
        <v>0</v>
      </c>
      <c r="Z74" s="6">
        <f t="shared" si="43"/>
        <v>0</v>
      </c>
      <c r="AA74" s="6">
        <f t="shared" si="44"/>
        <v>0</v>
      </c>
      <c r="AB74" s="6">
        <f t="shared" si="44"/>
        <v>0</v>
      </c>
      <c r="AC74" s="6">
        <f t="shared" si="44"/>
        <v>0</v>
      </c>
      <c r="AD74" s="6">
        <f t="shared" si="44"/>
        <v>0</v>
      </c>
      <c r="AE74" s="6">
        <f t="shared" si="44"/>
        <v>0</v>
      </c>
      <c r="AF74" s="6">
        <f t="shared" si="44"/>
        <v>0</v>
      </c>
      <c r="AG74" s="6">
        <f t="shared" si="44"/>
        <v>0</v>
      </c>
      <c r="AH74" s="6">
        <f t="shared" si="44"/>
        <v>0</v>
      </c>
      <c r="AI74" s="6">
        <f t="shared" si="44"/>
        <v>0.15009463529699923</v>
      </c>
      <c r="AJ74" s="6">
        <f t="shared" si="44"/>
        <v>0</v>
      </c>
      <c r="AK74" s="6">
        <f t="shared" si="45"/>
        <v>0.12157665459056941</v>
      </c>
      <c r="AL74" s="6">
        <f t="shared" si="45"/>
        <v>0</v>
      </c>
      <c r="AM74" s="6">
        <f t="shared" si="45"/>
        <v>0</v>
      </c>
      <c r="AN74" s="6">
        <f t="shared" si="45"/>
        <v>0</v>
      </c>
      <c r="AO74" s="6">
        <f t="shared" si="45"/>
        <v>0</v>
      </c>
      <c r="AP74" s="6">
        <f t="shared" si="45"/>
        <v>0</v>
      </c>
      <c r="AQ74" s="6">
        <f t="shared" si="45"/>
        <v>0</v>
      </c>
      <c r="AR74" s="6">
        <f t="shared" si="45"/>
        <v>0</v>
      </c>
      <c r="AS74" s="6">
        <f t="shared" si="45"/>
        <v>0</v>
      </c>
      <c r="AT74" s="6">
        <f t="shared" si="45"/>
        <v>0</v>
      </c>
      <c r="AU74" s="6">
        <f t="shared" si="46"/>
        <v>0</v>
      </c>
      <c r="AV74" s="6">
        <f t="shared" si="46"/>
        <v>0</v>
      </c>
      <c r="AW74" s="6">
        <f t="shared" si="46"/>
        <v>0</v>
      </c>
      <c r="AX74" s="6">
        <f t="shared" si="46"/>
        <v>0</v>
      </c>
      <c r="AY74" s="6">
        <f t="shared" si="46"/>
        <v>0</v>
      </c>
      <c r="AZ74" s="6">
        <f t="shared" si="46"/>
        <v>0</v>
      </c>
      <c r="BA74" s="6">
        <f t="shared" si="46"/>
        <v>0</v>
      </c>
      <c r="BB74" s="6">
        <f t="shared" si="46"/>
        <v>0</v>
      </c>
      <c r="BC74" s="6">
        <f t="shared" si="46"/>
        <v>0</v>
      </c>
    </row>
    <row r="75" spans="1:55" x14ac:dyDescent="0.25">
      <c r="A75" s="5">
        <v>142</v>
      </c>
      <c r="B75" s="5">
        <v>1</v>
      </c>
      <c r="C75" s="5">
        <v>19</v>
      </c>
      <c r="D75" s="5" t="s">
        <v>316</v>
      </c>
      <c r="E75" s="5" t="s">
        <v>236</v>
      </c>
      <c r="F75" s="15">
        <f t="shared" si="39"/>
        <v>0</v>
      </c>
      <c r="G75" s="6">
        <f t="shared" si="40"/>
        <v>2.6766622430986402</v>
      </c>
      <c r="H75" s="6">
        <f t="shared" si="41"/>
        <v>0</v>
      </c>
      <c r="I75" s="7">
        <f t="shared" si="42"/>
        <v>0</v>
      </c>
      <c r="N75" s="6" t="s">
        <v>722</v>
      </c>
      <c r="O75" s="6">
        <f t="shared" si="37"/>
        <v>3.1695652173913048E-2</v>
      </c>
      <c r="P75" s="6">
        <f t="shared" si="38"/>
        <v>1</v>
      </c>
      <c r="Q75" s="6">
        <f t="shared" si="43"/>
        <v>0</v>
      </c>
      <c r="R75" s="6">
        <f t="shared" si="43"/>
        <v>0</v>
      </c>
      <c r="S75" s="6">
        <f t="shared" si="43"/>
        <v>0</v>
      </c>
      <c r="T75" s="6">
        <f t="shared" si="43"/>
        <v>0.72900000000000009</v>
      </c>
      <c r="U75" s="6">
        <f t="shared" si="43"/>
        <v>0</v>
      </c>
      <c r="V75" s="6">
        <f t="shared" si="43"/>
        <v>0</v>
      </c>
      <c r="W75" s="6">
        <f t="shared" si="43"/>
        <v>0</v>
      </c>
      <c r="X75" s="6">
        <f t="shared" si="43"/>
        <v>0</v>
      </c>
      <c r="Y75" s="6">
        <f t="shared" si="43"/>
        <v>0</v>
      </c>
      <c r="Z75" s="6">
        <f t="shared" si="43"/>
        <v>0</v>
      </c>
      <c r="AA75" s="6">
        <f t="shared" si="44"/>
        <v>0</v>
      </c>
      <c r="AB75" s="6">
        <f t="shared" si="44"/>
        <v>0</v>
      </c>
      <c r="AC75" s="6">
        <f t="shared" si="44"/>
        <v>0</v>
      </c>
      <c r="AD75" s="6">
        <f t="shared" si="44"/>
        <v>0</v>
      </c>
      <c r="AE75" s="6">
        <f t="shared" si="44"/>
        <v>0</v>
      </c>
      <c r="AF75" s="6">
        <f t="shared" si="44"/>
        <v>0</v>
      </c>
      <c r="AG75" s="6">
        <f t="shared" si="44"/>
        <v>0</v>
      </c>
      <c r="AH75" s="6">
        <f t="shared" si="44"/>
        <v>0</v>
      </c>
      <c r="AI75" s="6">
        <f t="shared" si="44"/>
        <v>0</v>
      </c>
      <c r="AJ75" s="6">
        <f t="shared" si="44"/>
        <v>0</v>
      </c>
      <c r="AK75" s="6">
        <f t="shared" si="45"/>
        <v>0</v>
      </c>
      <c r="AL75" s="6">
        <f t="shared" si="45"/>
        <v>0</v>
      </c>
      <c r="AM75" s="6">
        <f t="shared" si="45"/>
        <v>0</v>
      </c>
      <c r="AN75" s="6">
        <f t="shared" si="45"/>
        <v>0</v>
      </c>
      <c r="AO75" s="6">
        <f t="shared" si="45"/>
        <v>0</v>
      </c>
      <c r="AP75" s="6">
        <f t="shared" si="45"/>
        <v>0</v>
      </c>
      <c r="AQ75" s="6">
        <f t="shared" si="45"/>
        <v>0</v>
      </c>
      <c r="AR75" s="6">
        <f t="shared" si="45"/>
        <v>0</v>
      </c>
      <c r="AS75" s="6">
        <f t="shared" si="45"/>
        <v>0</v>
      </c>
      <c r="AT75" s="6">
        <f t="shared" si="45"/>
        <v>0</v>
      </c>
      <c r="AU75" s="6">
        <f t="shared" si="46"/>
        <v>0</v>
      </c>
      <c r="AV75" s="6">
        <f t="shared" si="46"/>
        <v>0</v>
      </c>
      <c r="AW75" s="6">
        <f t="shared" si="46"/>
        <v>0</v>
      </c>
      <c r="AX75" s="6">
        <f t="shared" si="46"/>
        <v>0</v>
      </c>
      <c r="AY75" s="6">
        <f t="shared" si="46"/>
        <v>0</v>
      </c>
      <c r="AZ75" s="6">
        <f t="shared" si="46"/>
        <v>0</v>
      </c>
      <c r="BA75" s="6">
        <f t="shared" si="46"/>
        <v>0</v>
      </c>
      <c r="BB75" s="6">
        <f t="shared" si="46"/>
        <v>0</v>
      </c>
      <c r="BC75" s="6">
        <f t="shared" si="46"/>
        <v>0</v>
      </c>
    </row>
    <row r="76" spans="1:55" x14ac:dyDescent="0.25">
      <c r="A76" s="5">
        <v>142</v>
      </c>
      <c r="B76" s="5">
        <v>1</v>
      </c>
      <c r="C76" s="5">
        <v>20</v>
      </c>
      <c r="D76" s="5" t="s">
        <v>147</v>
      </c>
      <c r="E76" s="5" t="s">
        <v>147</v>
      </c>
      <c r="F76" s="15">
        <f t="shared" si="39"/>
        <v>0</v>
      </c>
      <c r="G76" s="6">
        <f t="shared" si="40"/>
        <v>2.6766622430986402</v>
      </c>
      <c r="H76" s="6">
        <f t="shared" si="41"/>
        <v>0</v>
      </c>
      <c r="I76" s="7">
        <f t="shared" si="42"/>
        <v>0</v>
      </c>
      <c r="N76" s="6" t="s">
        <v>725</v>
      </c>
      <c r="O76" s="6">
        <f t="shared" si="37"/>
        <v>3.1695652173913048E-2</v>
      </c>
      <c r="P76" s="6">
        <f t="shared" si="38"/>
        <v>1</v>
      </c>
      <c r="Q76" s="6">
        <f t="shared" si="43"/>
        <v>0</v>
      </c>
      <c r="R76" s="6">
        <f t="shared" si="43"/>
        <v>0</v>
      </c>
      <c r="S76" s="6">
        <f t="shared" si="43"/>
        <v>0</v>
      </c>
      <c r="T76" s="6">
        <f t="shared" si="43"/>
        <v>0.72900000000000009</v>
      </c>
      <c r="U76" s="6">
        <f t="shared" si="43"/>
        <v>0</v>
      </c>
      <c r="V76" s="6">
        <f t="shared" si="43"/>
        <v>0</v>
      </c>
      <c r="W76" s="6">
        <f t="shared" si="43"/>
        <v>0</v>
      </c>
      <c r="X76" s="6">
        <f t="shared" si="43"/>
        <v>0</v>
      </c>
      <c r="Y76" s="6">
        <f t="shared" si="43"/>
        <v>0</v>
      </c>
      <c r="Z76" s="6">
        <f t="shared" si="43"/>
        <v>0</v>
      </c>
      <c r="AA76" s="6">
        <f t="shared" si="44"/>
        <v>0</v>
      </c>
      <c r="AB76" s="6">
        <f t="shared" si="44"/>
        <v>0</v>
      </c>
      <c r="AC76" s="6">
        <f t="shared" si="44"/>
        <v>0</v>
      </c>
      <c r="AD76" s="6">
        <f t="shared" si="44"/>
        <v>0</v>
      </c>
      <c r="AE76" s="6">
        <f t="shared" si="44"/>
        <v>0</v>
      </c>
      <c r="AF76" s="6">
        <f t="shared" si="44"/>
        <v>0</v>
      </c>
      <c r="AG76" s="6">
        <f t="shared" si="44"/>
        <v>0</v>
      </c>
      <c r="AH76" s="6">
        <f t="shared" si="44"/>
        <v>0</v>
      </c>
      <c r="AI76" s="6">
        <f t="shared" si="44"/>
        <v>0</v>
      </c>
      <c r="AJ76" s="6">
        <f t="shared" si="44"/>
        <v>0</v>
      </c>
      <c r="AK76" s="6">
        <f t="shared" si="45"/>
        <v>0</v>
      </c>
      <c r="AL76" s="6">
        <f t="shared" si="45"/>
        <v>0</v>
      </c>
      <c r="AM76" s="6">
        <f t="shared" si="45"/>
        <v>0</v>
      </c>
      <c r="AN76" s="6">
        <f t="shared" si="45"/>
        <v>0</v>
      </c>
      <c r="AO76" s="6">
        <f t="shared" si="45"/>
        <v>0</v>
      </c>
      <c r="AP76" s="6">
        <f t="shared" si="45"/>
        <v>0</v>
      </c>
      <c r="AQ76" s="6">
        <f t="shared" si="45"/>
        <v>0</v>
      </c>
      <c r="AR76" s="6">
        <f t="shared" si="45"/>
        <v>0</v>
      </c>
      <c r="AS76" s="6">
        <f t="shared" si="45"/>
        <v>0</v>
      </c>
      <c r="AT76" s="6">
        <f t="shared" si="45"/>
        <v>0</v>
      </c>
      <c r="AU76" s="6">
        <f t="shared" si="46"/>
        <v>0</v>
      </c>
      <c r="AV76" s="6">
        <f t="shared" si="46"/>
        <v>0</v>
      </c>
      <c r="AW76" s="6">
        <f t="shared" si="46"/>
        <v>0</v>
      </c>
      <c r="AX76" s="6">
        <f t="shared" si="46"/>
        <v>0</v>
      </c>
      <c r="AY76" s="6">
        <f t="shared" si="46"/>
        <v>0</v>
      </c>
      <c r="AZ76" s="6">
        <f t="shared" si="46"/>
        <v>0</v>
      </c>
      <c r="BA76" s="6">
        <f t="shared" si="46"/>
        <v>0</v>
      </c>
      <c r="BB76" s="6">
        <f t="shared" si="46"/>
        <v>0</v>
      </c>
      <c r="BC76" s="6">
        <f t="shared" si="46"/>
        <v>0</v>
      </c>
    </row>
    <row r="77" spans="1:55" x14ac:dyDescent="0.25">
      <c r="A77" s="5">
        <v>142</v>
      </c>
      <c r="B77" s="5">
        <v>1</v>
      </c>
      <c r="C77" s="5">
        <v>21</v>
      </c>
      <c r="D77" s="5" t="s">
        <v>191</v>
      </c>
      <c r="E77" s="5" t="s">
        <v>171</v>
      </c>
      <c r="F77" s="15">
        <f t="shared" si="39"/>
        <v>0</v>
      </c>
      <c r="G77" s="6">
        <f t="shared" si="40"/>
        <v>2.6766622430986402</v>
      </c>
      <c r="H77" s="6">
        <f t="shared" si="41"/>
        <v>0</v>
      </c>
      <c r="I77" s="7">
        <f t="shared" si="42"/>
        <v>0</v>
      </c>
      <c r="N77" s="6" t="s">
        <v>674</v>
      </c>
      <c r="O77" s="6">
        <f t="shared" si="37"/>
        <v>3.1695652173913048E-2</v>
      </c>
      <c r="P77" s="6">
        <f t="shared" si="38"/>
        <v>1</v>
      </c>
      <c r="Q77" s="6">
        <f t="shared" si="43"/>
        <v>0</v>
      </c>
      <c r="R77" s="6">
        <f t="shared" si="43"/>
        <v>0</v>
      </c>
      <c r="S77" s="6">
        <f t="shared" si="43"/>
        <v>0</v>
      </c>
      <c r="T77" s="6">
        <f t="shared" si="43"/>
        <v>0.72900000000000009</v>
      </c>
      <c r="U77" s="6">
        <f t="shared" si="43"/>
        <v>0</v>
      </c>
      <c r="V77" s="6">
        <f t="shared" si="43"/>
        <v>0</v>
      </c>
      <c r="W77" s="6">
        <f t="shared" si="43"/>
        <v>0</v>
      </c>
      <c r="X77" s="6">
        <f t="shared" si="43"/>
        <v>0</v>
      </c>
      <c r="Y77" s="6">
        <f t="shared" si="43"/>
        <v>0</v>
      </c>
      <c r="Z77" s="6">
        <f t="shared" si="43"/>
        <v>0</v>
      </c>
      <c r="AA77" s="6">
        <f t="shared" si="44"/>
        <v>0</v>
      </c>
      <c r="AB77" s="6">
        <f t="shared" si="44"/>
        <v>0</v>
      </c>
      <c r="AC77" s="6">
        <f t="shared" si="44"/>
        <v>0</v>
      </c>
      <c r="AD77" s="6">
        <f t="shared" si="44"/>
        <v>0</v>
      </c>
      <c r="AE77" s="6">
        <f t="shared" si="44"/>
        <v>0</v>
      </c>
      <c r="AF77" s="6">
        <f t="shared" si="44"/>
        <v>0</v>
      </c>
      <c r="AG77" s="6">
        <f t="shared" si="44"/>
        <v>0</v>
      </c>
      <c r="AH77" s="6">
        <f t="shared" si="44"/>
        <v>0</v>
      </c>
      <c r="AI77" s="6">
        <f t="shared" si="44"/>
        <v>0</v>
      </c>
      <c r="AJ77" s="6">
        <f t="shared" si="44"/>
        <v>0</v>
      </c>
      <c r="AK77" s="6">
        <f t="shared" si="45"/>
        <v>0</v>
      </c>
      <c r="AL77" s="6">
        <f t="shared" si="45"/>
        <v>0</v>
      </c>
      <c r="AM77" s="6">
        <f t="shared" si="45"/>
        <v>0</v>
      </c>
      <c r="AN77" s="6">
        <f t="shared" si="45"/>
        <v>0</v>
      </c>
      <c r="AO77" s="6">
        <f t="shared" si="45"/>
        <v>0</v>
      </c>
      <c r="AP77" s="6">
        <f t="shared" si="45"/>
        <v>0</v>
      </c>
      <c r="AQ77" s="6">
        <f t="shared" si="45"/>
        <v>0</v>
      </c>
      <c r="AR77" s="6">
        <f t="shared" si="45"/>
        <v>0</v>
      </c>
      <c r="AS77" s="6">
        <f t="shared" si="45"/>
        <v>0</v>
      </c>
      <c r="AT77" s="6">
        <f t="shared" si="45"/>
        <v>0</v>
      </c>
      <c r="AU77" s="6">
        <f t="shared" si="46"/>
        <v>0</v>
      </c>
      <c r="AV77" s="6">
        <f t="shared" si="46"/>
        <v>0</v>
      </c>
      <c r="AW77" s="6">
        <f t="shared" si="46"/>
        <v>0</v>
      </c>
      <c r="AX77" s="6">
        <f t="shared" si="46"/>
        <v>0</v>
      </c>
      <c r="AY77" s="6">
        <f t="shared" si="46"/>
        <v>0</v>
      </c>
      <c r="AZ77" s="6">
        <f t="shared" si="46"/>
        <v>0</v>
      </c>
      <c r="BA77" s="6">
        <f t="shared" si="46"/>
        <v>0</v>
      </c>
      <c r="BB77" s="6">
        <f t="shared" si="46"/>
        <v>0</v>
      </c>
      <c r="BC77" s="6">
        <f t="shared" si="46"/>
        <v>0</v>
      </c>
    </row>
    <row r="78" spans="1:55" x14ac:dyDescent="0.25">
      <c r="A78" s="5">
        <v>142</v>
      </c>
      <c r="B78" s="5">
        <v>1</v>
      </c>
      <c r="C78" s="5">
        <v>22</v>
      </c>
      <c r="D78" s="5" t="s">
        <v>653</v>
      </c>
      <c r="E78" s="5" t="s">
        <v>653</v>
      </c>
      <c r="F78" s="15">
        <f t="shared" si="39"/>
        <v>0.1757496414642972</v>
      </c>
      <c r="G78" s="6">
        <f t="shared" si="40"/>
        <v>2.8524118845629376</v>
      </c>
      <c r="H78" s="6">
        <f t="shared" si="41"/>
        <v>0</v>
      </c>
      <c r="I78" s="7">
        <f t="shared" si="42"/>
        <v>0</v>
      </c>
      <c r="N78" s="6" t="s">
        <v>702</v>
      </c>
      <c r="O78" s="6">
        <f t="shared" si="37"/>
        <v>3.1695652173913048E-2</v>
      </c>
      <c r="P78" s="6">
        <f t="shared" si="38"/>
        <v>1</v>
      </c>
      <c r="Q78" s="6">
        <f t="shared" si="43"/>
        <v>0</v>
      </c>
      <c r="R78" s="6">
        <f t="shared" si="43"/>
        <v>0</v>
      </c>
      <c r="S78" s="6">
        <f t="shared" si="43"/>
        <v>0</v>
      </c>
      <c r="T78" s="6">
        <f t="shared" si="43"/>
        <v>0.72900000000000009</v>
      </c>
      <c r="U78" s="6">
        <f t="shared" si="43"/>
        <v>0</v>
      </c>
      <c r="V78" s="6">
        <f t="shared" si="43"/>
        <v>0</v>
      </c>
      <c r="W78" s="6">
        <f t="shared" si="43"/>
        <v>0</v>
      </c>
      <c r="X78" s="6">
        <f t="shared" si="43"/>
        <v>0</v>
      </c>
      <c r="Y78" s="6">
        <f t="shared" si="43"/>
        <v>0</v>
      </c>
      <c r="Z78" s="6">
        <f t="shared" si="43"/>
        <v>0</v>
      </c>
      <c r="AA78" s="6">
        <f t="shared" si="44"/>
        <v>0</v>
      </c>
      <c r="AB78" s="6">
        <f t="shared" si="44"/>
        <v>0</v>
      </c>
      <c r="AC78" s="6">
        <f t="shared" si="44"/>
        <v>0</v>
      </c>
      <c r="AD78" s="6">
        <f t="shared" si="44"/>
        <v>0</v>
      </c>
      <c r="AE78" s="6">
        <f t="shared" si="44"/>
        <v>0</v>
      </c>
      <c r="AF78" s="6">
        <f t="shared" si="44"/>
        <v>0</v>
      </c>
      <c r="AG78" s="6">
        <f t="shared" si="44"/>
        <v>0</v>
      </c>
      <c r="AH78" s="6">
        <f t="shared" si="44"/>
        <v>0</v>
      </c>
      <c r="AI78" s="6">
        <f t="shared" si="44"/>
        <v>0</v>
      </c>
      <c r="AJ78" s="6">
        <f t="shared" si="44"/>
        <v>0</v>
      </c>
      <c r="AK78" s="6">
        <f t="shared" si="45"/>
        <v>0</v>
      </c>
      <c r="AL78" s="6">
        <f t="shared" si="45"/>
        <v>0</v>
      </c>
      <c r="AM78" s="6">
        <f t="shared" si="45"/>
        <v>0</v>
      </c>
      <c r="AN78" s="6">
        <f t="shared" si="45"/>
        <v>0</v>
      </c>
      <c r="AO78" s="6">
        <f t="shared" si="45"/>
        <v>0</v>
      </c>
      <c r="AP78" s="6">
        <f t="shared" si="45"/>
        <v>0</v>
      </c>
      <c r="AQ78" s="6">
        <f t="shared" si="45"/>
        <v>0</v>
      </c>
      <c r="AR78" s="6">
        <f t="shared" si="45"/>
        <v>0</v>
      </c>
      <c r="AS78" s="6">
        <f t="shared" si="45"/>
        <v>0</v>
      </c>
      <c r="AT78" s="6">
        <f t="shared" si="45"/>
        <v>0</v>
      </c>
      <c r="AU78" s="6">
        <f t="shared" si="46"/>
        <v>0</v>
      </c>
      <c r="AV78" s="6">
        <f t="shared" si="46"/>
        <v>0</v>
      </c>
      <c r="AW78" s="6">
        <f t="shared" si="46"/>
        <v>0</v>
      </c>
      <c r="AX78" s="6">
        <f t="shared" si="46"/>
        <v>0</v>
      </c>
      <c r="AY78" s="6">
        <f t="shared" si="46"/>
        <v>0</v>
      </c>
      <c r="AZ78" s="6">
        <f t="shared" si="46"/>
        <v>0</v>
      </c>
      <c r="BA78" s="6">
        <f t="shared" si="46"/>
        <v>0</v>
      </c>
      <c r="BB78" s="6">
        <f t="shared" si="46"/>
        <v>0</v>
      </c>
      <c r="BC78" s="6">
        <f t="shared" si="46"/>
        <v>0</v>
      </c>
    </row>
    <row r="79" spans="1:55" x14ac:dyDescent="0.25">
      <c r="A79" s="5">
        <v>142</v>
      </c>
      <c r="B79" s="5">
        <v>1</v>
      </c>
      <c r="C79" s="5">
        <v>23</v>
      </c>
      <c r="D79" s="5" t="s">
        <v>655</v>
      </c>
      <c r="E79" s="5" t="s">
        <v>655</v>
      </c>
      <c r="F79" s="15">
        <f t="shared" si="39"/>
        <v>0.16129756100919865</v>
      </c>
      <c r="G79" s="6">
        <f t="shared" si="40"/>
        <v>3.013709445572136</v>
      </c>
      <c r="H79" s="6">
        <f t="shared" si="41"/>
        <v>0</v>
      </c>
      <c r="I79" s="7">
        <f t="shared" si="42"/>
        <v>0</v>
      </c>
      <c r="N79" s="6" t="s">
        <v>808</v>
      </c>
      <c r="O79" s="6">
        <f t="shared" si="37"/>
        <v>3.1695652173913048E-2</v>
      </c>
      <c r="P79" s="6">
        <f t="shared" si="38"/>
        <v>1</v>
      </c>
      <c r="Q79" s="6">
        <f t="shared" si="43"/>
        <v>0</v>
      </c>
      <c r="R79" s="6">
        <f t="shared" si="43"/>
        <v>0</v>
      </c>
      <c r="S79" s="6">
        <f t="shared" si="43"/>
        <v>0</v>
      </c>
      <c r="T79" s="6">
        <f t="shared" si="43"/>
        <v>0.72900000000000009</v>
      </c>
      <c r="U79" s="6">
        <f t="shared" si="43"/>
        <v>0</v>
      </c>
      <c r="V79" s="6">
        <f t="shared" si="43"/>
        <v>0</v>
      </c>
      <c r="W79" s="6">
        <f t="shared" si="43"/>
        <v>0</v>
      </c>
      <c r="X79" s="6">
        <f t="shared" si="43"/>
        <v>0</v>
      </c>
      <c r="Y79" s="6">
        <f t="shared" si="43"/>
        <v>0</v>
      </c>
      <c r="Z79" s="6">
        <f t="shared" si="43"/>
        <v>0</v>
      </c>
      <c r="AA79" s="6">
        <f t="shared" si="44"/>
        <v>0</v>
      </c>
      <c r="AB79" s="6">
        <f t="shared" si="44"/>
        <v>0</v>
      </c>
      <c r="AC79" s="6">
        <f t="shared" si="44"/>
        <v>0</v>
      </c>
      <c r="AD79" s="6">
        <f t="shared" si="44"/>
        <v>0</v>
      </c>
      <c r="AE79" s="6">
        <f t="shared" si="44"/>
        <v>0</v>
      </c>
      <c r="AF79" s="6">
        <f t="shared" si="44"/>
        <v>0</v>
      </c>
      <c r="AG79" s="6">
        <f t="shared" si="44"/>
        <v>0</v>
      </c>
      <c r="AH79" s="6">
        <f t="shared" si="44"/>
        <v>0</v>
      </c>
      <c r="AI79" s="6">
        <f t="shared" si="44"/>
        <v>0</v>
      </c>
      <c r="AJ79" s="6">
        <f t="shared" si="44"/>
        <v>0</v>
      </c>
      <c r="AK79" s="6">
        <f t="shared" si="45"/>
        <v>0</v>
      </c>
      <c r="AL79" s="6">
        <f t="shared" si="45"/>
        <v>0</v>
      </c>
      <c r="AM79" s="6">
        <f t="shared" si="45"/>
        <v>0</v>
      </c>
      <c r="AN79" s="6">
        <f t="shared" si="45"/>
        <v>0</v>
      </c>
      <c r="AO79" s="6">
        <f t="shared" si="45"/>
        <v>0</v>
      </c>
      <c r="AP79" s="6">
        <f t="shared" si="45"/>
        <v>0</v>
      </c>
      <c r="AQ79" s="6">
        <f t="shared" si="45"/>
        <v>0</v>
      </c>
      <c r="AR79" s="6">
        <f t="shared" si="45"/>
        <v>0</v>
      </c>
      <c r="AS79" s="6">
        <f t="shared" si="45"/>
        <v>0</v>
      </c>
      <c r="AT79" s="6">
        <f t="shared" si="45"/>
        <v>0</v>
      </c>
      <c r="AU79" s="6">
        <f t="shared" si="46"/>
        <v>0</v>
      </c>
      <c r="AV79" s="6">
        <f t="shared" si="46"/>
        <v>0</v>
      </c>
      <c r="AW79" s="6">
        <f t="shared" si="46"/>
        <v>0</v>
      </c>
      <c r="AX79" s="6">
        <f t="shared" si="46"/>
        <v>0</v>
      </c>
      <c r="AY79" s="6">
        <f t="shared" si="46"/>
        <v>0</v>
      </c>
      <c r="AZ79" s="6">
        <f t="shared" si="46"/>
        <v>0</v>
      </c>
      <c r="BA79" s="6">
        <f t="shared" si="46"/>
        <v>0</v>
      </c>
      <c r="BB79" s="6">
        <f t="shared" si="46"/>
        <v>0</v>
      </c>
      <c r="BC79" s="6">
        <f t="shared" si="46"/>
        <v>0</v>
      </c>
    </row>
    <row r="80" spans="1:55" x14ac:dyDescent="0.25">
      <c r="A80" s="5">
        <v>142</v>
      </c>
      <c r="B80" s="5">
        <v>1</v>
      </c>
      <c r="C80" s="5">
        <v>24</v>
      </c>
      <c r="D80" s="5" t="s">
        <v>757</v>
      </c>
      <c r="E80" s="5" t="s">
        <v>757</v>
      </c>
      <c r="F80" s="15">
        <f t="shared" si="39"/>
        <v>0</v>
      </c>
      <c r="G80" s="6">
        <f t="shared" si="40"/>
        <v>3.013709445572136</v>
      </c>
      <c r="H80" s="6">
        <f t="shared" si="41"/>
        <v>0</v>
      </c>
      <c r="I80" s="7">
        <f t="shared" si="42"/>
        <v>0</v>
      </c>
      <c r="N80" s="6" t="s">
        <v>201</v>
      </c>
      <c r="O80" s="6">
        <f t="shared" si="37"/>
        <v>3.1647382555181978E-2</v>
      </c>
      <c r="P80" s="6">
        <f t="shared" si="38"/>
        <v>2</v>
      </c>
      <c r="Q80" s="6">
        <f t="shared" si="43"/>
        <v>0</v>
      </c>
      <c r="R80" s="6">
        <f t="shared" si="43"/>
        <v>0</v>
      </c>
      <c r="S80" s="6">
        <f t="shared" si="43"/>
        <v>0</v>
      </c>
      <c r="T80" s="6">
        <f t="shared" si="43"/>
        <v>0</v>
      </c>
      <c r="U80" s="6">
        <f t="shared" si="43"/>
        <v>0.65610000000000013</v>
      </c>
      <c r="V80" s="6">
        <f t="shared" si="43"/>
        <v>0</v>
      </c>
      <c r="W80" s="6">
        <f t="shared" si="43"/>
        <v>0</v>
      </c>
      <c r="X80" s="6">
        <f t="shared" si="43"/>
        <v>0</v>
      </c>
      <c r="Y80" s="6">
        <f t="shared" si="43"/>
        <v>0</v>
      </c>
      <c r="Z80" s="6">
        <f t="shared" si="43"/>
        <v>0</v>
      </c>
      <c r="AA80" s="6">
        <f t="shared" si="44"/>
        <v>0</v>
      </c>
      <c r="AB80" s="6">
        <f t="shared" si="44"/>
        <v>0</v>
      </c>
      <c r="AC80" s="6">
        <f t="shared" si="44"/>
        <v>0</v>
      </c>
      <c r="AD80" s="6">
        <f t="shared" si="44"/>
        <v>0</v>
      </c>
      <c r="AE80" s="6">
        <f t="shared" si="44"/>
        <v>0</v>
      </c>
      <c r="AF80" s="6">
        <f t="shared" si="44"/>
        <v>0</v>
      </c>
      <c r="AG80" s="6">
        <f t="shared" si="44"/>
        <v>0</v>
      </c>
      <c r="AH80" s="6">
        <f t="shared" si="44"/>
        <v>0</v>
      </c>
      <c r="AI80" s="6">
        <f t="shared" si="44"/>
        <v>0</v>
      </c>
      <c r="AJ80" s="6">
        <f t="shared" si="44"/>
        <v>0</v>
      </c>
      <c r="AK80" s="6">
        <f t="shared" si="45"/>
        <v>0</v>
      </c>
      <c r="AL80" s="6">
        <f t="shared" si="45"/>
        <v>0</v>
      </c>
      <c r="AM80" s="6">
        <f t="shared" si="45"/>
        <v>0</v>
      </c>
      <c r="AN80" s="6">
        <f t="shared" si="45"/>
        <v>0</v>
      </c>
      <c r="AO80" s="6">
        <f t="shared" si="45"/>
        <v>0</v>
      </c>
      <c r="AP80" s="6">
        <f t="shared" si="45"/>
        <v>7.1789798769185342E-2</v>
      </c>
      <c r="AQ80" s="6">
        <f t="shared" si="45"/>
        <v>0</v>
      </c>
      <c r="AR80" s="6">
        <f t="shared" si="45"/>
        <v>0</v>
      </c>
      <c r="AS80" s="6">
        <f t="shared" si="45"/>
        <v>0</v>
      </c>
      <c r="AT80" s="6">
        <f t="shared" si="45"/>
        <v>0</v>
      </c>
      <c r="AU80" s="6">
        <f t="shared" si="46"/>
        <v>0</v>
      </c>
      <c r="AV80" s="6">
        <f t="shared" si="46"/>
        <v>0</v>
      </c>
      <c r="AW80" s="6">
        <f t="shared" si="46"/>
        <v>0</v>
      </c>
      <c r="AX80" s="6">
        <f t="shared" si="46"/>
        <v>0</v>
      </c>
      <c r="AY80" s="6">
        <f t="shared" si="46"/>
        <v>0</v>
      </c>
      <c r="AZ80" s="6">
        <f t="shared" si="46"/>
        <v>0</v>
      </c>
      <c r="BA80" s="6">
        <f t="shared" si="46"/>
        <v>0</v>
      </c>
      <c r="BB80" s="6">
        <f t="shared" si="46"/>
        <v>0</v>
      </c>
      <c r="BC80" s="6">
        <f t="shared" si="46"/>
        <v>0</v>
      </c>
    </row>
    <row r="81" spans="1:55" x14ac:dyDescent="0.25">
      <c r="A81" s="5">
        <v>142</v>
      </c>
      <c r="B81" s="5">
        <v>1</v>
      </c>
      <c r="C81" s="5">
        <v>25</v>
      </c>
      <c r="D81" s="5" t="s">
        <v>714</v>
      </c>
      <c r="E81" s="5" t="s">
        <v>714</v>
      </c>
      <c r="F81" s="15">
        <f t="shared" si="39"/>
        <v>0</v>
      </c>
      <c r="G81" s="6">
        <f t="shared" si="40"/>
        <v>3.013709445572136</v>
      </c>
      <c r="H81" s="6">
        <f t="shared" si="41"/>
        <v>3.013709445572136</v>
      </c>
      <c r="I81" s="7">
        <f t="shared" si="42"/>
        <v>0.51271414485742461</v>
      </c>
      <c r="N81" s="6" t="s">
        <v>693</v>
      </c>
      <c r="O81" s="6">
        <f t="shared" si="37"/>
        <v>3.0851753180976646E-2</v>
      </c>
      <c r="P81" s="6">
        <f t="shared" si="38"/>
        <v>3</v>
      </c>
      <c r="Q81" s="6">
        <f t="shared" si="43"/>
        <v>0</v>
      </c>
      <c r="R81" s="6">
        <f t="shared" si="43"/>
        <v>0</v>
      </c>
      <c r="S81" s="6">
        <f t="shared" si="43"/>
        <v>0</v>
      </c>
      <c r="T81" s="6">
        <f t="shared" si="43"/>
        <v>0</v>
      </c>
      <c r="U81" s="6">
        <f t="shared" si="43"/>
        <v>0</v>
      </c>
      <c r="V81" s="6">
        <f t="shared" si="43"/>
        <v>0</v>
      </c>
      <c r="W81" s="6">
        <f t="shared" si="43"/>
        <v>0</v>
      </c>
      <c r="X81" s="6">
        <f t="shared" si="43"/>
        <v>0</v>
      </c>
      <c r="Y81" s="6">
        <f t="shared" si="43"/>
        <v>0</v>
      </c>
      <c r="Z81" s="6">
        <f t="shared" si="43"/>
        <v>0</v>
      </c>
      <c r="AA81" s="6">
        <f t="shared" si="44"/>
        <v>0.34867844010000015</v>
      </c>
      <c r="AB81" s="6">
        <f t="shared" si="44"/>
        <v>0.31381059609000017</v>
      </c>
      <c r="AC81" s="6">
        <f t="shared" si="44"/>
        <v>0</v>
      </c>
      <c r="AD81" s="6">
        <f t="shared" si="44"/>
        <v>0</v>
      </c>
      <c r="AE81" s="6">
        <f t="shared" si="44"/>
        <v>0</v>
      </c>
      <c r="AF81" s="6">
        <f t="shared" si="44"/>
        <v>0</v>
      </c>
      <c r="AG81" s="6">
        <f t="shared" si="44"/>
        <v>0</v>
      </c>
      <c r="AH81" s="6">
        <f t="shared" si="44"/>
        <v>0</v>
      </c>
      <c r="AI81" s="6">
        <f t="shared" si="44"/>
        <v>0</v>
      </c>
      <c r="AJ81" s="6">
        <f t="shared" si="44"/>
        <v>0</v>
      </c>
      <c r="AK81" s="6">
        <f t="shared" si="45"/>
        <v>0</v>
      </c>
      <c r="AL81" s="6">
        <f t="shared" si="45"/>
        <v>0</v>
      </c>
      <c r="AM81" s="6">
        <f t="shared" si="45"/>
        <v>0</v>
      </c>
      <c r="AN81" s="6">
        <f t="shared" si="45"/>
        <v>0</v>
      </c>
      <c r="AO81" s="6">
        <f t="shared" si="45"/>
        <v>0</v>
      </c>
      <c r="AP81" s="6">
        <f t="shared" si="45"/>
        <v>0</v>
      </c>
      <c r="AQ81" s="6">
        <f t="shared" si="45"/>
        <v>0</v>
      </c>
      <c r="AR81" s="6">
        <f t="shared" si="45"/>
        <v>0</v>
      </c>
      <c r="AS81" s="6">
        <f t="shared" si="45"/>
        <v>0</v>
      </c>
      <c r="AT81" s="6">
        <f t="shared" si="45"/>
        <v>4.7101286972462519E-2</v>
      </c>
      <c r="AU81" s="6">
        <f t="shared" si="46"/>
        <v>0</v>
      </c>
      <c r="AV81" s="6">
        <f t="shared" si="46"/>
        <v>0</v>
      </c>
      <c r="AW81" s="6">
        <f t="shared" si="46"/>
        <v>0</v>
      </c>
      <c r="AX81" s="6">
        <f t="shared" si="46"/>
        <v>0</v>
      </c>
      <c r="AY81" s="6">
        <f t="shared" si="46"/>
        <v>0</v>
      </c>
      <c r="AZ81" s="6">
        <f t="shared" si="46"/>
        <v>0</v>
      </c>
      <c r="BA81" s="6">
        <f t="shared" si="46"/>
        <v>0</v>
      </c>
      <c r="BB81" s="6">
        <f t="shared" si="46"/>
        <v>0</v>
      </c>
      <c r="BC81" s="6">
        <f t="shared" si="46"/>
        <v>0</v>
      </c>
    </row>
    <row r="82" spans="1:55" x14ac:dyDescent="0.25">
      <c r="A82" s="5">
        <v>143</v>
      </c>
      <c r="B82" s="5">
        <v>0</v>
      </c>
      <c r="C82" s="5">
        <v>1</v>
      </c>
      <c r="D82" s="5" t="s">
        <v>400</v>
      </c>
      <c r="E82" s="5" t="s">
        <v>400</v>
      </c>
      <c r="F82" s="15">
        <f t="shared" si="39"/>
        <v>0</v>
      </c>
      <c r="G82" s="6">
        <f t="shared" si="40"/>
        <v>0</v>
      </c>
      <c r="H82" s="6">
        <f t="shared" si="41"/>
        <v>0</v>
      </c>
      <c r="I82" s="7">
        <f t="shared" si="42"/>
        <v>0</v>
      </c>
      <c r="N82" s="6" t="s">
        <v>171</v>
      </c>
      <c r="O82" s="6">
        <f t="shared" si="37"/>
        <v>3.0363071513431775E-2</v>
      </c>
      <c r="P82" s="6">
        <f t="shared" si="38"/>
        <v>3</v>
      </c>
      <c r="Q82" s="6">
        <f t="shared" ref="Q82:Z91" si="47">COUNTIFS($C$2:$C$568,Q$1,$E$2:$E$568,$N82)*0.9^(Q$1-1)</f>
        <v>0</v>
      </c>
      <c r="R82" s="6">
        <f t="shared" si="47"/>
        <v>0</v>
      </c>
      <c r="S82" s="6">
        <f t="shared" si="47"/>
        <v>0</v>
      </c>
      <c r="T82" s="6">
        <f t="shared" si="47"/>
        <v>0</v>
      </c>
      <c r="U82" s="6">
        <f t="shared" si="47"/>
        <v>0</v>
      </c>
      <c r="V82" s="6">
        <f t="shared" si="47"/>
        <v>0</v>
      </c>
      <c r="W82" s="6">
        <f t="shared" si="47"/>
        <v>0</v>
      </c>
      <c r="X82" s="6">
        <f t="shared" si="47"/>
        <v>0.47829690000000014</v>
      </c>
      <c r="Y82" s="6">
        <f t="shared" si="47"/>
        <v>0</v>
      </c>
      <c r="Z82" s="6">
        <f t="shared" si="47"/>
        <v>0</v>
      </c>
      <c r="AA82" s="6">
        <f t="shared" ref="AA82:AJ91" si="48">COUNTIFS($C$2:$C$568,AA$1,$E$2:$E$568,$N82)*0.9^(AA$1-1)</f>
        <v>0</v>
      </c>
      <c r="AB82" s="6">
        <f t="shared" si="48"/>
        <v>0</v>
      </c>
      <c r="AC82" s="6">
        <f t="shared" si="48"/>
        <v>0</v>
      </c>
      <c r="AD82" s="6">
        <f t="shared" si="48"/>
        <v>0</v>
      </c>
      <c r="AE82" s="6">
        <f t="shared" si="48"/>
        <v>0</v>
      </c>
      <c r="AF82" s="6">
        <f t="shared" si="48"/>
        <v>0</v>
      </c>
      <c r="AG82" s="6">
        <f t="shared" si="48"/>
        <v>0</v>
      </c>
      <c r="AH82" s="6">
        <f t="shared" si="48"/>
        <v>0</v>
      </c>
      <c r="AI82" s="6">
        <f t="shared" si="48"/>
        <v>0</v>
      </c>
      <c r="AJ82" s="6">
        <f t="shared" si="48"/>
        <v>0</v>
      </c>
      <c r="AK82" s="6">
        <f t="shared" ref="AK82:AT91" si="49">COUNTIFS($C$2:$C$568,AK$1,$E$2:$E$568,$N82)*0.9^(AK$1-1)</f>
        <v>0.12157665459056941</v>
      </c>
      <c r="AL82" s="6">
        <f t="shared" si="49"/>
        <v>0</v>
      </c>
      <c r="AM82" s="6">
        <f t="shared" si="49"/>
        <v>9.8477090218361235E-2</v>
      </c>
      <c r="AN82" s="6">
        <f t="shared" si="49"/>
        <v>0</v>
      </c>
      <c r="AO82" s="6">
        <f t="shared" si="49"/>
        <v>0</v>
      </c>
      <c r="AP82" s="6">
        <f t="shared" si="49"/>
        <v>0</v>
      </c>
      <c r="AQ82" s="6">
        <f t="shared" si="49"/>
        <v>0</v>
      </c>
      <c r="AR82" s="6">
        <f t="shared" si="49"/>
        <v>0</v>
      </c>
      <c r="AS82" s="6">
        <f t="shared" si="49"/>
        <v>0</v>
      </c>
      <c r="AT82" s="6">
        <f t="shared" si="49"/>
        <v>0</v>
      </c>
      <c r="AU82" s="6">
        <f t="shared" ref="AU82:BC91" si="50">COUNTIFS($C$2:$C$568,AU$1,$E$2:$E$568,$N82)*0.9^(AU$1-1)</f>
        <v>0</v>
      </c>
      <c r="AV82" s="6">
        <f t="shared" si="50"/>
        <v>0</v>
      </c>
      <c r="AW82" s="6">
        <f t="shared" si="50"/>
        <v>0</v>
      </c>
      <c r="AX82" s="6">
        <f t="shared" si="50"/>
        <v>0</v>
      </c>
      <c r="AY82" s="6">
        <f t="shared" si="50"/>
        <v>0</v>
      </c>
      <c r="AZ82" s="6">
        <f t="shared" si="50"/>
        <v>0</v>
      </c>
      <c r="BA82" s="6">
        <f t="shared" si="50"/>
        <v>0</v>
      </c>
      <c r="BB82" s="6">
        <f t="shared" si="50"/>
        <v>0</v>
      </c>
      <c r="BC82" s="6">
        <f t="shared" si="50"/>
        <v>0</v>
      </c>
    </row>
    <row r="83" spans="1:55" x14ac:dyDescent="0.25">
      <c r="A83" s="5">
        <v>143</v>
      </c>
      <c r="B83" s="5">
        <v>0</v>
      </c>
      <c r="C83" s="5">
        <v>2</v>
      </c>
      <c r="D83" s="5" t="s">
        <v>638</v>
      </c>
      <c r="E83" s="5" t="s">
        <v>638</v>
      </c>
      <c r="F83" s="15">
        <f t="shared" si="39"/>
        <v>0.55344488509427125</v>
      </c>
      <c r="G83" s="6">
        <f t="shared" si="40"/>
        <v>0.55344488509427125</v>
      </c>
      <c r="H83" s="6">
        <f t="shared" si="41"/>
        <v>0</v>
      </c>
      <c r="I83" s="7">
        <f t="shared" si="42"/>
        <v>0</v>
      </c>
      <c r="N83" s="6" t="s">
        <v>795</v>
      </c>
      <c r="O83" s="6">
        <f t="shared" si="37"/>
        <v>2.9123914151347838E-2</v>
      </c>
      <c r="P83" s="6">
        <f t="shared" si="38"/>
        <v>2</v>
      </c>
      <c r="Q83" s="6">
        <f t="shared" si="47"/>
        <v>0</v>
      </c>
      <c r="R83" s="6">
        <f t="shared" si="47"/>
        <v>0</v>
      </c>
      <c r="S83" s="6">
        <f t="shared" si="47"/>
        <v>0</v>
      </c>
      <c r="T83" s="6">
        <f t="shared" si="47"/>
        <v>0</v>
      </c>
      <c r="U83" s="6">
        <f t="shared" si="47"/>
        <v>0</v>
      </c>
      <c r="V83" s="6">
        <f t="shared" si="47"/>
        <v>0</v>
      </c>
      <c r="W83" s="6">
        <f t="shared" si="47"/>
        <v>0</v>
      </c>
      <c r="X83" s="6">
        <f t="shared" si="47"/>
        <v>0</v>
      </c>
      <c r="Y83" s="6">
        <f t="shared" si="47"/>
        <v>0</v>
      </c>
      <c r="Z83" s="6">
        <f t="shared" si="47"/>
        <v>0.38742048900000015</v>
      </c>
      <c r="AA83" s="6">
        <f t="shared" si="48"/>
        <v>0</v>
      </c>
      <c r="AB83" s="6">
        <f t="shared" si="48"/>
        <v>0</v>
      </c>
      <c r="AC83" s="6">
        <f t="shared" si="48"/>
        <v>0.28242953648100017</v>
      </c>
      <c r="AD83" s="6">
        <f t="shared" si="48"/>
        <v>0</v>
      </c>
      <c r="AE83" s="6">
        <f t="shared" si="48"/>
        <v>0</v>
      </c>
      <c r="AF83" s="6">
        <f t="shared" si="48"/>
        <v>0</v>
      </c>
      <c r="AG83" s="6">
        <f t="shared" si="48"/>
        <v>0</v>
      </c>
      <c r="AH83" s="6">
        <f t="shared" si="48"/>
        <v>0</v>
      </c>
      <c r="AI83" s="6">
        <f t="shared" si="48"/>
        <v>0</v>
      </c>
      <c r="AJ83" s="6">
        <f t="shared" si="48"/>
        <v>0</v>
      </c>
      <c r="AK83" s="6">
        <f t="shared" si="49"/>
        <v>0</v>
      </c>
      <c r="AL83" s="6">
        <f t="shared" si="49"/>
        <v>0</v>
      </c>
      <c r="AM83" s="6">
        <f t="shared" si="49"/>
        <v>0</v>
      </c>
      <c r="AN83" s="6">
        <f t="shared" si="49"/>
        <v>0</v>
      </c>
      <c r="AO83" s="6">
        <f t="shared" si="49"/>
        <v>0</v>
      </c>
      <c r="AP83" s="6">
        <f t="shared" si="49"/>
        <v>0</v>
      </c>
      <c r="AQ83" s="6">
        <f t="shared" si="49"/>
        <v>0</v>
      </c>
      <c r="AR83" s="6">
        <f t="shared" si="49"/>
        <v>0</v>
      </c>
      <c r="AS83" s="6">
        <f t="shared" si="49"/>
        <v>0</v>
      </c>
      <c r="AT83" s="6">
        <f t="shared" si="49"/>
        <v>0</v>
      </c>
      <c r="AU83" s="6">
        <f t="shared" si="50"/>
        <v>0</v>
      </c>
      <c r="AV83" s="6">
        <f t="shared" si="50"/>
        <v>0</v>
      </c>
      <c r="AW83" s="6">
        <f t="shared" si="50"/>
        <v>0</v>
      </c>
      <c r="AX83" s="6">
        <f t="shared" si="50"/>
        <v>0</v>
      </c>
      <c r="AY83" s="6">
        <f t="shared" si="50"/>
        <v>0</v>
      </c>
      <c r="AZ83" s="6">
        <f t="shared" si="50"/>
        <v>0</v>
      </c>
      <c r="BA83" s="6">
        <f t="shared" si="50"/>
        <v>0</v>
      </c>
      <c r="BB83" s="6">
        <f t="shared" si="50"/>
        <v>0</v>
      </c>
      <c r="BC83" s="6">
        <f t="shared" si="50"/>
        <v>0</v>
      </c>
    </row>
    <row r="84" spans="1:55" x14ac:dyDescent="0.25">
      <c r="A84" s="5">
        <v>143</v>
      </c>
      <c r="B84" s="5">
        <v>0</v>
      </c>
      <c r="C84" s="5">
        <v>3</v>
      </c>
      <c r="D84" s="5" t="s">
        <v>685</v>
      </c>
      <c r="E84" s="5" t="s">
        <v>685</v>
      </c>
      <c r="F84" s="15">
        <f t="shared" si="39"/>
        <v>0</v>
      </c>
      <c r="G84" s="6">
        <f t="shared" si="40"/>
        <v>0.55344488509427125</v>
      </c>
      <c r="H84" s="6">
        <f t="shared" si="41"/>
        <v>0</v>
      </c>
      <c r="I84" s="7">
        <f t="shared" si="42"/>
        <v>0</v>
      </c>
      <c r="N84" s="6" t="s">
        <v>786</v>
      </c>
      <c r="O84" s="6">
        <f t="shared" si="37"/>
        <v>2.8526086956521746E-2</v>
      </c>
      <c r="P84" s="6">
        <f t="shared" si="38"/>
        <v>1</v>
      </c>
      <c r="Q84" s="6">
        <f t="shared" si="47"/>
        <v>0</v>
      </c>
      <c r="R84" s="6">
        <f t="shared" si="47"/>
        <v>0</v>
      </c>
      <c r="S84" s="6">
        <f t="shared" si="47"/>
        <v>0</v>
      </c>
      <c r="T84" s="6">
        <f t="shared" si="47"/>
        <v>0</v>
      </c>
      <c r="U84" s="6">
        <f t="shared" si="47"/>
        <v>0.65610000000000013</v>
      </c>
      <c r="V84" s="6">
        <f t="shared" si="47"/>
        <v>0</v>
      </c>
      <c r="W84" s="6">
        <f t="shared" si="47"/>
        <v>0</v>
      </c>
      <c r="X84" s="6">
        <f t="shared" si="47"/>
        <v>0</v>
      </c>
      <c r="Y84" s="6">
        <f t="shared" si="47"/>
        <v>0</v>
      </c>
      <c r="Z84" s="6">
        <f t="shared" si="47"/>
        <v>0</v>
      </c>
      <c r="AA84" s="6">
        <f t="shared" si="48"/>
        <v>0</v>
      </c>
      <c r="AB84" s="6">
        <f t="shared" si="48"/>
        <v>0</v>
      </c>
      <c r="AC84" s="6">
        <f t="shared" si="48"/>
        <v>0</v>
      </c>
      <c r="AD84" s="6">
        <f t="shared" si="48"/>
        <v>0</v>
      </c>
      <c r="AE84" s="6">
        <f t="shared" si="48"/>
        <v>0</v>
      </c>
      <c r="AF84" s="6">
        <f t="shared" si="48"/>
        <v>0</v>
      </c>
      <c r="AG84" s="6">
        <f t="shared" si="48"/>
        <v>0</v>
      </c>
      <c r="AH84" s="6">
        <f t="shared" si="48"/>
        <v>0</v>
      </c>
      <c r="AI84" s="6">
        <f t="shared" si="48"/>
        <v>0</v>
      </c>
      <c r="AJ84" s="6">
        <f t="shared" si="48"/>
        <v>0</v>
      </c>
      <c r="AK84" s="6">
        <f t="shared" si="49"/>
        <v>0</v>
      </c>
      <c r="AL84" s="6">
        <f t="shared" si="49"/>
        <v>0</v>
      </c>
      <c r="AM84" s="6">
        <f t="shared" si="49"/>
        <v>0</v>
      </c>
      <c r="AN84" s="6">
        <f t="shared" si="49"/>
        <v>0</v>
      </c>
      <c r="AO84" s="6">
        <f t="shared" si="49"/>
        <v>0</v>
      </c>
      <c r="AP84" s="6">
        <f t="shared" si="49"/>
        <v>0</v>
      </c>
      <c r="AQ84" s="6">
        <f t="shared" si="49"/>
        <v>0</v>
      </c>
      <c r="AR84" s="6">
        <f t="shared" si="49"/>
        <v>0</v>
      </c>
      <c r="AS84" s="6">
        <f t="shared" si="49"/>
        <v>0</v>
      </c>
      <c r="AT84" s="6">
        <f t="shared" si="49"/>
        <v>0</v>
      </c>
      <c r="AU84" s="6">
        <f t="shared" si="50"/>
        <v>0</v>
      </c>
      <c r="AV84" s="6">
        <f t="shared" si="50"/>
        <v>0</v>
      </c>
      <c r="AW84" s="6">
        <f t="shared" si="50"/>
        <v>0</v>
      </c>
      <c r="AX84" s="6">
        <f t="shared" si="50"/>
        <v>0</v>
      </c>
      <c r="AY84" s="6">
        <f t="shared" si="50"/>
        <v>0</v>
      </c>
      <c r="AZ84" s="6">
        <f t="shared" si="50"/>
        <v>0</v>
      </c>
      <c r="BA84" s="6">
        <f t="shared" si="50"/>
        <v>0</v>
      </c>
      <c r="BB84" s="6">
        <f t="shared" si="50"/>
        <v>0</v>
      </c>
      <c r="BC84" s="6">
        <f t="shared" si="50"/>
        <v>0</v>
      </c>
    </row>
    <row r="85" spans="1:55" x14ac:dyDescent="0.25">
      <c r="A85" s="5">
        <v>143</v>
      </c>
      <c r="B85" s="5">
        <v>0</v>
      </c>
      <c r="C85" s="5">
        <v>4</v>
      </c>
      <c r="D85" s="5" t="s">
        <v>210</v>
      </c>
      <c r="E85" s="5" t="s">
        <v>210</v>
      </c>
      <c r="F85" s="15">
        <f t="shared" si="39"/>
        <v>0.17464122691509587</v>
      </c>
      <c r="G85" s="6">
        <f t="shared" si="40"/>
        <v>0.72808611200936713</v>
      </c>
      <c r="H85" s="6">
        <f t="shared" si="41"/>
        <v>0</v>
      </c>
      <c r="I85" s="7">
        <f t="shared" si="42"/>
        <v>0</v>
      </c>
      <c r="N85" s="6" t="s">
        <v>794</v>
      </c>
      <c r="O85" s="6">
        <f t="shared" si="37"/>
        <v>2.8526086956521746E-2</v>
      </c>
      <c r="P85" s="6">
        <f t="shared" si="38"/>
        <v>1</v>
      </c>
      <c r="Q85" s="6">
        <f t="shared" si="47"/>
        <v>0</v>
      </c>
      <c r="R85" s="6">
        <f t="shared" si="47"/>
        <v>0</v>
      </c>
      <c r="S85" s="6">
        <f t="shared" si="47"/>
        <v>0</v>
      </c>
      <c r="T85" s="6">
        <f t="shared" si="47"/>
        <v>0</v>
      </c>
      <c r="U85" s="6">
        <f t="shared" si="47"/>
        <v>0.65610000000000013</v>
      </c>
      <c r="V85" s="6">
        <f t="shared" si="47"/>
        <v>0</v>
      </c>
      <c r="W85" s="6">
        <f t="shared" si="47"/>
        <v>0</v>
      </c>
      <c r="X85" s="6">
        <f t="shared" si="47"/>
        <v>0</v>
      </c>
      <c r="Y85" s="6">
        <f t="shared" si="47"/>
        <v>0</v>
      </c>
      <c r="Z85" s="6">
        <f t="shared" si="47"/>
        <v>0</v>
      </c>
      <c r="AA85" s="6">
        <f t="shared" si="48"/>
        <v>0</v>
      </c>
      <c r="AB85" s="6">
        <f t="shared" si="48"/>
        <v>0</v>
      </c>
      <c r="AC85" s="6">
        <f t="shared" si="48"/>
        <v>0</v>
      </c>
      <c r="AD85" s="6">
        <f t="shared" si="48"/>
        <v>0</v>
      </c>
      <c r="AE85" s="6">
        <f t="shared" si="48"/>
        <v>0</v>
      </c>
      <c r="AF85" s="6">
        <f t="shared" si="48"/>
        <v>0</v>
      </c>
      <c r="AG85" s="6">
        <f t="shared" si="48"/>
        <v>0</v>
      </c>
      <c r="AH85" s="6">
        <f t="shared" si="48"/>
        <v>0</v>
      </c>
      <c r="AI85" s="6">
        <f t="shared" si="48"/>
        <v>0</v>
      </c>
      <c r="AJ85" s="6">
        <f t="shared" si="48"/>
        <v>0</v>
      </c>
      <c r="AK85" s="6">
        <f t="shared" si="49"/>
        <v>0</v>
      </c>
      <c r="AL85" s="6">
        <f t="shared" si="49"/>
        <v>0</v>
      </c>
      <c r="AM85" s="6">
        <f t="shared" si="49"/>
        <v>0</v>
      </c>
      <c r="AN85" s="6">
        <f t="shared" si="49"/>
        <v>0</v>
      </c>
      <c r="AO85" s="6">
        <f t="shared" si="49"/>
        <v>0</v>
      </c>
      <c r="AP85" s="6">
        <f t="shared" si="49"/>
        <v>0</v>
      </c>
      <c r="AQ85" s="6">
        <f t="shared" si="49"/>
        <v>0</v>
      </c>
      <c r="AR85" s="6">
        <f t="shared" si="49"/>
        <v>0</v>
      </c>
      <c r="AS85" s="6">
        <f t="shared" si="49"/>
        <v>0</v>
      </c>
      <c r="AT85" s="6">
        <f t="shared" si="49"/>
        <v>0</v>
      </c>
      <c r="AU85" s="6">
        <f t="shared" si="50"/>
        <v>0</v>
      </c>
      <c r="AV85" s="6">
        <f t="shared" si="50"/>
        <v>0</v>
      </c>
      <c r="AW85" s="6">
        <f t="shared" si="50"/>
        <v>0</v>
      </c>
      <c r="AX85" s="6">
        <f t="shared" si="50"/>
        <v>0</v>
      </c>
      <c r="AY85" s="6">
        <f t="shared" si="50"/>
        <v>0</v>
      </c>
      <c r="AZ85" s="6">
        <f t="shared" si="50"/>
        <v>0</v>
      </c>
      <c r="BA85" s="6">
        <f t="shared" si="50"/>
        <v>0</v>
      </c>
      <c r="BB85" s="6">
        <f t="shared" si="50"/>
        <v>0</v>
      </c>
      <c r="BC85" s="6">
        <f t="shared" si="50"/>
        <v>0</v>
      </c>
    </row>
    <row r="86" spans="1:55" x14ac:dyDescent="0.25">
      <c r="A86" s="5">
        <v>143</v>
      </c>
      <c r="B86" s="5">
        <v>0</v>
      </c>
      <c r="C86" s="5">
        <v>5</v>
      </c>
      <c r="D86" s="5" t="s">
        <v>235</v>
      </c>
      <c r="E86" s="5" t="s">
        <v>235</v>
      </c>
      <c r="F86" s="15">
        <f t="shared" si="39"/>
        <v>0.35733441457837251</v>
      </c>
      <c r="G86" s="6">
        <f t="shared" si="40"/>
        <v>1.0854205265877397</v>
      </c>
      <c r="H86" s="6">
        <f t="shared" si="41"/>
        <v>0</v>
      </c>
      <c r="I86" s="7">
        <f t="shared" si="42"/>
        <v>0</v>
      </c>
      <c r="N86" s="6" t="s">
        <v>70</v>
      </c>
      <c r="O86" s="6">
        <f t="shared" si="37"/>
        <v>2.7863477788326638E-2</v>
      </c>
      <c r="P86" s="6">
        <f t="shared" si="38"/>
        <v>2</v>
      </c>
      <c r="Q86" s="6">
        <f t="shared" si="47"/>
        <v>0</v>
      </c>
      <c r="R86" s="6">
        <f t="shared" si="47"/>
        <v>0</v>
      </c>
      <c r="S86" s="6">
        <f t="shared" si="47"/>
        <v>0</v>
      </c>
      <c r="T86" s="6">
        <f t="shared" si="47"/>
        <v>0</v>
      </c>
      <c r="U86" s="6">
        <f t="shared" si="47"/>
        <v>0</v>
      </c>
      <c r="V86" s="6">
        <f t="shared" si="47"/>
        <v>0</v>
      </c>
      <c r="W86" s="6">
        <f t="shared" si="47"/>
        <v>0.53144100000000016</v>
      </c>
      <c r="X86" s="6">
        <f t="shared" si="47"/>
        <v>0</v>
      </c>
      <c r="Y86" s="6">
        <f t="shared" si="47"/>
        <v>0</v>
      </c>
      <c r="Z86" s="6">
        <f t="shared" si="47"/>
        <v>0</v>
      </c>
      <c r="AA86" s="6">
        <f t="shared" si="48"/>
        <v>0</v>
      </c>
      <c r="AB86" s="6">
        <f t="shared" si="48"/>
        <v>0</v>
      </c>
      <c r="AC86" s="6">
        <f t="shared" si="48"/>
        <v>0</v>
      </c>
      <c r="AD86" s="6">
        <f t="shared" si="48"/>
        <v>0</v>
      </c>
      <c r="AE86" s="6">
        <f t="shared" si="48"/>
        <v>0</v>
      </c>
      <c r="AF86" s="6">
        <f t="shared" si="48"/>
        <v>0</v>
      </c>
      <c r="AG86" s="6">
        <f t="shared" si="48"/>
        <v>0</v>
      </c>
      <c r="AH86" s="6">
        <f t="shared" si="48"/>
        <v>0</v>
      </c>
      <c r="AI86" s="6">
        <f t="shared" si="48"/>
        <v>0</v>
      </c>
      <c r="AJ86" s="6">
        <f t="shared" si="48"/>
        <v>0</v>
      </c>
      <c r="AK86" s="6">
        <f t="shared" si="49"/>
        <v>0</v>
      </c>
      <c r="AL86" s="6">
        <f t="shared" si="49"/>
        <v>0.10941898913151248</v>
      </c>
      <c r="AM86" s="6">
        <f t="shared" si="49"/>
        <v>0</v>
      </c>
      <c r="AN86" s="6">
        <f t="shared" si="49"/>
        <v>0</v>
      </c>
      <c r="AO86" s="6">
        <f t="shared" si="49"/>
        <v>0</v>
      </c>
      <c r="AP86" s="6">
        <f t="shared" si="49"/>
        <v>0</v>
      </c>
      <c r="AQ86" s="6">
        <f t="shared" si="49"/>
        <v>0</v>
      </c>
      <c r="AR86" s="6">
        <f t="shared" si="49"/>
        <v>0</v>
      </c>
      <c r="AS86" s="6">
        <f t="shared" si="49"/>
        <v>0</v>
      </c>
      <c r="AT86" s="6">
        <f t="shared" si="49"/>
        <v>0</v>
      </c>
      <c r="AU86" s="6">
        <f t="shared" si="50"/>
        <v>0</v>
      </c>
      <c r="AV86" s="6">
        <f t="shared" si="50"/>
        <v>0</v>
      </c>
      <c r="AW86" s="6">
        <f t="shared" si="50"/>
        <v>0</v>
      </c>
      <c r="AX86" s="6">
        <f t="shared" si="50"/>
        <v>0</v>
      </c>
      <c r="AY86" s="6">
        <f t="shared" si="50"/>
        <v>0</v>
      </c>
      <c r="AZ86" s="6">
        <f t="shared" si="50"/>
        <v>0</v>
      </c>
      <c r="BA86" s="6">
        <f t="shared" si="50"/>
        <v>0</v>
      </c>
      <c r="BB86" s="6">
        <f t="shared" si="50"/>
        <v>0</v>
      </c>
      <c r="BC86" s="6">
        <f t="shared" si="50"/>
        <v>0</v>
      </c>
    </row>
    <row r="87" spans="1:55" x14ac:dyDescent="0.25">
      <c r="A87" s="5">
        <v>143</v>
      </c>
      <c r="B87" s="5">
        <v>0</v>
      </c>
      <c r="C87" s="5">
        <v>6</v>
      </c>
      <c r="D87" s="5" t="s">
        <v>481</v>
      </c>
      <c r="E87" s="5" t="s">
        <v>481</v>
      </c>
      <c r="F87" s="15">
        <f t="shared" si="39"/>
        <v>0.50032075383040098</v>
      </c>
      <c r="G87" s="6">
        <f t="shared" si="40"/>
        <v>1.5857412804181408</v>
      </c>
      <c r="H87" s="6">
        <f t="shared" si="41"/>
        <v>0</v>
      </c>
      <c r="I87" s="7">
        <f t="shared" si="42"/>
        <v>0</v>
      </c>
      <c r="N87" s="6" t="s">
        <v>643</v>
      </c>
      <c r="O87" s="6">
        <f t="shared" si="37"/>
        <v>2.7216536740196504E-2</v>
      </c>
      <c r="P87" s="6">
        <f t="shared" si="38"/>
        <v>4</v>
      </c>
      <c r="Q87" s="6">
        <f t="shared" si="47"/>
        <v>0</v>
      </c>
      <c r="R87" s="6">
        <f t="shared" si="47"/>
        <v>0</v>
      </c>
      <c r="S87" s="6">
        <f t="shared" si="47"/>
        <v>0</v>
      </c>
      <c r="T87" s="6">
        <f t="shared" si="47"/>
        <v>0</v>
      </c>
      <c r="U87" s="6">
        <f t="shared" si="47"/>
        <v>0</v>
      </c>
      <c r="V87" s="6">
        <f t="shared" si="47"/>
        <v>0</v>
      </c>
      <c r="W87" s="6">
        <f t="shared" si="47"/>
        <v>0</v>
      </c>
      <c r="X87" s="6">
        <f t="shared" si="47"/>
        <v>0</v>
      </c>
      <c r="Y87" s="6">
        <f t="shared" si="47"/>
        <v>0</v>
      </c>
      <c r="Z87" s="6">
        <f t="shared" si="47"/>
        <v>0</v>
      </c>
      <c r="AA87" s="6">
        <f t="shared" si="48"/>
        <v>0</v>
      </c>
      <c r="AB87" s="6">
        <f t="shared" si="48"/>
        <v>0.31381059609000017</v>
      </c>
      <c r="AC87" s="6">
        <f t="shared" si="48"/>
        <v>0</v>
      </c>
      <c r="AD87" s="6">
        <f t="shared" si="48"/>
        <v>0</v>
      </c>
      <c r="AE87" s="6">
        <f t="shared" si="48"/>
        <v>0</v>
      </c>
      <c r="AF87" s="6">
        <f t="shared" si="48"/>
        <v>0</v>
      </c>
      <c r="AG87" s="6">
        <f t="shared" si="48"/>
        <v>0.18530201888518424</v>
      </c>
      <c r="AH87" s="6">
        <f t="shared" si="48"/>
        <v>0</v>
      </c>
      <c r="AI87" s="6">
        <f t="shared" si="48"/>
        <v>0</v>
      </c>
      <c r="AJ87" s="6">
        <f t="shared" si="48"/>
        <v>0</v>
      </c>
      <c r="AK87" s="6">
        <f t="shared" si="49"/>
        <v>0</v>
      </c>
      <c r="AL87" s="6">
        <f t="shared" si="49"/>
        <v>0</v>
      </c>
      <c r="AM87" s="6">
        <f t="shared" si="49"/>
        <v>0</v>
      </c>
      <c r="AN87" s="6">
        <f t="shared" si="49"/>
        <v>0</v>
      </c>
      <c r="AO87" s="6">
        <f t="shared" si="49"/>
        <v>7.9766443076872598E-2</v>
      </c>
      <c r="AP87" s="6">
        <f t="shared" si="49"/>
        <v>0</v>
      </c>
      <c r="AQ87" s="6">
        <f t="shared" si="49"/>
        <v>0</v>
      </c>
      <c r="AR87" s="6">
        <f t="shared" si="49"/>
        <v>0</v>
      </c>
      <c r="AS87" s="6">
        <f t="shared" si="49"/>
        <v>0</v>
      </c>
      <c r="AT87" s="6">
        <f t="shared" si="49"/>
        <v>4.7101286972462519E-2</v>
      </c>
      <c r="AU87" s="6">
        <f t="shared" si="50"/>
        <v>0</v>
      </c>
      <c r="AV87" s="6">
        <f t="shared" si="50"/>
        <v>0</v>
      </c>
      <c r="AW87" s="6">
        <f t="shared" si="50"/>
        <v>0</v>
      </c>
      <c r="AX87" s="6">
        <f t="shared" si="50"/>
        <v>0</v>
      </c>
      <c r="AY87" s="6">
        <f t="shared" si="50"/>
        <v>0</v>
      </c>
      <c r="AZ87" s="6">
        <f t="shared" si="50"/>
        <v>0</v>
      </c>
      <c r="BA87" s="6">
        <f t="shared" si="50"/>
        <v>0</v>
      </c>
      <c r="BB87" s="6">
        <f t="shared" si="50"/>
        <v>0</v>
      </c>
      <c r="BC87" s="6">
        <f t="shared" si="50"/>
        <v>0</v>
      </c>
    </row>
    <row r="88" spans="1:55" x14ac:dyDescent="0.25">
      <c r="A88" s="5">
        <v>143</v>
      </c>
      <c r="B88" s="5">
        <v>0</v>
      </c>
      <c r="C88" s="5">
        <v>7</v>
      </c>
      <c r="D88" s="5" t="s">
        <v>688</v>
      </c>
      <c r="E88" s="5" t="s">
        <v>688</v>
      </c>
      <c r="F88" s="15">
        <f t="shared" si="39"/>
        <v>0.17989391443889782</v>
      </c>
      <c r="G88" s="6">
        <f t="shared" si="40"/>
        <v>1.7656351948570386</v>
      </c>
      <c r="H88" s="6">
        <f t="shared" si="41"/>
        <v>0</v>
      </c>
      <c r="I88" s="7">
        <f t="shared" si="42"/>
        <v>0</v>
      </c>
      <c r="N88" s="6" t="s">
        <v>769</v>
      </c>
      <c r="O88" s="6">
        <f t="shared" si="37"/>
        <v>2.5966914217246347E-2</v>
      </c>
      <c r="P88" s="6">
        <f t="shared" si="38"/>
        <v>2</v>
      </c>
      <c r="Q88" s="6">
        <f t="shared" si="47"/>
        <v>0</v>
      </c>
      <c r="R88" s="6">
        <f t="shared" si="47"/>
        <v>0</v>
      </c>
      <c r="S88" s="6">
        <f t="shared" si="47"/>
        <v>0</v>
      </c>
      <c r="T88" s="6">
        <f t="shared" si="47"/>
        <v>0</v>
      </c>
      <c r="U88" s="6">
        <f t="shared" si="47"/>
        <v>0</v>
      </c>
      <c r="V88" s="6">
        <f t="shared" si="47"/>
        <v>0</v>
      </c>
      <c r="W88" s="6">
        <f t="shared" si="47"/>
        <v>0</v>
      </c>
      <c r="X88" s="6">
        <f t="shared" si="47"/>
        <v>0</v>
      </c>
      <c r="Y88" s="6">
        <f t="shared" si="47"/>
        <v>0.43046721000000016</v>
      </c>
      <c r="Z88" s="6">
        <f t="shared" si="47"/>
        <v>0</v>
      </c>
      <c r="AA88" s="6">
        <f t="shared" si="48"/>
        <v>0</v>
      </c>
      <c r="AB88" s="6">
        <f t="shared" si="48"/>
        <v>0</v>
      </c>
      <c r="AC88" s="6">
        <f t="shared" si="48"/>
        <v>0</v>
      </c>
      <c r="AD88" s="6">
        <f t="shared" si="48"/>
        <v>0</v>
      </c>
      <c r="AE88" s="6">
        <f t="shared" si="48"/>
        <v>0</v>
      </c>
      <c r="AF88" s="6">
        <f t="shared" si="48"/>
        <v>0</v>
      </c>
      <c r="AG88" s="6">
        <f t="shared" si="48"/>
        <v>0</v>
      </c>
      <c r="AH88" s="6">
        <f t="shared" si="48"/>
        <v>0.16677181699666582</v>
      </c>
      <c r="AI88" s="6">
        <f t="shared" si="48"/>
        <v>0</v>
      </c>
      <c r="AJ88" s="6">
        <f t="shared" si="48"/>
        <v>0</v>
      </c>
      <c r="AK88" s="6">
        <f t="shared" si="49"/>
        <v>0</v>
      </c>
      <c r="AL88" s="6">
        <f t="shared" si="49"/>
        <v>0</v>
      </c>
      <c r="AM88" s="6">
        <f t="shared" si="49"/>
        <v>0</v>
      </c>
      <c r="AN88" s="6">
        <f t="shared" si="49"/>
        <v>0</v>
      </c>
      <c r="AO88" s="6">
        <f t="shared" si="49"/>
        <v>0</v>
      </c>
      <c r="AP88" s="6">
        <f t="shared" si="49"/>
        <v>0</v>
      </c>
      <c r="AQ88" s="6">
        <f t="shared" si="49"/>
        <v>0</v>
      </c>
      <c r="AR88" s="6">
        <f t="shared" si="49"/>
        <v>0</v>
      </c>
      <c r="AS88" s="6">
        <f t="shared" si="49"/>
        <v>0</v>
      </c>
      <c r="AT88" s="6">
        <f t="shared" si="49"/>
        <v>0</v>
      </c>
      <c r="AU88" s="6">
        <f t="shared" si="50"/>
        <v>0</v>
      </c>
      <c r="AV88" s="6">
        <f t="shared" si="50"/>
        <v>0</v>
      </c>
      <c r="AW88" s="6">
        <f t="shared" si="50"/>
        <v>0</v>
      </c>
      <c r="AX88" s="6">
        <f t="shared" si="50"/>
        <v>0</v>
      </c>
      <c r="AY88" s="6">
        <f t="shared" si="50"/>
        <v>0</v>
      </c>
      <c r="AZ88" s="6">
        <f t="shared" si="50"/>
        <v>0</v>
      </c>
      <c r="BA88" s="6">
        <f t="shared" si="50"/>
        <v>0</v>
      </c>
      <c r="BB88" s="6">
        <f t="shared" si="50"/>
        <v>0</v>
      </c>
      <c r="BC88" s="6">
        <f t="shared" si="50"/>
        <v>0</v>
      </c>
    </row>
    <row r="89" spans="1:55" x14ac:dyDescent="0.25">
      <c r="A89" s="5">
        <v>143</v>
      </c>
      <c r="B89" s="5">
        <v>0</v>
      </c>
      <c r="C89" s="5">
        <v>8</v>
      </c>
      <c r="D89" s="5" t="s">
        <v>479</v>
      </c>
      <c r="E89" s="5" t="s">
        <v>479</v>
      </c>
      <c r="F89" s="15">
        <f t="shared" si="39"/>
        <v>0.12405999588420495</v>
      </c>
      <c r="G89" s="6">
        <f t="shared" si="40"/>
        <v>1.8896951907412436</v>
      </c>
      <c r="H89" s="6">
        <f t="shared" si="41"/>
        <v>0</v>
      </c>
      <c r="I89" s="7">
        <f t="shared" si="42"/>
        <v>0</v>
      </c>
      <c r="N89" s="6" t="s">
        <v>663</v>
      </c>
      <c r="O89" s="6">
        <f t="shared" si="37"/>
        <v>2.5673478260869572E-2</v>
      </c>
      <c r="P89" s="6">
        <f t="shared" si="38"/>
        <v>1</v>
      </c>
      <c r="Q89" s="6">
        <f t="shared" si="47"/>
        <v>0</v>
      </c>
      <c r="R89" s="6">
        <f t="shared" si="47"/>
        <v>0</v>
      </c>
      <c r="S89" s="6">
        <f t="shared" si="47"/>
        <v>0</v>
      </c>
      <c r="T89" s="6">
        <f t="shared" si="47"/>
        <v>0</v>
      </c>
      <c r="U89" s="6">
        <f t="shared" si="47"/>
        <v>0</v>
      </c>
      <c r="V89" s="6">
        <f t="shared" si="47"/>
        <v>0.59049000000000018</v>
      </c>
      <c r="W89" s="6">
        <f t="shared" si="47"/>
        <v>0</v>
      </c>
      <c r="X89" s="6">
        <f t="shared" si="47"/>
        <v>0</v>
      </c>
      <c r="Y89" s="6">
        <f t="shared" si="47"/>
        <v>0</v>
      </c>
      <c r="Z89" s="6">
        <f t="shared" si="47"/>
        <v>0</v>
      </c>
      <c r="AA89" s="6">
        <f t="shared" si="48"/>
        <v>0</v>
      </c>
      <c r="AB89" s="6">
        <f t="shared" si="48"/>
        <v>0</v>
      </c>
      <c r="AC89" s="6">
        <f t="shared" si="48"/>
        <v>0</v>
      </c>
      <c r="AD89" s="6">
        <f t="shared" si="48"/>
        <v>0</v>
      </c>
      <c r="AE89" s="6">
        <f t="shared" si="48"/>
        <v>0</v>
      </c>
      <c r="AF89" s="6">
        <f t="shared" si="48"/>
        <v>0</v>
      </c>
      <c r="AG89" s="6">
        <f t="shared" si="48"/>
        <v>0</v>
      </c>
      <c r="AH89" s="6">
        <f t="shared" si="48"/>
        <v>0</v>
      </c>
      <c r="AI89" s="6">
        <f t="shared" si="48"/>
        <v>0</v>
      </c>
      <c r="AJ89" s="6">
        <f t="shared" si="48"/>
        <v>0</v>
      </c>
      <c r="AK89" s="6">
        <f t="shared" si="49"/>
        <v>0</v>
      </c>
      <c r="AL89" s="6">
        <f t="shared" si="49"/>
        <v>0</v>
      </c>
      <c r="AM89" s="6">
        <f t="shared" si="49"/>
        <v>0</v>
      </c>
      <c r="AN89" s="6">
        <f t="shared" si="49"/>
        <v>0</v>
      </c>
      <c r="AO89" s="6">
        <f t="shared" si="49"/>
        <v>0</v>
      </c>
      <c r="AP89" s="6">
        <f t="shared" si="49"/>
        <v>0</v>
      </c>
      <c r="AQ89" s="6">
        <f t="shared" si="49"/>
        <v>0</v>
      </c>
      <c r="AR89" s="6">
        <f t="shared" si="49"/>
        <v>0</v>
      </c>
      <c r="AS89" s="6">
        <f t="shared" si="49"/>
        <v>0</v>
      </c>
      <c r="AT89" s="6">
        <f t="shared" si="49"/>
        <v>0</v>
      </c>
      <c r="AU89" s="6">
        <f t="shared" si="50"/>
        <v>0</v>
      </c>
      <c r="AV89" s="6">
        <f t="shared" si="50"/>
        <v>0</v>
      </c>
      <c r="AW89" s="6">
        <f t="shared" si="50"/>
        <v>0</v>
      </c>
      <c r="AX89" s="6">
        <f t="shared" si="50"/>
        <v>0</v>
      </c>
      <c r="AY89" s="6">
        <f t="shared" si="50"/>
        <v>0</v>
      </c>
      <c r="AZ89" s="6">
        <f t="shared" si="50"/>
        <v>0</v>
      </c>
      <c r="BA89" s="6">
        <f t="shared" si="50"/>
        <v>0</v>
      </c>
      <c r="BB89" s="6">
        <f t="shared" si="50"/>
        <v>0</v>
      </c>
      <c r="BC89" s="6">
        <f t="shared" si="50"/>
        <v>0</v>
      </c>
    </row>
    <row r="90" spans="1:55" x14ac:dyDescent="0.25">
      <c r="A90" s="5">
        <v>143</v>
      </c>
      <c r="B90" s="5">
        <v>0</v>
      </c>
      <c r="C90" s="5">
        <v>9</v>
      </c>
      <c r="D90" s="5" t="s">
        <v>705</v>
      </c>
      <c r="E90" s="5" t="s">
        <v>698</v>
      </c>
      <c r="F90" s="15">
        <f t="shared" si="39"/>
        <v>0</v>
      </c>
      <c r="G90" s="6">
        <f t="shared" si="40"/>
        <v>1.8896951907412436</v>
      </c>
      <c r="H90" s="6">
        <f t="shared" si="41"/>
        <v>0</v>
      </c>
      <c r="I90" s="7">
        <f t="shared" si="42"/>
        <v>0</v>
      </c>
      <c r="N90" s="6" t="s">
        <v>809</v>
      </c>
      <c r="O90" s="6">
        <f t="shared" si="37"/>
        <v>2.5673478260869572E-2</v>
      </c>
      <c r="P90" s="6">
        <f t="shared" si="38"/>
        <v>1</v>
      </c>
      <c r="Q90" s="6">
        <f t="shared" si="47"/>
        <v>0</v>
      </c>
      <c r="R90" s="6">
        <f t="shared" si="47"/>
        <v>0</v>
      </c>
      <c r="S90" s="6">
        <f t="shared" si="47"/>
        <v>0</v>
      </c>
      <c r="T90" s="6">
        <f t="shared" si="47"/>
        <v>0</v>
      </c>
      <c r="U90" s="6">
        <f t="shared" si="47"/>
        <v>0</v>
      </c>
      <c r="V90" s="6">
        <f t="shared" si="47"/>
        <v>0.59049000000000018</v>
      </c>
      <c r="W90" s="6">
        <f t="shared" si="47"/>
        <v>0</v>
      </c>
      <c r="X90" s="6">
        <f t="shared" si="47"/>
        <v>0</v>
      </c>
      <c r="Y90" s="6">
        <f t="shared" si="47"/>
        <v>0</v>
      </c>
      <c r="Z90" s="6">
        <f t="shared" si="47"/>
        <v>0</v>
      </c>
      <c r="AA90" s="6">
        <f t="shared" si="48"/>
        <v>0</v>
      </c>
      <c r="AB90" s="6">
        <f t="shared" si="48"/>
        <v>0</v>
      </c>
      <c r="AC90" s="6">
        <f t="shared" si="48"/>
        <v>0</v>
      </c>
      <c r="AD90" s="6">
        <f t="shared" si="48"/>
        <v>0</v>
      </c>
      <c r="AE90" s="6">
        <f t="shared" si="48"/>
        <v>0</v>
      </c>
      <c r="AF90" s="6">
        <f t="shared" si="48"/>
        <v>0</v>
      </c>
      <c r="AG90" s="6">
        <f t="shared" si="48"/>
        <v>0</v>
      </c>
      <c r="AH90" s="6">
        <f t="shared" si="48"/>
        <v>0</v>
      </c>
      <c r="AI90" s="6">
        <f t="shared" si="48"/>
        <v>0</v>
      </c>
      <c r="AJ90" s="6">
        <f t="shared" si="48"/>
        <v>0</v>
      </c>
      <c r="AK90" s="6">
        <f t="shared" si="49"/>
        <v>0</v>
      </c>
      <c r="AL90" s="6">
        <f t="shared" si="49"/>
        <v>0</v>
      </c>
      <c r="AM90" s="6">
        <f t="shared" si="49"/>
        <v>0</v>
      </c>
      <c r="AN90" s="6">
        <f t="shared" si="49"/>
        <v>0</v>
      </c>
      <c r="AO90" s="6">
        <f t="shared" si="49"/>
        <v>0</v>
      </c>
      <c r="AP90" s="6">
        <f t="shared" si="49"/>
        <v>0</v>
      </c>
      <c r="AQ90" s="6">
        <f t="shared" si="49"/>
        <v>0</v>
      </c>
      <c r="AR90" s="6">
        <f t="shared" si="49"/>
        <v>0</v>
      </c>
      <c r="AS90" s="6">
        <f t="shared" si="49"/>
        <v>0</v>
      </c>
      <c r="AT90" s="6">
        <f t="shared" si="49"/>
        <v>0</v>
      </c>
      <c r="AU90" s="6">
        <f t="shared" si="50"/>
        <v>0</v>
      </c>
      <c r="AV90" s="6">
        <f t="shared" si="50"/>
        <v>0</v>
      </c>
      <c r="AW90" s="6">
        <f t="shared" si="50"/>
        <v>0</v>
      </c>
      <c r="AX90" s="6">
        <f t="shared" si="50"/>
        <v>0</v>
      </c>
      <c r="AY90" s="6">
        <f t="shared" si="50"/>
        <v>0</v>
      </c>
      <c r="AZ90" s="6">
        <f t="shared" si="50"/>
        <v>0</v>
      </c>
      <c r="BA90" s="6">
        <f t="shared" si="50"/>
        <v>0</v>
      </c>
      <c r="BB90" s="6">
        <f t="shared" si="50"/>
        <v>0</v>
      </c>
      <c r="BC90" s="6">
        <f t="shared" si="50"/>
        <v>0</v>
      </c>
    </row>
    <row r="91" spans="1:55" x14ac:dyDescent="0.25">
      <c r="A91" s="5">
        <v>143</v>
      </c>
      <c r="B91" s="5">
        <v>0</v>
      </c>
      <c r="C91" s="5">
        <v>10</v>
      </c>
      <c r="D91" s="5" t="s">
        <v>243</v>
      </c>
      <c r="E91" s="5" t="s">
        <v>243</v>
      </c>
      <c r="F91" s="15">
        <f t="shared" si="39"/>
        <v>9.451079867577869E-2</v>
      </c>
      <c r="G91" s="6">
        <f t="shared" si="40"/>
        <v>1.9842059894170223</v>
      </c>
      <c r="H91" s="6">
        <f t="shared" si="41"/>
        <v>0</v>
      </c>
      <c r="I91" s="7">
        <f t="shared" si="42"/>
        <v>0</v>
      </c>
      <c r="N91" s="6" t="s">
        <v>475</v>
      </c>
      <c r="O91" s="6">
        <f t="shared" si="37"/>
        <v>2.5154012477063593E-2</v>
      </c>
      <c r="P91" s="6">
        <f t="shared" si="38"/>
        <v>2</v>
      </c>
      <c r="Q91" s="6">
        <f t="shared" si="47"/>
        <v>0</v>
      </c>
      <c r="R91" s="6">
        <f t="shared" si="47"/>
        <v>0</v>
      </c>
      <c r="S91" s="6">
        <f t="shared" si="47"/>
        <v>0</v>
      </c>
      <c r="T91" s="6">
        <f t="shared" si="47"/>
        <v>0</v>
      </c>
      <c r="U91" s="6">
        <f t="shared" si="47"/>
        <v>0</v>
      </c>
      <c r="V91" s="6">
        <f t="shared" si="47"/>
        <v>0</v>
      </c>
      <c r="W91" s="6">
        <f t="shared" si="47"/>
        <v>0.53144100000000016</v>
      </c>
      <c r="X91" s="6">
        <f t="shared" si="47"/>
        <v>0</v>
      </c>
      <c r="Y91" s="6">
        <f t="shared" si="47"/>
        <v>0</v>
      </c>
      <c r="Z91" s="6">
        <f t="shared" si="47"/>
        <v>0</v>
      </c>
      <c r="AA91" s="6">
        <f t="shared" si="48"/>
        <v>0</v>
      </c>
      <c r="AB91" s="6">
        <f t="shared" si="48"/>
        <v>0</v>
      </c>
      <c r="AC91" s="6">
        <f t="shared" si="48"/>
        <v>0</v>
      </c>
      <c r="AD91" s="6">
        <f t="shared" si="48"/>
        <v>0</v>
      </c>
      <c r="AE91" s="6">
        <f t="shared" si="48"/>
        <v>0</v>
      </c>
      <c r="AF91" s="6">
        <f t="shared" si="48"/>
        <v>0</v>
      </c>
      <c r="AG91" s="6">
        <f t="shared" si="48"/>
        <v>0</v>
      </c>
      <c r="AH91" s="6">
        <f t="shared" si="48"/>
        <v>0</v>
      </c>
      <c r="AI91" s="6">
        <f t="shared" si="48"/>
        <v>0</v>
      </c>
      <c r="AJ91" s="6">
        <f t="shared" si="48"/>
        <v>0</v>
      </c>
      <c r="AK91" s="6">
        <f t="shared" si="49"/>
        <v>0</v>
      </c>
      <c r="AL91" s="6">
        <f t="shared" si="49"/>
        <v>0</v>
      </c>
      <c r="AM91" s="6">
        <f t="shared" si="49"/>
        <v>0</v>
      </c>
      <c r="AN91" s="6">
        <f t="shared" si="49"/>
        <v>0</v>
      </c>
      <c r="AO91" s="6">
        <f t="shared" si="49"/>
        <v>0</v>
      </c>
      <c r="AP91" s="6">
        <f t="shared" si="49"/>
        <v>0</v>
      </c>
      <c r="AQ91" s="6">
        <f t="shared" si="49"/>
        <v>0</v>
      </c>
      <c r="AR91" s="6">
        <f t="shared" si="49"/>
        <v>0</v>
      </c>
      <c r="AS91" s="6">
        <f t="shared" si="49"/>
        <v>0</v>
      </c>
      <c r="AT91" s="6">
        <f t="shared" si="49"/>
        <v>4.7101286972462519E-2</v>
      </c>
      <c r="AU91" s="6">
        <f t="shared" si="50"/>
        <v>0</v>
      </c>
      <c r="AV91" s="6">
        <f t="shared" si="50"/>
        <v>0</v>
      </c>
      <c r="AW91" s="6">
        <f t="shared" si="50"/>
        <v>0</v>
      </c>
      <c r="AX91" s="6">
        <f t="shared" si="50"/>
        <v>0</v>
      </c>
      <c r="AY91" s="6">
        <f t="shared" si="50"/>
        <v>0</v>
      </c>
      <c r="AZ91" s="6">
        <f t="shared" si="50"/>
        <v>0</v>
      </c>
      <c r="BA91" s="6">
        <f t="shared" si="50"/>
        <v>0</v>
      </c>
      <c r="BB91" s="6">
        <f t="shared" si="50"/>
        <v>0</v>
      </c>
      <c r="BC91" s="6">
        <f t="shared" si="50"/>
        <v>0</v>
      </c>
    </row>
    <row r="92" spans="1:55" x14ac:dyDescent="0.25">
      <c r="A92" s="5">
        <v>143</v>
      </c>
      <c r="B92" s="5">
        <v>0</v>
      </c>
      <c r="C92" s="5">
        <v>11</v>
      </c>
      <c r="D92" s="5" t="s">
        <v>509</v>
      </c>
      <c r="E92" s="5" t="s">
        <v>509</v>
      </c>
      <c r="F92" s="15">
        <f t="shared" si="39"/>
        <v>8.3582080358693259E-2</v>
      </c>
      <c r="G92" s="6">
        <f t="shared" si="40"/>
        <v>2.0677880697757156</v>
      </c>
      <c r="H92" s="6">
        <f t="shared" si="41"/>
        <v>0</v>
      </c>
      <c r="I92" s="7">
        <f t="shared" si="42"/>
        <v>0</v>
      </c>
      <c r="N92" s="6" t="s">
        <v>96</v>
      </c>
      <c r="O92" s="6">
        <f t="shared" si="37"/>
        <v>2.4263623612037946E-2</v>
      </c>
      <c r="P92" s="6">
        <f t="shared" si="38"/>
        <v>2</v>
      </c>
      <c r="Q92" s="6">
        <f t="shared" ref="Q92:Z101" si="51">COUNTIFS($C$2:$C$568,Q$1,$E$2:$E$568,$N92)*0.9^(Q$1-1)</f>
        <v>0</v>
      </c>
      <c r="R92" s="6">
        <f t="shared" si="51"/>
        <v>0</v>
      </c>
      <c r="S92" s="6">
        <f t="shared" si="51"/>
        <v>0</v>
      </c>
      <c r="T92" s="6">
        <f t="shared" si="51"/>
        <v>0</v>
      </c>
      <c r="U92" s="6">
        <f t="shared" si="51"/>
        <v>0</v>
      </c>
      <c r="V92" s="6">
        <f t="shared" si="51"/>
        <v>0</v>
      </c>
      <c r="W92" s="6">
        <f t="shared" si="51"/>
        <v>0</v>
      </c>
      <c r="X92" s="6">
        <f t="shared" si="51"/>
        <v>0.47829690000000014</v>
      </c>
      <c r="Y92" s="6">
        <f t="shared" si="51"/>
        <v>0</v>
      </c>
      <c r="Z92" s="6">
        <f t="shared" si="51"/>
        <v>0</v>
      </c>
      <c r="AA92" s="6">
        <f t="shared" ref="AA92:AJ101" si="52">COUNTIFS($C$2:$C$568,AA$1,$E$2:$E$568,$N92)*0.9^(AA$1-1)</f>
        <v>0</v>
      </c>
      <c r="AB92" s="6">
        <f t="shared" si="52"/>
        <v>0</v>
      </c>
      <c r="AC92" s="6">
        <f t="shared" si="52"/>
        <v>0</v>
      </c>
      <c r="AD92" s="6">
        <f t="shared" si="52"/>
        <v>0</v>
      </c>
      <c r="AE92" s="6">
        <f t="shared" si="52"/>
        <v>0</v>
      </c>
      <c r="AF92" s="6">
        <f t="shared" si="52"/>
        <v>0</v>
      </c>
      <c r="AG92" s="6">
        <f t="shared" si="52"/>
        <v>0</v>
      </c>
      <c r="AH92" s="6">
        <f t="shared" si="52"/>
        <v>0</v>
      </c>
      <c r="AI92" s="6">
        <f t="shared" si="52"/>
        <v>0</v>
      </c>
      <c r="AJ92" s="6">
        <f t="shared" si="52"/>
        <v>0</v>
      </c>
      <c r="AK92" s="6">
        <f t="shared" ref="AK92:AT101" si="53">COUNTIFS($C$2:$C$568,AK$1,$E$2:$E$568,$N92)*0.9^(AK$1-1)</f>
        <v>0</v>
      </c>
      <c r="AL92" s="6">
        <f t="shared" si="53"/>
        <v>0</v>
      </c>
      <c r="AM92" s="6">
        <f t="shared" si="53"/>
        <v>0</v>
      </c>
      <c r="AN92" s="6">
        <f t="shared" si="53"/>
        <v>0</v>
      </c>
      <c r="AO92" s="6">
        <f t="shared" si="53"/>
        <v>7.9766443076872598E-2</v>
      </c>
      <c r="AP92" s="6">
        <f t="shared" si="53"/>
        <v>0</v>
      </c>
      <c r="AQ92" s="6">
        <f t="shared" si="53"/>
        <v>0</v>
      </c>
      <c r="AR92" s="6">
        <f t="shared" si="53"/>
        <v>0</v>
      </c>
      <c r="AS92" s="6">
        <f t="shared" si="53"/>
        <v>0</v>
      </c>
      <c r="AT92" s="6">
        <f t="shared" si="53"/>
        <v>0</v>
      </c>
      <c r="AU92" s="6">
        <f t="shared" ref="AU92:BC101" si="54">COUNTIFS($C$2:$C$568,AU$1,$E$2:$E$568,$N92)*0.9^(AU$1-1)</f>
        <v>0</v>
      </c>
      <c r="AV92" s="6">
        <f t="shared" si="54"/>
        <v>0</v>
      </c>
      <c r="AW92" s="6">
        <f t="shared" si="54"/>
        <v>0</v>
      </c>
      <c r="AX92" s="6">
        <f t="shared" si="54"/>
        <v>0</v>
      </c>
      <c r="AY92" s="6">
        <f t="shared" si="54"/>
        <v>0</v>
      </c>
      <c r="AZ92" s="6">
        <f t="shared" si="54"/>
        <v>0</v>
      </c>
      <c r="BA92" s="6">
        <f t="shared" si="54"/>
        <v>0</v>
      </c>
      <c r="BB92" s="6">
        <f t="shared" si="54"/>
        <v>0</v>
      </c>
      <c r="BC92" s="6">
        <f t="shared" si="54"/>
        <v>0</v>
      </c>
    </row>
    <row r="93" spans="1:55" x14ac:dyDescent="0.25">
      <c r="A93" s="5">
        <v>143</v>
      </c>
      <c r="B93" s="5">
        <v>0</v>
      </c>
      <c r="C93" s="5">
        <v>12</v>
      </c>
      <c r="D93" s="5" t="s">
        <v>635</v>
      </c>
      <c r="E93" s="5" t="s">
        <v>635</v>
      </c>
      <c r="F93" s="15">
        <f t="shared" si="39"/>
        <v>7.9977826258098392E-2</v>
      </c>
      <c r="G93" s="6">
        <f t="shared" si="40"/>
        <v>2.147765896033814</v>
      </c>
      <c r="H93" s="6">
        <f t="shared" si="41"/>
        <v>0</v>
      </c>
      <c r="I93" s="7">
        <f t="shared" si="42"/>
        <v>0</v>
      </c>
      <c r="N93" s="6" t="s">
        <v>115</v>
      </c>
      <c r="O93" s="6">
        <f t="shared" si="37"/>
        <v>2.4228797912096721E-2</v>
      </c>
      <c r="P93" s="6">
        <f t="shared" si="38"/>
        <v>3</v>
      </c>
      <c r="Q93" s="6">
        <f t="shared" si="51"/>
        <v>0</v>
      </c>
      <c r="R93" s="6">
        <f t="shared" si="51"/>
        <v>0</v>
      </c>
      <c r="S93" s="6">
        <f t="shared" si="51"/>
        <v>0</v>
      </c>
      <c r="T93" s="6">
        <f t="shared" si="51"/>
        <v>0</v>
      </c>
      <c r="U93" s="6">
        <f t="shared" si="51"/>
        <v>0</v>
      </c>
      <c r="V93" s="6">
        <f t="shared" si="51"/>
        <v>0</v>
      </c>
      <c r="W93" s="6">
        <f t="shared" si="51"/>
        <v>0</v>
      </c>
      <c r="X93" s="6">
        <f t="shared" si="51"/>
        <v>0</v>
      </c>
      <c r="Y93" s="6">
        <f t="shared" si="51"/>
        <v>0</v>
      </c>
      <c r="Z93" s="6">
        <f t="shared" si="51"/>
        <v>0</v>
      </c>
      <c r="AA93" s="6">
        <f t="shared" si="52"/>
        <v>0</v>
      </c>
      <c r="AB93" s="6">
        <f t="shared" si="52"/>
        <v>0.31381059609000017</v>
      </c>
      <c r="AC93" s="6">
        <f t="shared" si="52"/>
        <v>0</v>
      </c>
      <c r="AD93" s="6">
        <f t="shared" si="52"/>
        <v>0</v>
      </c>
      <c r="AE93" s="6">
        <f t="shared" si="52"/>
        <v>0</v>
      </c>
      <c r="AF93" s="6">
        <f t="shared" si="52"/>
        <v>0</v>
      </c>
      <c r="AG93" s="6">
        <f t="shared" si="52"/>
        <v>0.18530201888518424</v>
      </c>
      <c r="AH93" s="6">
        <f t="shared" si="52"/>
        <v>0</v>
      </c>
      <c r="AI93" s="6">
        <f t="shared" si="52"/>
        <v>0</v>
      </c>
      <c r="AJ93" s="6">
        <f t="shared" si="52"/>
        <v>0</v>
      </c>
      <c r="AK93" s="6">
        <f t="shared" si="53"/>
        <v>0</v>
      </c>
      <c r="AL93" s="6">
        <f t="shared" si="53"/>
        <v>0</v>
      </c>
      <c r="AM93" s="6">
        <f t="shared" si="53"/>
        <v>0</v>
      </c>
      <c r="AN93" s="6">
        <f t="shared" si="53"/>
        <v>0</v>
      </c>
      <c r="AO93" s="6">
        <f t="shared" si="53"/>
        <v>0</v>
      </c>
      <c r="AP93" s="6">
        <f t="shared" si="53"/>
        <v>0</v>
      </c>
      <c r="AQ93" s="6">
        <f t="shared" si="53"/>
        <v>0</v>
      </c>
      <c r="AR93" s="6">
        <f t="shared" si="53"/>
        <v>5.8149737003040138E-2</v>
      </c>
      <c r="AS93" s="6">
        <f t="shared" si="53"/>
        <v>0</v>
      </c>
      <c r="AT93" s="6">
        <f t="shared" si="53"/>
        <v>0</v>
      </c>
      <c r="AU93" s="6">
        <f t="shared" si="54"/>
        <v>0</v>
      </c>
      <c r="AV93" s="6">
        <f t="shared" si="54"/>
        <v>0</v>
      </c>
      <c r="AW93" s="6">
        <f t="shared" si="54"/>
        <v>0</v>
      </c>
      <c r="AX93" s="6">
        <f t="shared" si="54"/>
        <v>0</v>
      </c>
      <c r="AY93" s="6">
        <f t="shared" si="54"/>
        <v>0</v>
      </c>
      <c r="AZ93" s="6">
        <f t="shared" si="54"/>
        <v>0</v>
      </c>
      <c r="BA93" s="6">
        <f t="shared" si="54"/>
        <v>0</v>
      </c>
      <c r="BB93" s="6">
        <f t="shared" si="54"/>
        <v>0</v>
      </c>
      <c r="BC93" s="6">
        <f t="shared" si="54"/>
        <v>0</v>
      </c>
    </row>
    <row r="94" spans="1:55" x14ac:dyDescent="0.25">
      <c r="A94" s="5">
        <v>143</v>
      </c>
      <c r="B94" s="5">
        <v>0</v>
      </c>
      <c r="C94" s="5">
        <v>13</v>
      </c>
      <c r="D94" s="5" t="s">
        <v>748</v>
      </c>
      <c r="E94" s="5" t="s">
        <v>748</v>
      </c>
      <c r="F94" s="15">
        <f t="shared" si="39"/>
        <v>0</v>
      </c>
      <c r="G94" s="6">
        <f t="shared" si="40"/>
        <v>2.147765896033814</v>
      </c>
      <c r="H94" s="6">
        <f t="shared" si="41"/>
        <v>0</v>
      </c>
      <c r="I94" s="7">
        <f t="shared" si="42"/>
        <v>0</v>
      </c>
      <c r="N94" s="6" t="s">
        <v>270</v>
      </c>
      <c r="O94" s="6">
        <f t="shared" si="37"/>
        <v>2.3106130434782615E-2</v>
      </c>
      <c r="P94" s="6">
        <f t="shared" si="38"/>
        <v>1</v>
      </c>
      <c r="Q94" s="6">
        <f t="shared" si="51"/>
        <v>0</v>
      </c>
      <c r="R94" s="6">
        <f t="shared" si="51"/>
        <v>0</v>
      </c>
      <c r="S94" s="6">
        <f t="shared" si="51"/>
        <v>0</v>
      </c>
      <c r="T94" s="6">
        <f t="shared" si="51"/>
        <v>0</v>
      </c>
      <c r="U94" s="6">
        <f t="shared" si="51"/>
        <v>0</v>
      </c>
      <c r="V94" s="6">
        <f t="shared" si="51"/>
        <v>0</v>
      </c>
      <c r="W94" s="6">
        <f t="shared" si="51"/>
        <v>0.53144100000000016</v>
      </c>
      <c r="X94" s="6">
        <f t="shared" si="51"/>
        <v>0</v>
      </c>
      <c r="Y94" s="6">
        <f t="shared" si="51"/>
        <v>0</v>
      </c>
      <c r="Z94" s="6">
        <f t="shared" si="51"/>
        <v>0</v>
      </c>
      <c r="AA94" s="6">
        <f t="shared" si="52"/>
        <v>0</v>
      </c>
      <c r="AB94" s="6">
        <f t="shared" si="52"/>
        <v>0</v>
      </c>
      <c r="AC94" s="6">
        <f t="shared" si="52"/>
        <v>0</v>
      </c>
      <c r="AD94" s="6">
        <f t="shared" si="52"/>
        <v>0</v>
      </c>
      <c r="AE94" s="6">
        <f t="shared" si="52"/>
        <v>0</v>
      </c>
      <c r="AF94" s="6">
        <f t="shared" si="52"/>
        <v>0</v>
      </c>
      <c r="AG94" s="6">
        <f t="shared" si="52"/>
        <v>0</v>
      </c>
      <c r="AH94" s="6">
        <f t="shared" si="52"/>
        <v>0</v>
      </c>
      <c r="AI94" s="6">
        <f t="shared" si="52"/>
        <v>0</v>
      </c>
      <c r="AJ94" s="6">
        <f t="shared" si="52"/>
        <v>0</v>
      </c>
      <c r="AK94" s="6">
        <f t="shared" si="53"/>
        <v>0</v>
      </c>
      <c r="AL94" s="6">
        <f t="shared" si="53"/>
        <v>0</v>
      </c>
      <c r="AM94" s="6">
        <f t="shared" si="53"/>
        <v>0</v>
      </c>
      <c r="AN94" s="6">
        <f t="shared" si="53"/>
        <v>0</v>
      </c>
      <c r="AO94" s="6">
        <f t="shared" si="53"/>
        <v>0</v>
      </c>
      <c r="AP94" s="6">
        <f t="shared" si="53"/>
        <v>0</v>
      </c>
      <c r="AQ94" s="6">
        <f t="shared" si="53"/>
        <v>0</v>
      </c>
      <c r="AR94" s="6">
        <f t="shared" si="53"/>
        <v>0</v>
      </c>
      <c r="AS94" s="6">
        <f t="shared" si="53"/>
        <v>0</v>
      </c>
      <c r="AT94" s="6">
        <f t="shared" si="53"/>
        <v>0</v>
      </c>
      <c r="AU94" s="6">
        <f t="shared" si="54"/>
        <v>0</v>
      </c>
      <c r="AV94" s="6">
        <f t="shared" si="54"/>
        <v>0</v>
      </c>
      <c r="AW94" s="6">
        <f t="shared" si="54"/>
        <v>0</v>
      </c>
      <c r="AX94" s="6">
        <f t="shared" si="54"/>
        <v>0</v>
      </c>
      <c r="AY94" s="6">
        <f t="shared" si="54"/>
        <v>0</v>
      </c>
      <c r="AZ94" s="6">
        <f t="shared" si="54"/>
        <v>0</v>
      </c>
      <c r="BA94" s="6">
        <f t="shared" si="54"/>
        <v>0</v>
      </c>
      <c r="BB94" s="6">
        <f t="shared" si="54"/>
        <v>0</v>
      </c>
      <c r="BC94" s="6">
        <f t="shared" si="54"/>
        <v>0</v>
      </c>
    </row>
    <row r="95" spans="1:55" x14ac:dyDescent="0.25">
      <c r="A95" s="5">
        <v>143</v>
      </c>
      <c r="B95" s="5">
        <v>0</v>
      </c>
      <c r="C95" s="5">
        <v>14</v>
      </c>
      <c r="D95" s="5" t="s">
        <v>664</v>
      </c>
      <c r="E95" s="5" t="s">
        <v>664</v>
      </c>
      <c r="F95" s="15">
        <f t="shared" si="39"/>
        <v>0.10833557306233789</v>
      </c>
      <c r="G95" s="6">
        <f t="shared" si="40"/>
        <v>2.2561014690961518</v>
      </c>
      <c r="H95" s="6">
        <f t="shared" si="41"/>
        <v>0</v>
      </c>
      <c r="I95" s="7">
        <f t="shared" si="42"/>
        <v>0</v>
      </c>
      <c r="N95" s="6" t="s">
        <v>227</v>
      </c>
      <c r="O95" s="6">
        <f t="shared" si="37"/>
        <v>2.3106130434782615E-2</v>
      </c>
      <c r="P95" s="6">
        <f t="shared" si="38"/>
        <v>1</v>
      </c>
      <c r="Q95" s="6">
        <f t="shared" si="51"/>
        <v>0</v>
      </c>
      <c r="R95" s="6">
        <f t="shared" si="51"/>
        <v>0</v>
      </c>
      <c r="S95" s="6">
        <f t="shared" si="51"/>
        <v>0</v>
      </c>
      <c r="T95" s="6">
        <f t="shared" si="51"/>
        <v>0</v>
      </c>
      <c r="U95" s="6">
        <f t="shared" si="51"/>
        <v>0</v>
      </c>
      <c r="V95" s="6">
        <f t="shared" si="51"/>
        <v>0</v>
      </c>
      <c r="W95" s="6">
        <f t="shared" si="51"/>
        <v>0.53144100000000016</v>
      </c>
      <c r="X95" s="6">
        <f t="shared" si="51"/>
        <v>0</v>
      </c>
      <c r="Y95" s="6">
        <f t="shared" si="51"/>
        <v>0</v>
      </c>
      <c r="Z95" s="6">
        <f t="shared" si="51"/>
        <v>0</v>
      </c>
      <c r="AA95" s="6">
        <f t="shared" si="52"/>
        <v>0</v>
      </c>
      <c r="AB95" s="6">
        <f t="shared" si="52"/>
        <v>0</v>
      </c>
      <c r="AC95" s="6">
        <f t="shared" si="52"/>
        <v>0</v>
      </c>
      <c r="AD95" s="6">
        <f t="shared" si="52"/>
        <v>0</v>
      </c>
      <c r="AE95" s="6">
        <f t="shared" si="52"/>
        <v>0</v>
      </c>
      <c r="AF95" s="6">
        <f t="shared" si="52"/>
        <v>0</v>
      </c>
      <c r="AG95" s="6">
        <f t="shared" si="52"/>
        <v>0</v>
      </c>
      <c r="AH95" s="6">
        <f t="shared" si="52"/>
        <v>0</v>
      </c>
      <c r="AI95" s="6">
        <f t="shared" si="52"/>
        <v>0</v>
      </c>
      <c r="AJ95" s="6">
        <f t="shared" si="52"/>
        <v>0</v>
      </c>
      <c r="AK95" s="6">
        <f t="shared" si="53"/>
        <v>0</v>
      </c>
      <c r="AL95" s="6">
        <f t="shared" si="53"/>
        <v>0</v>
      </c>
      <c r="AM95" s="6">
        <f t="shared" si="53"/>
        <v>0</v>
      </c>
      <c r="AN95" s="6">
        <f t="shared" si="53"/>
        <v>0</v>
      </c>
      <c r="AO95" s="6">
        <f t="shared" si="53"/>
        <v>0</v>
      </c>
      <c r="AP95" s="6">
        <f t="shared" si="53"/>
        <v>0</v>
      </c>
      <c r="AQ95" s="6">
        <f t="shared" si="53"/>
        <v>0</v>
      </c>
      <c r="AR95" s="6">
        <f t="shared" si="53"/>
        <v>0</v>
      </c>
      <c r="AS95" s="6">
        <f t="shared" si="53"/>
        <v>0</v>
      </c>
      <c r="AT95" s="6">
        <f t="shared" si="53"/>
        <v>0</v>
      </c>
      <c r="AU95" s="6">
        <f t="shared" si="54"/>
        <v>0</v>
      </c>
      <c r="AV95" s="6">
        <f t="shared" si="54"/>
        <v>0</v>
      </c>
      <c r="AW95" s="6">
        <f t="shared" si="54"/>
        <v>0</v>
      </c>
      <c r="AX95" s="6">
        <f t="shared" si="54"/>
        <v>0</v>
      </c>
      <c r="AY95" s="6">
        <f t="shared" si="54"/>
        <v>0</v>
      </c>
      <c r="AZ95" s="6">
        <f t="shared" si="54"/>
        <v>0</v>
      </c>
      <c r="BA95" s="6">
        <f t="shared" si="54"/>
        <v>0</v>
      </c>
      <c r="BB95" s="6">
        <f t="shared" si="54"/>
        <v>0</v>
      </c>
      <c r="BC95" s="6">
        <f t="shared" si="54"/>
        <v>0</v>
      </c>
    </row>
    <row r="96" spans="1:55" x14ac:dyDescent="0.25">
      <c r="A96" s="5">
        <v>143</v>
      </c>
      <c r="B96" s="5">
        <v>0</v>
      </c>
      <c r="C96" s="5">
        <v>15</v>
      </c>
      <c r="D96" s="5" t="s">
        <v>295</v>
      </c>
      <c r="E96" s="5" t="s">
        <v>295</v>
      </c>
      <c r="F96" s="15">
        <f t="shared" si="39"/>
        <v>7.5838673026067088E-2</v>
      </c>
      <c r="G96" s="6">
        <f t="shared" si="40"/>
        <v>2.3319401421222188</v>
      </c>
      <c r="H96" s="6">
        <f t="shared" si="41"/>
        <v>0</v>
      </c>
      <c r="I96" s="7">
        <f t="shared" si="42"/>
        <v>0</v>
      </c>
      <c r="N96" s="6" t="s">
        <v>678</v>
      </c>
      <c r="O96" s="6">
        <f t="shared" si="37"/>
        <v>2.3106130434782615E-2</v>
      </c>
      <c r="P96" s="6">
        <f t="shared" si="38"/>
        <v>1</v>
      </c>
      <c r="Q96" s="6">
        <f t="shared" si="51"/>
        <v>0</v>
      </c>
      <c r="R96" s="6">
        <f t="shared" si="51"/>
        <v>0</v>
      </c>
      <c r="S96" s="6">
        <f t="shared" si="51"/>
        <v>0</v>
      </c>
      <c r="T96" s="6">
        <f t="shared" si="51"/>
        <v>0</v>
      </c>
      <c r="U96" s="6">
        <f t="shared" si="51"/>
        <v>0</v>
      </c>
      <c r="V96" s="6">
        <f t="shared" si="51"/>
        <v>0</v>
      </c>
      <c r="W96" s="6">
        <f t="shared" si="51"/>
        <v>0.53144100000000016</v>
      </c>
      <c r="X96" s="6">
        <f t="shared" si="51"/>
        <v>0</v>
      </c>
      <c r="Y96" s="6">
        <f t="shared" si="51"/>
        <v>0</v>
      </c>
      <c r="Z96" s="6">
        <f t="shared" si="51"/>
        <v>0</v>
      </c>
      <c r="AA96" s="6">
        <f t="shared" si="52"/>
        <v>0</v>
      </c>
      <c r="AB96" s="6">
        <f t="shared" si="52"/>
        <v>0</v>
      </c>
      <c r="AC96" s="6">
        <f t="shared" si="52"/>
        <v>0</v>
      </c>
      <c r="AD96" s="6">
        <f t="shared" si="52"/>
        <v>0</v>
      </c>
      <c r="AE96" s="6">
        <f t="shared" si="52"/>
        <v>0</v>
      </c>
      <c r="AF96" s="6">
        <f t="shared" si="52"/>
        <v>0</v>
      </c>
      <c r="AG96" s="6">
        <f t="shared" si="52"/>
        <v>0</v>
      </c>
      <c r="AH96" s="6">
        <f t="shared" si="52"/>
        <v>0</v>
      </c>
      <c r="AI96" s="6">
        <f t="shared" si="52"/>
        <v>0</v>
      </c>
      <c r="AJ96" s="6">
        <f t="shared" si="52"/>
        <v>0</v>
      </c>
      <c r="AK96" s="6">
        <f t="shared" si="53"/>
        <v>0</v>
      </c>
      <c r="AL96" s="6">
        <f t="shared" si="53"/>
        <v>0</v>
      </c>
      <c r="AM96" s="6">
        <f t="shared" si="53"/>
        <v>0</v>
      </c>
      <c r="AN96" s="6">
        <f t="shared" si="53"/>
        <v>0</v>
      </c>
      <c r="AO96" s="6">
        <f t="shared" si="53"/>
        <v>0</v>
      </c>
      <c r="AP96" s="6">
        <f t="shared" si="53"/>
        <v>0</v>
      </c>
      <c r="AQ96" s="6">
        <f t="shared" si="53"/>
        <v>0</v>
      </c>
      <c r="AR96" s="6">
        <f t="shared" si="53"/>
        <v>0</v>
      </c>
      <c r="AS96" s="6">
        <f t="shared" si="53"/>
        <v>0</v>
      </c>
      <c r="AT96" s="6">
        <f t="shared" si="53"/>
        <v>0</v>
      </c>
      <c r="AU96" s="6">
        <f t="shared" si="54"/>
        <v>0</v>
      </c>
      <c r="AV96" s="6">
        <f t="shared" si="54"/>
        <v>0</v>
      </c>
      <c r="AW96" s="6">
        <f t="shared" si="54"/>
        <v>0</v>
      </c>
      <c r="AX96" s="6">
        <f t="shared" si="54"/>
        <v>0</v>
      </c>
      <c r="AY96" s="6">
        <f t="shared" si="54"/>
        <v>0</v>
      </c>
      <c r="AZ96" s="6">
        <f t="shared" si="54"/>
        <v>0</v>
      </c>
      <c r="BA96" s="6">
        <f t="shared" si="54"/>
        <v>0</v>
      </c>
      <c r="BB96" s="6">
        <f t="shared" si="54"/>
        <v>0</v>
      </c>
      <c r="BC96" s="6">
        <f t="shared" si="54"/>
        <v>0</v>
      </c>
    </row>
    <row r="97" spans="1:55" x14ac:dyDescent="0.25">
      <c r="A97" s="5">
        <v>143</v>
      </c>
      <c r="B97" s="5">
        <v>0</v>
      </c>
      <c r="C97" s="5">
        <v>16</v>
      </c>
      <c r="D97" s="5" t="s">
        <v>145</v>
      </c>
      <c r="E97" s="5" t="s">
        <v>145</v>
      </c>
      <c r="F97" s="15">
        <f t="shared" si="39"/>
        <v>0.19313389328888086</v>
      </c>
      <c r="G97" s="6">
        <f t="shared" si="40"/>
        <v>2.5250740354110999</v>
      </c>
      <c r="H97" s="6">
        <f t="shared" si="41"/>
        <v>0</v>
      </c>
      <c r="I97" s="7">
        <f t="shared" si="42"/>
        <v>0</v>
      </c>
      <c r="N97" s="6" t="s">
        <v>280</v>
      </c>
      <c r="O97" s="6">
        <f t="shared" si="37"/>
        <v>2.0961979440894188E-2</v>
      </c>
      <c r="P97" s="6">
        <f t="shared" si="38"/>
        <v>3</v>
      </c>
      <c r="Q97" s="6">
        <f t="shared" si="51"/>
        <v>0</v>
      </c>
      <c r="R97" s="6">
        <f t="shared" si="51"/>
        <v>0</v>
      </c>
      <c r="S97" s="6">
        <f t="shared" si="51"/>
        <v>0</v>
      </c>
      <c r="T97" s="6">
        <f t="shared" si="51"/>
        <v>0</v>
      </c>
      <c r="U97" s="6">
        <f t="shared" si="51"/>
        <v>0</v>
      </c>
      <c r="V97" s="6">
        <f t="shared" si="51"/>
        <v>0</v>
      </c>
      <c r="W97" s="6">
        <f t="shared" si="51"/>
        <v>0</v>
      </c>
      <c r="X97" s="6">
        <f t="shared" si="51"/>
        <v>0</v>
      </c>
      <c r="Y97" s="6">
        <f t="shared" si="51"/>
        <v>0</v>
      </c>
      <c r="Z97" s="6">
        <f t="shared" si="51"/>
        <v>0</v>
      </c>
      <c r="AA97" s="6">
        <f t="shared" si="52"/>
        <v>0</v>
      </c>
      <c r="AB97" s="6">
        <f t="shared" si="52"/>
        <v>0</v>
      </c>
      <c r="AC97" s="6">
        <f t="shared" si="52"/>
        <v>0.28242953648100017</v>
      </c>
      <c r="AD97" s="6">
        <f t="shared" si="52"/>
        <v>0</v>
      </c>
      <c r="AE97" s="6">
        <f t="shared" si="52"/>
        <v>0</v>
      </c>
      <c r="AF97" s="6">
        <f t="shared" si="52"/>
        <v>0</v>
      </c>
      <c r="AG97" s="6">
        <f t="shared" si="52"/>
        <v>0</v>
      </c>
      <c r="AH97" s="6">
        <f t="shared" si="52"/>
        <v>0</v>
      </c>
      <c r="AI97" s="6">
        <f t="shared" si="52"/>
        <v>0</v>
      </c>
      <c r="AJ97" s="6">
        <f t="shared" si="52"/>
        <v>0.13508517176729934</v>
      </c>
      <c r="AK97" s="6">
        <f t="shared" si="53"/>
        <v>0</v>
      </c>
      <c r="AL97" s="6">
        <f t="shared" si="53"/>
        <v>0</v>
      </c>
      <c r="AM97" s="6">
        <f t="shared" si="53"/>
        <v>0</v>
      </c>
      <c r="AN97" s="6">
        <f t="shared" si="53"/>
        <v>0</v>
      </c>
      <c r="AO97" s="6">
        <f t="shared" si="53"/>
        <v>0</v>
      </c>
      <c r="AP97" s="6">
        <f t="shared" si="53"/>
        <v>0</v>
      </c>
      <c r="AQ97" s="6">
        <f t="shared" si="53"/>
        <v>6.4610818892266816E-2</v>
      </c>
      <c r="AR97" s="6">
        <f t="shared" si="53"/>
        <v>0</v>
      </c>
      <c r="AS97" s="6">
        <f t="shared" si="53"/>
        <v>0</v>
      </c>
      <c r="AT97" s="6">
        <f t="shared" si="53"/>
        <v>0</v>
      </c>
      <c r="AU97" s="6">
        <f t="shared" si="54"/>
        <v>0</v>
      </c>
      <c r="AV97" s="6">
        <f t="shared" si="54"/>
        <v>0</v>
      </c>
      <c r="AW97" s="6">
        <f t="shared" si="54"/>
        <v>0</v>
      </c>
      <c r="AX97" s="6">
        <f t="shared" si="54"/>
        <v>0</v>
      </c>
      <c r="AY97" s="6">
        <f t="shared" si="54"/>
        <v>0</v>
      </c>
      <c r="AZ97" s="6">
        <f t="shared" si="54"/>
        <v>0</v>
      </c>
      <c r="BA97" s="6">
        <f t="shared" si="54"/>
        <v>0</v>
      </c>
      <c r="BB97" s="6">
        <f t="shared" si="54"/>
        <v>0</v>
      </c>
      <c r="BC97" s="6">
        <f t="shared" si="54"/>
        <v>0</v>
      </c>
    </row>
    <row r="98" spans="1:55" x14ac:dyDescent="0.25">
      <c r="A98" s="5">
        <v>143</v>
      </c>
      <c r="B98" s="5">
        <v>0</v>
      </c>
      <c r="C98" s="5">
        <v>17</v>
      </c>
      <c r="D98" s="5" t="s">
        <v>529</v>
      </c>
      <c r="E98" s="5" t="s">
        <v>208</v>
      </c>
      <c r="F98" s="15">
        <f t="shared" si="39"/>
        <v>0</v>
      </c>
      <c r="G98" s="6">
        <f t="shared" si="40"/>
        <v>2.5250740354110999</v>
      </c>
      <c r="H98" s="6">
        <f t="shared" si="41"/>
        <v>0</v>
      </c>
      <c r="I98" s="7">
        <f t="shared" si="42"/>
        <v>0</v>
      </c>
      <c r="N98" s="6" t="s">
        <v>649</v>
      </c>
      <c r="O98" s="6">
        <f t="shared" si="37"/>
        <v>2.0795517391304353E-2</v>
      </c>
      <c r="P98" s="6">
        <f t="shared" si="38"/>
        <v>1</v>
      </c>
      <c r="Q98" s="6">
        <f t="shared" si="51"/>
        <v>0</v>
      </c>
      <c r="R98" s="6">
        <f t="shared" si="51"/>
        <v>0</v>
      </c>
      <c r="S98" s="6">
        <f t="shared" si="51"/>
        <v>0</v>
      </c>
      <c r="T98" s="6">
        <f t="shared" si="51"/>
        <v>0</v>
      </c>
      <c r="U98" s="6">
        <f t="shared" si="51"/>
        <v>0</v>
      </c>
      <c r="V98" s="6">
        <f t="shared" si="51"/>
        <v>0</v>
      </c>
      <c r="W98" s="6">
        <f t="shared" si="51"/>
        <v>0</v>
      </c>
      <c r="X98" s="6">
        <f t="shared" si="51"/>
        <v>0.47829690000000014</v>
      </c>
      <c r="Y98" s="6">
        <f t="shared" si="51"/>
        <v>0</v>
      </c>
      <c r="Z98" s="6">
        <f t="shared" si="51"/>
        <v>0</v>
      </c>
      <c r="AA98" s="6">
        <f t="shared" si="52"/>
        <v>0</v>
      </c>
      <c r="AB98" s="6">
        <f t="shared" si="52"/>
        <v>0</v>
      </c>
      <c r="AC98" s="6">
        <f t="shared" si="52"/>
        <v>0</v>
      </c>
      <c r="AD98" s="6">
        <f t="shared" si="52"/>
        <v>0</v>
      </c>
      <c r="AE98" s="6">
        <f t="shared" si="52"/>
        <v>0</v>
      </c>
      <c r="AF98" s="6">
        <f t="shared" si="52"/>
        <v>0</v>
      </c>
      <c r="AG98" s="6">
        <f t="shared" si="52"/>
        <v>0</v>
      </c>
      <c r="AH98" s="6">
        <f t="shared" si="52"/>
        <v>0</v>
      </c>
      <c r="AI98" s="6">
        <f t="shared" si="52"/>
        <v>0</v>
      </c>
      <c r="AJ98" s="6">
        <f t="shared" si="52"/>
        <v>0</v>
      </c>
      <c r="AK98" s="6">
        <f t="shared" si="53"/>
        <v>0</v>
      </c>
      <c r="AL98" s="6">
        <f t="shared" si="53"/>
        <v>0</v>
      </c>
      <c r="AM98" s="6">
        <f t="shared" si="53"/>
        <v>0</v>
      </c>
      <c r="AN98" s="6">
        <f t="shared" si="53"/>
        <v>0</v>
      </c>
      <c r="AO98" s="6">
        <f t="shared" si="53"/>
        <v>0</v>
      </c>
      <c r="AP98" s="6">
        <f t="shared" si="53"/>
        <v>0</v>
      </c>
      <c r="AQ98" s="6">
        <f t="shared" si="53"/>
        <v>0</v>
      </c>
      <c r="AR98" s="6">
        <f t="shared" si="53"/>
        <v>0</v>
      </c>
      <c r="AS98" s="6">
        <f t="shared" si="53"/>
        <v>0</v>
      </c>
      <c r="AT98" s="6">
        <f t="shared" si="53"/>
        <v>0</v>
      </c>
      <c r="AU98" s="6">
        <f t="shared" si="54"/>
        <v>0</v>
      </c>
      <c r="AV98" s="6">
        <f t="shared" si="54"/>
        <v>0</v>
      </c>
      <c r="AW98" s="6">
        <f t="shared" si="54"/>
        <v>0</v>
      </c>
      <c r="AX98" s="6">
        <f t="shared" si="54"/>
        <v>0</v>
      </c>
      <c r="AY98" s="6">
        <f t="shared" si="54"/>
        <v>0</v>
      </c>
      <c r="AZ98" s="6">
        <f t="shared" si="54"/>
        <v>0</v>
      </c>
      <c r="BA98" s="6">
        <f t="shared" si="54"/>
        <v>0</v>
      </c>
      <c r="BB98" s="6">
        <f t="shared" si="54"/>
        <v>0</v>
      </c>
      <c r="BC98" s="6">
        <f t="shared" si="54"/>
        <v>0</v>
      </c>
    </row>
    <row r="99" spans="1:55" x14ac:dyDescent="0.25">
      <c r="A99" s="5">
        <v>143</v>
      </c>
      <c r="B99" s="5">
        <v>0</v>
      </c>
      <c r="C99" s="5">
        <v>18</v>
      </c>
      <c r="D99" s="5" t="s">
        <v>758</v>
      </c>
      <c r="E99" s="5" t="s">
        <v>759</v>
      </c>
      <c r="F99" s="15">
        <f t="shared" si="39"/>
        <v>0</v>
      </c>
      <c r="G99" s="6">
        <f t="shared" si="40"/>
        <v>2.5250740354110999</v>
      </c>
      <c r="H99" s="6">
        <f t="shared" si="41"/>
        <v>0</v>
      </c>
      <c r="I99" s="7">
        <f t="shared" si="42"/>
        <v>0</v>
      </c>
      <c r="N99" s="6" t="s">
        <v>807</v>
      </c>
      <c r="O99" s="6">
        <f t="shared" si="37"/>
        <v>2.0795517391304353E-2</v>
      </c>
      <c r="P99" s="6">
        <f t="shared" si="38"/>
        <v>1</v>
      </c>
      <c r="Q99" s="6">
        <f t="shared" si="51"/>
        <v>0</v>
      </c>
      <c r="R99" s="6">
        <f t="shared" si="51"/>
        <v>0</v>
      </c>
      <c r="S99" s="6">
        <f t="shared" si="51"/>
        <v>0</v>
      </c>
      <c r="T99" s="6">
        <f t="shared" si="51"/>
        <v>0</v>
      </c>
      <c r="U99" s="6">
        <f t="shared" si="51"/>
        <v>0</v>
      </c>
      <c r="V99" s="6">
        <f t="shared" si="51"/>
        <v>0</v>
      </c>
      <c r="W99" s="6">
        <f t="shared" si="51"/>
        <v>0</v>
      </c>
      <c r="X99" s="6">
        <f t="shared" si="51"/>
        <v>0.47829690000000014</v>
      </c>
      <c r="Y99" s="6">
        <f t="shared" si="51"/>
        <v>0</v>
      </c>
      <c r="Z99" s="6">
        <f t="shared" si="51"/>
        <v>0</v>
      </c>
      <c r="AA99" s="6">
        <f t="shared" si="52"/>
        <v>0</v>
      </c>
      <c r="AB99" s="6">
        <f t="shared" si="52"/>
        <v>0</v>
      </c>
      <c r="AC99" s="6">
        <f t="shared" si="52"/>
        <v>0</v>
      </c>
      <c r="AD99" s="6">
        <f t="shared" si="52"/>
        <v>0</v>
      </c>
      <c r="AE99" s="6">
        <f t="shared" si="52"/>
        <v>0</v>
      </c>
      <c r="AF99" s="6">
        <f t="shared" si="52"/>
        <v>0</v>
      </c>
      <c r="AG99" s="6">
        <f t="shared" si="52"/>
        <v>0</v>
      </c>
      <c r="AH99" s="6">
        <f t="shared" si="52"/>
        <v>0</v>
      </c>
      <c r="AI99" s="6">
        <f t="shared" si="52"/>
        <v>0</v>
      </c>
      <c r="AJ99" s="6">
        <f t="shared" si="52"/>
        <v>0</v>
      </c>
      <c r="AK99" s="6">
        <f t="shared" si="53"/>
        <v>0</v>
      </c>
      <c r="AL99" s="6">
        <f t="shared" si="53"/>
        <v>0</v>
      </c>
      <c r="AM99" s="6">
        <f t="shared" si="53"/>
        <v>0</v>
      </c>
      <c r="AN99" s="6">
        <f t="shared" si="53"/>
        <v>0</v>
      </c>
      <c r="AO99" s="6">
        <f t="shared" si="53"/>
        <v>0</v>
      </c>
      <c r="AP99" s="6">
        <f t="shared" si="53"/>
        <v>0</v>
      </c>
      <c r="AQ99" s="6">
        <f t="shared" si="53"/>
        <v>0</v>
      </c>
      <c r="AR99" s="6">
        <f t="shared" si="53"/>
        <v>0</v>
      </c>
      <c r="AS99" s="6">
        <f t="shared" si="53"/>
        <v>0</v>
      </c>
      <c r="AT99" s="6">
        <f t="shared" si="53"/>
        <v>0</v>
      </c>
      <c r="AU99" s="6">
        <f t="shared" si="54"/>
        <v>0</v>
      </c>
      <c r="AV99" s="6">
        <f t="shared" si="54"/>
        <v>0</v>
      </c>
      <c r="AW99" s="6">
        <f t="shared" si="54"/>
        <v>0</v>
      </c>
      <c r="AX99" s="6">
        <f t="shared" si="54"/>
        <v>0</v>
      </c>
      <c r="AY99" s="6">
        <f t="shared" si="54"/>
        <v>0</v>
      </c>
      <c r="AZ99" s="6">
        <f t="shared" si="54"/>
        <v>0</v>
      </c>
      <c r="BA99" s="6">
        <f t="shared" si="54"/>
        <v>0</v>
      </c>
      <c r="BB99" s="6">
        <f t="shared" si="54"/>
        <v>0</v>
      </c>
      <c r="BC99" s="6">
        <f t="shared" si="54"/>
        <v>0</v>
      </c>
    </row>
    <row r="100" spans="1:55" x14ac:dyDescent="0.25">
      <c r="A100" s="5">
        <v>143</v>
      </c>
      <c r="B100" s="5">
        <v>0</v>
      </c>
      <c r="C100" s="5">
        <v>19</v>
      </c>
      <c r="D100" s="5" t="s">
        <v>721</v>
      </c>
      <c r="E100" s="5" t="s">
        <v>721</v>
      </c>
      <c r="F100" s="15">
        <f t="shared" si="39"/>
        <v>0</v>
      </c>
      <c r="G100" s="6">
        <f t="shared" si="40"/>
        <v>2.5250740354110999</v>
      </c>
      <c r="H100" s="6">
        <f t="shared" si="41"/>
        <v>0</v>
      </c>
      <c r="I100" s="7">
        <f t="shared" si="42"/>
        <v>0</v>
      </c>
      <c r="N100" s="6" t="s">
        <v>747</v>
      </c>
      <c r="O100" s="6">
        <f t="shared" si="37"/>
        <v>2.0734717617418619E-2</v>
      </c>
      <c r="P100" s="6">
        <f t="shared" si="38"/>
        <v>3</v>
      </c>
      <c r="Q100" s="6">
        <f t="shared" si="51"/>
        <v>0</v>
      </c>
      <c r="R100" s="6">
        <f t="shared" si="51"/>
        <v>0</v>
      </c>
      <c r="S100" s="6">
        <f t="shared" si="51"/>
        <v>0</v>
      </c>
      <c r="T100" s="6">
        <f t="shared" si="51"/>
        <v>0</v>
      </c>
      <c r="U100" s="6">
        <f t="shared" si="51"/>
        <v>0</v>
      </c>
      <c r="V100" s="6">
        <f t="shared" si="51"/>
        <v>0</v>
      </c>
      <c r="W100" s="6">
        <f t="shared" si="51"/>
        <v>0</v>
      </c>
      <c r="X100" s="6">
        <f t="shared" si="51"/>
        <v>0</v>
      </c>
      <c r="Y100" s="6">
        <f t="shared" si="51"/>
        <v>0</v>
      </c>
      <c r="Z100" s="6">
        <f t="shared" si="51"/>
        <v>0</v>
      </c>
      <c r="AA100" s="6">
        <f t="shared" si="52"/>
        <v>0</v>
      </c>
      <c r="AB100" s="6">
        <f t="shared" si="52"/>
        <v>0.31381059609000017</v>
      </c>
      <c r="AC100" s="6">
        <f t="shared" si="52"/>
        <v>0</v>
      </c>
      <c r="AD100" s="6">
        <f t="shared" si="52"/>
        <v>0</v>
      </c>
      <c r="AE100" s="6">
        <f t="shared" si="52"/>
        <v>0</v>
      </c>
      <c r="AF100" s="6">
        <f t="shared" si="52"/>
        <v>0</v>
      </c>
      <c r="AG100" s="6">
        <f t="shared" si="52"/>
        <v>0</v>
      </c>
      <c r="AH100" s="6">
        <f t="shared" si="52"/>
        <v>0</v>
      </c>
      <c r="AI100" s="6">
        <f t="shared" si="52"/>
        <v>0</v>
      </c>
      <c r="AJ100" s="6">
        <f t="shared" si="52"/>
        <v>0</v>
      </c>
      <c r="AK100" s="6">
        <f t="shared" si="53"/>
        <v>0</v>
      </c>
      <c r="AL100" s="6">
        <f t="shared" si="53"/>
        <v>0</v>
      </c>
      <c r="AM100" s="6">
        <f t="shared" si="53"/>
        <v>9.8477090218361235E-2</v>
      </c>
      <c r="AN100" s="6">
        <f t="shared" si="53"/>
        <v>0</v>
      </c>
      <c r="AO100" s="6">
        <f t="shared" si="53"/>
        <v>0</v>
      </c>
      <c r="AP100" s="6">
        <f t="shared" si="53"/>
        <v>0</v>
      </c>
      <c r="AQ100" s="6">
        <f t="shared" si="53"/>
        <v>6.4610818892266816E-2</v>
      </c>
      <c r="AR100" s="6">
        <f t="shared" si="53"/>
        <v>0</v>
      </c>
      <c r="AS100" s="6">
        <f t="shared" si="53"/>
        <v>0</v>
      </c>
      <c r="AT100" s="6">
        <f t="shared" si="53"/>
        <v>0</v>
      </c>
      <c r="AU100" s="6">
        <f t="shared" si="54"/>
        <v>0</v>
      </c>
      <c r="AV100" s="6">
        <f t="shared" si="54"/>
        <v>0</v>
      </c>
      <c r="AW100" s="6">
        <f t="shared" si="54"/>
        <v>0</v>
      </c>
      <c r="AX100" s="6">
        <f t="shared" si="54"/>
        <v>0</v>
      </c>
      <c r="AY100" s="6">
        <f t="shared" si="54"/>
        <v>0</v>
      </c>
      <c r="AZ100" s="6">
        <f t="shared" si="54"/>
        <v>0</v>
      </c>
      <c r="BA100" s="6">
        <f t="shared" si="54"/>
        <v>0</v>
      </c>
      <c r="BB100" s="6">
        <f t="shared" si="54"/>
        <v>0</v>
      </c>
      <c r="BC100" s="6">
        <f t="shared" si="54"/>
        <v>0</v>
      </c>
    </row>
    <row r="101" spans="1:55" x14ac:dyDescent="0.25">
      <c r="A101" s="5">
        <v>143</v>
      </c>
      <c r="B101" s="5">
        <v>0</v>
      </c>
      <c r="C101" s="5">
        <v>20</v>
      </c>
      <c r="D101" s="5" t="s">
        <v>196</v>
      </c>
      <c r="E101" s="5" t="s">
        <v>196</v>
      </c>
      <c r="F101" s="15">
        <f t="shared" si="39"/>
        <v>0</v>
      </c>
      <c r="G101" s="6">
        <f t="shared" si="40"/>
        <v>2.5250740354110999</v>
      </c>
      <c r="H101" s="6">
        <f t="shared" si="41"/>
        <v>2.5250740354110999</v>
      </c>
      <c r="I101" s="7">
        <f t="shared" si="42"/>
        <v>0.42958393904549347</v>
      </c>
      <c r="N101" s="6" t="s">
        <v>640</v>
      </c>
      <c r="O101" s="6">
        <f t="shared" si="37"/>
        <v>1.9653535125750739E-2</v>
      </c>
      <c r="P101" s="6">
        <f t="shared" si="38"/>
        <v>2</v>
      </c>
      <c r="Q101" s="6">
        <f t="shared" si="51"/>
        <v>0</v>
      </c>
      <c r="R101" s="6">
        <f t="shared" si="51"/>
        <v>0</v>
      </c>
      <c r="S101" s="6">
        <f t="shared" si="51"/>
        <v>0</v>
      </c>
      <c r="T101" s="6">
        <f t="shared" si="51"/>
        <v>0</v>
      </c>
      <c r="U101" s="6">
        <f t="shared" si="51"/>
        <v>0</v>
      </c>
      <c r="V101" s="6">
        <f t="shared" si="51"/>
        <v>0</v>
      </c>
      <c r="W101" s="6">
        <f t="shared" si="51"/>
        <v>0</v>
      </c>
      <c r="X101" s="6">
        <f t="shared" si="51"/>
        <v>0</v>
      </c>
      <c r="Y101" s="6">
        <f t="shared" si="51"/>
        <v>0</v>
      </c>
      <c r="Z101" s="6">
        <f t="shared" si="51"/>
        <v>0.38742048900000015</v>
      </c>
      <c r="AA101" s="6">
        <f t="shared" si="52"/>
        <v>0</v>
      </c>
      <c r="AB101" s="6">
        <f t="shared" si="52"/>
        <v>0</v>
      </c>
      <c r="AC101" s="6">
        <f t="shared" si="52"/>
        <v>0</v>
      </c>
      <c r="AD101" s="6">
        <f t="shared" si="52"/>
        <v>0</v>
      </c>
      <c r="AE101" s="6">
        <f t="shared" si="52"/>
        <v>0</v>
      </c>
      <c r="AF101" s="6">
        <f t="shared" si="52"/>
        <v>0</v>
      </c>
      <c r="AG101" s="6">
        <f t="shared" si="52"/>
        <v>0</v>
      </c>
      <c r="AH101" s="6">
        <f t="shared" si="52"/>
        <v>0</v>
      </c>
      <c r="AI101" s="6">
        <f t="shared" si="52"/>
        <v>0</v>
      </c>
      <c r="AJ101" s="6">
        <f t="shared" si="52"/>
        <v>0</v>
      </c>
      <c r="AK101" s="6">
        <f t="shared" si="53"/>
        <v>0</v>
      </c>
      <c r="AL101" s="6">
        <f t="shared" si="53"/>
        <v>0</v>
      </c>
      <c r="AM101" s="6">
        <f t="shared" si="53"/>
        <v>0</v>
      </c>
      <c r="AN101" s="6">
        <f t="shared" si="53"/>
        <v>0</v>
      </c>
      <c r="AO101" s="6">
        <f t="shared" si="53"/>
        <v>0</v>
      </c>
      <c r="AP101" s="6">
        <f t="shared" si="53"/>
        <v>0</v>
      </c>
      <c r="AQ101" s="6">
        <f t="shared" si="53"/>
        <v>6.4610818892266816E-2</v>
      </c>
      <c r="AR101" s="6">
        <f t="shared" si="53"/>
        <v>0</v>
      </c>
      <c r="AS101" s="6">
        <f t="shared" si="53"/>
        <v>0</v>
      </c>
      <c r="AT101" s="6">
        <f t="shared" si="53"/>
        <v>0</v>
      </c>
      <c r="AU101" s="6">
        <f t="shared" si="54"/>
        <v>0</v>
      </c>
      <c r="AV101" s="6">
        <f t="shared" si="54"/>
        <v>0</v>
      </c>
      <c r="AW101" s="6">
        <f t="shared" si="54"/>
        <v>0</v>
      </c>
      <c r="AX101" s="6">
        <f t="shared" si="54"/>
        <v>0</v>
      </c>
      <c r="AY101" s="6">
        <f t="shared" si="54"/>
        <v>0</v>
      </c>
      <c r="AZ101" s="6">
        <f t="shared" si="54"/>
        <v>0</v>
      </c>
      <c r="BA101" s="6">
        <f t="shared" si="54"/>
        <v>0</v>
      </c>
      <c r="BB101" s="6">
        <f t="shared" si="54"/>
        <v>0</v>
      </c>
      <c r="BC101" s="6">
        <f t="shared" si="54"/>
        <v>0</v>
      </c>
    </row>
    <row r="102" spans="1:55" x14ac:dyDescent="0.25">
      <c r="A102" s="5">
        <v>144</v>
      </c>
      <c r="B102" s="5">
        <v>0</v>
      </c>
      <c r="C102" s="5">
        <v>1</v>
      </c>
      <c r="D102" s="5" t="s">
        <v>233</v>
      </c>
      <c r="E102" s="5" t="s">
        <v>233</v>
      </c>
      <c r="F102" s="15">
        <f t="shared" si="39"/>
        <v>0.13043478260869565</v>
      </c>
      <c r="G102" s="6">
        <f t="shared" si="40"/>
        <v>0.13043478260869565</v>
      </c>
      <c r="H102" s="6">
        <f t="shared" si="41"/>
        <v>0</v>
      </c>
      <c r="I102" s="7">
        <f t="shared" si="42"/>
        <v>0</v>
      </c>
      <c r="N102" s="6" t="s">
        <v>48</v>
      </c>
      <c r="O102" s="6">
        <f t="shared" si="37"/>
        <v>1.8929880464372592E-2</v>
      </c>
      <c r="P102" s="6">
        <f t="shared" si="38"/>
        <v>2</v>
      </c>
      <c r="Q102" s="6">
        <f t="shared" ref="Q102:Z111" si="55">COUNTIFS($C$2:$C$568,Q$1,$E$2:$E$568,$N102)*0.9^(Q$1-1)</f>
        <v>0</v>
      </c>
      <c r="R102" s="6">
        <f t="shared" si="55"/>
        <v>0</v>
      </c>
      <c r="S102" s="6">
        <f t="shared" si="55"/>
        <v>0</v>
      </c>
      <c r="T102" s="6">
        <f t="shared" si="55"/>
        <v>0</v>
      </c>
      <c r="U102" s="6">
        <f t="shared" si="55"/>
        <v>0</v>
      </c>
      <c r="V102" s="6">
        <f t="shared" si="55"/>
        <v>0</v>
      </c>
      <c r="W102" s="6">
        <f t="shared" si="55"/>
        <v>0</v>
      </c>
      <c r="X102" s="6">
        <f t="shared" si="55"/>
        <v>0</v>
      </c>
      <c r="Y102" s="6">
        <f t="shared" si="55"/>
        <v>0</v>
      </c>
      <c r="Z102" s="6">
        <f t="shared" si="55"/>
        <v>0</v>
      </c>
      <c r="AA102" s="6">
        <f t="shared" ref="AA102:AJ111" si="56">COUNTIFS($C$2:$C$568,AA$1,$E$2:$E$568,$N102)*0.9^(AA$1-1)</f>
        <v>0</v>
      </c>
      <c r="AB102" s="6">
        <f t="shared" si="56"/>
        <v>0.31381059609000017</v>
      </c>
      <c r="AC102" s="6">
        <f t="shared" si="56"/>
        <v>0</v>
      </c>
      <c r="AD102" s="6">
        <f t="shared" si="56"/>
        <v>0</v>
      </c>
      <c r="AE102" s="6">
        <f t="shared" si="56"/>
        <v>0</v>
      </c>
      <c r="AF102" s="6">
        <f t="shared" si="56"/>
        <v>0</v>
      </c>
      <c r="AG102" s="6">
        <f t="shared" si="56"/>
        <v>0</v>
      </c>
      <c r="AH102" s="6">
        <f t="shared" si="56"/>
        <v>0</v>
      </c>
      <c r="AI102" s="6">
        <f t="shared" si="56"/>
        <v>0</v>
      </c>
      <c r="AJ102" s="6">
        <f t="shared" si="56"/>
        <v>0</v>
      </c>
      <c r="AK102" s="6">
        <f t="shared" ref="AK102:AT111" si="57">COUNTIFS($C$2:$C$568,AK$1,$E$2:$E$568,$N102)*0.9^(AK$1-1)</f>
        <v>0.12157665459056941</v>
      </c>
      <c r="AL102" s="6">
        <f t="shared" si="57"/>
        <v>0</v>
      </c>
      <c r="AM102" s="6">
        <f t="shared" si="57"/>
        <v>0</v>
      </c>
      <c r="AN102" s="6">
        <f t="shared" si="57"/>
        <v>0</v>
      </c>
      <c r="AO102" s="6">
        <f t="shared" si="57"/>
        <v>0</v>
      </c>
      <c r="AP102" s="6">
        <f t="shared" si="57"/>
        <v>0</v>
      </c>
      <c r="AQ102" s="6">
        <f t="shared" si="57"/>
        <v>0</v>
      </c>
      <c r="AR102" s="6">
        <f t="shared" si="57"/>
        <v>0</v>
      </c>
      <c r="AS102" s="6">
        <f t="shared" si="57"/>
        <v>0</v>
      </c>
      <c r="AT102" s="6">
        <f t="shared" si="57"/>
        <v>0</v>
      </c>
      <c r="AU102" s="6">
        <f t="shared" ref="AU102:BC111" si="58">COUNTIFS($C$2:$C$568,AU$1,$E$2:$E$568,$N102)*0.9^(AU$1-1)</f>
        <v>0</v>
      </c>
      <c r="AV102" s="6">
        <f t="shared" si="58"/>
        <v>0</v>
      </c>
      <c r="AW102" s="6">
        <f t="shared" si="58"/>
        <v>0</v>
      </c>
      <c r="AX102" s="6">
        <f t="shared" si="58"/>
        <v>0</v>
      </c>
      <c r="AY102" s="6">
        <f t="shared" si="58"/>
        <v>0</v>
      </c>
      <c r="AZ102" s="6">
        <f t="shared" si="58"/>
        <v>0</v>
      </c>
      <c r="BA102" s="6">
        <f t="shared" si="58"/>
        <v>0</v>
      </c>
      <c r="BB102" s="6">
        <f t="shared" si="58"/>
        <v>0</v>
      </c>
      <c r="BC102" s="6">
        <f t="shared" si="58"/>
        <v>0</v>
      </c>
    </row>
    <row r="103" spans="1:55" x14ac:dyDescent="0.25">
      <c r="A103" s="5">
        <v>144</v>
      </c>
      <c r="B103" s="5">
        <v>0</v>
      </c>
      <c r="C103" s="5">
        <v>2</v>
      </c>
      <c r="D103" s="5" t="s">
        <v>235</v>
      </c>
      <c r="E103" s="5" t="s">
        <v>235</v>
      </c>
      <c r="F103" s="15">
        <f t="shared" si="39"/>
        <v>0.35733441457837251</v>
      </c>
      <c r="G103" s="6">
        <f t="shared" si="40"/>
        <v>0.48776919718706813</v>
      </c>
      <c r="H103" s="6">
        <f t="shared" si="41"/>
        <v>0</v>
      </c>
      <c r="I103" s="7">
        <f t="shared" si="42"/>
        <v>0</v>
      </c>
      <c r="N103" s="6" t="s">
        <v>709</v>
      </c>
      <c r="O103" s="6">
        <f t="shared" si="37"/>
        <v>1.889821985409823E-2</v>
      </c>
      <c r="P103" s="6">
        <f t="shared" si="38"/>
        <v>2</v>
      </c>
      <c r="Q103" s="6">
        <f t="shared" si="55"/>
        <v>0</v>
      </c>
      <c r="R103" s="6">
        <f t="shared" si="55"/>
        <v>0</v>
      </c>
      <c r="S103" s="6">
        <f t="shared" si="55"/>
        <v>0</v>
      </c>
      <c r="T103" s="6">
        <f t="shared" si="55"/>
        <v>0</v>
      </c>
      <c r="U103" s="6">
        <f t="shared" si="55"/>
        <v>0</v>
      </c>
      <c r="V103" s="6">
        <f t="shared" si="55"/>
        <v>0</v>
      </c>
      <c r="W103" s="6">
        <f t="shared" si="55"/>
        <v>0</v>
      </c>
      <c r="X103" s="6">
        <f t="shared" si="55"/>
        <v>0</v>
      </c>
      <c r="Y103" s="6">
        <f t="shared" si="55"/>
        <v>0</v>
      </c>
      <c r="Z103" s="6">
        <f t="shared" si="55"/>
        <v>0</v>
      </c>
      <c r="AA103" s="6">
        <f t="shared" si="56"/>
        <v>0</v>
      </c>
      <c r="AB103" s="6">
        <f t="shared" si="56"/>
        <v>0</v>
      </c>
      <c r="AC103" s="6">
        <f t="shared" si="56"/>
        <v>0</v>
      </c>
      <c r="AD103" s="6">
        <f t="shared" si="56"/>
        <v>0</v>
      </c>
      <c r="AE103" s="6">
        <f t="shared" si="56"/>
        <v>0.22876792454961015</v>
      </c>
      <c r="AF103" s="6">
        <f t="shared" si="56"/>
        <v>0.20589113209464913</v>
      </c>
      <c r="AG103" s="6">
        <f t="shared" si="56"/>
        <v>0</v>
      </c>
      <c r="AH103" s="6">
        <f t="shared" si="56"/>
        <v>0</v>
      </c>
      <c r="AI103" s="6">
        <f t="shared" si="56"/>
        <v>0</v>
      </c>
      <c r="AJ103" s="6">
        <f t="shared" si="56"/>
        <v>0</v>
      </c>
      <c r="AK103" s="6">
        <f t="shared" si="57"/>
        <v>0</v>
      </c>
      <c r="AL103" s="6">
        <f t="shared" si="57"/>
        <v>0</v>
      </c>
      <c r="AM103" s="6">
        <f t="shared" si="57"/>
        <v>0</v>
      </c>
      <c r="AN103" s="6">
        <f t="shared" si="57"/>
        <v>0</v>
      </c>
      <c r="AO103" s="6">
        <f t="shared" si="57"/>
        <v>0</v>
      </c>
      <c r="AP103" s="6">
        <f t="shared" si="57"/>
        <v>0</v>
      </c>
      <c r="AQ103" s="6">
        <f t="shared" si="57"/>
        <v>0</v>
      </c>
      <c r="AR103" s="6">
        <f t="shared" si="57"/>
        <v>0</v>
      </c>
      <c r="AS103" s="6">
        <f t="shared" si="57"/>
        <v>0</v>
      </c>
      <c r="AT103" s="6">
        <f t="shared" si="57"/>
        <v>0</v>
      </c>
      <c r="AU103" s="6">
        <f t="shared" si="58"/>
        <v>0</v>
      </c>
      <c r="AV103" s="6">
        <f t="shared" si="58"/>
        <v>0</v>
      </c>
      <c r="AW103" s="6">
        <f t="shared" si="58"/>
        <v>0</v>
      </c>
      <c r="AX103" s="6">
        <f t="shared" si="58"/>
        <v>0</v>
      </c>
      <c r="AY103" s="6">
        <f t="shared" si="58"/>
        <v>0</v>
      </c>
      <c r="AZ103" s="6">
        <f t="shared" si="58"/>
        <v>0</v>
      </c>
      <c r="BA103" s="6">
        <f t="shared" si="58"/>
        <v>0</v>
      </c>
      <c r="BB103" s="6">
        <f t="shared" si="58"/>
        <v>0</v>
      </c>
      <c r="BC103" s="6">
        <f t="shared" si="58"/>
        <v>0</v>
      </c>
    </row>
    <row r="104" spans="1:55" x14ac:dyDescent="0.25">
      <c r="A104" s="5">
        <v>144</v>
      </c>
      <c r="B104" s="5">
        <v>0</v>
      </c>
      <c r="C104" s="5">
        <v>3</v>
      </c>
      <c r="D104" s="5" t="s">
        <v>481</v>
      </c>
      <c r="E104" s="5" t="s">
        <v>481</v>
      </c>
      <c r="F104" s="15">
        <f t="shared" si="39"/>
        <v>0.50032075383040098</v>
      </c>
      <c r="G104" s="6">
        <f t="shared" si="40"/>
        <v>0.9880899510174691</v>
      </c>
      <c r="H104" s="6">
        <f t="shared" si="41"/>
        <v>0</v>
      </c>
      <c r="I104" s="7">
        <f t="shared" si="42"/>
        <v>0</v>
      </c>
      <c r="N104" s="6" t="s">
        <v>666</v>
      </c>
      <c r="O104" s="6">
        <f t="shared" si="37"/>
        <v>1.871596565217392E-2</v>
      </c>
      <c r="P104" s="6">
        <f t="shared" si="38"/>
        <v>1</v>
      </c>
      <c r="Q104" s="6">
        <f t="shared" si="55"/>
        <v>0</v>
      </c>
      <c r="R104" s="6">
        <f t="shared" si="55"/>
        <v>0</v>
      </c>
      <c r="S104" s="6">
        <f t="shared" si="55"/>
        <v>0</v>
      </c>
      <c r="T104" s="6">
        <f t="shared" si="55"/>
        <v>0</v>
      </c>
      <c r="U104" s="6">
        <f t="shared" si="55"/>
        <v>0</v>
      </c>
      <c r="V104" s="6">
        <f t="shared" si="55"/>
        <v>0</v>
      </c>
      <c r="W104" s="6">
        <f t="shared" si="55"/>
        <v>0</v>
      </c>
      <c r="X104" s="6">
        <f t="shared" si="55"/>
        <v>0</v>
      </c>
      <c r="Y104" s="6">
        <f t="shared" si="55"/>
        <v>0.43046721000000016</v>
      </c>
      <c r="Z104" s="6">
        <f t="shared" si="55"/>
        <v>0</v>
      </c>
      <c r="AA104" s="6">
        <f t="shared" si="56"/>
        <v>0</v>
      </c>
      <c r="AB104" s="6">
        <f t="shared" si="56"/>
        <v>0</v>
      </c>
      <c r="AC104" s="6">
        <f t="shared" si="56"/>
        <v>0</v>
      </c>
      <c r="AD104" s="6">
        <f t="shared" si="56"/>
        <v>0</v>
      </c>
      <c r="AE104" s="6">
        <f t="shared" si="56"/>
        <v>0</v>
      </c>
      <c r="AF104" s="6">
        <f t="shared" si="56"/>
        <v>0</v>
      </c>
      <c r="AG104" s="6">
        <f t="shared" si="56"/>
        <v>0</v>
      </c>
      <c r="AH104" s="6">
        <f t="shared" si="56"/>
        <v>0</v>
      </c>
      <c r="AI104" s="6">
        <f t="shared" si="56"/>
        <v>0</v>
      </c>
      <c r="AJ104" s="6">
        <f t="shared" si="56"/>
        <v>0</v>
      </c>
      <c r="AK104" s="6">
        <f t="shared" si="57"/>
        <v>0</v>
      </c>
      <c r="AL104" s="6">
        <f t="shared" si="57"/>
        <v>0</v>
      </c>
      <c r="AM104" s="6">
        <f t="shared" si="57"/>
        <v>0</v>
      </c>
      <c r="AN104" s="6">
        <f t="shared" si="57"/>
        <v>0</v>
      </c>
      <c r="AO104" s="6">
        <f t="shared" si="57"/>
        <v>0</v>
      </c>
      <c r="AP104" s="6">
        <f t="shared" si="57"/>
        <v>0</v>
      </c>
      <c r="AQ104" s="6">
        <f t="shared" si="57"/>
        <v>0</v>
      </c>
      <c r="AR104" s="6">
        <f t="shared" si="57"/>
        <v>0</v>
      </c>
      <c r="AS104" s="6">
        <f t="shared" si="57"/>
        <v>0</v>
      </c>
      <c r="AT104" s="6">
        <f t="shared" si="57"/>
        <v>0</v>
      </c>
      <c r="AU104" s="6">
        <f t="shared" si="58"/>
        <v>0</v>
      </c>
      <c r="AV104" s="6">
        <f t="shared" si="58"/>
        <v>0</v>
      </c>
      <c r="AW104" s="6">
        <f t="shared" si="58"/>
        <v>0</v>
      </c>
      <c r="AX104" s="6">
        <f t="shared" si="58"/>
        <v>0</v>
      </c>
      <c r="AY104" s="6">
        <f t="shared" si="58"/>
        <v>0</v>
      </c>
      <c r="AZ104" s="6">
        <f t="shared" si="58"/>
        <v>0</v>
      </c>
      <c r="BA104" s="6">
        <f t="shared" si="58"/>
        <v>0</v>
      </c>
      <c r="BB104" s="6">
        <f t="shared" si="58"/>
        <v>0</v>
      </c>
      <c r="BC104" s="6">
        <f t="shared" si="58"/>
        <v>0</v>
      </c>
    </row>
    <row r="105" spans="1:55" x14ac:dyDescent="0.25">
      <c r="A105" s="5">
        <v>144</v>
      </c>
      <c r="B105" s="5">
        <v>0</v>
      </c>
      <c r="C105" s="5">
        <v>4</v>
      </c>
      <c r="D105" s="5" t="s">
        <v>55</v>
      </c>
      <c r="E105" s="5" t="s">
        <v>55</v>
      </c>
      <c r="F105" s="15">
        <f t="shared" si="39"/>
        <v>0.23782418065337177</v>
      </c>
      <c r="G105" s="6">
        <f t="shared" si="40"/>
        <v>1.2259141316708408</v>
      </c>
      <c r="H105" s="6">
        <f t="shared" si="41"/>
        <v>0</v>
      </c>
      <c r="I105" s="7">
        <f t="shared" si="42"/>
        <v>0</v>
      </c>
      <c r="N105" s="6" t="s">
        <v>762</v>
      </c>
      <c r="O105" s="6">
        <f t="shared" si="37"/>
        <v>1.871596565217392E-2</v>
      </c>
      <c r="P105" s="6">
        <f t="shared" si="38"/>
        <v>1</v>
      </c>
      <c r="Q105" s="6">
        <f t="shared" si="55"/>
        <v>0</v>
      </c>
      <c r="R105" s="6">
        <f t="shared" si="55"/>
        <v>0</v>
      </c>
      <c r="S105" s="6">
        <f t="shared" si="55"/>
        <v>0</v>
      </c>
      <c r="T105" s="6">
        <f t="shared" si="55"/>
        <v>0</v>
      </c>
      <c r="U105" s="6">
        <f t="shared" si="55"/>
        <v>0</v>
      </c>
      <c r="V105" s="6">
        <f t="shared" si="55"/>
        <v>0</v>
      </c>
      <c r="W105" s="6">
        <f t="shared" si="55"/>
        <v>0</v>
      </c>
      <c r="X105" s="6">
        <f t="shared" si="55"/>
        <v>0</v>
      </c>
      <c r="Y105" s="6">
        <f t="shared" si="55"/>
        <v>0.43046721000000016</v>
      </c>
      <c r="Z105" s="6">
        <f t="shared" si="55"/>
        <v>0</v>
      </c>
      <c r="AA105" s="6">
        <f t="shared" si="56"/>
        <v>0</v>
      </c>
      <c r="AB105" s="6">
        <f t="shared" si="56"/>
        <v>0</v>
      </c>
      <c r="AC105" s="6">
        <f t="shared" si="56"/>
        <v>0</v>
      </c>
      <c r="AD105" s="6">
        <f t="shared" si="56"/>
        <v>0</v>
      </c>
      <c r="AE105" s="6">
        <f t="shared" si="56"/>
        <v>0</v>
      </c>
      <c r="AF105" s="6">
        <f t="shared" si="56"/>
        <v>0</v>
      </c>
      <c r="AG105" s="6">
        <f t="shared" si="56"/>
        <v>0</v>
      </c>
      <c r="AH105" s="6">
        <f t="shared" si="56"/>
        <v>0</v>
      </c>
      <c r="AI105" s="6">
        <f t="shared" si="56"/>
        <v>0</v>
      </c>
      <c r="AJ105" s="6">
        <f t="shared" si="56"/>
        <v>0</v>
      </c>
      <c r="AK105" s="6">
        <f t="shared" si="57"/>
        <v>0</v>
      </c>
      <c r="AL105" s="6">
        <f t="shared" si="57"/>
        <v>0</v>
      </c>
      <c r="AM105" s="6">
        <f t="shared" si="57"/>
        <v>0</v>
      </c>
      <c r="AN105" s="6">
        <f t="shared" si="57"/>
        <v>0</v>
      </c>
      <c r="AO105" s="6">
        <f t="shared" si="57"/>
        <v>0</v>
      </c>
      <c r="AP105" s="6">
        <f t="shared" si="57"/>
        <v>0</v>
      </c>
      <c r="AQ105" s="6">
        <f t="shared" si="57"/>
        <v>0</v>
      </c>
      <c r="AR105" s="6">
        <f t="shared" si="57"/>
        <v>0</v>
      </c>
      <c r="AS105" s="6">
        <f t="shared" si="57"/>
        <v>0</v>
      </c>
      <c r="AT105" s="6">
        <f t="shared" si="57"/>
        <v>0</v>
      </c>
      <c r="AU105" s="6">
        <f t="shared" si="58"/>
        <v>0</v>
      </c>
      <c r="AV105" s="6">
        <f t="shared" si="58"/>
        <v>0</v>
      </c>
      <c r="AW105" s="6">
        <f t="shared" si="58"/>
        <v>0</v>
      </c>
      <c r="AX105" s="6">
        <f t="shared" si="58"/>
        <v>0</v>
      </c>
      <c r="AY105" s="6">
        <f t="shared" si="58"/>
        <v>0</v>
      </c>
      <c r="AZ105" s="6">
        <f t="shared" si="58"/>
        <v>0</v>
      </c>
      <c r="BA105" s="6">
        <f t="shared" si="58"/>
        <v>0</v>
      </c>
      <c r="BB105" s="6">
        <f t="shared" si="58"/>
        <v>0</v>
      </c>
      <c r="BC105" s="6">
        <f t="shared" si="58"/>
        <v>0</v>
      </c>
    </row>
    <row r="106" spans="1:55" x14ac:dyDescent="0.25">
      <c r="A106" s="5">
        <v>144</v>
      </c>
      <c r="B106" s="5">
        <v>0</v>
      </c>
      <c r="C106" s="5">
        <v>5</v>
      </c>
      <c r="D106" s="5" t="s">
        <v>95</v>
      </c>
      <c r="E106" s="5" t="s">
        <v>95</v>
      </c>
      <c r="F106" s="15">
        <f t="shared" si="39"/>
        <v>0.19860014962364145</v>
      </c>
      <c r="G106" s="6">
        <f t="shared" si="40"/>
        <v>1.4245142812944822</v>
      </c>
      <c r="H106" s="6">
        <f t="shared" si="41"/>
        <v>0</v>
      </c>
      <c r="I106" s="7">
        <f t="shared" si="42"/>
        <v>0</v>
      </c>
      <c r="N106" s="6" t="s">
        <v>672</v>
      </c>
      <c r="O106" s="6">
        <f t="shared" si="37"/>
        <v>1.871596565217392E-2</v>
      </c>
      <c r="P106" s="6">
        <f t="shared" si="38"/>
        <v>1</v>
      </c>
      <c r="Q106" s="6">
        <f t="shared" si="55"/>
        <v>0</v>
      </c>
      <c r="R106" s="6">
        <f t="shared" si="55"/>
        <v>0</v>
      </c>
      <c r="S106" s="6">
        <f t="shared" si="55"/>
        <v>0</v>
      </c>
      <c r="T106" s="6">
        <f t="shared" si="55"/>
        <v>0</v>
      </c>
      <c r="U106" s="6">
        <f t="shared" si="55"/>
        <v>0</v>
      </c>
      <c r="V106" s="6">
        <f t="shared" si="55"/>
        <v>0</v>
      </c>
      <c r="W106" s="6">
        <f t="shared" si="55"/>
        <v>0</v>
      </c>
      <c r="X106" s="6">
        <f t="shared" si="55"/>
        <v>0</v>
      </c>
      <c r="Y106" s="6">
        <f t="shared" si="55"/>
        <v>0.43046721000000016</v>
      </c>
      <c r="Z106" s="6">
        <f t="shared" si="55"/>
        <v>0</v>
      </c>
      <c r="AA106" s="6">
        <f t="shared" si="56"/>
        <v>0</v>
      </c>
      <c r="AB106" s="6">
        <f t="shared" si="56"/>
        <v>0</v>
      </c>
      <c r="AC106" s="6">
        <f t="shared" si="56"/>
        <v>0</v>
      </c>
      <c r="AD106" s="6">
        <f t="shared" si="56"/>
        <v>0</v>
      </c>
      <c r="AE106" s="6">
        <f t="shared" si="56"/>
        <v>0</v>
      </c>
      <c r="AF106" s="6">
        <f t="shared" si="56"/>
        <v>0</v>
      </c>
      <c r="AG106" s="6">
        <f t="shared" si="56"/>
        <v>0</v>
      </c>
      <c r="AH106" s="6">
        <f t="shared" si="56"/>
        <v>0</v>
      </c>
      <c r="AI106" s="6">
        <f t="shared" si="56"/>
        <v>0</v>
      </c>
      <c r="AJ106" s="6">
        <f t="shared" si="56"/>
        <v>0</v>
      </c>
      <c r="AK106" s="6">
        <f t="shared" si="57"/>
        <v>0</v>
      </c>
      <c r="AL106" s="6">
        <f t="shared" si="57"/>
        <v>0</v>
      </c>
      <c r="AM106" s="6">
        <f t="shared" si="57"/>
        <v>0</v>
      </c>
      <c r="AN106" s="6">
        <f t="shared" si="57"/>
        <v>0</v>
      </c>
      <c r="AO106" s="6">
        <f t="shared" si="57"/>
        <v>0</v>
      </c>
      <c r="AP106" s="6">
        <f t="shared" si="57"/>
        <v>0</v>
      </c>
      <c r="AQ106" s="6">
        <f t="shared" si="57"/>
        <v>0</v>
      </c>
      <c r="AR106" s="6">
        <f t="shared" si="57"/>
        <v>0</v>
      </c>
      <c r="AS106" s="6">
        <f t="shared" si="57"/>
        <v>0</v>
      </c>
      <c r="AT106" s="6">
        <f t="shared" si="57"/>
        <v>0</v>
      </c>
      <c r="AU106" s="6">
        <f t="shared" si="58"/>
        <v>0</v>
      </c>
      <c r="AV106" s="6">
        <f t="shared" si="58"/>
        <v>0</v>
      </c>
      <c r="AW106" s="6">
        <f t="shared" si="58"/>
        <v>0</v>
      </c>
      <c r="AX106" s="6">
        <f t="shared" si="58"/>
        <v>0</v>
      </c>
      <c r="AY106" s="6">
        <f t="shared" si="58"/>
        <v>0</v>
      </c>
      <c r="AZ106" s="6">
        <f t="shared" si="58"/>
        <v>0</v>
      </c>
      <c r="BA106" s="6">
        <f t="shared" si="58"/>
        <v>0</v>
      </c>
      <c r="BB106" s="6">
        <f t="shared" si="58"/>
        <v>0</v>
      </c>
      <c r="BC106" s="6">
        <f t="shared" si="58"/>
        <v>0</v>
      </c>
    </row>
    <row r="107" spans="1:55" x14ac:dyDescent="0.25">
      <c r="A107" s="5">
        <v>144</v>
      </c>
      <c r="B107" s="5">
        <v>0</v>
      </c>
      <c r="C107" s="5">
        <v>6</v>
      </c>
      <c r="D107" s="5" t="s">
        <v>215</v>
      </c>
      <c r="E107" s="5" t="s">
        <v>215</v>
      </c>
      <c r="F107" s="15">
        <f t="shared" si="39"/>
        <v>0.24999232676073913</v>
      </c>
      <c r="G107" s="6">
        <f t="shared" si="40"/>
        <v>1.6745066080552213</v>
      </c>
      <c r="H107" s="6">
        <f t="shared" si="41"/>
        <v>0</v>
      </c>
      <c r="I107" s="7">
        <f t="shared" si="42"/>
        <v>0</v>
      </c>
      <c r="N107" s="6" t="s">
        <v>714</v>
      </c>
      <c r="O107" s="6">
        <f t="shared" si="37"/>
        <v>1.8604951189991215E-2</v>
      </c>
      <c r="P107" s="6">
        <f t="shared" si="38"/>
        <v>3</v>
      </c>
      <c r="Q107" s="6">
        <f t="shared" si="55"/>
        <v>0</v>
      </c>
      <c r="R107" s="6">
        <f t="shared" si="55"/>
        <v>0</v>
      </c>
      <c r="S107" s="6">
        <f t="shared" si="55"/>
        <v>0</v>
      </c>
      <c r="T107" s="6">
        <f t="shared" si="55"/>
        <v>0</v>
      </c>
      <c r="U107" s="6">
        <f t="shared" si="55"/>
        <v>0</v>
      </c>
      <c r="V107" s="6">
        <f t="shared" si="55"/>
        <v>0</v>
      </c>
      <c r="W107" s="6">
        <f t="shared" si="55"/>
        <v>0</v>
      </c>
      <c r="X107" s="6">
        <f t="shared" si="55"/>
        <v>0</v>
      </c>
      <c r="Y107" s="6">
        <f t="shared" si="55"/>
        <v>0</v>
      </c>
      <c r="Z107" s="6">
        <f t="shared" si="55"/>
        <v>0</v>
      </c>
      <c r="AA107" s="6">
        <f t="shared" si="56"/>
        <v>0</v>
      </c>
      <c r="AB107" s="6">
        <f t="shared" si="56"/>
        <v>0.31381059609000017</v>
      </c>
      <c r="AC107" s="6">
        <f t="shared" si="56"/>
        <v>0</v>
      </c>
      <c r="AD107" s="6">
        <f t="shared" si="56"/>
        <v>0</v>
      </c>
      <c r="AE107" s="6">
        <f t="shared" si="56"/>
        <v>0</v>
      </c>
      <c r="AF107" s="6">
        <f t="shared" si="56"/>
        <v>0</v>
      </c>
      <c r="AG107" s="6">
        <f t="shared" si="56"/>
        <v>0</v>
      </c>
      <c r="AH107" s="6">
        <f t="shared" si="56"/>
        <v>0</v>
      </c>
      <c r="AI107" s="6">
        <f t="shared" si="56"/>
        <v>0</v>
      </c>
      <c r="AJ107" s="6">
        <f t="shared" si="56"/>
        <v>0</v>
      </c>
      <c r="AK107" s="6">
        <f t="shared" si="57"/>
        <v>0</v>
      </c>
      <c r="AL107" s="6">
        <f t="shared" si="57"/>
        <v>0</v>
      </c>
      <c r="AM107" s="6">
        <f t="shared" si="57"/>
        <v>0</v>
      </c>
      <c r="AN107" s="6">
        <f t="shared" si="57"/>
        <v>0</v>
      </c>
      <c r="AO107" s="6">
        <f t="shared" si="57"/>
        <v>7.9766443076872598E-2</v>
      </c>
      <c r="AP107" s="6">
        <f t="shared" si="57"/>
        <v>0</v>
      </c>
      <c r="AQ107" s="6">
        <f t="shared" si="57"/>
        <v>0</v>
      </c>
      <c r="AR107" s="6">
        <f t="shared" si="57"/>
        <v>0</v>
      </c>
      <c r="AS107" s="6">
        <f t="shared" si="57"/>
        <v>0</v>
      </c>
      <c r="AT107" s="6">
        <f t="shared" si="57"/>
        <v>0</v>
      </c>
      <c r="AU107" s="6">
        <f t="shared" si="58"/>
        <v>0</v>
      </c>
      <c r="AV107" s="6">
        <f t="shared" si="58"/>
        <v>0</v>
      </c>
      <c r="AW107" s="6">
        <f t="shared" si="58"/>
        <v>3.4336838202925178E-2</v>
      </c>
      <c r="AX107" s="6">
        <f t="shared" si="58"/>
        <v>0</v>
      </c>
      <c r="AY107" s="6">
        <f t="shared" si="58"/>
        <v>0</v>
      </c>
      <c r="AZ107" s="6">
        <f t="shared" si="58"/>
        <v>0</v>
      </c>
      <c r="BA107" s="6">
        <f t="shared" si="58"/>
        <v>0</v>
      </c>
      <c r="BB107" s="6">
        <f t="shared" si="58"/>
        <v>0</v>
      </c>
      <c r="BC107" s="6">
        <f t="shared" si="58"/>
        <v>0</v>
      </c>
    </row>
    <row r="108" spans="1:55" x14ac:dyDescent="0.25">
      <c r="A108" s="5">
        <v>144</v>
      </c>
      <c r="B108" s="5">
        <v>0</v>
      </c>
      <c r="C108" s="5">
        <v>7</v>
      </c>
      <c r="D108" s="5" t="s">
        <v>281</v>
      </c>
      <c r="E108" s="5" t="s">
        <v>281</v>
      </c>
      <c r="F108" s="15">
        <f t="shared" si="39"/>
        <v>0.20020892157287418</v>
      </c>
      <c r="G108" s="6">
        <f t="shared" si="40"/>
        <v>1.8747155296280955</v>
      </c>
      <c r="H108" s="6">
        <f t="shared" si="41"/>
        <v>0</v>
      </c>
      <c r="I108" s="7">
        <f t="shared" si="42"/>
        <v>0</v>
      </c>
      <c r="N108" s="6" t="s">
        <v>665</v>
      </c>
      <c r="O108" s="6">
        <f t="shared" si="37"/>
        <v>1.6844369086956527E-2</v>
      </c>
      <c r="P108" s="6">
        <f t="shared" si="38"/>
        <v>1</v>
      </c>
      <c r="Q108" s="6">
        <f t="shared" si="55"/>
        <v>0</v>
      </c>
      <c r="R108" s="6">
        <f t="shared" si="55"/>
        <v>0</v>
      </c>
      <c r="S108" s="6">
        <f t="shared" si="55"/>
        <v>0</v>
      </c>
      <c r="T108" s="6">
        <f t="shared" si="55"/>
        <v>0</v>
      </c>
      <c r="U108" s="6">
        <f t="shared" si="55"/>
        <v>0</v>
      </c>
      <c r="V108" s="6">
        <f t="shared" si="55"/>
        <v>0</v>
      </c>
      <c r="W108" s="6">
        <f t="shared" si="55"/>
        <v>0</v>
      </c>
      <c r="X108" s="6">
        <f t="shared" si="55"/>
        <v>0</v>
      </c>
      <c r="Y108" s="6">
        <f t="shared" si="55"/>
        <v>0</v>
      </c>
      <c r="Z108" s="6">
        <f t="shared" si="55"/>
        <v>0.38742048900000015</v>
      </c>
      <c r="AA108" s="6">
        <f t="shared" si="56"/>
        <v>0</v>
      </c>
      <c r="AB108" s="6">
        <f t="shared" si="56"/>
        <v>0</v>
      </c>
      <c r="AC108" s="6">
        <f t="shared" si="56"/>
        <v>0</v>
      </c>
      <c r="AD108" s="6">
        <f t="shared" si="56"/>
        <v>0</v>
      </c>
      <c r="AE108" s="6">
        <f t="shared" si="56"/>
        <v>0</v>
      </c>
      <c r="AF108" s="6">
        <f t="shared" si="56"/>
        <v>0</v>
      </c>
      <c r="AG108" s="6">
        <f t="shared" si="56"/>
        <v>0</v>
      </c>
      <c r="AH108" s="6">
        <f t="shared" si="56"/>
        <v>0</v>
      </c>
      <c r="AI108" s="6">
        <f t="shared" si="56"/>
        <v>0</v>
      </c>
      <c r="AJ108" s="6">
        <f t="shared" si="56"/>
        <v>0</v>
      </c>
      <c r="AK108" s="6">
        <f t="shared" si="57"/>
        <v>0</v>
      </c>
      <c r="AL108" s="6">
        <f t="shared" si="57"/>
        <v>0</v>
      </c>
      <c r="AM108" s="6">
        <f t="shared" si="57"/>
        <v>0</v>
      </c>
      <c r="AN108" s="6">
        <f t="shared" si="57"/>
        <v>0</v>
      </c>
      <c r="AO108" s="6">
        <f t="shared" si="57"/>
        <v>0</v>
      </c>
      <c r="AP108" s="6">
        <f t="shared" si="57"/>
        <v>0</v>
      </c>
      <c r="AQ108" s="6">
        <f t="shared" si="57"/>
        <v>0</v>
      </c>
      <c r="AR108" s="6">
        <f t="shared" si="57"/>
        <v>0</v>
      </c>
      <c r="AS108" s="6">
        <f t="shared" si="57"/>
        <v>0</v>
      </c>
      <c r="AT108" s="6">
        <f t="shared" si="57"/>
        <v>0</v>
      </c>
      <c r="AU108" s="6">
        <f t="shared" si="58"/>
        <v>0</v>
      </c>
      <c r="AV108" s="6">
        <f t="shared" si="58"/>
        <v>0</v>
      </c>
      <c r="AW108" s="6">
        <f t="shared" si="58"/>
        <v>0</v>
      </c>
      <c r="AX108" s="6">
        <f t="shared" si="58"/>
        <v>0</v>
      </c>
      <c r="AY108" s="6">
        <f t="shared" si="58"/>
        <v>0</v>
      </c>
      <c r="AZ108" s="6">
        <f t="shared" si="58"/>
        <v>0</v>
      </c>
      <c r="BA108" s="6">
        <f t="shared" si="58"/>
        <v>0</v>
      </c>
      <c r="BB108" s="6">
        <f t="shared" si="58"/>
        <v>0</v>
      </c>
      <c r="BC108" s="6">
        <f t="shared" si="58"/>
        <v>0</v>
      </c>
    </row>
    <row r="109" spans="1:55" x14ac:dyDescent="0.25">
      <c r="A109" s="5">
        <v>144</v>
      </c>
      <c r="B109" s="5">
        <v>0</v>
      </c>
      <c r="C109" s="5">
        <v>8</v>
      </c>
      <c r="D109" s="5" t="s">
        <v>711</v>
      </c>
      <c r="E109" s="5" t="s">
        <v>711</v>
      </c>
      <c r="F109" s="15">
        <f t="shared" si="39"/>
        <v>0</v>
      </c>
      <c r="G109" s="6">
        <f t="shared" si="40"/>
        <v>1.8747155296280955</v>
      </c>
      <c r="H109" s="6">
        <f t="shared" si="41"/>
        <v>0</v>
      </c>
      <c r="I109" s="7">
        <f t="shared" si="42"/>
        <v>0</v>
      </c>
      <c r="N109" s="6" t="s">
        <v>736</v>
      </c>
      <c r="O109" s="6">
        <f t="shared" si="37"/>
        <v>1.6844369086956527E-2</v>
      </c>
      <c r="P109" s="6">
        <f t="shared" si="38"/>
        <v>1</v>
      </c>
      <c r="Q109" s="6">
        <f t="shared" si="55"/>
        <v>0</v>
      </c>
      <c r="R109" s="6">
        <f t="shared" si="55"/>
        <v>0</v>
      </c>
      <c r="S109" s="6">
        <f t="shared" si="55"/>
        <v>0</v>
      </c>
      <c r="T109" s="6">
        <f t="shared" si="55"/>
        <v>0</v>
      </c>
      <c r="U109" s="6">
        <f t="shared" si="55"/>
        <v>0</v>
      </c>
      <c r="V109" s="6">
        <f t="shared" si="55"/>
        <v>0</v>
      </c>
      <c r="W109" s="6">
        <f t="shared" si="55"/>
        <v>0</v>
      </c>
      <c r="X109" s="6">
        <f t="shared" si="55"/>
        <v>0</v>
      </c>
      <c r="Y109" s="6">
        <f t="shared" si="55"/>
        <v>0</v>
      </c>
      <c r="Z109" s="6">
        <f t="shared" si="55"/>
        <v>0.38742048900000015</v>
      </c>
      <c r="AA109" s="6">
        <f t="shared" si="56"/>
        <v>0</v>
      </c>
      <c r="AB109" s="6">
        <f t="shared" si="56"/>
        <v>0</v>
      </c>
      <c r="AC109" s="6">
        <f t="shared" si="56"/>
        <v>0</v>
      </c>
      <c r="AD109" s="6">
        <f t="shared" si="56"/>
        <v>0</v>
      </c>
      <c r="AE109" s="6">
        <f t="shared" si="56"/>
        <v>0</v>
      </c>
      <c r="AF109" s="6">
        <f t="shared" si="56"/>
        <v>0</v>
      </c>
      <c r="AG109" s="6">
        <f t="shared" si="56"/>
        <v>0</v>
      </c>
      <c r="AH109" s="6">
        <f t="shared" si="56"/>
        <v>0</v>
      </c>
      <c r="AI109" s="6">
        <f t="shared" si="56"/>
        <v>0</v>
      </c>
      <c r="AJ109" s="6">
        <f t="shared" si="56"/>
        <v>0</v>
      </c>
      <c r="AK109" s="6">
        <f t="shared" si="57"/>
        <v>0</v>
      </c>
      <c r="AL109" s="6">
        <f t="shared" si="57"/>
        <v>0</v>
      </c>
      <c r="AM109" s="6">
        <f t="shared" si="57"/>
        <v>0</v>
      </c>
      <c r="AN109" s="6">
        <f t="shared" si="57"/>
        <v>0</v>
      </c>
      <c r="AO109" s="6">
        <f t="shared" si="57"/>
        <v>0</v>
      </c>
      <c r="AP109" s="6">
        <f t="shared" si="57"/>
        <v>0</v>
      </c>
      <c r="AQ109" s="6">
        <f t="shared" si="57"/>
        <v>0</v>
      </c>
      <c r="AR109" s="6">
        <f t="shared" si="57"/>
        <v>0</v>
      </c>
      <c r="AS109" s="6">
        <f t="shared" si="57"/>
        <v>0</v>
      </c>
      <c r="AT109" s="6">
        <f t="shared" si="57"/>
        <v>0</v>
      </c>
      <c r="AU109" s="6">
        <f t="shared" si="58"/>
        <v>0</v>
      </c>
      <c r="AV109" s="6">
        <f t="shared" si="58"/>
        <v>0</v>
      </c>
      <c r="AW109" s="6">
        <f t="shared" si="58"/>
        <v>0</v>
      </c>
      <c r="AX109" s="6">
        <f t="shared" si="58"/>
        <v>0</v>
      </c>
      <c r="AY109" s="6">
        <f t="shared" si="58"/>
        <v>0</v>
      </c>
      <c r="AZ109" s="6">
        <f t="shared" si="58"/>
        <v>0</v>
      </c>
      <c r="BA109" s="6">
        <f t="shared" si="58"/>
        <v>0</v>
      </c>
      <c r="BB109" s="6">
        <f t="shared" si="58"/>
        <v>0</v>
      </c>
      <c r="BC109" s="6">
        <f t="shared" si="58"/>
        <v>0</v>
      </c>
    </row>
    <row r="110" spans="1:55" x14ac:dyDescent="0.25">
      <c r="A110" s="5">
        <v>144</v>
      </c>
      <c r="B110" s="5">
        <v>0</v>
      </c>
      <c r="C110" s="5">
        <v>9</v>
      </c>
      <c r="D110" s="5" t="s">
        <v>675</v>
      </c>
      <c r="E110" s="5" t="s">
        <v>675</v>
      </c>
      <c r="F110" s="15">
        <f t="shared" si="39"/>
        <v>0</v>
      </c>
      <c r="G110" s="6">
        <f t="shared" si="40"/>
        <v>1.8747155296280955</v>
      </c>
      <c r="H110" s="6">
        <f t="shared" si="41"/>
        <v>0</v>
      </c>
      <c r="I110" s="7">
        <f t="shared" si="42"/>
        <v>0</v>
      </c>
      <c r="N110" s="6" t="s">
        <v>708</v>
      </c>
      <c r="O110" s="6">
        <f t="shared" si="37"/>
        <v>1.6844369086956527E-2</v>
      </c>
      <c r="P110" s="6">
        <f t="shared" si="38"/>
        <v>1</v>
      </c>
      <c r="Q110" s="6">
        <f t="shared" si="55"/>
        <v>0</v>
      </c>
      <c r="R110" s="6">
        <f t="shared" si="55"/>
        <v>0</v>
      </c>
      <c r="S110" s="6">
        <f t="shared" si="55"/>
        <v>0</v>
      </c>
      <c r="T110" s="6">
        <f t="shared" si="55"/>
        <v>0</v>
      </c>
      <c r="U110" s="6">
        <f t="shared" si="55"/>
        <v>0</v>
      </c>
      <c r="V110" s="6">
        <f t="shared" si="55"/>
        <v>0</v>
      </c>
      <c r="W110" s="6">
        <f t="shared" si="55"/>
        <v>0</v>
      </c>
      <c r="X110" s="6">
        <f t="shared" si="55"/>
        <v>0</v>
      </c>
      <c r="Y110" s="6">
        <f t="shared" si="55"/>
        <v>0</v>
      </c>
      <c r="Z110" s="6">
        <f t="shared" si="55"/>
        <v>0.38742048900000015</v>
      </c>
      <c r="AA110" s="6">
        <f t="shared" si="56"/>
        <v>0</v>
      </c>
      <c r="AB110" s="6">
        <f t="shared" si="56"/>
        <v>0</v>
      </c>
      <c r="AC110" s="6">
        <f t="shared" si="56"/>
        <v>0</v>
      </c>
      <c r="AD110" s="6">
        <f t="shared" si="56"/>
        <v>0</v>
      </c>
      <c r="AE110" s="6">
        <f t="shared" si="56"/>
        <v>0</v>
      </c>
      <c r="AF110" s="6">
        <f t="shared" si="56"/>
        <v>0</v>
      </c>
      <c r="AG110" s="6">
        <f t="shared" si="56"/>
        <v>0</v>
      </c>
      <c r="AH110" s="6">
        <f t="shared" si="56"/>
        <v>0</v>
      </c>
      <c r="AI110" s="6">
        <f t="shared" si="56"/>
        <v>0</v>
      </c>
      <c r="AJ110" s="6">
        <f t="shared" si="56"/>
        <v>0</v>
      </c>
      <c r="AK110" s="6">
        <f t="shared" si="57"/>
        <v>0</v>
      </c>
      <c r="AL110" s="6">
        <f t="shared" si="57"/>
        <v>0</v>
      </c>
      <c r="AM110" s="6">
        <f t="shared" si="57"/>
        <v>0</v>
      </c>
      <c r="AN110" s="6">
        <f t="shared" si="57"/>
        <v>0</v>
      </c>
      <c r="AO110" s="6">
        <f t="shared" si="57"/>
        <v>0</v>
      </c>
      <c r="AP110" s="6">
        <f t="shared" si="57"/>
        <v>0</v>
      </c>
      <c r="AQ110" s="6">
        <f t="shared" si="57"/>
        <v>0</v>
      </c>
      <c r="AR110" s="6">
        <f t="shared" si="57"/>
        <v>0</v>
      </c>
      <c r="AS110" s="6">
        <f t="shared" si="57"/>
        <v>0</v>
      </c>
      <c r="AT110" s="6">
        <f t="shared" si="57"/>
        <v>0</v>
      </c>
      <c r="AU110" s="6">
        <f t="shared" si="58"/>
        <v>0</v>
      </c>
      <c r="AV110" s="6">
        <f t="shared" si="58"/>
        <v>0</v>
      </c>
      <c r="AW110" s="6">
        <f t="shared" si="58"/>
        <v>0</v>
      </c>
      <c r="AX110" s="6">
        <f t="shared" si="58"/>
        <v>0</v>
      </c>
      <c r="AY110" s="6">
        <f t="shared" si="58"/>
        <v>0</v>
      </c>
      <c r="AZ110" s="6">
        <f t="shared" si="58"/>
        <v>0</v>
      </c>
      <c r="BA110" s="6">
        <f t="shared" si="58"/>
        <v>0</v>
      </c>
      <c r="BB110" s="6">
        <f t="shared" si="58"/>
        <v>0</v>
      </c>
      <c r="BC110" s="6">
        <f t="shared" si="58"/>
        <v>0</v>
      </c>
    </row>
    <row r="111" spans="1:55" x14ac:dyDescent="0.25">
      <c r="A111" s="5">
        <v>144</v>
      </c>
      <c r="B111" s="5">
        <v>0</v>
      </c>
      <c r="C111" s="5">
        <v>10</v>
      </c>
      <c r="D111" s="5" t="s">
        <v>484</v>
      </c>
      <c r="E111" s="5" t="s">
        <v>484</v>
      </c>
      <c r="F111" s="15">
        <f t="shared" si="39"/>
        <v>0</v>
      </c>
      <c r="G111" s="6">
        <f t="shared" si="40"/>
        <v>1.8747155296280955</v>
      </c>
      <c r="H111" s="6">
        <f t="shared" si="41"/>
        <v>0</v>
      </c>
      <c r="I111" s="7">
        <f t="shared" si="42"/>
        <v>0</v>
      </c>
      <c r="N111" s="6" t="s">
        <v>667</v>
      </c>
      <c r="O111" s="6">
        <f t="shared" si="37"/>
        <v>1.6844369086956527E-2</v>
      </c>
      <c r="P111" s="6">
        <f t="shared" si="38"/>
        <v>1</v>
      </c>
      <c r="Q111" s="6">
        <f t="shared" si="55"/>
        <v>0</v>
      </c>
      <c r="R111" s="6">
        <f t="shared" si="55"/>
        <v>0</v>
      </c>
      <c r="S111" s="6">
        <f t="shared" si="55"/>
        <v>0</v>
      </c>
      <c r="T111" s="6">
        <f t="shared" si="55"/>
        <v>0</v>
      </c>
      <c r="U111" s="6">
        <f t="shared" si="55"/>
        <v>0</v>
      </c>
      <c r="V111" s="6">
        <f t="shared" si="55"/>
        <v>0</v>
      </c>
      <c r="W111" s="6">
        <f t="shared" si="55"/>
        <v>0</v>
      </c>
      <c r="X111" s="6">
        <f t="shared" si="55"/>
        <v>0</v>
      </c>
      <c r="Y111" s="6">
        <f t="shared" si="55"/>
        <v>0</v>
      </c>
      <c r="Z111" s="6">
        <f t="shared" si="55"/>
        <v>0.38742048900000015</v>
      </c>
      <c r="AA111" s="6">
        <f t="shared" si="56"/>
        <v>0</v>
      </c>
      <c r="AB111" s="6">
        <f t="shared" si="56"/>
        <v>0</v>
      </c>
      <c r="AC111" s="6">
        <f t="shared" si="56"/>
        <v>0</v>
      </c>
      <c r="AD111" s="6">
        <f t="shared" si="56"/>
        <v>0</v>
      </c>
      <c r="AE111" s="6">
        <f t="shared" si="56"/>
        <v>0</v>
      </c>
      <c r="AF111" s="6">
        <f t="shared" si="56"/>
        <v>0</v>
      </c>
      <c r="AG111" s="6">
        <f t="shared" si="56"/>
        <v>0</v>
      </c>
      <c r="AH111" s="6">
        <f t="shared" si="56"/>
        <v>0</v>
      </c>
      <c r="AI111" s="6">
        <f t="shared" si="56"/>
        <v>0</v>
      </c>
      <c r="AJ111" s="6">
        <f t="shared" si="56"/>
        <v>0</v>
      </c>
      <c r="AK111" s="6">
        <f t="shared" si="57"/>
        <v>0</v>
      </c>
      <c r="AL111" s="6">
        <f t="shared" si="57"/>
        <v>0</v>
      </c>
      <c r="AM111" s="6">
        <f t="shared" si="57"/>
        <v>0</v>
      </c>
      <c r="AN111" s="6">
        <f t="shared" si="57"/>
        <v>0</v>
      </c>
      <c r="AO111" s="6">
        <f t="shared" si="57"/>
        <v>0</v>
      </c>
      <c r="AP111" s="6">
        <f t="shared" si="57"/>
        <v>0</v>
      </c>
      <c r="AQ111" s="6">
        <f t="shared" si="57"/>
        <v>0</v>
      </c>
      <c r="AR111" s="6">
        <f t="shared" si="57"/>
        <v>0</v>
      </c>
      <c r="AS111" s="6">
        <f t="shared" si="57"/>
        <v>0</v>
      </c>
      <c r="AT111" s="6">
        <f t="shared" si="57"/>
        <v>0</v>
      </c>
      <c r="AU111" s="6">
        <f t="shared" si="58"/>
        <v>0</v>
      </c>
      <c r="AV111" s="6">
        <f t="shared" si="58"/>
        <v>0</v>
      </c>
      <c r="AW111" s="6">
        <f t="shared" si="58"/>
        <v>0</v>
      </c>
      <c r="AX111" s="6">
        <f t="shared" si="58"/>
        <v>0</v>
      </c>
      <c r="AY111" s="6">
        <f t="shared" si="58"/>
        <v>0</v>
      </c>
      <c r="AZ111" s="6">
        <f t="shared" si="58"/>
        <v>0</v>
      </c>
      <c r="BA111" s="6">
        <f t="shared" si="58"/>
        <v>0</v>
      </c>
      <c r="BB111" s="6">
        <f t="shared" si="58"/>
        <v>0</v>
      </c>
      <c r="BC111" s="6">
        <f t="shared" si="58"/>
        <v>0</v>
      </c>
    </row>
    <row r="112" spans="1:55" x14ac:dyDescent="0.25">
      <c r="A112" s="5">
        <v>144</v>
      </c>
      <c r="B112" s="5">
        <v>0</v>
      </c>
      <c r="C112" s="5">
        <v>11</v>
      </c>
      <c r="D112" s="5" t="s">
        <v>217</v>
      </c>
      <c r="E112" s="5" t="s">
        <v>217</v>
      </c>
      <c r="F112" s="15">
        <f t="shared" si="39"/>
        <v>0.10198961270645955</v>
      </c>
      <c r="G112" s="6">
        <f t="shared" si="40"/>
        <v>1.976705142334555</v>
      </c>
      <c r="H112" s="6">
        <f t="shared" si="41"/>
        <v>0</v>
      </c>
      <c r="I112" s="7">
        <f t="shared" si="42"/>
        <v>0</v>
      </c>
      <c r="N112" s="6" t="s">
        <v>508</v>
      </c>
      <c r="O112" s="6">
        <f t="shared" si="37"/>
        <v>1.6248260658692722E-2</v>
      </c>
      <c r="P112" s="6">
        <f t="shared" si="38"/>
        <v>2</v>
      </c>
      <c r="Q112" s="6">
        <f t="shared" ref="Q112:Z121" si="59">COUNTIFS($C$2:$C$568,Q$1,$E$2:$E$568,$N112)*0.9^(Q$1-1)</f>
        <v>0</v>
      </c>
      <c r="R112" s="6">
        <f t="shared" si="59"/>
        <v>0</v>
      </c>
      <c r="S112" s="6">
        <f t="shared" si="59"/>
        <v>0</v>
      </c>
      <c r="T112" s="6">
        <f t="shared" si="59"/>
        <v>0</v>
      </c>
      <c r="U112" s="6">
        <f t="shared" si="59"/>
        <v>0</v>
      </c>
      <c r="V112" s="6">
        <f t="shared" si="59"/>
        <v>0</v>
      </c>
      <c r="W112" s="6">
        <f t="shared" si="59"/>
        <v>0</v>
      </c>
      <c r="X112" s="6">
        <f t="shared" si="59"/>
        <v>0</v>
      </c>
      <c r="Y112" s="6">
        <f t="shared" si="59"/>
        <v>0</v>
      </c>
      <c r="Z112" s="6">
        <f t="shared" si="59"/>
        <v>0</v>
      </c>
      <c r="AA112" s="6">
        <f t="shared" ref="AA112:AJ121" si="60">COUNTIFS($C$2:$C$568,AA$1,$E$2:$E$568,$N112)*0.9^(AA$1-1)</f>
        <v>0.34867844010000015</v>
      </c>
      <c r="AB112" s="6">
        <f t="shared" si="60"/>
        <v>0</v>
      </c>
      <c r="AC112" s="6">
        <f t="shared" si="60"/>
        <v>0</v>
      </c>
      <c r="AD112" s="6">
        <f t="shared" si="60"/>
        <v>0</v>
      </c>
      <c r="AE112" s="6">
        <f t="shared" si="60"/>
        <v>0</v>
      </c>
      <c r="AF112" s="6">
        <f t="shared" si="60"/>
        <v>0</v>
      </c>
      <c r="AG112" s="6">
        <f t="shared" si="60"/>
        <v>0</v>
      </c>
      <c r="AH112" s="6">
        <f t="shared" si="60"/>
        <v>0</v>
      </c>
      <c r="AI112" s="6">
        <f t="shared" si="60"/>
        <v>0</v>
      </c>
      <c r="AJ112" s="6">
        <f t="shared" si="60"/>
        <v>0</v>
      </c>
      <c r="AK112" s="6">
        <f t="shared" ref="AK112:AT121" si="61">COUNTIFS($C$2:$C$568,AK$1,$E$2:$E$568,$N112)*0.9^(AK$1-1)</f>
        <v>0</v>
      </c>
      <c r="AL112" s="6">
        <f t="shared" si="61"/>
        <v>0</v>
      </c>
      <c r="AM112" s="6">
        <f t="shared" si="61"/>
        <v>0</v>
      </c>
      <c r="AN112" s="6">
        <f t="shared" si="61"/>
        <v>0</v>
      </c>
      <c r="AO112" s="6">
        <f t="shared" si="61"/>
        <v>0</v>
      </c>
      <c r="AP112" s="6">
        <f t="shared" si="61"/>
        <v>0</v>
      </c>
      <c r="AQ112" s="6">
        <f t="shared" si="61"/>
        <v>0</v>
      </c>
      <c r="AR112" s="6">
        <f t="shared" si="61"/>
        <v>0</v>
      </c>
      <c r="AS112" s="6">
        <f t="shared" si="61"/>
        <v>0</v>
      </c>
      <c r="AT112" s="6">
        <f t="shared" si="61"/>
        <v>0</v>
      </c>
      <c r="AU112" s="6">
        <f t="shared" ref="AU112:BC121" si="62">COUNTIFS($C$2:$C$568,AU$1,$E$2:$E$568,$N112)*0.9^(AU$1-1)</f>
        <v>0</v>
      </c>
      <c r="AV112" s="6">
        <f t="shared" si="62"/>
        <v>0</v>
      </c>
      <c r="AW112" s="6">
        <f t="shared" si="62"/>
        <v>0</v>
      </c>
      <c r="AX112" s="6">
        <f t="shared" si="62"/>
        <v>0</v>
      </c>
      <c r="AY112" s="6">
        <f t="shared" si="62"/>
        <v>0</v>
      </c>
      <c r="AZ112" s="6">
        <f t="shared" si="62"/>
        <v>2.5031555049932458E-2</v>
      </c>
      <c r="BA112" s="6">
        <f t="shared" si="62"/>
        <v>0</v>
      </c>
      <c r="BB112" s="6">
        <f t="shared" si="62"/>
        <v>0</v>
      </c>
      <c r="BC112" s="6">
        <f t="shared" si="62"/>
        <v>0</v>
      </c>
    </row>
    <row r="113" spans="1:55" x14ac:dyDescent="0.25">
      <c r="A113" s="5">
        <v>144</v>
      </c>
      <c r="B113" s="5">
        <v>0</v>
      </c>
      <c r="C113" s="5">
        <v>12</v>
      </c>
      <c r="D113" s="5" t="s">
        <v>114</v>
      </c>
      <c r="E113" s="5" t="s">
        <v>114</v>
      </c>
      <c r="F113" s="15">
        <f t="shared" si="39"/>
        <v>0</v>
      </c>
      <c r="G113" s="6">
        <f t="shared" si="40"/>
        <v>1.976705142334555</v>
      </c>
      <c r="H113" s="6">
        <f t="shared" si="41"/>
        <v>0</v>
      </c>
      <c r="I113" s="7">
        <f t="shared" si="42"/>
        <v>0</v>
      </c>
      <c r="N113" s="6" t="s">
        <v>755</v>
      </c>
      <c r="O113" s="6">
        <f t="shared" si="37"/>
        <v>1.5159932178260876E-2</v>
      </c>
      <c r="P113" s="6">
        <f t="shared" si="38"/>
        <v>1</v>
      </c>
      <c r="Q113" s="6">
        <f t="shared" si="59"/>
        <v>0</v>
      </c>
      <c r="R113" s="6">
        <f t="shared" si="59"/>
        <v>0</v>
      </c>
      <c r="S113" s="6">
        <f t="shared" si="59"/>
        <v>0</v>
      </c>
      <c r="T113" s="6">
        <f t="shared" si="59"/>
        <v>0</v>
      </c>
      <c r="U113" s="6">
        <f t="shared" si="59"/>
        <v>0</v>
      </c>
      <c r="V113" s="6">
        <f t="shared" si="59"/>
        <v>0</v>
      </c>
      <c r="W113" s="6">
        <f t="shared" si="59"/>
        <v>0</v>
      </c>
      <c r="X113" s="6">
        <f t="shared" si="59"/>
        <v>0</v>
      </c>
      <c r="Y113" s="6">
        <f t="shared" si="59"/>
        <v>0</v>
      </c>
      <c r="Z113" s="6">
        <f t="shared" si="59"/>
        <v>0</v>
      </c>
      <c r="AA113" s="6">
        <f t="shared" si="60"/>
        <v>0.34867844010000015</v>
      </c>
      <c r="AB113" s="6">
        <f t="shared" si="60"/>
        <v>0</v>
      </c>
      <c r="AC113" s="6">
        <f t="shared" si="60"/>
        <v>0</v>
      </c>
      <c r="AD113" s="6">
        <f t="shared" si="60"/>
        <v>0</v>
      </c>
      <c r="AE113" s="6">
        <f t="shared" si="60"/>
        <v>0</v>
      </c>
      <c r="AF113" s="6">
        <f t="shared" si="60"/>
        <v>0</v>
      </c>
      <c r="AG113" s="6">
        <f t="shared" si="60"/>
        <v>0</v>
      </c>
      <c r="AH113" s="6">
        <f t="shared" si="60"/>
        <v>0</v>
      </c>
      <c r="AI113" s="6">
        <f t="shared" si="60"/>
        <v>0</v>
      </c>
      <c r="AJ113" s="6">
        <f t="shared" si="60"/>
        <v>0</v>
      </c>
      <c r="AK113" s="6">
        <f t="shared" si="61"/>
        <v>0</v>
      </c>
      <c r="AL113" s="6">
        <f t="shared" si="61"/>
        <v>0</v>
      </c>
      <c r="AM113" s="6">
        <f t="shared" si="61"/>
        <v>0</v>
      </c>
      <c r="AN113" s="6">
        <f t="shared" si="61"/>
        <v>0</v>
      </c>
      <c r="AO113" s="6">
        <f t="shared" si="61"/>
        <v>0</v>
      </c>
      <c r="AP113" s="6">
        <f t="shared" si="61"/>
        <v>0</v>
      </c>
      <c r="AQ113" s="6">
        <f t="shared" si="61"/>
        <v>0</v>
      </c>
      <c r="AR113" s="6">
        <f t="shared" si="61"/>
        <v>0</v>
      </c>
      <c r="AS113" s="6">
        <f t="shared" si="61"/>
        <v>0</v>
      </c>
      <c r="AT113" s="6">
        <f t="shared" si="61"/>
        <v>0</v>
      </c>
      <c r="AU113" s="6">
        <f t="shared" si="62"/>
        <v>0</v>
      </c>
      <c r="AV113" s="6">
        <f t="shared" si="62"/>
        <v>0</v>
      </c>
      <c r="AW113" s="6">
        <f t="shared" si="62"/>
        <v>0</v>
      </c>
      <c r="AX113" s="6">
        <f t="shared" si="62"/>
        <v>0</v>
      </c>
      <c r="AY113" s="6">
        <f t="shared" si="62"/>
        <v>0</v>
      </c>
      <c r="AZ113" s="6">
        <f t="shared" si="62"/>
        <v>0</v>
      </c>
      <c r="BA113" s="6">
        <f t="shared" si="62"/>
        <v>0</v>
      </c>
      <c r="BB113" s="6">
        <f t="shared" si="62"/>
        <v>0</v>
      </c>
      <c r="BC113" s="6">
        <f t="shared" si="62"/>
        <v>0</v>
      </c>
    </row>
    <row r="114" spans="1:55" x14ac:dyDescent="0.25">
      <c r="A114" s="5">
        <v>144</v>
      </c>
      <c r="B114" s="5">
        <v>0</v>
      </c>
      <c r="C114" s="5">
        <v>13</v>
      </c>
      <c r="D114" s="5" t="s">
        <v>638</v>
      </c>
      <c r="E114" s="5" t="s">
        <v>638</v>
      </c>
      <c r="F114" s="15">
        <f t="shared" si="39"/>
        <v>0.55344488509427125</v>
      </c>
      <c r="G114" s="6">
        <f t="shared" si="40"/>
        <v>2.5301500274288262</v>
      </c>
      <c r="H114" s="6">
        <f t="shared" si="41"/>
        <v>0</v>
      </c>
      <c r="I114" s="7">
        <f t="shared" si="42"/>
        <v>0</v>
      </c>
      <c r="N114" s="6" t="s">
        <v>796</v>
      </c>
      <c r="O114" s="6">
        <f t="shared" si="37"/>
        <v>1.5159932178260876E-2</v>
      </c>
      <c r="P114" s="6">
        <f t="shared" si="38"/>
        <v>1</v>
      </c>
      <c r="Q114" s="6">
        <f t="shared" si="59"/>
        <v>0</v>
      </c>
      <c r="R114" s="6">
        <f t="shared" si="59"/>
        <v>0</v>
      </c>
      <c r="S114" s="6">
        <f t="shared" si="59"/>
        <v>0</v>
      </c>
      <c r="T114" s="6">
        <f t="shared" si="59"/>
        <v>0</v>
      </c>
      <c r="U114" s="6">
        <f t="shared" si="59"/>
        <v>0</v>
      </c>
      <c r="V114" s="6">
        <f t="shared" si="59"/>
        <v>0</v>
      </c>
      <c r="W114" s="6">
        <f t="shared" si="59"/>
        <v>0</v>
      </c>
      <c r="X114" s="6">
        <f t="shared" si="59"/>
        <v>0</v>
      </c>
      <c r="Y114" s="6">
        <f t="shared" si="59"/>
        <v>0</v>
      </c>
      <c r="Z114" s="6">
        <f t="shared" si="59"/>
        <v>0</v>
      </c>
      <c r="AA114" s="6">
        <f t="shared" si="60"/>
        <v>0.34867844010000015</v>
      </c>
      <c r="AB114" s="6">
        <f t="shared" si="60"/>
        <v>0</v>
      </c>
      <c r="AC114" s="6">
        <f t="shared" si="60"/>
        <v>0</v>
      </c>
      <c r="AD114" s="6">
        <f t="shared" si="60"/>
        <v>0</v>
      </c>
      <c r="AE114" s="6">
        <f t="shared" si="60"/>
        <v>0</v>
      </c>
      <c r="AF114" s="6">
        <f t="shared" si="60"/>
        <v>0</v>
      </c>
      <c r="AG114" s="6">
        <f t="shared" si="60"/>
        <v>0</v>
      </c>
      <c r="AH114" s="6">
        <f t="shared" si="60"/>
        <v>0</v>
      </c>
      <c r="AI114" s="6">
        <f t="shared" si="60"/>
        <v>0</v>
      </c>
      <c r="AJ114" s="6">
        <f t="shared" si="60"/>
        <v>0</v>
      </c>
      <c r="AK114" s="6">
        <f t="shared" si="61"/>
        <v>0</v>
      </c>
      <c r="AL114" s="6">
        <f t="shared" si="61"/>
        <v>0</v>
      </c>
      <c r="AM114" s="6">
        <f t="shared" si="61"/>
        <v>0</v>
      </c>
      <c r="AN114" s="6">
        <f t="shared" si="61"/>
        <v>0</v>
      </c>
      <c r="AO114" s="6">
        <f t="shared" si="61"/>
        <v>0</v>
      </c>
      <c r="AP114" s="6">
        <f t="shared" si="61"/>
        <v>0</v>
      </c>
      <c r="AQ114" s="6">
        <f t="shared" si="61"/>
        <v>0</v>
      </c>
      <c r="AR114" s="6">
        <f t="shared" si="61"/>
        <v>0</v>
      </c>
      <c r="AS114" s="6">
        <f t="shared" si="61"/>
        <v>0</v>
      </c>
      <c r="AT114" s="6">
        <f t="shared" si="61"/>
        <v>0</v>
      </c>
      <c r="AU114" s="6">
        <f t="shared" si="62"/>
        <v>0</v>
      </c>
      <c r="AV114" s="6">
        <f t="shared" si="62"/>
        <v>0</v>
      </c>
      <c r="AW114" s="6">
        <f t="shared" si="62"/>
        <v>0</v>
      </c>
      <c r="AX114" s="6">
        <f t="shared" si="62"/>
        <v>0</v>
      </c>
      <c r="AY114" s="6">
        <f t="shared" si="62"/>
        <v>0</v>
      </c>
      <c r="AZ114" s="6">
        <f t="shared" si="62"/>
        <v>0</v>
      </c>
      <c r="BA114" s="6">
        <f t="shared" si="62"/>
        <v>0</v>
      </c>
      <c r="BB114" s="6">
        <f t="shared" si="62"/>
        <v>0</v>
      </c>
      <c r="BC114" s="6">
        <f t="shared" si="62"/>
        <v>0</v>
      </c>
    </row>
    <row r="115" spans="1:55" x14ac:dyDescent="0.25">
      <c r="A115" s="5">
        <v>144</v>
      </c>
      <c r="B115" s="5">
        <v>0</v>
      </c>
      <c r="C115" s="5">
        <v>14</v>
      </c>
      <c r="D115" s="5" t="s">
        <v>243</v>
      </c>
      <c r="E115" s="5" t="s">
        <v>243</v>
      </c>
      <c r="F115" s="15">
        <f t="shared" si="39"/>
        <v>9.451079867577869E-2</v>
      </c>
      <c r="G115" s="6">
        <f t="shared" si="40"/>
        <v>2.6246608261046047</v>
      </c>
      <c r="H115" s="6">
        <f t="shared" si="41"/>
        <v>0</v>
      </c>
      <c r="I115" s="7">
        <f t="shared" si="42"/>
        <v>0</v>
      </c>
      <c r="N115" s="6" t="s">
        <v>735</v>
      </c>
      <c r="O115" s="6">
        <f t="shared" si="37"/>
        <v>1.5159932178260876E-2</v>
      </c>
      <c r="P115" s="6">
        <f t="shared" si="38"/>
        <v>1</v>
      </c>
      <c r="Q115" s="6">
        <f t="shared" si="59"/>
        <v>0</v>
      </c>
      <c r="R115" s="6">
        <f t="shared" si="59"/>
        <v>0</v>
      </c>
      <c r="S115" s="6">
        <f t="shared" si="59"/>
        <v>0</v>
      </c>
      <c r="T115" s="6">
        <f t="shared" si="59"/>
        <v>0</v>
      </c>
      <c r="U115" s="6">
        <f t="shared" si="59"/>
        <v>0</v>
      </c>
      <c r="V115" s="6">
        <f t="shared" si="59"/>
        <v>0</v>
      </c>
      <c r="W115" s="6">
        <f t="shared" si="59"/>
        <v>0</v>
      </c>
      <c r="X115" s="6">
        <f t="shared" si="59"/>
        <v>0</v>
      </c>
      <c r="Y115" s="6">
        <f t="shared" si="59"/>
        <v>0</v>
      </c>
      <c r="Z115" s="6">
        <f t="shared" si="59"/>
        <v>0</v>
      </c>
      <c r="AA115" s="6">
        <f t="shared" si="60"/>
        <v>0.34867844010000015</v>
      </c>
      <c r="AB115" s="6">
        <f t="shared" si="60"/>
        <v>0</v>
      </c>
      <c r="AC115" s="6">
        <f t="shared" si="60"/>
        <v>0</v>
      </c>
      <c r="AD115" s="6">
        <f t="shared" si="60"/>
        <v>0</v>
      </c>
      <c r="AE115" s="6">
        <f t="shared" si="60"/>
        <v>0</v>
      </c>
      <c r="AF115" s="6">
        <f t="shared" si="60"/>
        <v>0</v>
      </c>
      <c r="AG115" s="6">
        <f t="shared" si="60"/>
        <v>0</v>
      </c>
      <c r="AH115" s="6">
        <f t="shared" si="60"/>
        <v>0</v>
      </c>
      <c r="AI115" s="6">
        <f t="shared" si="60"/>
        <v>0</v>
      </c>
      <c r="AJ115" s="6">
        <f t="shared" si="60"/>
        <v>0</v>
      </c>
      <c r="AK115" s="6">
        <f t="shared" si="61"/>
        <v>0</v>
      </c>
      <c r="AL115" s="6">
        <f t="shared" si="61"/>
        <v>0</v>
      </c>
      <c r="AM115" s="6">
        <f t="shared" si="61"/>
        <v>0</v>
      </c>
      <c r="AN115" s="6">
        <f t="shared" si="61"/>
        <v>0</v>
      </c>
      <c r="AO115" s="6">
        <f t="shared" si="61"/>
        <v>0</v>
      </c>
      <c r="AP115" s="6">
        <f t="shared" si="61"/>
        <v>0</v>
      </c>
      <c r="AQ115" s="6">
        <f t="shared" si="61"/>
        <v>0</v>
      </c>
      <c r="AR115" s="6">
        <f t="shared" si="61"/>
        <v>0</v>
      </c>
      <c r="AS115" s="6">
        <f t="shared" si="61"/>
        <v>0</v>
      </c>
      <c r="AT115" s="6">
        <f t="shared" si="61"/>
        <v>0</v>
      </c>
      <c r="AU115" s="6">
        <f t="shared" si="62"/>
        <v>0</v>
      </c>
      <c r="AV115" s="6">
        <f t="shared" si="62"/>
        <v>0</v>
      </c>
      <c r="AW115" s="6">
        <f t="shared" si="62"/>
        <v>0</v>
      </c>
      <c r="AX115" s="6">
        <f t="shared" si="62"/>
        <v>0</v>
      </c>
      <c r="AY115" s="6">
        <f t="shared" si="62"/>
        <v>0</v>
      </c>
      <c r="AZ115" s="6">
        <f t="shared" si="62"/>
        <v>0</v>
      </c>
      <c r="BA115" s="6">
        <f t="shared" si="62"/>
        <v>0</v>
      </c>
      <c r="BB115" s="6">
        <f t="shared" si="62"/>
        <v>0</v>
      </c>
      <c r="BC115" s="6">
        <f t="shared" si="62"/>
        <v>0</v>
      </c>
    </row>
    <row r="116" spans="1:55" x14ac:dyDescent="0.25">
      <c r="A116" s="5">
        <v>144</v>
      </c>
      <c r="B116" s="5">
        <v>0</v>
      </c>
      <c r="C116" s="5">
        <v>15</v>
      </c>
      <c r="D116" s="5" t="s">
        <v>72</v>
      </c>
      <c r="E116" s="5" t="s">
        <v>72</v>
      </c>
      <c r="F116" s="15">
        <f t="shared" si="39"/>
        <v>7.8050195973152631E-2</v>
      </c>
      <c r="G116" s="6">
        <f t="shared" si="40"/>
        <v>2.7027110220777573</v>
      </c>
      <c r="H116" s="6">
        <f t="shared" si="41"/>
        <v>0</v>
      </c>
      <c r="I116" s="7">
        <f t="shared" si="42"/>
        <v>0</v>
      </c>
      <c r="N116" s="6" t="s">
        <v>668</v>
      </c>
      <c r="O116" s="6">
        <f t="shared" si="37"/>
        <v>1.5159932178260876E-2</v>
      </c>
      <c r="P116" s="6">
        <f t="shared" si="38"/>
        <v>1</v>
      </c>
      <c r="Q116" s="6">
        <f t="shared" si="59"/>
        <v>0</v>
      </c>
      <c r="R116" s="6">
        <f t="shared" si="59"/>
        <v>0</v>
      </c>
      <c r="S116" s="6">
        <f t="shared" si="59"/>
        <v>0</v>
      </c>
      <c r="T116" s="6">
        <f t="shared" si="59"/>
        <v>0</v>
      </c>
      <c r="U116" s="6">
        <f t="shared" si="59"/>
        <v>0</v>
      </c>
      <c r="V116" s="6">
        <f t="shared" si="59"/>
        <v>0</v>
      </c>
      <c r="W116" s="6">
        <f t="shared" si="59"/>
        <v>0</v>
      </c>
      <c r="X116" s="6">
        <f t="shared" si="59"/>
        <v>0</v>
      </c>
      <c r="Y116" s="6">
        <f t="shared" si="59"/>
        <v>0</v>
      </c>
      <c r="Z116" s="6">
        <f t="shared" si="59"/>
        <v>0</v>
      </c>
      <c r="AA116" s="6">
        <f t="shared" si="60"/>
        <v>0.34867844010000015</v>
      </c>
      <c r="AB116" s="6">
        <f t="shared" si="60"/>
        <v>0</v>
      </c>
      <c r="AC116" s="6">
        <f t="shared" si="60"/>
        <v>0</v>
      </c>
      <c r="AD116" s="6">
        <f t="shared" si="60"/>
        <v>0</v>
      </c>
      <c r="AE116" s="6">
        <f t="shared" si="60"/>
        <v>0</v>
      </c>
      <c r="AF116" s="6">
        <f t="shared" si="60"/>
        <v>0</v>
      </c>
      <c r="AG116" s="6">
        <f t="shared" si="60"/>
        <v>0</v>
      </c>
      <c r="AH116" s="6">
        <f t="shared" si="60"/>
        <v>0</v>
      </c>
      <c r="AI116" s="6">
        <f t="shared" si="60"/>
        <v>0</v>
      </c>
      <c r="AJ116" s="6">
        <f t="shared" si="60"/>
        <v>0</v>
      </c>
      <c r="AK116" s="6">
        <f t="shared" si="61"/>
        <v>0</v>
      </c>
      <c r="AL116" s="6">
        <f t="shared" si="61"/>
        <v>0</v>
      </c>
      <c r="AM116" s="6">
        <f t="shared" si="61"/>
        <v>0</v>
      </c>
      <c r="AN116" s="6">
        <f t="shared" si="61"/>
        <v>0</v>
      </c>
      <c r="AO116" s="6">
        <f t="shared" si="61"/>
        <v>0</v>
      </c>
      <c r="AP116" s="6">
        <f t="shared" si="61"/>
        <v>0</v>
      </c>
      <c r="AQ116" s="6">
        <f t="shared" si="61"/>
        <v>0</v>
      </c>
      <c r="AR116" s="6">
        <f t="shared" si="61"/>
        <v>0</v>
      </c>
      <c r="AS116" s="6">
        <f t="shared" si="61"/>
        <v>0</v>
      </c>
      <c r="AT116" s="6">
        <f t="shared" si="61"/>
        <v>0</v>
      </c>
      <c r="AU116" s="6">
        <f t="shared" si="62"/>
        <v>0</v>
      </c>
      <c r="AV116" s="6">
        <f t="shared" si="62"/>
        <v>0</v>
      </c>
      <c r="AW116" s="6">
        <f t="shared" si="62"/>
        <v>0</v>
      </c>
      <c r="AX116" s="6">
        <f t="shared" si="62"/>
        <v>0</v>
      </c>
      <c r="AY116" s="6">
        <f t="shared" si="62"/>
        <v>0</v>
      </c>
      <c r="AZ116" s="6">
        <f t="shared" si="62"/>
        <v>0</v>
      </c>
      <c r="BA116" s="6">
        <f t="shared" si="62"/>
        <v>0</v>
      </c>
      <c r="BB116" s="6">
        <f t="shared" si="62"/>
        <v>0</v>
      </c>
      <c r="BC116" s="6">
        <f t="shared" si="62"/>
        <v>0</v>
      </c>
    </row>
    <row r="117" spans="1:55" x14ac:dyDescent="0.25">
      <c r="A117" s="5">
        <v>144</v>
      </c>
      <c r="B117" s="5">
        <v>0</v>
      </c>
      <c r="C117" s="5">
        <v>16</v>
      </c>
      <c r="D117" s="5" t="s">
        <v>709</v>
      </c>
      <c r="E117" s="5" t="s">
        <v>709</v>
      </c>
      <c r="F117" s="15">
        <f t="shared" si="39"/>
        <v>0</v>
      </c>
      <c r="G117" s="6">
        <f t="shared" si="40"/>
        <v>2.7027110220777573</v>
      </c>
      <c r="H117" s="6">
        <f t="shared" si="41"/>
        <v>0</v>
      </c>
      <c r="I117" s="7">
        <f t="shared" si="42"/>
        <v>0</v>
      </c>
      <c r="N117" s="6" t="s">
        <v>208</v>
      </c>
      <c r="O117" s="6">
        <f t="shared" si="37"/>
        <v>1.4582463225312325E-2</v>
      </c>
      <c r="P117" s="6">
        <f t="shared" si="38"/>
        <v>2</v>
      </c>
      <c r="Q117" s="6">
        <f t="shared" si="59"/>
        <v>0</v>
      </c>
      <c r="R117" s="6">
        <f t="shared" si="59"/>
        <v>0</v>
      </c>
      <c r="S117" s="6">
        <f t="shared" si="59"/>
        <v>0</v>
      </c>
      <c r="T117" s="6">
        <f t="shared" si="59"/>
        <v>0</v>
      </c>
      <c r="U117" s="6">
        <f t="shared" si="59"/>
        <v>0</v>
      </c>
      <c r="V117" s="6">
        <f t="shared" si="59"/>
        <v>0</v>
      </c>
      <c r="W117" s="6">
        <f t="shared" si="59"/>
        <v>0</v>
      </c>
      <c r="X117" s="6">
        <f t="shared" si="59"/>
        <v>0</v>
      </c>
      <c r="Y117" s="6">
        <f t="shared" si="59"/>
        <v>0</v>
      </c>
      <c r="Z117" s="6">
        <f t="shared" si="59"/>
        <v>0</v>
      </c>
      <c r="AA117" s="6">
        <f t="shared" si="60"/>
        <v>0</v>
      </c>
      <c r="AB117" s="6">
        <f t="shared" si="60"/>
        <v>0</v>
      </c>
      <c r="AC117" s="6">
        <f t="shared" si="60"/>
        <v>0</v>
      </c>
      <c r="AD117" s="6">
        <f t="shared" si="60"/>
        <v>0</v>
      </c>
      <c r="AE117" s="6">
        <f t="shared" si="60"/>
        <v>0</v>
      </c>
      <c r="AF117" s="6">
        <f t="shared" si="60"/>
        <v>0</v>
      </c>
      <c r="AG117" s="6">
        <f t="shared" si="60"/>
        <v>0.18530201888518424</v>
      </c>
      <c r="AH117" s="6">
        <f t="shared" si="60"/>
        <v>0</v>
      </c>
      <c r="AI117" s="6">
        <f t="shared" si="60"/>
        <v>0.15009463529699923</v>
      </c>
      <c r="AJ117" s="6">
        <f t="shared" si="60"/>
        <v>0</v>
      </c>
      <c r="AK117" s="6">
        <f t="shared" si="61"/>
        <v>0</v>
      </c>
      <c r="AL117" s="6">
        <f t="shared" si="61"/>
        <v>0</v>
      </c>
      <c r="AM117" s="6">
        <f t="shared" si="61"/>
        <v>0</v>
      </c>
      <c r="AN117" s="6">
        <f t="shared" si="61"/>
        <v>0</v>
      </c>
      <c r="AO117" s="6">
        <f t="shared" si="61"/>
        <v>0</v>
      </c>
      <c r="AP117" s="6">
        <f t="shared" si="61"/>
        <v>0</v>
      </c>
      <c r="AQ117" s="6">
        <f t="shared" si="61"/>
        <v>0</v>
      </c>
      <c r="AR117" s="6">
        <f t="shared" si="61"/>
        <v>0</v>
      </c>
      <c r="AS117" s="6">
        <f t="shared" si="61"/>
        <v>0</v>
      </c>
      <c r="AT117" s="6">
        <f t="shared" si="61"/>
        <v>0</v>
      </c>
      <c r="AU117" s="6">
        <f t="shared" si="62"/>
        <v>0</v>
      </c>
      <c r="AV117" s="6">
        <f t="shared" si="62"/>
        <v>0</v>
      </c>
      <c r="AW117" s="6">
        <f t="shared" si="62"/>
        <v>0</v>
      </c>
      <c r="AX117" s="6">
        <f t="shared" si="62"/>
        <v>0</v>
      </c>
      <c r="AY117" s="6">
        <f t="shared" si="62"/>
        <v>0</v>
      </c>
      <c r="AZ117" s="6">
        <f t="shared" si="62"/>
        <v>0</v>
      </c>
      <c r="BA117" s="6">
        <f t="shared" si="62"/>
        <v>0</v>
      </c>
      <c r="BB117" s="6">
        <f t="shared" si="62"/>
        <v>0</v>
      </c>
      <c r="BC117" s="6">
        <f t="shared" si="62"/>
        <v>0</v>
      </c>
    </row>
    <row r="118" spans="1:55" x14ac:dyDescent="0.25">
      <c r="A118" s="5">
        <v>144</v>
      </c>
      <c r="B118" s="5">
        <v>0</v>
      </c>
      <c r="C118" s="5">
        <v>17</v>
      </c>
      <c r="D118" s="5" t="s">
        <v>713</v>
      </c>
      <c r="E118" s="5" t="s">
        <v>713</v>
      </c>
      <c r="F118" s="15">
        <f t="shared" si="39"/>
        <v>0</v>
      </c>
      <c r="G118" s="6">
        <f t="shared" si="40"/>
        <v>2.7027110220777573</v>
      </c>
      <c r="H118" s="6">
        <f t="shared" si="41"/>
        <v>0</v>
      </c>
      <c r="I118" s="7">
        <f t="shared" si="42"/>
        <v>0</v>
      </c>
      <c r="N118" s="6" t="s">
        <v>671</v>
      </c>
      <c r="O118" s="6">
        <f t="shared" si="37"/>
        <v>1.4554969555814621E-2</v>
      </c>
      <c r="P118" s="6">
        <f t="shared" si="38"/>
        <v>2</v>
      </c>
      <c r="Q118" s="6">
        <f t="shared" si="59"/>
        <v>0</v>
      </c>
      <c r="R118" s="6">
        <f t="shared" si="59"/>
        <v>0</v>
      </c>
      <c r="S118" s="6">
        <f t="shared" si="59"/>
        <v>0</v>
      </c>
      <c r="T118" s="6">
        <f t="shared" si="59"/>
        <v>0</v>
      </c>
      <c r="U118" s="6">
        <f t="shared" si="59"/>
        <v>0</v>
      </c>
      <c r="V118" s="6">
        <f t="shared" si="59"/>
        <v>0</v>
      </c>
      <c r="W118" s="6">
        <f t="shared" si="59"/>
        <v>0</v>
      </c>
      <c r="X118" s="6">
        <f t="shared" si="59"/>
        <v>0</v>
      </c>
      <c r="Y118" s="6">
        <f t="shared" si="59"/>
        <v>0</v>
      </c>
      <c r="Z118" s="6">
        <f t="shared" si="59"/>
        <v>0</v>
      </c>
      <c r="AA118" s="6">
        <f t="shared" si="60"/>
        <v>0</v>
      </c>
      <c r="AB118" s="6">
        <f t="shared" si="60"/>
        <v>0</v>
      </c>
      <c r="AC118" s="6">
        <f t="shared" si="60"/>
        <v>0.28242953648100017</v>
      </c>
      <c r="AD118" s="6">
        <f t="shared" si="60"/>
        <v>0</v>
      </c>
      <c r="AE118" s="6">
        <f t="shared" si="60"/>
        <v>0</v>
      </c>
      <c r="AF118" s="6">
        <f t="shared" si="60"/>
        <v>0</v>
      </c>
      <c r="AG118" s="6">
        <f t="shared" si="60"/>
        <v>0</v>
      </c>
      <c r="AH118" s="6">
        <f t="shared" si="60"/>
        <v>0</v>
      </c>
      <c r="AI118" s="6">
        <f t="shared" si="60"/>
        <v>0</v>
      </c>
      <c r="AJ118" s="6">
        <f t="shared" si="60"/>
        <v>0</v>
      </c>
      <c r="AK118" s="6">
        <f t="shared" si="61"/>
        <v>0</v>
      </c>
      <c r="AL118" s="6">
        <f t="shared" si="61"/>
        <v>0</v>
      </c>
      <c r="AM118" s="6">
        <f t="shared" si="61"/>
        <v>0</v>
      </c>
      <c r="AN118" s="6">
        <f t="shared" si="61"/>
        <v>0</v>
      </c>
      <c r="AO118" s="6">
        <f t="shared" si="61"/>
        <v>0</v>
      </c>
      <c r="AP118" s="6">
        <f t="shared" si="61"/>
        <v>0</v>
      </c>
      <c r="AQ118" s="6">
        <f t="shared" si="61"/>
        <v>0</v>
      </c>
      <c r="AR118" s="6">
        <f t="shared" si="61"/>
        <v>0</v>
      </c>
      <c r="AS118" s="6">
        <f t="shared" si="61"/>
        <v>5.2334763302736127E-2</v>
      </c>
      <c r="AT118" s="6">
        <f t="shared" si="61"/>
        <v>0</v>
      </c>
      <c r="AU118" s="6">
        <f t="shared" si="62"/>
        <v>0</v>
      </c>
      <c r="AV118" s="6">
        <f t="shared" si="62"/>
        <v>0</v>
      </c>
      <c r="AW118" s="6">
        <f t="shared" si="62"/>
        <v>0</v>
      </c>
      <c r="AX118" s="6">
        <f t="shared" si="62"/>
        <v>0</v>
      </c>
      <c r="AY118" s="6">
        <f t="shared" si="62"/>
        <v>0</v>
      </c>
      <c r="AZ118" s="6">
        <f t="shared" si="62"/>
        <v>0</v>
      </c>
      <c r="BA118" s="6">
        <f t="shared" si="62"/>
        <v>0</v>
      </c>
      <c r="BB118" s="6">
        <f t="shared" si="62"/>
        <v>0</v>
      </c>
      <c r="BC118" s="6">
        <f t="shared" si="62"/>
        <v>0</v>
      </c>
    </row>
    <row r="119" spans="1:55" x14ac:dyDescent="0.25">
      <c r="A119" s="5">
        <v>144</v>
      </c>
      <c r="B119" s="5">
        <v>0</v>
      </c>
      <c r="C119" s="5">
        <v>18</v>
      </c>
      <c r="D119" s="5" t="s">
        <v>531</v>
      </c>
      <c r="E119" s="5" t="s">
        <v>531</v>
      </c>
      <c r="F119" s="15">
        <f t="shared" si="39"/>
        <v>0</v>
      </c>
      <c r="G119" s="6">
        <f t="shared" si="40"/>
        <v>2.7027110220777573</v>
      </c>
      <c r="H119" s="6">
        <f t="shared" si="41"/>
        <v>0</v>
      </c>
      <c r="I119" s="7">
        <f t="shared" si="42"/>
        <v>0</v>
      </c>
      <c r="N119" s="6" t="s">
        <v>146</v>
      </c>
      <c r="O119" s="6">
        <f t="shared" si="37"/>
        <v>1.364393896043479E-2</v>
      </c>
      <c r="P119" s="6">
        <f t="shared" si="38"/>
        <v>1</v>
      </c>
      <c r="Q119" s="6">
        <f t="shared" si="59"/>
        <v>0</v>
      </c>
      <c r="R119" s="6">
        <f t="shared" si="59"/>
        <v>0</v>
      </c>
      <c r="S119" s="6">
        <f t="shared" si="59"/>
        <v>0</v>
      </c>
      <c r="T119" s="6">
        <f t="shared" si="59"/>
        <v>0</v>
      </c>
      <c r="U119" s="6">
        <f t="shared" si="59"/>
        <v>0</v>
      </c>
      <c r="V119" s="6">
        <f t="shared" si="59"/>
        <v>0</v>
      </c>
      <c r="W119" s="6">
        <f t="shared" si="59"/>
        <v>0</v>
      </c>
      <c r="X119" s="6">
        <f t="shared" si="59"/>
        <v>0</v>
      </c>
      <c r="Y119" s="6">
        <f t="shared" si="59"/>
        <v>0</v>
      </c>
      <c r="Z119" s="6">
        <f t="shared" si="59"/>
        <v>0</v>
      </c>
      <c r="AA119" s="6">
        <f t="shared" si="60"/>
        <v>0</v>
      </c>
      <c r="AB119" s="6">
        <f t="shared" si="60"/>
        <v>0.31381059609000017</v>
      </c>
      <c r="AC119" s="6">
        <f t="shared" si="60"/>
        <v>0</v>
      </c>
      <c r="AD119" s="6">
        <f t="shared" si="60"/>
        <v>0</v>
      </c>
      <c r="AE119" s="6">
        <f t="shared" si="60"/>
        <v>0</v>
      </c>
      <c r="AF119" s="6">
        <f t="shared" si="60"/>
        <v>0</v>
      </c>
      <c r="AG119" s="6">
        <f t="shared" si="60"/>
        <v>0</v>
      </c>
      <c r="AH119" s="6">
        <f t="shared" si="60"/>
        <v>0</v>
      </c>
      <c r="AI119" s="6">
        <f t="shared" si="60"/>
        <v>0</v>
      </c>
      <c r="AJ119" s="6">
        <f t="shared" si="60"/>
        <v>0</v>
      </c>
      <c r="AK119" s="6">
        <f t="shared" si="61"/>
        <v>0</v>
      </c>
      <c r="AL119" s="6">
        <f t="shared" si="61"/>
        <v>0</v>
      </c>
      <c r="AM119" s="6">
        <f t="shared" si="61"/>
        <v>0</v>
      </c>
      <c r="AN119" s="6">
        <f t="shared" si="61"/>
        <v>0</v>
      </c>
      <c r="AO119" s="6">
        <f t="shared" si="61"/>
        <v>0</v>
      </c>
      <c r="AP119" s="6">
        <f t="shared" si="61"/>
        <v>0</v>
      </c>
      <c r="AQ119" s="6">
        <f t="shared" si="61"/>
        <v>0</v>
      </c>
      <c r="AR119" s="6">
        <f t="shared" si="61"/>
        <v>0</v>
      </c>
      <c r="AS119" s="6">
        <f t="shared" si="61"/>
        <v>0</v>
      </c>
      <c r="AT119" s="6">
        <f t="shared" si="61"/>
        <v>0</v>
      </c>
      <c r="AU119" s="6">
        <f t="shared" si="62"/>
        <v>0</v>
      </c>
      <c r="AV119" s="6">
        <f t="shared" si="62"/>
        <v>0</v>
      </c>
      <c r="AW119" s="6">
        <f t="shared" si="62"/>
        <v>0</v>
      </c>
      <c r="AX119" s="6">
        <f t="shared" si="62"/>
        <v>0</v>
      </c>
      <c r="AY119" s="6">
        <f t="shared" si="62"/>
        <v>0</v>
      </c>
      <c r="AZ119" s="6">
        <f t="shared" si="62"/>
        <v>0</v>
      </c>
      <c r="BA119" s="6">
        <f t="shared" si="62"/>
        <v>0</v>
      </c>
      <c r="BB119" s="6">
        <f t="shared" si="62"/>
        <v>0</v>
      </c>
      <c r="BC119" s="6">
        <f t="shared" si="62"/>
        <v>0</v>
      </c>
    </row>
    <row r="120" spans="1:55" x14ac:dyDescent="0.25">
      <c r="A120" s="5">
        <v>144</v>
      </c>
      <c r="B120" s="5">
        <v>0</v>
      </c>
      <c r="C120" s="5">
        <v>19</v>
      </c>
      <c r="D120" s="5" t="s">
        <v>479</v>
      </c>
      <c r="E120" s="5" t="s">
        <v>479</v>
      </c>
      <c r="F120" s="15">
        <f t="shared" si="39"/>
        <v>0.12405999588420495</v>
      </c>
      <c r="G120" s="6">
        <f t="shared" si="40"/>
        <v>2.8267710179619621</v>
      </c>
      <c r="H120" s="6">
        <f t="shared" si="41"/>
        <v>0</v>
      </c>
      <c r="I120" s="7">
        <f t="shared" si="42"/>
        <v>0</v>
      </c>
      <c r="N120" s="6" t="s">
        <v>767</v>
      </c>
      <c r="O120" s="6">
        <f t="shared" si="37"/>
        <v>1.364393896043479E-2</v>
      </c>
      <c r="P120" s="6">
        <f t="shared" si="38"/>
        <v>1</v>
      </c>
      <c r="Q120" s="6">
        <f t="shared" si="59"/>
        <v>0</v>
      </c>
      <c r="R120" s="6">
        <f t="shared" si="59"/>
        <v>0</v>
      </c>
      <c r="S120" s="6">
        <f t="shared" si="59"/>
        <v>0</v>
      </c>
      <c r="T120" s="6">
        <f t="shared" si="59"/>
        <v>0</v>
      </c>
      <c r="U120" s="6">
        <f t="shared" si="59"/>
        <v>0</v>
      </c>
      <c r="V120" s="6">
        <f t="shared" si="59"/>
        <v>0</v>
      </c>
      <c r="W120" s="6">
        <f t="shared" si="59"/>
        <v>0</v>
      </c>
      <c r="X120" s="6">
        <f t="shared" si="59"/>
        <v>0</v>
      </c>
      <c r="Y120" s="6">
        <f t="shared" si="59"/>
        <v>0</v>
      </c>
      <c r="Z120" s="6">
        <f t="shared" si="59"/>
        <v>0</v>
      </c>
      <c r="AA120" s="6">
        <f t="shared" si="60"/>
        <v>0</v>
      </c>
      <c r="AB120" s="6">
        <f t="shared" si="60"/>
        <v>0.31381059609000017</v>
      </c>
      <c r="AC120" s="6">
        <f t="shared" si="60"/>
        <v>0</v>
      </c>
      <c r="AD120" s="6">
        <f t="shared" si="60"/>
        <v>0</v>
      </c>
      <c r="AE120" s="6">
        <f t="shared" si="60"/>
        <v>0</v>
      </c>
      <c r="AF120" s="6">
        <f t="shared" si="60"/>
        <v>0</v>
      </c>
      <c r="AG120" s="6">
        <f t="shared" si="60"/>
        <v>0</v>
      </c>
      <c r="AH120" s="6">
        <f t="shared" si="60"/>
        <v>0</v>
      </c>
      <c r="AI120" s="6">
        <f t="shared" si="60"/>
        <v>0</v>
      </c>
      <c r="AJ120" s="6">
        <f t="shared" si="60"/>
        <v>0</v>
      </c>
      <c r="AK120" s="6">
        <f t="shared" si="61"/>
        <v>0</v>
      </c>
      <c r="AL120" s="6">
        <f t="shared" si="61"/>
        <v>0</v>
      </c>
      <c r="AM120" s="6">
        <f t="shared" si="61"/>
        <v>0</v>
      </c>
      <c r="AN120" s="6">
        <f t="shared" si="61"/>
        <v>0</v>
      </c>
      <c r="AO120" s="6">
        <f t="shared" si="61"/>
        <v>0</v>
      </c>
      <c r="AP120" s="6">
        <f t="shared" si="61"/>
        <v>0</v>
      </c>
      <c r="AQ120" s="6">
        <f t="shared" si="61"/>
        <v>0</v>
      </c>
      <c r="AR120" s="6">
        <f t="shared" si="61"/>
        <v>0</v>
      </c>
      <c r="AS120" s="6">
        <f t="shared" si="61"/>
        <v>0</v>
      </c>
      <c r="AT120" s="6">
        <f t="shared" si="61"/>
        <v>0</v>
      </c>
      <c r="AU120" s="6">
        <f t="shared" si="62"/>
        <v>0</v>
      </c>
      <c r="AV120" s="6">
        <f t="shared" si="62"/>
        <v>0</v>
      </c>
      <c r="AW120" s="6">
        <f t="shared" si="62"/>
        <v>0</v>
      </c>
      <c r="AX120" s="6">
        <f t="shared" si="62"/>
        <v>0</v>
      </c>
      <c r="AY120" s="6">
        <f t="shared" si="62"/>
        <v>0</v>
      </c>
      <c r="AZ120" s="6">
        <f t="shared" si="62"/>
        <v>0</v>
      </c>
      <c r="BA120" s="6">
        <f t="shared" si="62"/>
        <v>0</v>
      </c>
      <c r="BB120" s="6">
        <f t="shared" si="62"/>
        <v>0</v>
      </c>
      <c r="BC120" s="6">
        <f t="shared" si="62"/>
        <v>0</v>
      </c>
    </row>
    <row r="121" spans="1:55" x14ac:dyDescent="0.25">
      <c r="A121" s="5">
        <v>144</v>
      </c>
      <c r="B121" s="5">
        <v>0</v>
      </c>
      <c r="C121" s="5">
        <v>20</v>
      </c>
      <c r="D121" s="5" t="s">
        <v>655</v>
      </c>
      <c r="E121" s="5" t="s">
        <v>655</v>
      </c>
      <c r="F121" s="15">
        <f t="shared" si="39"/>
        <v>0.16129756100919865</v>
      </c>
      <c r="G121" s="6">
        <f t="shared" si="40"/>
        <v>2.9880685789711605</v>
      </c>
      <c r="H121" s="6">
        <f t="shared" si="41"/>
        <v>0</v>
      </c>
      <c r="I121" s="7">
        <f t="shared" si="42"/>
        <v>0</v>
      </c>
      <c r="N121" s="6" t="s">
        <v>780</v>
      </c>
      <c r="O121" s="6">
        <f t="shared" si="37"/>
        <v>1.364393896043479E-2</v>
      </c>
      <c r="P121" s="6">
        <f t="shared" si="38"/>
        <v>1</v>
      </c>
      <c r="Q121" s="6">
        <f t="shared" si="59"/>
        <v>0</v>
      </c>
      <c r="R121" s="6">
        <f t="shared" si="59"/>
        <v>0</v>
      </c>
      <c r="S121" s="6">
        <f t="shared" si="59"/>
        <v>0</v>
      </c>
      <c r="T121" s="6">
        <f t="shared" si="59"/>
        <v>0</v>
      </c>
      <c r="U121" s="6">
        <f t="shared" si="59"/>
        <v>0</v>
      </c>
      <c r="V121" s="6">
        <f t="shared" si="59"/>
        <v>0</v>
      </c>
      <c r="W121" s="6">
        <f t="shared" si="59"/>
        <v>0</v>
      </c>
      <c r="X121" s="6">
        <f t="shared" si="59"/>
        <v>0</v>
      </c>
      <c r="Y121" s="6">
        <f t="shared" si="59"/>
        <v>0</v>
      </c>
      <c r="Z121" s="6">
        <f t="shared" si="59"/>
        <v>0</v>
      </c>
      <c r="AA121" s="6">
        <f t="shared" si="60"/>
        <v>0</v>
      </c>
      <c r="AB121" s="6">
        <f t="shared" si="60"/>
        <v>0.31381059609000017</v>
      </c>
      <c r="AC121" s="6">
        <f t="shared" si="60"/>
        <v>0</v>
      </c>
      <c r="AD121" s="6">
        <f t="shared" si="60"/>
        <v>0</v>
      </c>
      <c r="AE121" s="6">
        <f t="shared" si="60"/>
        <v>0</v>
      </c>
      <c r="AF121" s="6">
        <f t="shared" si="60"/>
        <v>0</v>
      </c>
      <c r="AG121" s="6">
        <f t="shared" si="60"/>
        <v>0</v>
      </c>
      <c r="AH121" s="6">
        <f t="shared" si="60"/>
        <v>0</v>
      </c>
      <c r="AI121" s="6">
        <f t="shared" si="60"/>
        <v>0</v>
      </c>
      <c r="AJ121" s="6">
        <f t="shared" si="60"/>
        <v>0</v>
      </c>
      <c r="AK121" s="6">
        <f t="shared" si="61"/>
        <v>0</v>
      </c>
      <c r="AL121" s="6">
        <f t="shared" si="61"/>
        <v>0</v>
      </c>
      <c r="AM121" s="6">
        <f t="shared" si="61"/>
        <v>0</v>
      </c>
      <c r="AN121" s="6">
        <f t="shared" si="61"/>
        <v>0</v>
      </c>
      <c r="AO121" s="6">
        <f t="shared" si="61"/>
        <v>0</v>
      </c>
      <c r="AP121" s="6">
        <f t="shared" si="61"/>
        <v>0</v>
      </c>
      <c r="AQ121" s="6">
        <f t="shared" si="61"/>
        <v>0</v>
      </c>
      <c r="AR121" s="6">
        <f t="shared" si="61"/>
        <v>0</v>
      </c>
      <c r="AS121" s="6">
        <f t="shared" si="61"/>
        <v>0</v>
      </c>
      <c r="AT121" s="6">
        <f t="shared" si="61"/>
        <v>0</v>
      </c>
      <c r="AU121" s="6">
        <f t="shared" si="62"/>
        <v>0</v>
      </c>
      <c r="AV121" s="6">
        <f t="shared" si="62"/>
        <v>0</v>
      </c>
      <c r="AW121" s="6">
        <f t="shared" si="62"/>
        <v>0</v>
      </c>
      <c r="AX121" s="6">
        <f t="shared" si="62"/>
        <v>0</v>
      </c>
      <c r="AY121" s="6">
        <f t="shared" si="62"/>
        <v>0</v>
      </c>
      <c r="AZ121" s="6">
        <f t="shared" si="62"/>
        <v>0</v>
      </c>
      <c r="BA121" s="6">
        <f t="shared" si="62"/>
        <v>0</v>
      </c>
      <c r="BB121" s="6">
        <f t="shared" si="62"/>
        <v>0</v>
      </c>
      <c r="BC121" s="6">
        <f t="shared" si="62"/>
        <v>0</v>
      </c>
    </row>
    <row r="122" spans="1:55" x14ac:dyDescent="0.25">
      <c r="A122" s="5">
        <v>144</v>
      </c>
      <c r="B122" s="5">
        <v>0</v>
      </c>
      <c r="C122" s="5">
        <v>21</v>
      </c>
      <c r="D122" s="5" t="s">
        <v>653</v>
      </c>
      <c r="E122" s="5" t="s">
        <v>653</v>
      </c>
      <c r="F122" s="15">
        <f t="shared" si="39"/>
        <v>0.1757496414642972</v>
      </c>
      <c r="G122" s="6">
        <f t="shared" si="40"/>
        <v>3.1638182204354579</v>
      </c>
      <c r="H122" s="6">
        <f t="shared" si="41"/>
        <v>0</v>
      </c>
      <c r="I122" s="7">
        <f t="shared" si="42"/>
        <v>0</v>
      </c>
      <c r="N122" s="6" t="s">
        <v>798</v>
      </c>
      <c r="O122" s="6">
        <f t="shared" si="37"/>
        <v>1.364393896043479E-2</v>
      </c>
      <c r="P122" s="6">
        <f t="shared" si="38"/>
        <v>1</v>
      </c>
      <c r="Q122" s="6">
        <f t="shared" ref="Q122:Z131" si="63">COUNTIFS($C$2:$C$568,Q$1,$E$2:$E$568,$N122)*0.9^(Q$1-1)</f>
        <v>0</v>
      </c>
      <c r="R122" s="6">
        <f t="shared" si="63"/>
        <v>0</v>
      </c>
      <c r="S122" s="6">
        <f t="shared" si="63"/>
        <v>0</v>
      </c>
      <c r="T122" s="6">
        <f t="shared" si="63"/>
        <v>0</v>
      </c>
      <c r="U122" s="6">
        <f t="shared" si="63"/>
        <v>0</v>
      </c>
      <c r="V122" s="6">
        <f t="shared" si="63"/>
        <v>0</v>
      </c>
      <c r="W122" s="6">
        <f t="shared" si="63"/>
        <v>0</v>
      </c>
      <c r="X122" s="6">
        <f t="shared" si="63"/>
        <v>0</v>
      </c>
      <c r="Y122" s="6">
        <f t="shared" si="63"/>
        <v>0</v>
      </c>
      <c r="Z122" s="6">
        <f t="shared" si="63"/>
        <v>0</v>
      </c>
      <c r="AA122" s="6">
        <f t="shared" ref="AA122:AJ131" si="64">COUNTIFS($C$2:$C$568,AA$1,$E$2:$E$568,$N122)*0.9^(AA$1-1)</f>
        <v>0</v>
      </c>
      <c r="AB122" s="6">
        <f t="shared" si="64"/>
        <v>0.31381059609000017</v>
      </c>
      <c r="AC122" s="6">
        <f t="shared" si="64"/>
        <v>0</v>
      </c>
      <c r="AD122" s="6">
        <f t="shared" si="64"/>
        <v>0</v>
      </c>
      <c r="AE122" s="6">
        <f t="shared" si="64"/>
        <v>0</v>
      </c>
      <c r="AF122" s="6">
        <f t="shared" si="64"/>
        <v>0</v>
      </c>
      <c r="AG122" s="6">
        <f t="shared" si="64"/>
        <v>0</v>
      </c>
      <c r="AH122" s="6">
        <f t="shared" si="64"/>
        <v>0</v>
      </c>
      <c r="AI122" s="6">
        <f t="shared" si="64"/>
        <v>0</v>
      </c>
      <c r="AJ122" s="6">
        <f t="shared" si="64"/>
        <v>0</v>
      </c>
      <c r="AK122" s="6">
        <f t="shared" ref="AK122:AT131" si="65">COUNTIFS($C$2:$C$568,AK$1,$E$2:$E$568,$N122)*0.9^(AK$1-1)</f>
        <v>0</v>
      </c>
      <c r="AL122" s="6">
        <f t="shared" si="65"/>
        <v>0</v>
      </c>
      <c r="AM122" s="6">
        <f t="shared" si="65"/>
        <v>0</v>
      </c>
      <c r="AN122" s="6">
        <f t="shared" si="65"/>
        <v>0</v>
      </c>
      <c r="AO122" s="6">
        <f t="shared" si="65"/>
        <v>0</v>
      </c>
      <c r="AP122" s="6">
        <f t="shared" si="65"/>
        <v>0</v>
      </c>
      <c r="AQ122" s="6">
        <f t="shared" si="65"/>
        <v>0</v>
      </c>
      <c r="AR122" s="6">
        <f t="shared" si="65"/>
        <v>0</v>
      </c>
      <c r="AS122" s="6">
        <f t="shared" si="65"/>
        <v>0</v>
      </c>
      <c r="AT122" s="6">
        <f t="shared" si="65"/>
        <v>0</v>
      </c>
      <c r="AU122" s="6">
        <f t="shared" ref="AU122:BC131" si="66">COUNTIFS($C$2:$C$568,AU$1,$E$2:$E$568,$N122)*0.9^(AU$1-1)</f>
        <v>0</v>
      </c>
      <c r="AV122" s="6">
        <f t="shared" si="66"/>
        <v>0</v>
      </c>
      <c r="AW122" s="6">
        <f t="shared" si="66"/>
        <v>0</v>
      </c>
      <c r="AX122" s="6">
        <f t="shared" si="66"/>
        <v>0</v>
      </c>
      <c r="AY122" s="6">
        <f t="shared" si="66"/>
        <v>0</v>
      </c>
      <c r="AZ122" s="6">
        <f t="shared" si="66"/>
        <v>0</v>
      </c>
      <c r="BA122" s="6">
        <f t="shared" si="66"/>
        <v>0</v>
      </c>
      <c r="BB122" s="6">
        <f t="shared" si="66"/>
        <v>0</v>
      </c>
      <c r="BC122" s="6">
        <f t="shared" si="66"/>
        <v>0</v>
      </c>
    </row>
    <row r="123" spans="1:55" x14ac:dyDescent="0.25">
      <c r="A123" s="5">
        <v>144</v>
      </c>
      <c r="B123" s="5">
        <v>0</v>
      </c>
      <c r="C123" s="5">
        <v>22</v>
      </c>
      <c r="D123" s="5" t="s">
        <v>657</v>
      </c>
      <c r="E123" s="5" t="s">
        <v>657</v>
      </c>
      <c r="F123" s="15">
        <f t="shared" si="39"/>
        <v>0.14265793977264049</v>
      </c>
      <c r="G123" s="6">
        <f t="shared" si="40"/>
        <v>3.3064761602080983</v>
      </c>
      <c r="H123" s="6">
        <f t="shared" si="41"/>
        <v>0</v>
      </c>
      <c r="I123" s="7">
        <f t="shared" si="42"/>
        <v>0</v>
      </c>
      <c r="N123" s="6" t="s">
        <v>219</v>
      </c>
      <c r="O123" s="6">
        <f t="shared" si="37"/>
        <v>1.364393896043479E-2</v>
      </c>
      <c r="P123" s="6">
        <f t="shared" si="38"/>
        <v>1</v>
      </c>
      <c r="Q123" s="6">
        <f t="shared" si="63"/>
        <v>0</v>
      </c>
      <c r="R123" s="6">
        <f t="shared" si="63"/>
        <v>0</v>
      </c>
      <c r="S123" s="6">
        <f t="shared" si="63"/>
        <v>0</v>
      </c>
      <c r="T123" s="6">
        <f t="shared" si="63"/>
        <v>0</v>
      </c>
      <c r="U123" s="6">
        <f t="shared" si="63"/>
        <v>0</v>
      </c>
      <c r="V123" s="6">
        <f t="shared" si="63"/>
        <v>0</v>
      </c>
      <c r="W123" s="6">
        <f t="shared" si="63"/>
        <v>0</v>
      </c>
      <c r="X123" s="6">
        <f t="shared" si="63"/>
        <v>0</v>
      </c>
      <c r="Y123" s="6">
        <f t="shared" si="63"/>
        <v>0</v>
      </c>
      <c r="Z123" s="6">
        <f t="shared" si="63"/>
        <v>0</v>
      </c>
      <c r="AA123" s="6">
        <f t="shared" si="64"/>
        <v>0</v>
      </c>
      <c r="AB123" s="6">
        <f t="shared" si="64"/>
        <v>0.31381059609000017</v>
      </c>
      <c r="AC123" s="6">
        <f t="shared" si="64"/>
        <v>0</v>
      </c>
      <c r="AD123" s="6">
        <f t="shared" si="64"/>
        <v>0</v>
      </c>
      <c r="AE123" s="6">
        <f t="shared" si="64"/>
        <v>0</v>
      </c>
      <c r="AF123" s="6">
        <f t="shared" si="64"/>
        <v>0</v>
      </c>
      <c r="AG123" s="6">
        <f t="shared" si="64"/>
        <v>0</v>
      </c>
      <c r="AH123" s="6">
        <f t="shared" si="64"/>
        <v>0</v>
      </c>
      <c r="AI123" s="6">
        <f t="shared" si="64"/>
        <v>0</v>
      </c>
      <c r="AJ123" s="6">
        <f t="shared" si="64"/>
        <v>0</v>
      </c>
      <c r="AK123" s="6">
        <f t="shared" si="65"/>
        <v>0</v>
      </c>
      <c r="AL123" s="6">
        <f t="shared" si="65"/>
        <v>0</v>
      </c>
      <c r="AM123" s="6">
        <f t="shared" si="65"/>
        <v>0</v>
      </c>
      <c r="AN123" s="6">
        <f t="shared" si="65"/>
        <v>0</v>
      </c>
      <c r="AO123" s="6">
        <f t="shared" si="65"/>
        <v>0</v>
      </c>
      <c r="AP123" s="6">
        <f t="shared" si="65"/>
        <v>0</v>
      </c>
      <c r="AQ123" s="6">
        <f t="shared" si="65"/>
        <v>0</v>
      </c>
      <c r="AR123" s="6">
        <f t="shared" si="65"/>
        <v>0</v>
      </c>
      <c r="AS123" s="6">
        <f t="shared" si="65"/>
        <v>0</v>
      </c>
      <c r="AT123" s="6">
        <f t="shared" si="65"/>
        <v>0</v>
      </c>
      <c r="AU123" s="6">
        <f t="shared" si="66"/>
        <v>0</v>
      </c>
      <c r="AV123" s="6">
        <f t="shared" si="66"/>
        <v>0</v>
      </c>
      <c r="AW123" s="6">
        <f t="shared" si="66"/>
        <v>0</v>
      </c>
      <c r="AX123" s="6">
        <f t="shared" si="66"/>
        <v>0</v>
      </c>
      <c r="AY123" s="6">
        <f t="shared" si="66"/>
        <v>0</v>
      </c>
      <c r="AZ123" s="6">
        <f t="shared" si="66"/>
        <v>0</v>
      </c>
      <c r="BA123" s="6">
        <f t="shared" si="66"/>
        <v>0</v>
      </c>
      <c r="BB123" s="6">
        <f t="shared" si="66"/>
        <v>0</v>
      </c>
      <c r="BC123" s="6">
        <f t="shared" si="66"/>
        <v>0</v>
      </c>
    </row>
    <row r="124" spans="1:55" x14ac:dyDescent="0.25">
      <c r="A124" s="5">
        <v>144</v>
      </c>
      <c r="B124" s="5">
        <v>0</v>
      </c>
      <c r="C124" s="5">
        <v>23</v>
      </c>
      <c r="D124" s="5" t="s">
        <v>281</v>
      </c>
      <c r="E124" s="5" t="s">
        <v>281</v>
      </c>
      <c r="F124" s="15">
        <f t="shared" si="39"/>
        <v>0.20020892157287418</v>
      </c>
      <c r="G124" s="6">
        <f t="shared" si="40"/>
        <v>3.5066850817809723</v>
      </c>
      <c r="H124" s="6">
        <f t="shared" si="41"/>
        <v>0</v>
      </c>
      <c r="I124" s="7">
        <f t="shared" si="42"/>
        <v>0</v>
      </c>
      <c r="N124" s="6" t="s">
        <v>147</v>
      </c>
      <c r="O124" s="6">
        <f t="shared" si="37"/>
        <v>1.2399122046273851E-2</v>
      </c>
      <c r="P124" s="6">
        <f t="shared" si="38"/>
        <v>2</v>
      </c>
      <c r="Q124" s="6">
        <f t="shared" si="63"/>
        <v>0</v>
      </c>
      <c r="R124" s="6">
        <f t="shared" si="63"/>
        <v>0</v>
      </c>
      <c r="S124" s="6">
        <f t="shared" si="63"/>
        <v>0</v>
      </c>
      <c r="T124" s="6">
        <f t="shared" si="63"/>
        <v>0</v>
      </c>
      <c r="U124" s="6">
        <f t="shared" si="63"/>
        <v>0</v>
      </c>
      <c r="V124" s="6">
        <f t="shared" si="63"/>
        <v>0</v>
      </c>
      <c r="W124" s="6">
        <f t="shared" si="63"/>
        <v>0</v>
      </c>
      <c r="X124" s="6">
        <f t="shared" si="63"/>
        <v>0</v>
      </c>
      <c r="Y124" s="6">
        <f t="shared" si="63"/>
        <v>0</v>
      </c>
      <c r="Z124" s="6">
        <f t="shared" si="63"/>
        <v>0</v>
      </c>
      <c r="AA124" s="6">
        <f t="shared" si="64"/>
        <v>0</v>
      </c>
      <c r="AB124" s="6">
        <f t="shared" si="64"/>
        <v>0</v>
      </c>
      <c r="AC124" s="6">
        <f t="shared" si="64"/>
        <v>0</v>
      </c>
      <c r="AD124" s="6">
        <f t="shared" si="64"/>
        <v>0</v>
      </c>
      <c r="AE124" s="6">
        <f t="shared" si="64"/>
        <v>0</v>
      </c>
      <c r="AF124" s="6">
        <f t="shared" si="64"/>
        <v>0</v>
      </c>
      <c r="AG124" s="6">
        <f t="shared" si="64"/>
        <v>0</v>
      </c>
      <c r="AH124" s="6">
        <f t="shared" si="64"/>
        <v>0</v>
      </c>
      <c r="AI124" s="6">
        <f t="shared" si="64"/>
        <v>0.15009463529699923</v>
      </c>
      <c r="AJ124" s="6">
        <f t="shared" si="64"/>
        <v>0.13508517176729934</v>
      </c>
      <c r="AK124" s="6">
        <f t="shared" si="65"/>
        <v>0</v>
      </c>
      <c r="AL124" s="6">
        <f t="shared" si="65"/>
        <v>0</v>
      </c>
      <c r="AM124" s="6">
        <f t="shared" si="65"/>
        <v>0</v>
      </c>
      <c r="AN124" s="6">
        <f t="shared" si="65"/>
        <v>0</v>
      </c>
      <c r="AO124" s="6">
        <f t="shared" si="65"/>
        <v>0</v>
      </c>
      <c r="AP124" s="6">
        <f t="shared" si="65"/>
        <v>0</v>
      </c>
      <c r="AQ124" s="6">
        <f t="shared" si="65"/>
        <v>0</v>
      </c>
      <c r="AR124" s="6">
        <f t="shared" si="65"/>
        <v>0</v>
      </c>
      <c r="AS124" s="6">
        <f t="shared" si="65"/>
        <v>0</v>
      </c>
      <c r="AT124" s="6">
        <f t="shared" si="65"/>
        <v>0</v>
      </c>
      <c r="AU124" s="6">
        <f t="shared" si="66"/>
        <v>0</v>
      </c>
      <c r="AV124" s="6">
        <f t="shared" si="66"/>
        <v>0</v>
      </c>
      <c r="AW124" s="6">
        <f t="shared" si="66"/>
        <v>0</v>
      </c>
      <c r="AX124" s="6">
        <f t="shared" si="66"/>
        <v>0</v>
      </c>
      <c r="AY124" s="6">
        <f t="shared" si="66"/>
        <v>0</v>
      </c>
      <c r="AZ124" s="6">
        <f t="shared" si="66"/>
        <v>0</v>
      </c>
      <c r="BA124" s="6">
        <f t="shared" si="66"/>
        <v>0</v>
      </c>
      <c r="BB124" s="6">
        <f t="shared" si="66"/>
        <v>0</v>
      </c>
      <c r="BC124" s="6">
        <f t="shared" si="66"/>
        <v>0</v>
      </c>
    </row>
    <row r="125" spans="1:55" x14ac:dyDescent="0.25">
      <c r="A125" s="5">
        <v>144</v>
      </c>
      <c r="B125" s="5">
        <v>0</v>
      </c>
      <c r="C125" s="5">
        <v>24</v>
      </c>
      <c r="D125" s="5" t="s">
        <v>719</v>
      </c>
      <c r="E125" s="5" t="s">
        <v>719</v>
      </c>
      <c r="F125" s="15">
        <f t="shared" si="39"/>
        <v>0</v>
      </c>
      <c r="G125" s="6">
        <f t="shared" si="40"/>
        <v>3.5066850817809723</v>
      </c>
      <c r="H125" s="6">
        <f t="shared" si="41"/>
        <v>0</v>
      </c>
      <c r="I125" s="7">
        <f t="shared" si="42"/>
        <v>0</v>
      </c>
      <c r="N125" s="6" t="s">
        <v>748</v>
      </c>
      <c r="O125" s="6">
        <f t="shared" si="37"/>
        <v>1.2279545064391311E-2</v>
      </c>
      <c r="P125" s="6">
        <f t="shared" si="38"/>
        <v>1</v>
      </c>
      <c r="Q125" s="6">
        <f t="shared" si="63"/>
        <v>0</v>
      </c>
      <c r="R125" s="6">
        <f t="shared" si="63"/>
        <v>0</v>
      </c>
      <c r="S125" s="6">
        <f t="shared" si="63"/>
        <v>0</v>
      </c>
      <c r="T125" s="6">
        <f t="shared" si="63"/>
        <v>0</v>
      </c>
      <c r="U125" s="6">
        <f t="shared" si="63"/>
        <v>0</v>
      </c>
      <c r="V125" s="6">
        <f t="shared" si="63"/>
        <v>0</v>
      </c>
      <c r="W125" s="6">
        <f t="shared" si="63"/>
        <v>0</v>
      </c>
      <c r="X125" s="6">
        <f t="shared" si="63"/>
        <v>0</v>
      </c>
      <c r="Y125" s="6">
        <f t="shared" si="63"/>
        <v>0</v>
      </c>
      <c r="Z125" s="6">
        <f t="shared" si="63"/>
        <v>0</v>
      </c>
      <c r="AA125" s="6">
        <f t="shared" si="64"/>
        <v>0</v>
      </c>
      <c r="AB125" s="6">
        <f t="shared" si="64"/>
        <v>0</v>
      </c>
      <c r="AC125" s="6">
        <f t="shared" si="64"/>
        <v>0.28242953648100017</v>
      </c>
      <c r="AD125" s="6">
        <f t="shared" si="64"/>
        <v>0</v>
      </c>
      <c r="AE125" s="6">
        <f t="shared" si="64"/>
        <v>0</v>
      </c>
      <c r="AF125" s="6">
        <f t="shared" si="64"/>
        <v>0</v>
      </c>
      <c r="AG125" s="6">
        <f t="shared" si="64"/>
        <v>0</v>
      </c>
      <c r="AH125" s="6">
        <f t="shared" si="64"/>
        <v>0</v>
      </c>
      <c r="AI125" s="6">
        <f t="shared" si="64"/>
        <v>0</v>
      </c>
      <c r="AJ125" s="6">
        <f t="shared" si="64"/>
        <v>0</v>
      </c>
      <c r="AK125" s="6">
        <f t="shared" si="65"/>
        <v>0</v>
      </c>
      <c r="AL125" s="6">
        <f t="shared" si="65"/>
        <v>0</v>
      </c>
      <c r="AM125" s="6">
        <f t="shared" si="65"/>
        <v>0</v>
      </c>
      <c r="AN125" s="6">
        <f t="shared" si="65"/>
        <v>0</v>
      </c>
      <c r="AO125" s="6">
        <f t="shared" si="65"/>
        <v>0</v>
      </c>
      <c r="AP125" s="6">
        <f t="shared" si="65"/>
        <v>0</v>
      </c>
      <c r="AQ125" s="6">
        <f t="shared" si="65"/>
        <v>0</v>
      </c>
      <c r="AR125" s="6">
        <f t="shared" si="65"/>
        <v>0</v>
      </c>
      <c r="AS125" s="6">
        <f t="shared" si="65"/>
        <v>0</v>
      </c>
      <c r="AT125" s="6">
        <f t="shared" si="65"/>
        <v>0</v>
      </c>
      <c r="AU125" s="6">
        <f t="shared" si="66"/>
        <v>0</v>
      </c>
      <c r="AV125" s="6">
        <f t="shared" si="66"/>
        <v>0</v>
      </c>
      <c r="AW125" s="6">
        <f t="shared" si="66"/>
        <v>0</v>
      </c>
      <c r="AX125" s="6">
        <f t="shared" si="66"/>
        <v>0</v>
      </c>
      <c r="AY125" s="6">
        <f t="shared" si="66"/>
        <v>0</v>
      </c>
      <c r="AZ125" s="6">
        <f t="shared" si="66"/>
        <v>0</v>
      </c>
      <c r="BA125" s="6">
        <f t="shared" si="66"/>
        <v>0</v>
      </c>
      <c r="BB125" s="6">
        <f t="shared" si="66"/>
        <v>0</v>
      </c>
      <c r="BC125" s="6">
        <f t="shared" si="66"/>
        <v>0</v>
      </c>
    </row>
    <row r="126" spans="1:55" x14ac:dyDescent="0.25">
      <c r="A126" s="5">
        <v>144</v>
      </c>
      <c r="B126" s="5">
        <v>0</v>
      </c>
      <c r="C126" s="5">
        <v>25</v>
      </c>
      <c r="D126" s="5" t="s">
        <v>661</v>
      </c>
      <c r="E126" s="5" t="s">
        <v>661</v>
      </c>
      <c r="F126" s="15">
        <f t="shared" si="39"/>
        <v>0</v>
      </c>
      <c r="G126" s="6">
        <f t="shared" si="40"/>
        <v>3.5066850817809723</v>
      </c>
      <c r="H126" s="6">
        <f t="shared" si="41"/>
        <v>0</v>
      </c>
      <c r="I126" s="7">
        <f t="shared" si="42"/>
        <v>0</v>
      </c>
      <c r="N126" s="6" t="s">
        <v>764</v>
      </c>
      <c r="O126" s="6">
        <f t="shared" si="37"/>
        <v>1.2279545064391311E-2</v>
      </c>
      <c r="P126" s="6">
        <f t="shared" si="38"/>
        <v>1</v>
      </c>
      <c r="Q126" s="6">
        <f t="shared" si="63"/>
        <v>0</v>
      </c>
      <c r="R126" s="6">
        <f t="shared" si="63"/>
        <v>0</v>
      </c>
      <c r="S126" s="6">
        <f t="shared" si="63"/>
        <v>0</v>
      </c>
      <c r="T126" s="6">
        <f t="shared" si="63"/>
        <v>0</v>
      </c>
      <c r="U126" s="6">
        <f t="shared" si="63"/>
        <v>0</v>
      </c>
      <c r="V126" s="6">
        <f t="shared" si="63"/>
        <v>0</v>
      </c>
      <c r="W126" s="6">
        <f t="shared" si="63"/>
        <v>0</v>
      </c>
      <c r="X126" s="6">
        <f t="shared" si="63"/>
        <v>0</v>
      </c>
      <c r="Y126" s="6">
        <f t="shared" si="63"/>
        <v>0</v>
      </c>
      <c r="Z126" s="6">
        <f t="shared" si="63"/>
        <v>0</v>
      </c>
      <c r="AA126" s="6">
        <f t="shared" si="64"/>
        <v>0</v>
      </c>
      <c r="AB126" s="6">
        <f t="shared" si="64"/>
        <v>0</v>
      </c>
      <c r="AC126" s="6">
        <f t="shared" si="64"/>
        <v>0.28242953648100017</v>
      </c>
      <c r="AD126" s="6">
        <f t="shared" si="64"/>
        <v>0</v>
      </c>
      <c r="AE126" s="6">
        <f t="shared" si="64"/>
        <v>0</v>
      </c>
      <c r="AF126" s="6">
        <f t="shared" si="64"/>
        <v>0</v>
      </c>
      <c r="AG126" s="6">
        <f t="shared" si="64"/>
        <v>0</v>
      </c>
      <c r="AH126" s="6">
        <f t="shared" si="64"/>
        <v>0</v>
      </c>
      <c r="AI126" s="6">
        <f t="shared" si="64"/>
        <v>0</v>
      </c>
      <c r="AJ126" s="6">
        <f t="shared" si="64"/>
        <v>0</v>
      </c>
      <c r="AK126" s="6">
        <f t="shared" si="65"/>
        <v>0</v>
      </c>
      <c r="AL126" s="6">
        <f t="shared" si="65"/>
        <v>0</v>
      </c>
      <c r="AM126" s="6">
        <f t="shared" si="65"/>
        <v>0</v>
      </c>
      <c r="AN126" s="6">
        <f t="shared" si="65"/>
        <v>0</v>
      </c>
      <c r="AO126" s="6">
        <f t="shared" si="65"/>
        <v>0</v>
      </c>
      <c r="AP126" s="6">
        <f t="shared" si="65"/>
        <v>0</v>
      </c>
      <c r="AQ126" s="6">
        <f t="shared" si="65"/>
        <v>0</v>
      </c>
      <c r="AR126" s="6">
        <f t="shared" si="65"/>
        <v>0</v>
      </c>
      <c r="AS126" s="6">
        <f t="shared" si="65"/>
        <v>0</v>
      </c>
      <c r="AT126" s="6">
        <f t="shared" si="65"/>
        <v>0</v>
      </c>
      <c r="AU126" s="6">
        <f t="shared" si="66"/>
        <v>0</v>
      </c>
      <c r="AV126" s="6">
        <f t="shared" si="66"/>
        <v>0</v>
      </c>
      <c r="AW126" s="6">
        <f t="shared" si="66"/>
        <v>0</v>
      </c>
      <c r="AX126" s="6">
        <f t="shared" si="66"/>
        <v>0</v>
      </c>
      <c r="AY126" s="6">
        <f t="shared" si="66"/>
        <v>0</v>
      </c>
      <c r="AZ126" s="6">
        <f t="shared" si="66"/>
        <v>0</v>
      </c>
      <c r="BA126" s="6">
        <f t="shared" si="66"/>
        <v>0</v>
      </c>
      <c r="BB126" s="6">
        <f t="shared" si="66"/>
        <v>0</v>
      </c>
      <c r="BC126" s="6">
        <f t="shared" si="66"/>
        <v>0</v>
      </c>
    </row>
    <row r="127" spans="1:55" x14ac:dyDescent="0.25">
      <c r="A127" s="5">
        <v>144</v>
      </c>
      <c r="B127" s="5">
        <v>0</v>
      </c>
      <c r="C127" s="5">
        <v>26</v>
      </c>
      <c r="D127" s="5" t="s">
        <v>712</v>
      </c>
      <c r="E127" s="5" t="s">
        <v>712</v>
      </c>
      <c r="F127" s="15">
        <f t="shared" si="39"/>
        <v>0</v>
      </c>
      <c r="G127" s="6">
        <f t="shared" si="40"/>
        <v>3.5066850817809723</v>
      </c>
      <c r="H127" s="6">
        <f t="shared" si="41"/>
        <v>0</v>
      </c>
      <c r="I127" s="7">
        <f t="shared" si="42"/>
        <v>0</v>
      </c>
      <c r="N127" s="6" t="s">
        <v>768</v>
      </c>
      <c r="O127" s="6">
        <f t="shared" si="37"/>
        <v>1.2279545064391311E-2</v>
      </c>
      <c r="P127" s="6">
        <f t="shared" si="38"/>
        <v>1</v>
      </c>
      <c r="Q127" s="6">
        <f t="shared" si="63"/>
        <v>0</v>
      </c>
      <c r="R127" s="6">
        <f t="shared" si="63"/>
        <v>0</v>
      </c>
      <c r="S127" s="6">
        <f t="shared" si="63"/>
        <v>0</v>
      </c>
      <c r="T127" s="6">
        <f t="shared" si="63"/>
        <v>0</v>
      </c>
      <c r="U127" s="6">
        <f t="shared" si="63"/>
        <v>0</v>
      </c>
      <c r="V127" s="6">
        <f t="shared" si="63"/>
        <v>0</v>
      </c>
      <c r="W127" s="6">
        <f t="shared" si="63"/>
        <v>0</v>
      </c>
      <c r="X127" s="6">
        <f t="shared" si="63"/>
        <v>0</v>
      </c>
      <c r="Y127" s="6">
        <f t="shared" si="63"/>
        <v>0</v>
      </c>
      <c r="Z127" s="6">
        <f t="shared" si="63"/>
        <v>0</v>
      </c>
      <c r="AA127" s="6">
        <f t="shared" si="64"/>
        <v>0</v>
      </c>
      <c r="AB127" s="6">
        <f t="shared" si="64"/>
        <v>0</v>
      </c>
      <c r="AC127" s="6">
        <f t="shared" si="64"/>
        <v>0.28242953648100017</v>
      </c>
      <c r="AD127" s="6">
        <f t="shared" si="64"/>
        <v>0</v>
      </c>
      <c r="AE127" s="6">
        <f t="shared" si="64"/>
        <v>0</v>
      </c>
      <c r="AF127" s="6">
        <f t="shared" si="64"/>
        <v>0</v>
      </c>
      <c r="AG127" s="6">
        <f t="shared" si="64"/>
        <v>0</v>
      </c>
      <c r="AH127" s="6">
        <f t="shared" si="64"/>
        <v>0</v>
      </c>
      <c r="AI127" s="6">
        <f t="shared" si="64"/>
        <v>0</v>
      </c>
      <c r="AJ127" s="6">
        <f t="shared" si="64"/>
        <v>0</v>
      </c>
      <c r="AK127" s="6">
        <f t="shared" si="65"/>
        <v>0</v>
      </c>
      <c r="AL127" s="6">
        <f t="shared" si="65"/>
        <v>0</v>
      </c>
      <c r="AM127" s="6">
        <f t="shared" si="65"/>
        <v>0</v>
      </c>
      <c r="AN127" s="6">
        <f t="shared" si="65"/>
        <v>0</v>
      </c>
      <c r="AO127" s="6">
        <f t="shared" si="65"/>
        <v>0</v>
      </c>
      <c r="AP127" s="6">
        <f t="shared" si="65"/>
        <v>0</v>
      </c>
      <c r="AQ127" s="6">
        <f t="shared" si="65"/>
        <v>0</v>
      </c>
      <c r="AR127" s="6">
        <f t="shared" si="65"/>
        <v>0</v>
      </c>
      <c r="AS127" s="6">
        <f t="shared" si="65"/>
        <v>0</v>
      </c>
      <c r="AT127" s="6">
        <f t="shared" si="65"/>
        <v>0</v>
      </c>
      <c r="AU127" s="6">
        <f t="shared" si="66"/>
        <v>0</v>
      </c>
      <c r="AV127" s="6">
        <f t="shared" si="66"/>
        <v>0</v>
      </c>
      <c r="AW127" s="6">
        <f t="shared" si="66"/>
        <v>0</v>
      </c>
      <c r="AX127" s="6">
        <f t="shared" si="66"/>
        <v>0</v>
      </c>
      <c r="AY127" s="6">
        <f t="shared" si="66"/>
        <v>0</v>
      </c>
      <c r="AZ127" s="6">
        <f t="shared" si="66"/>
        <v>0</v>
      </c>
      <c r="BA127" s="6">
        <f t="shared" si="66"/>
        <v>0</v>
      </c>
      <c r="BB127" s="6">
        <f t="shared" si="66"/>
        <v>0</v>
      </c>
      <c r="BC127" s="6">
        <f t="shared" si="66"/>
        <v>0</v>
      </c>
    </row>
    <row r="128" spans="1:55" x14ac:dyDescent="0.25">
      <c r="A128" s="5">
        <v>144</v>
      </c>
      <c r="B128" s="5">
        <v>0</v>
      </c>
      <c r="C128" s="5">
        <v>27</v>
      </c>
      <c r="D128" s="5" t="s">
        <v>637</v>
      </c>
      <c r="E128" s="5" t="s">
        <v>637</v>
      </c>
      <c r="F128" s="15">
        <f t="shared" si="39"/>
        <v>0</v>
      </c>
      <c r="G128" s="6">
        <f t="shared" si="40"/>
        <v>3.5066850817809723</v>
      </c>
      <c r="H128" s="6">
        <f t="shared" si="41"/>
        <v>0</v>
      </c>
      <c r="I128" s="7">
        <f t="shared" si="42"/>
        <v>0</v>
      </c>
      <c r="N128" s="6" t="s">
        <v>731</v>
      </c>
      <c r="O128" s="6">
        <f t="shared" si="37"/>
        <v>1.2279545064391311E-2</v>
      </c>
      <c r="P128" s="6">
        <f t="shared" si="38"/>
        <v>1</v>
      </c>
      <c r="Q128" s="6">
        <f t="shared" si="63"/>
        <v>0</v>
      </c>
      <c r="R128" s="6">
        <f t="shared" si="63"/>
        <v>0</v>
      </c>
      <c r="S128" s="6">
        <f t="shared" si="63"/>
        <v>0</v>
      </c>
      <c r="T128" s="6">
        <f t="shared" si="63"/>
        <v>0</v>
      </c>
      <c r="U128" s="6">
        <f t="shared" si="63"/>
        <v>0</v>
      </c>
      <c r="V128" s="6">
        <f t="shared" si="63"/>
        <v>0</v>
      </c>
      <c r="W128" s="6">
        <f t="shared" si="63"/>
        <v>0</v>
      </c>
      <c r="X128" s="6">
        <f t="shared" si="63"/>
        <v>0</v>
      </c>
      <c r="Y128" s="6">
        <f t="shared" si="63"/>
        <v>0</v>
      </c>
      <c r="Z128" s="6">
        <f t="shared" si="63"/>
        <v>0</v>
      </c>
      <c r="AA128" s="6">
        <f t="shared" si="64"/>
        <v>0</v>
      </c>
      <c r="AB128" s="6">
        <f t="shared" si="64"/>
        <v>0</v>
      </c>
      <c r="AC128" s="6">
        <f t="shared" si="64"/>
        <v>0.28242953648100017</v>
      </c>
      <c r="AD128" s="6">
        <f t="shared" si="64"/>
        <v>0</v>
      </c>
      <c r="AE128" s="6">
        <f t="shared" si="64"/>
        <v>0</v>
      </c>
      <c r="AF128" s="6">
        <f t="shared" si="64"/>
        <v>0</v>
      </c>
      <c r="AG128" s="6">
        <f t="shared" si="64"/>
        <v>0</v>
      </c>
      <c r="AH128" s="6">
        <f t="shared" si="64"/>
        <v>0</v>
      </c>
      <c r="AI128" s="6">
        <f t="shared" si="64"/>
        <v>0</v>
      </c>
      <c r="AJ128" s="6">
        <f t="shared" si="64"/>
        <v>0</v>
      </c>
      <c r="AK128" s="6">
        <f t="shared" si="65"/>
        <v>0</v>
      </c>
      <c r="AL128" s="6">
        <f t="shared" si="65"/>
        <v>0</v>
      </c>
      <c r="AM128" s="6">
        <f t="shared" si="65"/>
        <v>0</v>
      </c>
      <c r="AN128" s="6">
        <f t="shared" si="65"/>
        <v>0</v>
      </c>
      <c r="AO128" s="6">
        <f t="shared" si="65"/>
        <v>0</v>
      </c>
      <c r="AP128" s="6">
        <f t="shared" si="65"/>
        <v>0</v>
      </c>
      <c r="AQ128" s="6">
        <f t="shared" si="65"/>
        <v>0</v>
      </c>
      <c r="AR128" s="6">
        <f t="shared" si="65"/>
        <v>0</v>
      </c>
      <c r="AS128" s="6">
        <f t="shared" si="65"/>
        <v>0</v>
      </c>
      <c r="AT128" s="6">
        <f t="shared" si="65"/>
        <v>0</v>
      </c>
      <c r="AU128" s="6">
        <f t="shared" si="66"/>
        <v>0</v>
      </c>
      <c r="AV128" s="6">
        <f t="shared" si="66"/>
        <v>0</v>
      </c>
      <c r="AW128" s="6">
        <f t="shared" si="66"/>
        <v>0</v>
      </c>
      <c r="AX128" s="6">
        <f t="shared" si="66"/>
        <v>0</v>
      </c>
      <c r="AY128" s="6">
        <f t="shared" si="66"/>
        <v>0</v>
      </c>
      <c r="AZ128" s="6">
        <f t="shared" si="66"/>
        <v>0</v>
      </c>
      <c r="BA128" s="6">
        <f t="shared" si="66"/>
        <v>0</v>
      </c>
      <c r="BB128" s="6">
        <f t="shared" si="66"/>
        <v>0</v>
      </c>
      <c r="BC128" s="6">
        <f t="shared" si="66"/>
        <v>0</v>
      </c>
    </row>
    <row r="129" spans="1:55" x14ac:dyDescent="0.25">
      <c r="A129" s="5">
        <v>144</v>
      </c>
      <c r="B129" s="5">
        <v>0</v>
      </c>
      <c r="C129" s="5">
        <v>28</v>
      </c>
      <c r="D129" s="5" t="s">
        <v>658</v>
      </c>
      <c r="E129" s="5" t="s">
        <v>658</v>
      </c>
      <c r="F129" s="15">
        <f t="shared" si="39"/>
        <v>0</v>
      </c>
      <c r="G129" s="6">
        <f t="shared" si="40"/>
        <v>3.5066850817809723</v>
      </c>
      <c r="H129" s="6">
        <f t="shared" si="41"/>
        <v>0</v>
      </c>
      <c r="I129" s="7">
        <f t="shared" si="42"/>
        <v>0</v>
      </c>
      <c r="N129" s="6" t="s">
        <v>695</v>
      </c>
      <c r="O129" s="6">
        <f t="shared" si="37"/>
        <v>1.2279545064391311E-2</v>
      </c>
      <c r="P129" s="6">
        <f t="shared" si="38"/>
        <v>1</v>
      </c>
      <c r="Q129" s="6">
        <f t="shared" si="63"/>
        <v>0</v>
      </c>
      <c r="R129" s="6">
        <f t="shared" si="63"/>
        <v>0</v>
      </c>
      <c r="S129" s="6">
        <f t="shared" si="63"/>
        <v>0</v>
      </c>
      <c r="T129" s="6">
        <f t="shared" si="63"/>
        <v>0</v>
      </c>
      <c r="U129" s="6">
        <f t="shared" si="63"/>
        <v>0</v>
      </c>
      <c r="V129" s="6">
        <f t="shared" si="63"/>
        <v>0</v>
      </c>
      <c r="W129" s="6">
        <f t="shared" si="63"/>
        <v>0</v>
      </c>
      <c r="X129" s="6">
        <f t="shared" si="63"/>
        <v>0</v>
      </c>
      <c r="Y129" s="6">
        <f t="shared" si="63"/>
        <v>0</v>
      </c>
      <c r="Z129" s="6">
        <f t="shared" si="63"/>
        <v>0</v>
      </c>
      <c r="AA129" s="6">
        <f t="shared" si="64"/>
        <v>0</v>
      </c>
      <c r="AB129" s="6">
        <f t="shared" si="64"/>
        <v>0</v>
      </c>
      <c r="AC129" s="6">
        <f t="shared" si="64"/>
        <v>0.28242953648100017</v>
      </c>
      <c r="AD129" s="6">
        <f t="shared" si="64"/>
        <v>0</v>
      </c>
      <c r="AE129" s="6">
        <f t="shared" si="64"/>
        <v>0</v>
      </c>
      <c r="AF129" s="6">
        <f t="shared" si="64"/>
        <v>0</v>
      </c>
      <c r="AG129" s="6">
        <f t="shared" si="64"/>
        <v>0</v>
      </c>
      <c r="AH129" s="6">
        <f t="shared" si="64"/>
        <v>0</v>
      </c>
      <c r="AI129" s="6">
        <f t="shared" si="64"/>
        <v>0</v>
      </c>
      <c r="AJ129" s="6">
        <f t="shared" si="64"/>
        <v>0</v>
      </c>
      <c r="AK129" s="6">
        <f t="shared" si="65"/>
        <v>0</v>
      </c>
      <c r="AL129" s="6">
        <f t="shared" si="65"/>
        <v>0</v>
      </c>
      <c r="AM129" s="6">
        <f t="shared" si="65"/>
        <v>0</v>
      </c>
      <c r="AN129" s="6">
        <f t="shared" si="65"/>
        <v>0</v>
      </c>
      <c r="AO129" s="6">
        <f t="shared" si="65"/>
        <v>0</v>
      </c>
      <c r="AP129" s="6">
        <f t="shared" si="65"/>
        <v>0</v>
      </c>
      <c r="AQ129" s="6">
        <f t="shared" si="65"/>
        <v>0</v>
      </c>
      <c r="AR129" s="6">
        <f t="shared" si="65"/>
        <v>0</v>
      </c>
      <c r="AS129" s="6">
        <f t="shared" si="65"/>
        <v>0</v>
      </c>
      <c r="AT129" s="6">
        <f t="shared" si="65"/>
        <v>0</v>
      </c>
      <c r="AU129" s="6">
        <f t="shared" si="66"/>
        <v>0</v>
      </c>
      <c r="AV129" s="6">
        <f t="shared" si="66"/>
        <v>0</v>
      </c>
      <c r="AW129" s="6">
        <f t="shared" si="66"/>
        <v>0</v>
      </c>
      <c r="AX129" s="6">
        <f t="shared" si="66"/>
        <v>0</v>
      </c>
      <c r="AY129" s="6">
        <f t="shared" si="66"/>
        <v>0</v>
      </c>
      <c r="AZ129" s="6">
        <f t="shared" si="66"/>
        <v>0</v>
      </c>
      <c r="BA129" s="6">
        <f t="shared" si="66"/>
        <v>0</v>
      </c>
      <c r="BB129" s="6">
        <f t="shared" si="66"/>
        <v>0</v>
      </c>
      <c r="BC129" s="6">
        <f t="shared" si="66"/>
        <v>0</v>
      </c>
    </row>
    <row r="130" spans="1:55" x14ac:dyDescent="0.25">
      <c r="A130" s="5">
        <v>144</v>
      </c>
      <c r="B130" s="5">
        <v>0</v>
      </c>
      <c r="C130" s="5">
        <v>29</v>
      </c>
      <c r="D130" s="5" t="s">
        <v>716</v>
      </c>
      <c r="E130" s="5" t="s">
        <v>716</v>
      </c>
      <c r="F130" s="15">
        <f t="shared" si="39"/>
        <v>0</v>
      </c>
      <c r="G130" s="6">
        <f t="shared" si="40"/>
        <v>3.5066850817809723</v>
      </c>
      <c r="H130" s="6">
        <f t="shared" si="41"/>
        <v>0</v>
      </c>
      <c r="I130" s="7">
        <f t="shared" si="42"/>
        <v>0</v>
      </c>
      <c r="N130" s="6" t="s">
        <v>718</v>
      </c>
      <c r="O130" s="6">
        <f t="shared" ref="O130:O193" si="67">SUM(Q130:BC130)/23</f>
        <v>1.2279545064391311E-2</v>
      </c>
      <c r="P130" s="6">
        <f t="shared" ref="P130:P193" si="68">COUNTIF($E$2:$E$568,N130)</f>
        <v>1</v>
      </c>
      <c r="Q130" s="6">
        <f t="shared" si="63"/>
        <v>0</v>
      </c>
      <c r="R130" s="6">
        <f t="shared" si="63"/>
        <v>0</v>
      </c>
      <c r="S130" s="6">
        <f t="shared" si="63"/>
        <v>0</v>
      </c>
      <c r="T130" s="6">
        <f t="shared" si="63"/>
        <v>0</v>
      </c>
      <c r="U130" s="6">
        <f t="shared" si="63"/>
        <v>0</v>
      </c>
      <c r="V130" s="6">
        <f t="shared" si="63"/>
        <v>0</v>
      </c>
      <c r="W130" s="6">
        <f t="shared" si="63"/>
        <v>0</v>
      </c>
      <c r="X130" s="6">
        <f t="shared" si="63"/>
        <v>0</v>
      </c>
      <c r="Y130" s="6">
        <f t="shared" si="63"/>
        <v>0</v>
      </c>
      <c r="Z130" s="6">
        <f t="shared" si="63"/>
        <v>0</v>
      </c>
      <c r="AA130" s="6">
        <f t="shared" si="64"/>
        <v>0</v>
      </c>
      <c r="AB130" s="6">
        <f t="shared" si="64"/>
        <v>0</v>
      </c>
      <c r="AC130" s="6">
        <f t="shared" si="64"/>
        <v>0.28242953648100017</v>
      </c>
      <c r="AD130" s="6">
        <f t="shared" si="64"/>
        <v>0</v>
      </c>
      <c r="AE130" s="6">
        <f t="shared" si="64"/>
        <v>0</v>
      </c>
      <c r="AF130" s="6">
        <f t="shared" si="64"/>
        <v>0</v>
      </c>
      <c r="AG130" s="6">
        <f t="shared" si="64"/>
        <v>0</v>
      </c>
      <c r="AH130" s="6">
        <f t="shared" si="64"/>
        <v>0</v>
      </c>
      <c r="AI130" s="6">
        <f t="shared" si="64"/>
        <v>0</v>
      </c>
      <c r="AJ130" s="6">
        <f t="shared" si="64"/>
        <v>0</v>
      </c>
      <c r="AK130" s="6">
        <f t="shared" si="65"/>
        <v>0</v>
      </c>
      <c r="AL130" s="6">
        <f t="shared" si="65"/>
        <v>0</v>
      </c>
      <c r="AM130" s="6">
        <f t="shared" si="65"/>
        <v>0</v>
      </c>
      <c r="AN130" s="6">
        <f t="shared" si="65"/>
        <v>0</v>
      </c>
      <c r="AO130" s="6">
        <f t="shared" si="65"/>
        <v>0</v>
      </c>
      <c r="AP130" s="6">
        <f t="shared" si="65"/>
        <v>0</v>
      </c>
      <c r="AQ130" s="6">
        <f t="shared" si="65"/>
        <v>0</v>
      </c>
      <c r="AR130" s="6">
        <f t="shared" si="65"/>
        <v>0</v>
      </c>
      <c r="AS130" s="6">
        <f t="shared" si="65"/>
        <v>0</v>
      </c>
      <c r="AT130" s="6">
        <f t="shared" si="65"/>
        <v>0</v>
      </c>
      <c r="AU130" s="6">
        <f t="shared" si="66"/>
        <v>0</v>
      </c>
      <c r="AV130" s="6">
        <f t="shared" si="66"/>
        <v>0</v>
      </c>
      <c r="AW130" s="6">
        <f t="shared" si="66"/>
        <v>0</v>
      </c>
      <c r="AX130" s="6">
        <f t="shared" si="66"/>
        <v>0</v>
      </c>
      <c r="AY130" s="6">
        <f t="shared" si="66"/>
        <v>0</v>
      </c>
      <c r="AZ130" s="6">
        <f t="shared" si="66"/>
        <v>0</v>
      </c>
      <c r="BA130" s="6">
        <f t="shared" si="66"/>
        <v>0</v>
      </c>
      <c r="BB130" s="6">
        <f t="shared" si="66"/>
        <v>0</v>
      </c>
      <c r="BC130" s="6">
        <f t="shared" si="66"/>
        <v>0</v>
      </c>
    </row>
    <row r="131" spans="1:55" x14ac:dyDescent="0.25">
      <c r="A131" s="5">
        <v>144</v>
      </c>
      <c r="B131" s="5">
        <v>0</v>
      </c>
      <c r="C131" s="5">
        <v>30</v>
      </c>
      <c r="D131" s="5" t="s">
        <v>308</v>
      </c>
      <c r="E131" s="5" t="s">
        <v>308</v>
      </c>
      <c r="F131" s="15">
        <f t="shared" si="39"/>
        <v>0</v>
      </c>
      <c r="G131" s="6">
        <f t="shared" si="40"/>
        <v>3.5066850817809723</v>
      </c>
      <c r="H131" s="6">
        <f t="shared" si="41"/>
        <v>0</v>
      </c>
      <c r="I131" s="7">
        <f t="shared" si="42"/>
        <v>0</v>
      </c>
      <c r="N131" s="6" t="s">
        <v>669</v>
      </c>
      <c r="O131" s="6">
        <f t="shared" si="67"/>
        <v>1.1933136627101978E-2</v>
      </c>
      <c r="P131" s="6">
        <f t="shared" si="68"/>
        <v>2</v>
      </c>
      <c r="Q131" s="6">
        <f t="shared" si="63"/>
        <v>0</v>
      </c>
      <c r="R131" s="6">
        <f t="shared" si="63"/>
        <v>0</v>
      </c>
      <c r="S131" s="6">
        <f t="shared" si="63"/>
        <v>0</v>
      </c>
      <c r="T131" s="6">
        <f t="shared" si="63"/>
        <v>0</v>
      </c>
      <c r="U131" s="6">
        <f t="shared" si="63"/>
        <v>0</v>
      </c>
      <c r="V131" s="6">
        <f t="shared" si="63"/>
        <v>0</v>
      </c>
      <c r="W131" s="6">
        <f t="shared" si="63"/>
        <v>0</v>
      </c>
      <c r="X131" s="6">
        <f t="shared" si="63"/>
        <v>0</v>
      </c>
      <c r="Y131" s="6">
        <f t="shared" si="63"/>
        <v>0</v>
      </c>
      <c r="Z131" s="6">
        <f t="shared" si="63"/>
        <v>0</v>
      </c>
      <c r="AA131" s="6">
        <f t="shared" si="64"/>
        <v>0</v>
      </c>
      <c r="AB131" s="6">
        <f t="shared" si="64"/>
        <v>0</v>
      </c>
      <c r="AC131" s="6">
        <f t="shared" si="64"/>
        <v>0</v>
      </c>
      <c r="AD131" s="6">
        <f t="shared" si="64"/>
        <v>0.25418658283290019</v>
      </c>
      <c r="AE131" s="6">
        <f t="shared" si="64"/>
        <v>0</v>
      </c>
      <c r="AF131" s="6">
        <f t="shared" si="64"/>
        <v>0</v>
      </c>
      <c r="AG131" s="6">
        <f t="shared" si="64"/>
        <v>0</v>
      </c>
      <c r="AH131" s="6">
        <f t="shared" si="64"/>
        <v>0</v>
      </c>
      <c r="AI131" s="6">
        <f t="shared" si="64"/>
        <v>0</v>
      </c>
      <c r="AJ131" s="6">
        <f t="shared" si="64"/>
        <v>0</v>
      </c>
      <c r="AK131" s="6">
        <f t="shared" si="65"/>
        <v>0</v>
      </c>
      <c r="AL131" s="6">
        <f t="shared" si="65"/>
        <v>0</v>
      </c>
      <c r="AM131" s="6">
        <f t="shared" si="65"/>
        <v>0</v>
      </c>
      <c r="AN131" s="6">
        <f t="shared" si="65"/>
        <v>0</v>
      </c>
      <c r="AO131" s="6">
        <f t="shared" si="65"/>
        <v>0</v>
      </c>
      <c r="AP131" s="6">
        <f t="shared" si="65"/>
        <v>0</v>
      </c>
      <c r="AQ131" s="6">
        <f t="shared" si="65"/>
        <v>0</v>
      </c>
      <c r="AR131" s="6">
        <f t="shared" si="65"/>
        <v>0</v>
      </c>
      <c r="AS131" s="6">
        <f t="shared" si="65"/>
        <v>0</v>
      </c>
      <c r="AT131" s="6">
        <f t="shared" si="65"/>
        <v>0</v>
      </c>
      <c r="AU131" s="6">
        <f t="shared" si="66"/>
        <v>0</v>
      </c>
      <c r="AV131" s="6">
        <f t="shared" si="66"/>
        <v>0</v>
      </c>
      <c r="AW131" s="6">
        <f t="shared" si="66"/>
        <v>0</v>
      </c>
      <c r="AX131" s="6">
        <f t="shared" si="66"/>
        <v>0</v>
      </c>
      <c r="AY131" s="6">
        <f t="shared" si="66"/>
        <v>0</v>
      </c>
      <c r="AZ131" s="6">
        <f t="shared" si="66"/>
        <v>0</v>
      </c>
      <c r="BA131" s="6">
        <f t="shared" si="66"/>
        <v>0</v>
      </c>
      <c r="BB131" s="6">
        <f t="shared" si="66"/>
        <v>2.0275559590445295E-2</v>
      </c>
      <c r="BC131" s="6">
        <f t="shared" si="66"/>
        <v>0</v>
      </c>
    </row>
    <row r="132" spans="1:55" x14ac:dyDescent="0.25">
      <c r="A132" s="5">
        <v>144</v>
      </c>
      <c r="B132" s="5">
        <v>0</v>
      </c>
      <c r="C132" s="5">
        <v>31</v>
      </c>
      <c r="D132" s="5" t="s">
        <v>642</v>
      </c>
      <c r="E132" s="5" t="s">
        <v>642</v>
      </c>
      <c r="F132" s="15">
        <f t="shared" ref="F132:F195" si="69">IF(ISERROR(VLOOKUP(E132,$N$2:$O$40,2,FALSE)),0,VLOOKUP(E132,$N$2:$O$40,2,FALSE))</f>
        <v>9.6102461815342724E-2</v>
      </c>
      <c r="G132" s="6">
        <f t="shared" ref="G132:G195" si="70">IF(C132=1,F132,F132+G131)</f>
        <v>3.6027875435963148</v>
      </c>
      <c r="H132" s="6">
        <f t="shared" ref="H132:H195" si="71">IF(C133=1,G132,0)</f>
        <v>0</v>
      </c>
      <c r="I132" s="7">
        <f t="shared" ref="I132:I195" si="72">H132/$L$2</f>
        <v>0</v>
      </c>
      <c r="N132" s="6" t="s">
        <v>691</v>
      </c>
      <c r="O132" s="6">
        <f t="shared" si="67"/>
        <v>1.1227212843364576E-2</v>
      </c>
      <c r="P132" s="6">
        <f t="shared" si="68"/>
        <v>2</v>
      </c>
      <c r="Q132" s="6">
        <f t="shared" ref="Q132:Z141" si="73">COUNTIFS($C$2:$C$568,Q$1,$E$2:$E$568,$N132)*0.9^(Q$1-1)</f>
        <v>0</v>
      </c>
      <c r="R132" s="6">
        <f t="shared" si="73"/>
        <v>0</v>
      </c>
      <c r="S132" s="6">
        <f t="shared" si="73"/>
        <v>0</v>
      </c>
      <c r="T132" s="6">
        <f t="shared" si="73"/>
        <v>0</v>
      </c>
      <c r="U132" s="6">
        <f t="shared" si="73"/>
        <v>0</v>
      </c>
      <c r="V132" s="6">
        <f t="shared" si="73"/>
        <v>0</v>
      </c>
      <c r="W132" s="6">
        <f t="shared" si="73"/>
        <v>0</v>
      </c>
      <c r="X132" s="6">
        <f t="shared" si="73"/>
        <v>0</v>
      </c>
      <c r="Y132" s="6">
        <f t="shared" si="73"/>
        <v>0</v>
      </c>
      <c r="Z132" s="6">
        <f t="shared" si="73"/>
        <v>0</v>
      </c>
      <c r="AA132" s="6">
        <f t="shared" ref="AA132:AJ141" si="74">COUNTIFS($C$2:$C$568,AA$1,$E$2:$E$568,$N132)*0.9^(AA$1-1)</f>
        <v>0</v>
      </c>
      <c r="AB132" s="6">
        <f t="shared" si="74"/>
        <v>0</v>
      </c>
      <c r="AC132" s="6">
        <f t="shared" si="74"/>
        <v>0</v>
      </c>
      <c r="AD132" s="6">
        <f t="shared" si="74"/>
        <v>0</v>
      </c>
      <c r="AE132" s="6">
        <f t="shared" si="74"/>
        <v>0</v>
      </c>
      <c r="AF132" s="6">
        <f t="shared" si="74"/>
        <v>0.20589113209464913</v>
      </c>
      <c r="AG132" s="6">
        <f t="shared" si="74"/>
        <v>0</v>
      </c>
      <c r="AH132" s="6">
        <f t="shared" si="74"/>
        <v>0</v>
      </c>
      <c r="AI132" s="6">
        <f t="shared" si="74"/>
        <v>0</v>
      </c>
      <c r="AJ132" s="6">
        <f t="shared" si="74"/>
        <v>0</v>
      </c>
      <c r="AK132" s="6">
        <f t="shared" ref="AK132:AT141" si="75">COUNTIFS($C$2:$C$568,AK$1,$E$2:$E$568,$N132)*0.9^(AK$1-1)</f>
        <v>0</v>
      </c>
      <c r="AL132" s="6">
        <f t="shared" si="75"/>
        <v>0</v>
      </c>
      <c r="AM132" s="6">
        <f t="shared" si="75"/>
        <v>0</v>
      </c>
      <c r="AN132" s="6">
        <f t="shared" si="75"/>
        <v>0</v>
      </c>
      <c r="AO132" s="6">
        <f t="shared" si="75"/>
        <v>0</v>
      </c>
      <c r="AP132" s="6">
        <f t="shared" si="75"/>
        <v>0</v>
      </c>
      <c r="AQ132" s="6">
        <f t="shared" si="75"/>
        <v>0</v>
      </c>
      <c r="AR132" s="6">
        <f t="shared" si="75"/>
        <v>0</v>
      </c>
      <c r="AS132" s="6">
        <f t="shared" si="75"/>
        <v>5.2334763302736127E-2</v>
      </c>
      <c r="AT132" s="6">
        <f t="shared" si="75"/>
        <v>0</v>
      </c>
      <c r="AU132" s="6">
        <f t="shared" ref="AU132:BC141" si="76">COUNTIFS($C$2:$C$568,AU$1,$E$2:$E$568,$N132)*0.9^(AU$1-1)</f>
        <v>0</v>
      </c>
      <c r="AV132" s="6">
        <f t="shared" si="76"/>
        <v>0</v>
      </c>
      <c r="AW132" s="6">
        <f t="shared" si="76"/>
        <v>0</v>
      </c>
      <c r="AX132" s="6">
        <f t="shared" si="76"/>
        <v>0</v>
      </c>
      <c r="AY132" s="6">
        <f t="shared" si="76"/>
        <v>0</v>
      </c>
      <c r="AZ132" s="6">
        <f t="shared" si="76"/>
        <v>0</v>
      </c>
      <c r="BA132" s="6">
        <f t="shared" si="76"/>
        <v>0</v>
      </c>
      <c r="BB132" s="6">
        <f t="shared" si="76"/>
        <v>0</v>
      </c>
      <c r="BC132" s="6">
        <f t="shared" si="76"/>
        <v>0</v>
      </c>
    </row>
    <row r="133" spans="1:55" x14ac:dyDescent="0.25">
      <c r="A133" s="5">
        <v>144</v>
      </c>
      <c r="B133" s="5">
        <v>0</v>
      </c>
      <c r="C133" s="5">
        <v>32</v>
      </c>
      <c r="D133" s="5" t="s">
        <v>306</v>
      </c>
      <c r="E133" s="5" t="s">
        <v>306</v>
      </c>
      <c r="F133" s="15">
        <f t="shared" si="69"/>
        <v>0</v>
      </c>
      <c r="G133" s="6">
        <f t="shared" si="70"/>
        <v>3.6027875435963148</v>
      </c>
      <c r="H133" s="6">
        <f t="shared" si="71"/>
        <v>3.6027875435963148</v>
      </c>
      <c r="I133" s="7">
        <f t="shared" si="72"/>
        <v>0.61293239042401626</v>
      </c>
      <c r="N133" s="6" t="s">
        <v>756</v>
      </c>
      <c r="O133" s="6">
        <f t="shared" si="67"/>
        <v>1.1104399921443086E-2</v>
      </c>
      <c r="P133" s="6">
        <f t="shared" si="68"/>
        <v>2</v>
      </c>
      <c r="Q133" s="6">
        <f t="shared" si="73"/>
        <v>0</v>
      </c>
      <c r="R133" s="6">
        <f t="shared" si="73"/>
        <v>0</v>
      </c>
      <c r="S133" s="6">
        <f t="shared" si="73"/>
        <v>0</v>
      </c>
      <c r="T133" s="6">
        <f t="shared" si="73"/>
        <v>0</v>
      </c>
      <c r="U133" s="6">
        <f t="shared" si="73"/>
        <v>0</v>
      </c>
      <c r="V133" s="6">
        <f t="shared" si="73"/>
        <v>0</v>
      </c>
      <c r="W133" s="6">
        <f t="shared" si="73"/>
        <v>0</v>
      </c>
      <c r="X133" s="6">
        <f t="shared" si="73"/>
        <v>0</v>
      </c>
      <c r="Y133" s="6">
        <f t="shared" si="73"/>
        <v>0</v>
      </c>
      <c r="Z133" s="6">
        <f t="shared" si="73"/>
        <v>0</v>
      </c>
      <c r="AA133" s="6">
        <f t="shared" si="74"/>
        <v>0</v>
      </c>
      <c r="AB133" s="6">
        <f t="shared" si="74"/>
        <v>0</v>
      </c>
      <c r="AC133" s="6">
        <f t="shared" si="74"/>
        <v>0</v>
      </c>
      <c r="AD133" s="6">
        <f t="shared" si="74"/>
        <v>0</v>
      </c>
      <c r="AE133" s="6">
        <f t="shared" si="74"/>
        <v>0</v>
      </c>
      <c r="AF133" s="6">
        <f t="shared" si="74"/>
        <v>0</v>
      </c>
      <c r="AG133" s="6">
        <f t="shared" si="74"/>
        <v>0</v>
      </c>
      <c r="AH133" s="6">
        <f t="shared" si="74"/>
        <v>0.16677181699666582</v>
      </c>
      <c r="AI133" s="6">
        <f t="shared" si="74"/>
        <v>0</v>
      </c>
      <c r="AJ133" s="6">
        <f t="shared" si="74"/>
        <v>0</v>
      </c>
      <c r="AK133" s="6">
        <f t="shared" si="75"/>
        <v>0</v>
      </c>
      <c r="AL133" s="6">
        <f t="shared" si="75"/>
        <v>0</v>
      </c>
      <c r="AM133" s="6">
        <f t="shared" si="75"/>
        <v>0</v>
      </c>
      <c r="AN133" s="6">
        <f t="shared" si="75"/>
        <v>8.8629381196525109E-2</v>
      </c>
      <c r="AO133" s="6">
        <f t="shared" si="75"/>
        <v>0</v>
      </c>
      <c r="AP133" s="6">
        <f t="shared" si="75"/>
        <v>0</v>
      </c>
      <c r="AQ133" s="6">
        <f t="shared" si="75"/>
        <v>0</v>
      </c>
      <c r="AR133" s="6">
        <f t="shared" si="75"/>
        <v>0</v>
      </c>
      <c r="AS133" s="6">
        <f t="shared" si="75"/>
        <v>0</v>
      </c>
      <c r="AT133" s="6">
        <f t="shared" si="75"/>
        <v>0</v>
      </c>
      <c r="AU133" s="6">
        <f t="shared" si="76"/>
        <v>0</v>
      </c>
      <c r="AV133" s="6">
        <f t="shared" si="76"/>
        <v>0</v>
      </c>
      <c r="AW133" s="6">
        <f t="shared" si="76"/>
        <v>0</v>
      </c>
      <c r="AX133" s="6">
        <f t="shared" si="76"/>
        <v>0</v>
      </c>
      <c r="AY133" s="6">
        <f t="shared" si="76"/>
        <v>0</v>
      </c>
      <c r="AZ133" s="6">
        <f t="shared" si="76"/>
        <v>0</v>
      </c>
      <c r="BA133" s="6">
        <f t="shared" si="76"/>
        <v>0</v>
      </c>
      <c r="BB133" s="6">
        <f t="shared" si="76"/>
        <v>0</v>
      </c>
      <c r="BC133" s="6">
        <f t="shared" si="76"/>
        <v>0</v>
      </c>
    </row>
    <row r="134" spans="1:55" x14ac:dyDescent="0.25">
      <c r="A134" s="5">
        <v>145</v>
      </c>
      <c r="B134" s="5">
        <v>0</v>
      </c>
      <c r="C134" s="5">
        <v>1</v>
      </c>
      <c r="D134" s="5" t="s">
        <v>664</v>
      </c>
      <c r="E134" s="5" t="s">
        <v>664</v>
      </c>
      <c r="F134" s="15">
        <f t="shared" si="69"/>
        <v>0.10833557306233789</v>
      </c>
      <c r="G134" s="6">
        <f t="shared" si="70"/>
        <v>0.10833557306233789</v>
      </c>
      <c r="H134" s="6">
        <f t="shared" si="71"/>
        <v>0</v>
      </c>
      <c r="I134" s="7">
        <f t="shared" si="72"/>
        <v>0</v>
      </c>
      <c r="N134" s="6" t="s">
        <v>724</v>
      </c>
      <c r="O134" s="6">
        <f t="shared" si="67"/>
        <v>1.1051590557952183E-2</v>
      </c>
      <c r="P134" s="6">
        <f t="shared" si="68"/>
        <v>1</v>
      </c>
      <c r="Q134" s="6">
        <f t="shared" si="73"/>
        <v>0</v>
      </c>
      <c r="R134" s="6">
        <f t="shared" si="73"/>
        <v>0</v>
      </c>
      <c r="S134" s="6">
        <f t="shared" si="73"/>
        <v>0</v>
      </c>
      <c r="T134" s="6">
        <f t="shared" si="73"/>
        <v>0</v>
      </c>
      <c r="U134" s="6">
        <f t="shared" si="73"/>
        <v>0</v>
      </c>
      <c r="V134" s="6">
        <f t="shared" si="73"/>
        <v>0</v>
      </c>
      <c r="W134" s="6">
        <f t="shared" si="73"/>
        <v>0</v>
      </c>
      <c r="X134" s="6">
        <f t="shared" si="73"/>
        <v>0</v>
      </c>
      <c r="Y134" s="6">
        <f t="shared" si="73"/>
        <v>0</v>
      </c>
      <c r="Z134" s="6">
        <f t="shared" si="73"/>
        <v>0</v>
      </c>
      <c r="AA134" s="6">
        <f t="shared" si="74"/>
        <v>0</v>
      </c>
      <c r="AB134" s="6">
        <f t="shared" si="74"/>
        <v>0</v>
      </c>
      <c r="AC134" s="6">
        <f t="shared" si="74"/>
        <v>0</v>
      </c>
      <c r="AD134" s="6">
        <f t="shared" si="74"/>
        <v>0.25418658283290019</v>
      </c>
      <c r="AE134" s="6">
        <f t="shared" si="74"/>
        <v>0</v>
      </c>
      <c r="AF134" s="6">
        <f t="shared" si="74"/>
        <v>0</v>
      </c>
      <c r="AG134" s="6">
        <f t="shared" si="74"/>
        <v>0</v>
      </c>
      <c r="AH134" s="6">
        <f t="shared" si="74"/>
        <v>0</v>
      </c>
      <c r="AI134" s="6">
        <f t="shared" si="74"/>
        <v>0</v>
      </c>
      <c r="AJ134" s="6">
        <f t="shared" si="74"/>
        <v>0</v>
      </c>
      <c r="AK134" s="6">
        <f t="shared" si="75"/>
        <v>0</v>
      </c>
      <c r="AL134" s="6">
        <f t="shared" si="75"/>
        <v>0</v>
      </c>
      <c r="AM134" s="6">
        <f t="shared" si="75"/>
        <v>0</v>
      </c>
      <c r="AN134" s="6">
        <f t="shared" si="75"/>
        <v>0</v>
      </c>
      <c r="AO134" s="6">
        <f t="shared" si="75"/>
        <v>0</v>
      </c>
      <c r="AP134" s="6">
        <f t="shared" si="75"/>
        <v>0</v>
      </c>
      <c r="AQ134" s="6">
        <f t="shared" si="75"/>
        <v>0</v>
      </c>
      <c r="AR134" s="6">
        <f t="shared" si="75"/>
        <v>0</v>
      </c>
      <c r="AS134" s="6">
        <f t="shared" si="75"/>
        <v>0</v>
      </c>
      <c r="AT134" s="6">
        <f t="shared" si="75"/>
        <v>0</v>
      </c>
      <c r="AU134" s="6">
        <f t="shared" si="76"/>
        <v>0</v>
      </c>
      <c r="AV134" s="6">
        <f t="shared" si="76"/>
        <v>0</v>
      </c>
      <c r="AW134" s="6">
        <f t="shared" si="76"/>
        <v>0</v>
      </c>
      <c r="AX134" s="6">
        <f t="shared" si="76"/>
        <v>0</v>
      </c>
      <c r="AY134" s="6">
        <f t="shared" si="76"/>
        <v>0</v>
      </c>
      <c r="AZ134" s="6">
        <f t="shared" si="76"/>
        <v>0</v>
      </c>
      <c r="BA134" s="6">
        <f t="shared" si="76"/>
        <v>0</v>
      </c>
      <c r="BB134" s="6">
        <f t="shared" si="76"/>
        <v>0</v>
      </c>
      <c r="BC134" s="6">
        <f t="shared" si="76"/>
        <v>0</v>
      </c>
    </row>
    <row r="135" spans="1:55" x14ac:dyDescent="0.25">
      <c r="A135" s="5">
        <v>145</v>
      </c>
      <c r="B135" s="5">
        <v>0</v>
      </c>
      <c r="C135" s="5">
        <v>2</v>
      </c>
      <c r="D135" s="5" t="s">
        <v>688</v>
      </c>
      <c r="E135" s="5" t="s">
        <v>688</v>
      </c>
      <c r="F135" s="15">
        <f t="shared" si="69"/>
        <v>0.17989391443889782</v>
      </c>
      <c r="G135" s="6">
        <f t="shared" si="70"/>
        <v>0.28822948750123573</v>
      </c>
      <c r="H135" s="6">
        <f t="shared" si="71"/>
        <v>0</v>
      </c>
      <c r="I135" s="7">
        <f t="shared" si="72"/>
        <v>0</v>
      </c>
      <c r="N135" s="6" t="s">
        <v>699</v>
      </c>
      <c r="O135" s="6">
        <f t="shared" si="67"/>
        <v>1.1051590557952183E-2</v>
      </c>
      <c r="P135" s="6">
        <f t="shared" si="68"/>
        <v>1</v>
      </c>
      <c r="Q135" s="6">
        <f t="shared" si="73"/>
        <v>0</v>
      </c>
      <c r="R135" s="6">
        <f t="shared" si="73"/>
        <v>0</v>
      </c>
      <c r="S135" s="6">
        <f t="shared" si="73"/>
        <v>0</v>
      </c>
      <c r="T135" s="6">
        <f t="shared" si="73"/>
        <v>0</v>
      </c>
      <c r="U135" s="6">
        <f t="shared" si="73"/>
        <v>0</v>
      </c>
      <c r="V135" s="6">
        <f t="shared" si="73"/>
        <v>0</v>
      </c>
      <c r="W135" s="6">
        <f t="shared" si="73"/>
        <v>0</v>
      </c>
      <c r="X135" s="6">
        <f t="shared" si="73"/>
        <v>0</v>
      </c>
      <c r="Y135" s="6">
        <f t="shared" si="73"/>
        <v>0</v>
      </c>
      <c r="Z135" s="6">
        <f t="shared" si="73"/>
        <v>0</v>
      </c>
      <c r="AA135" s="6">
        <f t="shared" si="74"/>
        <v>0</v>
      </c>
      <c r="AB135" s="6">
        <f t="shared" si="74"/>
        <v>0</v>
      </c>
      <c r="AC135" s="6">
        <f t="shared" si="74"/>
        <v>0</v>
      </c>
      <c r="AD135" s="6">
        <f t="shared" si="74"/>
        <v>0.25418658283290019</v>
      </c>
      <c r="AE135" s="6">
        <f t="shared" si="74"/>
        <v>0</v>
      </c>
      <c r="AF135" s="6">
        <f t="shared" si="74"/>
        <v>0</v>
      </c>
      <c r="AG135" s="6">
        <f t="shared" si="74"/>
        <v>0</v>
      </c>
      <c r="AH135" s="6">
        <f t="shared" si="74"/>
        <v>0</v>
      </c>
      <c r="AI135" s="6">
        <f t="shared" si="74"/>
        <v>0</v>
      </c>
      <c r="AJ135" s="6">
        <f t="shared" si="74"/>
        <v>0</v>
      </c>
      <c r="AK135" s="6">
        <f t="shared" si="75"/>
        <v>0</v>
      </c>
      <c r="AL135" s="6">
        <f t="shared" si="75"/>
        <v>0</v>
      </c>
      <c r="AM135" s="6">
        <f t="shared" si="75"/>
        <v>0</v>
      </c>
      <c r="AN135" s="6">
        <f t="shared" si="75"/>
        <v>0</v>
      </c>
      <c r="AO135" s="6">
        <f t="shared" si="75"/>
        <v>0</v>
      </c>
      <c r="AP135" s="6">
        <f t="shared" si="75"/>
        <v>0</v>
      </c>
      <c r="AQ135" s="6">
        <f t="shared" si="75"/>
        <v>0</v>
      </c>
      <c r="AR135" s="6">
        <f t="shared" si="75"/>
        <v>0</v>
      </c>
      <c r="AS135" s="6">
        <f t="shared" si="75"/>
        <v>0</v>
      </c>
      <c r="AT135" s="6">
        <f t="shared" si="75"/>
        <v>0</v>
      </c>
      <c r="AU135" s="6">
        <f t="shared" si="76"/>
        <v>0</v>
      </c>
      <c r="AV135" s="6">
        <f t="shared" si="76"/>
        <v>0</v>
      </c>
      <c r="AW135" s="6">
        <f t="shared" si="76"/>
        <v>0</v>
      </c>
      <c r="AX135" s="6">
        <f t="shared" si="76"/>
        <v>0</v>
      </c>
      <c r="AY135" s="6">
        <f t="shared" si="76"/>
        <v>0</v>
      </c>
      <c r="AZ135" s="6">
        <f t="shared" si="76"/>
        <v>0</v>
      </c>
      <c r="BA135" s="6">
        <f t="shared" si="76"/>
        <v>0</v>
      </c>
      <c r="BB135" s="6">
        <f t="shared" si="76"/>
        <v>0</v>
      </c>
      <c r="BC135" s="6">
        <f t="shared" si="76"/>
        <v>0</v>
      </c>
    </row>
    <row r="136" spans="1:55" x14ac:dyDescent="0.25">
      <c r="A136" s="5">
        <v>145</v>
      </c>
      <c r="B136" s="5">
        <v>0</v>
      </c>
      <c r="C136" s="5">
        <v>3</v>
      </c>
      <c r="D136" s="5" t="s">
        <v>642</v>
      </c>
      <c r="E136" s="5" t="s">
        <v>642</v>
      </c>
      <c r="F136" s="15">
        <f t="shared" si="69"/>
        <v>9.6102461815342724E-2</v>
      </c>
      <c r="G136" s="6">
        <f t="shared" si="70"/>
        <v>0.38433194931657844</v>
      </c>
      <c r="H136" s="6">
        <f t="shared" si="71"/>
        <v>0</v>
      </c>
      <c r="I136" s="7">
        <f t="shared" si="72"/>
        <v>0</v>
      </c>
      <c r="N136" s="6" t="s">
        <v>740</v>
      </c>
      <c r="O136" s="6">
        <f t="shared" si="67"/>
        <v>1.1051590557952183E-2</v>
      </c>
      <c r="P136" s="6">
        <f t="shared" si="68"/>
        <v>1</v>
      </c>
      <c r="Q136" s="6">
        <f t="shared" si="73"/>
        <v>0</v>
      </c>
      <c r="R136" s="6">
        <f t="shared" si="73"/>
        <v>0</v>
      </c>
      <c r="S136" s="6">
        <f t="shared" si="73"/>
        <v>0</v>
      </c>
      <c r="T136" s="6">
        <f t="shared" si="73"/>
        <v>0</v>
      </c>
      <c r="U136" s="6">
        <f t="shared" si="73"/>
        <v>0</v>
      </c>
      <c r="V136" s="6">
        <f t="shared" si="73"/>
        <v>0</v>
      </c>
      <c r="W136" s="6">
        <f t="shared" si="73"/>
        <v>0</v>
      </c>
      <c r="X136" s="6">
        <f t="shared" si="73"/>
        <v>0</v>
      </c>
      <c r="Y136" s="6">
        <f t="shared" si="73"/>
        <v>0</v>
      </c>
      <c r="Z136" s="6">
        <f t="shared" si="73"/>
        <v>0</v>
      </c>
      <c r="AA136" s="6">
        <f t="shared" si="74"/>
        <v>0</v>
      </c>
      <c r="AB136" s="6">
        <f t="shared" si="74"/>
        <v>0</v>
      </c>
      <c r="AC136" s="6">
        <f t="shared" si="74"/>
        <v>0</v>
      </c>
      <c r="AD136" s="6">
        <f t="shared" si="74"/>
        <v>0.25418658283290019</v>
      </c>
      <c r="AE136" s="6">
        <f t="shared" si="74"/>
        <v>0</v>
      </c>
      <c r="AF136" s="6">
        <f t="shared" si="74"/>
        <v>0</v>
      </c>
      <c r="AG136" s="6">
        <f t="shared" si="74"/>
        <v>0</v>
      </c>
      <c r="AH136" s="6">
        <f t="shared" si="74"/>
        <v>0</v>
      </c>
      <c r="AI136" s="6">
        <f t="shared" si="74"/>
        <v>0</v>
      </c>
      <c r="AJ136" s="6">
        <f t="shared" si="74"/>
        <v>0</v>
      </c>
      <c r="AK136" s="6">
        <f t="shared" si="75"/>
        <v>0</v>
      </c>
      <c r="AL136" s="6">
        <f t="shared" si="75"/>
        <v>0</v>
      </c>
      <c r="AM136" s="6">
        <f t="shared" si="75"/>
        <v>0</v>
      </c>
      <c r="AN136" s="6">
        <f t="shared" si="75"/>
        <v>0</v>
      </c>
      <c r="AO136" s="6">
        <f t="shared" si="75"/>
        <v>0</v>
      </c>
      <c r="AP136" s="6">
        <f t="shared" si="75"/>
        <v>0</v>
      </c>
      <c r="AQ136" s="6">
        <f t="shared" si="75"/>
        <v>0</v>
      </c>
      <c r="AR136" s="6">
        <f t="shared" si="75"/>
        <v>0</v>
      </c>
      <c r="AS136" s="6">
        <f t="shared" si="75"/>
        <v>0</v>
      </c>
      <c r="AT136" s="6">
        <f t="shared" si="75"/>
        <v>0</v>
      </c>
      <c r="AU136" s="6">
        <f t="shared" si="76"/>
        <v>0</v>
      </c>
      <c r="AV136" s="6">
        <f t="shared" si="76"/>
        <v>0</v>
      </c>
      <c r="AW136" s="6">
        <f t="shared" si="76"/>
        <v>0</v>
      </c>
      <c r="AX136" s="6">
        <f t="shared" si="76"/>
        <v>0</v>
      </c>
      <c r="AY136" s="6">
        <f t="shared" si="76"/>
        <v>0</v>
      </c>
      <c r="AZ136" s="6">
        <f t="shared" si="76"/>
        <v>0</v>
      </c>
      <c r="BA136" s="6">
        <f t="shared" si="76"/>
        <v>0</v>
      </c>
      <c r="BB136" s="6">
        <f t="shared" si="76"/>
        <v>0</v>
      </c>
      <c r="BC136" s="6">
        <f t="shared" si="76"/>
        <v>0</v>
      </c>
    </row>
    <row r="137" spans="1:55" x14ac:dyDescent="0.25">
      <c r="A137" s="5">
        <v>145</v>
      </c>
      <c r="B137" s="5">
        <v>0</v>
      </c>
      <c r="C137" s="5">
        <v>4</v>
      </c>
      <c r="D137" s="5" t="s">
        <v>243</v>
      </c>
      <c r="E137" s="5" t="s">
        <v>243</v>
      </c>
      <c r="F137" s="15">
        <f t="shared" si="69"/>
        <v>9.451079867577869E-2</v>
      </c>
      <c r="G137" s="6">
        <f t="shared" si="70"/>
        <v>0.47884274799235715</v>
      </c>
      <c r="H137" s="6">
        <f t="shared" si="71"/>
        <v>0</v>
      </c>
      <c r="I137" s="7">
        <f t="shared" si="72"/>
        <v>0</v>
      </c>
      <c r="N137" s="6" t="s">
        <v>774</v>
      </c>
      <c r="O137" s="6">
        <f t="shared" si="67"/>
        <v>1.1051590557952183E-2</v>
      </c>
      <c r="P137" s="6">
        <f t="shared" si="68"/>
        <v>1</v>
      </c>
      <c r="Q137" s="6">
        <f t="shared" si="73"/>
        <v>0</v>
      </c>
      <c r="R137" s="6">
        <f t="shared" si="73"/>
        <v>0</v>
      </c>
      <c r="S137" s="6">
        <f t="shared" si="73"/>
        <v>0</v>
      </c>
      <c r="T137" s="6">
        <f t="shared" si="73"/>
        <v>0</v>
      </c>
      <c r="U137" s="6">
        <f t="shared" si="73"/>
        <v>0</v>
      </c>
      <c r="V137" s="6">
        <f t="shared" si="73"/>
        <v>0</v>
      </c>
      <c r="W137" s="6">
        <f t="shared" si="73"/>
        <v>0</v>
      </c>
      <c r="X137" s="6">
        <f t="shared" si="73"/>
        <v>0</v>
      </c>
      <c r="Y137" s="6">
        <f t="shared" si="73"/>
        <v>0</v>
      </c>
      <c r="Z137" s="6">
        <f t="shared" si="73"/>
        <v>0</v>
      </c>
      <c r="AA137" s="6">
        <f t="shared" si="74"/>
        <v>0</v>
      </c>
      <c r="AB137" s="6">
        <f t="shared" si="74"/>
        <v>0</v>
      </c>
      <c r="AC137" s="6">
        <f t="shared" si="74"/>
        <v>0</v>
      </c>
      <c r="AD137" s="6">
        <f t="shared" si="74"/>
        <v>0.25418658283290019</v>
      </c>
      <c r="AE137" s="6">
        <f t="shared" si="74"/>
        <v>0</v>
      </c>
      <c r="AF137" s="6">
        <f t="shared" si="74"/>
        <v>0</v>
      </c>
      <c r="AG137" s="6">
        <f t="shared" si="74"/>
        <v>0</v>
      </c>
      <c r="AH137" s="6">
        <f t="shared" si="74"/>
        <v>0</v>
      </c>
      <c r="AI137" s="6">
        <f t="shared" si="74"/>
        <v>0</v>
      </c>
      <c r="AJ137" s="6">
        <f t="shared" si="74"/>
        <v>0</v>
      </c>
      <c r="AK137" s="6">
        <f t="shared" si="75"/>
        <v>0</v>
      </c>
      <c r="AL137" s="6">
        <f t="shared" si="75"/>
        <v>0</v>
      </c>
      <c r="AM137" s="6">
        <f t="shared" si="75"/>
        <v>0</v>
      </c>
      <c r="AN137" s="6">
        <f t="shared" si="75"/>
        <v>0</v>
      </c>
      <c r="AO137" s="6">
        <f t="shared" si="75"/>
        <v>0</v>
      </c>
      <c r="AP137" s="6">
        <f t="shared" si="75"/>
        <v>0</v>
      </c>
      <c r="AQ137" s="6">
        <f t="shared" si="75"/>
        <v>0</v>
      </c>
      <c r="AR137" s="6">
        <f t="shared" si="75"/>
        <v>0</v>
      </c>
      <c r="AS137" s="6">
        <f t="shared" si="75"/>
        <v>0</v>
      </c>
      <c r="AT137" s="6">
        <f t="shared" si="75"/>
        <v>0</v>
      </c>
      <c r="AU137" s="6">
        <f t="shared" si="76"/>
        <v>0</v>
      </c>
      <c r="AV137" s="6">
        <f t="shared" si="76"/>
        <v>0</v>
      </c>
      <c r="AW137" s="6">
        <f t="shared" si="76"/>
        <v>0</v>
      </c>
      <c r="AX137" s="6">
        <f t="shared" si="76"/>
        <v>0</v>
      </c>
      <c r="AY137" s="6">
        <f t="shared" si="76"/>
        <v>0</v>
      </c>
      <c r="AZ137" s="6">
        <f t="shared" si="76"/>
        <v>0</v>
      </c>
      <c r="BA137" s="6">
        <f t="shared" si="76"/>
        <v>0</v>
      </c>
      <c r="BB137" s="6">
        <f t="shared" si="76"/>
        <v>0</v>
      </c>
      <c r="BC137" s="6">
        <f t="shared" si="76"/>
        <v>0</v>
      </c>
    </row>
    <row r="138" spans="1:55" x14ac:dyDescent="0.25">
      <c r="A138" s="5">
        <v>145</v>
      </c>
      <c r="B138" s="5">
        <v>0</v>
      </c>
      <c r="C138" s="5">
        <v>5</v>
      </c>
      <c r="D138" s="5" t="s">
        <v>72</v>
      </c>
      <c r="E138" s="5" t="s">
        <v>72</v>
      </c>
      <c r="F138" s="15">
        <f t="shared" si="69"/>
        <v>7.8050195973152631E-2</v>
      </c>
      <c r="G138" s="6">
        <f t="shared" si="70"/>
        <v>0.55689294396550981</v>
      </c>
      <c r="H138" s="6">
        <f t="shared" si="71"/>
        <v>0</v>
      </c>
      <c r="I138" s="7">
        <f t="shared" si="72"/>
        <v>0</v>
      </c>
      <c r="N138" s="6" t="s">
        <v>742</v>
      </c>
      <c r="O138" s="6">
        <f t="shared" si="67"/>
        <v>1.1051590557952183E-2</v>
      </c>
      <c r="P138" s="6">
        <f t="shared" si="68"/>
        <v>1</v>
      </c>
      <c r="Q138" s="6">
        <f t="shared" si="73"/>
        <v>0</v>
      </c>
      <c r="R138" s="6">
        <f t="shared" si="73"/>
        <v>0</v>
      </c>
      <c r="S138" s="6">
        <f t="shared" si="73"/>
        <v>0</v>
      </c>
      <c r="T138" s="6">
        <f t="shared" si="73"/>
        <v>0</v>
      </c>
      <c r="U138" s="6">
        <f t="shared" si="73"/>
        <v>0</v>
      </c>
      <c r="V138" s="6">
        <f t="shared" si="73"/>
        <v>0</v>
      </c>
      <c r="W138" s="6">
        <f t="shared" si="73"/>
        <v>0</v>
      </c>
      <c r="X138" s="6">
        <f t="shared" si="73"/>
        <v>0</v>
      </c>
      <c r="Y138" s="6">
        <f t="shared" si="73"/>
        <v>0</v>
      </c>
      <c r="Z138" s="6">
        <f t="shared" si="73"/>
        <v>0</v>
      </c>
      <c r="AA138" s="6">
        <f t="shared" si="74"/>
        <v>0</v>
      </c>
      <c r="AB138" s="6">
        <f t="shared" si="74"/>
        <v>0</v>
      </c>
      <c r="AC138" s="6">
        <f t="shared" si="74"/>
        <v>0</v>
      </c>
      <c r="AD138" s="6">
        <f t="shared" si="74"/>
        <v>0.25418658283290019</v>
      </c>
      <c r="AE138" s="6">
        <f t="shared" si="74"/>
        <v>0</v>
      </c>
      <c r="AF138" s="6">
        <f t="shared" si="74"/>
        <v>0</v>
      </c>
      <c r="AG138" s="6">
        <f t="shared" si="74"/>
        <v>0</v>
      </c>
      <c r="AH138" s="6">
        <f t="shared" si="74"/>
        <v>0</v>
      </c>
      <c r="AI138" s="6">
        <f t="shared" si="74"/>
        <v>0</v>
      </c>
      <c r="AJ138" s="6">
        <f t="shared" si="74"/>
        <v>0</v>
      </c>
      <c r="AK138" s="6">
        <f t="shared" si="75"/>
        <v>0</v>
      </c>
      <c r="AL138" s="6">
        <f t="shared" si="75"/>
        <v>0</v>
      </c>
      <c r="AM138" s="6">
        <f t="shared" si="75"/>
        <v>0</v>
      </c>
      <c r="AN138" s="6">
        <f t="shared" si="75"/>
        <v>0</v>
      </c>
      <c r="AO138" s="6">
        <f t="shared" si="75"/>
        <v>0</v>
      </c>
      <c r="AP138" s="6">
        <f t="shared" si="75"/>
        <v>0</v>
      </c>
      <c r="AQ138" s="6">
        <f t="shared" si="75"/>
        <v>0</v>
      </c>
      <c r="AR138" s="6">
        <f t="shared" si="75"/>
        <v>0</v>
      </c>
      <c r="AS138" s="6">
        <f t="shared" si="75"/>
        <v>0</v>
      </c>
      <c r="AT138" s="6">
        <f t="shared" si="75"/>
        <v>0</v>
      </c>
      <c r="AU138" s="6">
        <f t="shared" si="76"/>
        <v>0</v>
      </c>
      <c r="AV138" s="6">
        <f t="shared" si="76"/>
        <v>0</v>
      </c>
      <c r="AW138" s="6">
        <f t="shared" si="76"/>
        <v>0</v>
      </c>
      <c r="AX138" s="6">
        <f t="shared" si="76"/>
        <v>0</v>
      </c>
      <c r="AY138" s="6">
        <f t="shared" si="76"/>
        <v>0</v>
      </c>
      <c r="AZ138" s="6">
        <f t="shared" si="76"/>
        <v>0</v>
      </c>
      <c r="BA138" s="6">
        <f t="shared" si="76"/>
        <v>0</v>
      </c>
      <c r="BB138" s="6">
        <f t="shared" si="76"/>
        <v>0</v>
      </c>
      <c r="BC138" s="6">
        <f t="shared" si="76"/>
        <v>0</v>
      </c>
    </row>
    <row r="139" spans="1:55" x14ac:dyDescent="0.25">
      <c r="A139" s="5">
        <v>145</v>
      </c>
      <c r="B139" s="5">
        <v>0</v>
      </c>
      <c r="C139" s="5">
        <v>6</v>
      </c>
      <c r="D139" s="5" t="s">
        <v>689</v>
      </c>
      <c r="E139" s="5" t="s">
        <v>689</v>
      </c>
      <c r="F139" s="15">
        <f t="shared" si="69"/>
        <v>0</v>
      </c>
      <c r="G139" s="6">
        <f t="shared" si="70"/>
        <v>0.55689294396550981</v>
      </c>
      <c r="H139" s="6">
        <f t="shared" si="71"/>
        <v>0</v>
      </c>
      <c r="I139" s="7">
        <f t="shared" si="72"/>
        <v>0</v>
      </c>
      <c r="N139" s="6" t="s">
        <v>531</v>
      </c>
      <c r="O139" s="6">
        <f t="shared" si="67"/>
        <v>1.098845186713371E-2</v>
      </c>
      <c r="P139" s="6">
        <f t="shared" si="68"/>
        <v>3</v>
      </c>
      <c r="Q139" s="6">
        <f t="shared" si="73"/>
        <v>0</v>
      </c>
      <c r="R139" s="6">
        <f t="shared" si="73"/>
        <v>0</v>
      </c>
      <c r="S139" s="6">
        <f t="shared" si="73"/>
        <v>0</v>
      </c>
      <c r="T139" s="6">
        <f t="shared" si="73"/>
        <v>0</v>
      </c>
      <c r="U139" s="6">
        <f t="shared" si="73"/>
        <v>0</v>
      </c>
      <c r="V139" s="6">
        <f t="shared" si="73"/>
        <v>0</v>
      </c>
      <c r="W139" s="6">
        <f t="shared" si="73"/>
        <v>0</v>
      </c>
      <c r="X139" s="6">
        <f t="shared" si="73"/>
        <v>0</v>
      </c>
      <c r="Y139" s="6">
        <f t="shared" si="73"/>
        <v>0</v>
      </c>
      <c r="Z139" s="6">
        <f t="shared" si="73"/>
        <v>0</v>
      </c>
      <c r="AA139" s="6">
        <f t="shared" si="74"/>
        <v>0</v>
      </c>
      <c r="AB139" s="6">
        <f t="shared" si="74"/>
        <v>0</v>
      </c>
      <c r="AC139" s="6">
        <f t="shared" si="74"/>
        <v>0</v>
      </c>
      <c r="AD139" s="6">
        <f t="shared" si="74"/>
        <v>0</v>
      </c>
      <c r="AE139" s="6">
        <f t="shared" si="74"/>
        <v>0</v>
      </c>
      <c r="AF139" s="6">
        <f t="shared" si="74"/>
        <v>0</v>
      </c>
      <c r="AG139" s="6">
        <f t="shared" si="74"/>
        <v>0</v>
      </c>
      <c r="AH139" s="6">
        <f t="shared" si="74"/>
        <v>0.16677181699666582</v>
      </c>
      <c r="AI139" s="6">
        <f t="shared" si="74"/>
        <v>0</v>
      </c>
      <c r="AJ139" s="6">
        <f t="shared" si="74"/>
        <v>0</v>
      </c>
      <c r="AK139" s="6">
        <f t="shared" si="75"/>
        <v>0</v>
      </c>
      <c r="AL139" s="6">
        <f t="shared" si="75"/>
        <v>0</v>
      </c>
      <c r="AM139" s="6">
        <f t="shared" si="75"/>
        <v>0</v>
      </c>
      <c r="AN139" s="6">
        <f t="shared" si="75"/>
        <v>0</v>
      </c>
      <c r="AO139" s="6">
        <f t="shared" si="75"/>
        <v>0</v>
      </c>
      <c r="AP139" s="6">
        <f t="shared" si="75"/>
        <v>0</v>
      </c>
      <c r="AQ139" s="6">
        <f t="shared" si="75"/>
        <v>0</v>
      </c>
      <c r="AR139" s="6">
        <f t="shared" si="75"/>
        <v>5.8149737003040138E-2</v>
      </c>
      <c r="AS139" s="6">
        <f t="shared" si="75"/>
        <v>0</v>
      </c>
      <c r="AT139" s="6">
        <f t="shared" si="75"/>
        <v>0</v>
      </c>
      <c r="AU139" s="6">
        <f t="shared" si="76"/>
        <v>0</v>
      </c>
      <c r="AV139" s="6">
        <f t="shared" si="76"/>
        <v>0</v>
      </c>
      <c r="AW139" s="6">
        <f t="shared" si="76"/>
        <v>0</v>
      </c>
      <c r="AX139" s="6">
        <f t="shared" si="76"/>
        <v>0</v>
      </c>
      <c r="AY139" s="6">
        <f t="shared" si="76"/>
        <v>2.7812838944369395E-2</v>
      </c>
      <c r="AZ139" s="6">
        <f t="shared" si="76"/>
        <v>0</v>
      </c>
      <c r="BA139" s="6">
        <f t="shared" si="76"/>
        <v>0</v>
      </c>
      <c r="BB139" s="6">
        <f t="shared" si="76"/>
        <v>0</v>
      </c>
      <c r="BC139" s="6">
        <f t="shared" si="76"/>
        <v>0</v>
      </c>
    </row>
    <row r="140" spans="1:55" x14ac:dyDescent="0.25">
      <c r="A140" s="5">
        <v>145</v>
      </c>
      <c r="B140" s="5">
        <v>0</v>
      </c>
      <c r="C140" s="5">
        <v>7</v>
      </c>
      <c r="D140" s="5" t="s">
        <v>683</v>
      </c>
      <c r="E140" s="5" t="s">
        <v>683</v>
      </c>
      <c r="F140" s="15">
        <f t="shared" si="69"/>
        <v>0</v>
      </c>
      <c r="G140" s="6">
        <f t="shared" si="70"/>
        <v>0.55689294396550981</v>
      </c>
      <c r="H140" s="6">
        <f t="shared" si="71"/>
        <v>0</v>
      </c>
      <c r="I140" s="7">
        <f t="shared" si="72"/>
        <v>0</v>
      </c>
      <c r="N140" s="6" t="s">
        <v>810</v>
      </c>
      <c r="O140" s="6">
        <f t="shared" si="67"/>
        <v>9.9939599292987753E-3</v>
      </c>
      <c r="P140" s="6">
        <f t="shared" si="68"/>
        <v>2</v>
      </c>
      <c r="Q140" s="6">
        <f t="shared" si="73"/>
        <v>0</v>
      </c>
      <c r="R140" s="6">
        <f t="shared" si="73"/>
        <v>0</v>
      </c>
      <c r="S140" s="6">
        <f t="shared" si="73"/>
        <v>0</v>
      </c>
      <c r="T140" s="6">
        <f t="shared" si="73"/>
        <v>0</v>
      </c>
      <c r="U140" s="6">
        <f t="shared" si="73"/>
        <v>0</v>
      </c>
      <c r="V140" s="6">
        <f t="shared" si="73"/>
        <v>0</v>
      </c>
      <c r="W140" s="6">
        <f t="shared" si="73"/>
        <v>0</v>
      </c>
      <c r="X140" s="6">
        <f t="shared" si="73"/>
        <v>0</v>
      </c>
      <c r="Y140" s="6">
        <f t="shared" si="73"/>
        <v>0</v>
      </c>
      <c r="Z140" s="6">
        <f t="shared" si="73"/>
        <v>0</v>
      </c>
      <c r="AA140" s="6">
        <f t="shared" si="74"/>
        <v>0</v>
      </c>
      <c r="AB140" s="6">
        <f t="shared" si="74"/>
        <v>0</v>
      </c>
      <c r="AC140" s="6">
        <f t="shared" si="74"/>
        <v>0</v>
      </c>
      <c r="AD140" s="6">
        <f t="shared" si="74"/>
        <v>0</v>
      </c>
      <c r="AE140" s="6">
        <f t="shared" si="74"/>
        <v>0</v>
      </c>
      <c r="AF140" s="6">
        <f t="shared" si="74"/>
        <v>0</v>
      </c>
      <c r="AG140" s="6">
        <f t="shared" si="74"/>
        <v>0</v>
      </c>
      <c r="AH140" s="6">
        <f t="shared" si="74"/>
        <v>0</v>
      </c>
      <c r="AI140" s="6">
        <f t="shared" si="74"/>
        <v>0.15009463529699923</v>
      </c>
      <c r="AJ140" s="6">
        <f t="shared" si="74"/>
        <v>0</v>
      </c>
      <c r="AK140" s="6">
        <f t="shared" si="75"/>
        <v>0</v>
      </c>
      <c r="AL140" s="6">
        <f t="shared" si="75"/>
        <v>0</v>
      </c>
      <c r="AM140" s="6">
        <f t="shared" si="75"/>
        <v>0</v>
      </c>
      <c r="AN140" s="6">
        <f t="shared" si="75"/>
        <v>0</v>
      </c>
      <c r="AO140" s="6">
        <f t="shared" si="75"/>
        <v>7.9766443076872598E-2</v>
      </c>
      <c r="AP140" s="6">
        <f t="shared" si="75"/>
        <v>0</v>
      </c>
      <c r="AQ140" s="6">
        <f t="shared" si="75"/>
        <v>0</v>
      </c>
      <c r="AR140" s="6">
        <f t="shared" si="75"/>
        <v>0</v>
      </c>
      <c r="AS140" s="6">
        <f t="shared" si="75"/>
        <v>0</v>
      </c>
      <c r="AT140" s="6">
        <f t="shared" si="75"/>
        <v>0</v>
      </c>
      <c r="AU140" s="6">
        <f t="shared" si="76"/>
        <v>0</v>
      </c>
      <c r="AV140" s="6">
        <f t="shared" si="76"/>
        <v>0</v>
      </c>
      <c r="AW140" s="6">
        <f t="shared" si="76"/>
        <v>0</v>
      </c>
      <c r="AX140" s="6">
        <f t="shared" si="76"/>
        <v>0</v>
      </c>
      <c r="AY140" s="6">
        <f t="shared" si="76"/>
        <v>0</v>
      </c>
      <c r="AZ140" s="6">
        <f t="shared" si="76"/>
        <v>0</v>
      </c>
      <c r="BA140" s="6">
        <f t="shared" si="76"/>
        <v>0</v>
      </c>
      <c r="BB140" s="6">
        <f t="shared" si="76"/>
        <v>0</v>
      </c>
      <c r="BC140" s="6">
        <f t="shared" si="76"/>
        <v>0</v>
      </c>
    </row>
    <row r="141" spans="1:55" x14ac:dyDescent="0.25">
      <c r="A141" s="5">
        <v>145</v>
      </c>
      <c r="B141" s="5">
        <v>0</v>
      </c>
      <c r="C141" s="5">
        <v>8</v>
      </c>
      <c r="D141" s="5" t="s">
        <v>235</v>
      </c>
      <c r="E141" s="5" t="s">
        <v>235</v>
      </c>
      <c r="F141" s="15">
        <f t="shared" si="69"/>
        <v>0.35733441457837251</v>
      </c>
      <c r="G141" s="6">
        <f t="shared" si="70"/>
        <v>0.91422735854388226</v>
      </c>
      <c r="H141" s="6">
        <f t="shared" si="71"/>
        <v>0</v>
      </c>
      <c r="I141" s="7">
        <f t="shared" si="72"/>
        <v>0</v>
      </c>
      <c r="N141" s="6" t="s">
        <v>738</v>
      </c>
      <c r="O141" s="6">
        <f t="shared" si="67"/>
        <v>9.9464315021569622E-3</v>
      </c>
      <c r="P141" s="6">
        <f t="shared" si="68"/>
        <v>1</v>
      </c>
      <c r="Q141" s="6">
        <f t="shared" si="73"/>
        <v>0</v>
      </c>
      <c r="R141" s="6">
        <f t="shared" si="73"/>
        <v>0</v>
      </c>
      <c r="S141" s="6">
        <f t="shared" si="73"/>
        <v>0</v>
      </c>
      <c r="T141" s="6">
        <f t="shared" si="73"/>
        <v>0</v>
      </c>
      <c r="U141" s="6">
        <f t="shared" si="73"/>
        <v>0</v>
      </c>
      <c r="V141" s="6">
        <f t="shared" si="73"/>
        <v>0</v>
      </c>
      <c r="W141" s="6">
        <f t="shared" si="73"/>
        <v>0</v>
      </c>
      <c r="X141" s="6">
        <f t="shared" si="73"/>
        <v>0</v>
      </c>
      <c r="Y141" s="6">
        <f t="shared" si="73"/>
        <v>0</v>
      </c>
      <c r="Z141" s="6">
        <f t="shared" si="73"/>
        <v>0</v>
      </c>
      <c r="AA141" s="6">
        <f t="shared" si="74"/>
        <v>0</v>
      </c>
      <c r="AB141" s="6">
        <f t="shared" si="74"/>
        <v>0</v>
      </c>
      <c r="AC141" s="6">
        <f t="shared" si="74"/>
        <v>0</v>
      </c>
      <c r="AD141" s="6">
        <f t="shared" si="74"/>
        <v>0</v>
      </c>
      <c r="AE141" s="6">
        <f t="shared" si="74"/>
        <v>0.22876792454961015</v>
      </c>
      <c r="AF141" s="6">
        <f t="shared" si="74"/>
        <v>0</v>
      </c>
      <c r="AG141" s="6">
        <f t="shared" si="74"/>
        <v>0</v>
      </c>
      <c r="AH141" s="6">
        <f t="shared" si="74"/>
        <v>0</v>
      </c>
      <c r="AI141" s="6">
        <f t="shared" si="74"/>
        <v>0</v>
      </c>
      <c r="AJ141" s="6">
        <f t="shared" si="74"/>
        <v>0</v>
      </c>
      <c r="AK141" s="6">
        <f t="shared" si="75"/>
        <v>0</v>
      </c>
      <c r="AL141" s="6">
        <f t="shared" si="75"/>
        <v>0</v>
      </c>
      <c r="AM141" s="6">
        <f t="shared" si="75"/>
        <v>0</v>
      </c>
      <c r="AN141" s="6">
        <f t="shared" si="75"/>
        <v>0</v>
      </c>
      <c r="AO141" s="6">
        <f t="shared" si="75"/>
        <v>0</v>
      </c>
      <c r="AP141" s="6">
        <f t="shared" si="75"/>
        <v>0</v>
      </c>
      <c r="AQ141" s="6">
        <f t="shared" si="75"/>
        <v>0</v>
      </c>
      <c r="AR141" s="6">
        <f t="shared" si="75"/>
        <v>0</v>
      </c>
      <c r="AS141" s="6">
        <f t="shared" si="75"/>
        <v>0</v>
      </c>
      <c r="AT141" s="6">
        <f t="shared" si="75"/>
        <v>0</v>
      </c>
      <c r="AU141" s="6">
        <f t="shared" si="76"/>
        <v>0</v>
      </c>
      <c r="AV141" s="6">
        <f t="shared" si="76"/>
        <v>0</v>
      </c>
      <c r="AW141" s="6">
        <f t="shared" si="76"/>
        <v>0</v>
      </c>
      <c r="AX141" s="6">
        <f t="shared" si="76"/>
        <v>0</v>
      </c>
      <c r="AY141" s="6">
        <f t="shared" si="76"/>
        <v>0</v>
      </c>
      <c r="AZ141" s="6">
        <f t="shared" si="76"/>
        <v>0</v>
      </c>
      <c r="BA141" s="6">
        <f t="shared" si="76"/>
        <v>0</v>
      </c>
      <c r="BB141" s="6">
        <f t="shared" si="76"/>
        <v>0</v>
      </c>
      <c r="BC141" s="6">
        <f t="shared" si="76"/>
        <v>0</v>
      </c>
    </row>
    <row r="142" spans="1:55" x14ac:dyDescent="0.25">
      <c r="A142" s="5">
        <v>145</v>
      </c>
      <c r="B142" s="5">
        <v>0</v>
      </c>
      <c r="C142" s="5">
        <v>9</v>
      </c>
      <c r="D142" s="5" t="s">
        <v>638</v>
      </c>
      <c r="E142" s="5" t="s">
        <v>638</v>
      </c>
      <c r="F142" s="15">
        <f t="shared" si="69"/>
        <v>0.55344488509427125</v>
      </c>
      <c r="G142" s="6">
        <f t="shared" si="70"/>
        <v>1.4676722436381535</v>
      </c>
      <c r="H142" s="6">
        <f t="shared" si="71"/>
        <v>0</v>
      </c>
      <c r="I142" s="7">
        <f t="shared" si="72"/>
        <v>0</v>
      </c>
      <c r="N142" s="6" t="s">
        <v>765</v>
      </c>
      <c r="O142" s="6">
        <f t="shared" si="67"/>
        <v>9.9464315021569622E-3</v>
      </c>
      <c r="P142" s="6">
        <f t="shared" si="68"/>
        <v>1</v>
      </c>
      <c r="Q142" s="6">
        <f t="shared" ref="Q142:Z151" si="77">COUNTIFS($C$2:$C$568,Q$1,$E$2:$E$568,$N142)*0.9^(Q$1-1)</f>
        <v>0</v>
      </c>
      <c r="R142" s="6">
        <f t="shared" si="77"/>
        <v>0</v>
      </c>
      <c r="S142" s="6">
        <f t="shared" si="77"/>
        <v>0</v>
      </c>
      <c r="T142" s="6">
        <f t="shared" si="77"/>
        <v>0</v>
      </c>
      <c r="U142" s="6">
        <f t="shared" si="77"/>
        <v>0</v>
      </c>
      <c r="V142" s="6">
        <f t="shared" si="77"/>
        <v>0</v>
      </c>
      <c r="W142" s="6">
        <f t="shared" si="77"/>
        <v>0</v>
      </c>
      <c r="X142" s="6">
        <f t="shared" si="77"/>
        <v>0</v>
      </c>
      <c r="Y142" s="6">
        <f t="shared" si="77"/>
        <v>0</v>
      </c>
      <c r="Z142" s="6">
        <f t="shared" si="77"/>
        <v>0</v>
      </c>
      <c r="AA142" s="6">
        <f t="shared" ref="AA142:AJ151" si="78">COUNTIFS($C$2:$C$568,AA$1,$E$2:$E$568,$N142)*0.9^(AA$1-1)</f>
        <v>0</v>
      </c>
      <c r="AB142" s="6">
        <f t="shared" si="78"/>
        <v>0</v>
      </c>
      <c r="AC142" s="6">
        <f t="shared" si="78"/>
        <v>0</v>
      </c>
      <c r="AD142" s="6">
        <f t="shared" si="78"/>
        <v>0</v>
      </c>
      <c r="AE142" s="6">
        <f t="shared" si="78"/>
        <v>0.22876792454961015</v>
      </c>
      <c r="AF142" s="6">
        <f t="shared" si="78"/>
        <v>0</v>
      </c>
      <c r="AG142" s="6">
        <f t="shared" si="78"/>
        <v>0</v>
      </c>
      <c r="AH142" s="6">
        <f t="shared" si="78"/>
        <v>0</v>
      </c>
      <c r="AI142" s="6">
        <f t="shared" si="78"/>
        <v>0</v>
      </c>
      <c r="AJ142" s="6">
        <f t="shared" si="78"/>
        <v>0</v>
      </c>
      <c r="AK142" s="6">
        <f t="shared" ref="AK142:AT151" si="79">COUNTIFS($C$2:$C$568,AK$1,$E$2:$E$568,$N142)*0.9^(AK$1-1)</f>
        <v>0</v>
      </c>
      <c r="AL142" s="6">
        <f t="shared" si="79"/>
        <v>0</v>
      </c>
      <c r="AM142" s="6">
        <f t="shared" si="79"/>
        <v>0</v>
      </c>
      <c r="AN142" s="6">
        <f t="shared" si="79"/>
        <v>0</v>
      </c>
      <c r="AO142" s="6">
        <f t="shared" si="79"/>
        <v>0</v>
      </c>
      <c r="AP142" s="6">
        <f t="shared" si="79"/>
        <v>0</v>
      </c>
      <c r="AQ142" s="6">
        <f t="shared" si="79"/>
        <v>0</v>
      </c>
      <c r="AR142" s="6">
        <f t="shared" si="79"/>
        <v>0</v>
      </c>
      <c r="AS142" s="6">
        <f t="shared" si="79"/>
        <v>0</v>
      </c>
      <c r="AT142" s="6">
        <f t="shared" si="79"/>
        <v>0</v>
      </c>
      <c r="AU142" s="6">
        <f t="shared" ref="AU142:BC151" si="80">COUNTIFS($C$2:$C$568,AU$1,$E$2:$E$568,$N142)*0.9^(AU$1-1)</f>
        <v>0</v>
      </c>
      <c r="AV142" s="6">
        <f t="shared" si="80"/>
        <v>0</v>
      </c>
      <c r="AW142" s="6">
        <f t="shared" si="80"/>
        <v>0</v>
      </c>
      <c r="AX142" s="6">
        <f t="shared" si="80"/>
        <v>0</v>
      </c>
      <c r="AY142" s="6">
        <f t="shared" si="80"/>
        <v>0</v>
      </c>
      <c r="AZ142" s="6">
        <f t="shared" si="80"/>
        <v>0</v>
      </c>
      <c r="BA142" s="6">
        <f t="shared" si="80"/>
        <v>0</v>
      </c>
      <c r="BB142" s="6">
        <f t="shared" si="80"/>
        <v>0</v>
      </c>
      <c r="BC142" s="6">
        <f t="shared" si="80"/>
        <v>0</v>
      </c>
    </row>
    <row r="143" spans="1:55" x14ac:dyDescent="0.25">
      <c r="A143" s="5">
        <v>145</v>
      </c>
      <c r="B143" s="5">
        <v>0</v>
      </c>
      <c r="C143" s="5">
        <v>10</v>
      </c>
      <c r="D143" s="5" t="s">
        <v>481</v>
      </c>
      <c r="E143" s="5" t="s">
        <v>481</v>
      </c>
      <c r="F143" s="15">
        <f t="shared" si="69"/>
        <v>0.50032075383040098</v>
      </c>
      <c r="G143" s="6">
        <f t="shared" si="70"/>
        <v>1.9679929974685546</v>
      </c>
      <c r="H143" s="6">
        <f t="shared" si="71"/>
        <v>0</v>
      </c>
      <c r="I143" s="7">
        <f t="shared" si="72"/>
        <v>0</v>
      </c>
      <c r="N143" s="6" t="s">
        <v>710</v>
      </c>
      <c r="O143" s="6">
        <f t="shared" si="67"/>
        <v>9.9464315021569622E-3</v>
      </c>
      <c r="P143" s="6">
        <f t="shared" si="68"/>
        <v>1</v>
      </c>
      <c r="Q143" s="6">
        <f t="shared" si="77"/>
        <v>0</v>
      </c>
      <c r="R143" s="6">
        <f t="shared" si="77"/>
        <v>0</v>
      </c>
      <c r="S143" s="6">
        <f t="shared" si="77"/>
        <v>0</v>
      </c>
      <c r="T143" s="6">
        <f t="shared" si="77"/>
        <v>0</v>
      </c>
      <c r="U143" s="6">
        <f t="shared" si="77"/>
        <v>0</v>
      </c>
      <c r="V143" s="6">
        <f t="shared" si="77"/>
        <v>0</v>
      </c>
      <c r="W143" s="6">
        <f t="shared" si="77"/>
        <v>0</v>
      </c>
      <c r="X143" s="6">
        <f t="shared" si="77"/>
        <v>0</v>
      </c>
      <c r="Y143" s="6">
        <f t="shared" si="77"/>
        <v>0</v>
      </c>
      <c r="Z143" s="6">
        <f t="shared" si="77"/>
        <v>0</v>
      </c>
      <c r="AA143" s="6">
        <f t="shared" si="78"/>
        <v>0</v>
      </c>
      <c r="AB143" s="6">
        <f t="shared" si="78"/>
        <v>0</v>
      </c>
      <c r="AC143" s="6">
        <f t="shared" si="78"/>
        <v>0</v>
      </c>
      <c r="AD143" s="6">
        <f t="shared" si="78"/>
        <v>0</v>
      </c>
      <c r="AE143" s="6">
        <f t="shared" si="78"/>
        <v>0.22876792454961015</v>
      </c>
      <c r="AF143" s="6">
        <f t="shared" si="78"/>
        <v>0</v>
      </c>
      <c r="AG143" s="6">
        <f t="shared" si="78"/>
        <v>0</v>
      </c>
      <c r="AH143" s="6">
        <f t="shared" si="78"/>
        <v>0</v>
      </c>
      <c r="AI143" s="6">
        <f t="shared" si="78"/>
        <v>0</v>
      </c>
      <c r="AJ143" s="6">
        <f t="shared" si="78"/>
        <v>0</v>
      </c>
      <c r="AK143" s="6">
        <f t="shared" si="79"/>
        <v>0</v>
      </c>
      <c r="AL143" s="6">
        <f t="shared" si="79"/>
        <v>0</v>
      </c>
      <c r="AM143" s="6">
        <f t="shared" si="79"/>
        <v>0</v>
      </c>
      <c r="AN143" s="6">
        <f t="shared" si="79"/>
        <v>0</v>
      </c>
      <c r="AO143" s="6">
        <f t="shared" si="79"/>
        <v>0</v>
      </c>
      <c r="AP143" s="6">
        <f t="shared" si="79"/>
        <v>0</v>
      </c>
      <c r="AQ143" s="6">
        <f t="shared" si="79"/>
        <v>0</v>
      </c>
      <c r="AR143" s="6">
        <f t="shared" si="79"/>
        <v>0</v>
      </c>
      <c r="AS143" s="6">
        <f t="shared" si="79"/>
        <v>0</v>
      </c>
      <c r="AT143" s="6">
        <f t="shared" si="79"/>
        <v>0</v>
      </c>
      <c r="AU143" s="6">
        <f t="shared" si="80"/>
        <v>0</v>
      </c>
      <c r="AV143" s="6">
        <f t="shared" si="80"/>
        <v>0</v>
      </c>
      <c r="AW143" s="6">
        <f t="shared" si="80"/>
        <v>0</v>
      </c>
      <c r="AX143" s="6">
        <f t="shared" si="80"/>
        <v>0</v>
      </c>
      <c r="AY143" s="6">
        <f t="shared" si="80"/>
        <v>0</v>
      </c>
      <c r="AZ143" s="6">
        <f t="shared" si="80"/>
        <v>0</v>
      </c>
      <c r="BA143" s="6">
        <f t="shared" si="80"/>
        <v>0</v>
      </c>
      <c r="BB143" s="6">
        <f t="shared" si="80"/>
        <v>0</v>
      </c>
      <c r="BC143" s="6">
        <f t="shared" si="80"/>
        <v>0</v>
      </c>
    </row>
    <row r="144" spans="1:55" x14ac:dyDescent="0.25">
      <c r="A144" s="5">
        <v>145</v>
      </c>
      <c r="B144" s="5">
        <v>0</v>
      </c>
      <c r="C144" s="5">
        <v>11</v>
      </c>
      <c r="D144" s="5" t="s">
        <v>215</v>
      </c>
      <c r="E144" s="5" t="s">
        <v>215</v>
      </c>
      <c r="F144" s="15">
        <f t="shared" si="69"/>
        <v>0.24999232676073913</v>
      </c>
      <c r="G144" s="6">
        <f t="shared" si="70"/>
        <v>2.2179853242292937</v>
      </c>
      <c r="H144" s="6">
        <f t="shared" si="71"/>
        <v>0</v>
      </c>
      <c r="I144" s="7">
        <f t="shared" si="72"/>
        <v>0</v>
      </c>
      <c r="N144" s="6" t="s">
        <v>788</v>
      </c>
      <c r="O144" s="6">
        <f t="shared" si="67"/>
        <v>9.9464315021569622E-3</v>
      </c>
      <c r="P144" s="6">
        <f t="shared" si="68"/>
        <v>1</v>
      </c>
      <c r="Q144" s="6">
        <f t="shared" si="77"/>
        <v>0</v>
      </c>
      <c r="R144" s="6">
        <f t="shared" si="77"/>
        <v>0</v>
      </c>
      <c r="S144" s="6">
        <f t="shared" si="77"/>
        <v>0</v>
      </c>
      <c r="T144" s="6">
        <f t="shared" si="77"/>
        <v>0</v>
      </c>
      <c r="U144" s="6">
        <f t="shared" si="77"/>
        <v>0</v>
      </c>
      <c r="V144" s="6">
        <f t="shared" si="77"/>
        <v>0</v>
      </c>
      <c r="W144" s="6">
        <f t="shared" si="77"/>
        <v>0</v>
      </c>
      <c r="X144" s="6">
        <f t="shared" si="77"/>
        <v>0</v>
      </c>
      <c r="Y144" s="6">
        <f t="shared" si="77"/>
        <v>0</v>
      </c>
      <c r="Z144" s="6">
        <f t="shared" si="77"/>
        <v>0</v>
      </c>
      <c r="AA144" s="6">
        <f t="shared" si="78"/>
        <v>0</v>
      </c>
      <c r="AB144" s="6">
        <f t="shared" si="78"/>
        <v>0</v>
      </c>
      <c r="AC144" s="6">
        <f t="shared" si="78"/>
        <v>0</v>
      </c>
      <c r="AD144" s="6">
        <f t="shared" si="78"/>
        <v>0</v>
      </c>
      <c r="AE144" s="6">
        <f t="shared" si="78"/>
        <v>0.22876792454961015</v>
      </c>
      <c r="AF144" s="6">
        <f t="shared" si="78"/>
        <v>0</v>
      </c>
      <c r="AG144" s="6">
        <f t="shared" si="78"/>
        <v>0</v>
      </c>
      <c r="AH144" s="6">
        <f t="shared" si="78"/>
        <v>0</v>
      </c>
      <c r="AI144" s="6">
        <f t="shared" si="78"/>
        <v>0</v>
      </c>
      <c r="AJ144" s="6">
        <f t="shared" si="78"/>
        <v>0</v>
      </c>
      <c r="AK144" s="6">
        <f t="shared" si="79"/>
        <v>0</v>
      </c>
      <c r="AL144" s="6">
        <f t="shared" si="79"/>
        <v>0</v>
      </c>
      <c r="AM144" s="6">
        <f t="shared" si="79"/>
        <v>0</v>
      </c>
      <c r="AN144" s="6">
        <f t="shared" si="79"/>
        <v>0</v>
      </c>
      <c r="AO144" s="6">
        <f t="shared" si="79"/>
        <v>0</v>
      </c>
      <c r="AP144" s="6">
        <f t="shared" si="79"/>
        <v>0</v>
      </c>
      <c r="AQ144" s="6">
        <f t="shared" si="79"/>
        <v>0</v>
      </c>
      <c r="AR144" s="6">
        <f t="shared" si="79"/>
        <v>0</v>
      </c>
      <c r="AS144" s="6">
        <f t="shared" si="79"/>
        <v>0</v>
      </c>
      <c r="AT144" s="6">
        <f t="shared" si="79"/>
        <v>0</v>
      </c>
      <c r="AU144" s="6">
        <f t="shared" si="80"/>
        <v>0</v>
      </c>
      <c r="AV144" s="6">
        <f t="shared" si="80"/>
        <v>0</v>
      </c>
      <c r="AW144" s="6">
        <f t="shared" si="80"/>
        <v>0</v>
      </c>
      <c r="AX144" s="6">
        <f t="shared" si="80"/>
        <v>0</v>
      </c>
      <c r="AY144" s="6">
        <f t="shared" si="80"/>
        <v>0</v>
      </c>
      <c r="AZ144" s="6">
        <f t="shared" si="80"/>
        <v>0</v>
      </c>
      <c r="BA144" s="6">
        <f t="shared" si="80"/>
        <v>0</v>
      </c>
      <c r="BB144" s="6">
        <f t="shared" si="80"/>
        <v>0</v>
      </c>
      <c r="BC144" s="6">
        <f t="shared" si="80"/>
        <v>0</v>
      </c>
    </row>
    <row r="145" spans="1:55" x14ac:dyDescent="0.25">
      <c r="A145" s="5">
        <v>145</v>
      </c>
      <c r="B145" s="5">
        <v>0</v>
      </c>
      <c r="C145" s="5">
        <v>12</v>
      </c>
      <c r="D145" s="5" t="s">
        <v>637</v>
      </c>
      <c r="E145" s="5" t="s">
        <v>637</v>
      </c>
      <c r="F145" s="15">
        <f t="shared" si="69"/>
        <v>0</v>
      </c>
      <c r="G145" s="6">
        <f t="shared" si="70"/>
        <v>2.2179853242292937</v>
      </c>
      <c r="H145" s="6">
        <f t="shared" si="71"/>
        <v>0</v>
      </c>
      <c r="I145" s="7">
        <f t="shared" si="72"/>
        <v>0</v>
      </c>
      <c r="N145" s="6" t="s">
        <v>801</v>
      </c>
      <c r="O145" s="6">
        <f t="shared" si="67"/>
        <v>9.9464315021569622E-3</v>
      </c>
      <c r="P145" s="6">
        <f t="shared" si="68"/>
        <v>1</v>
      </c>
      <c r="Q145" s="6">
        <f t="shared" si="77"/>
        <v>0</v>
      </c>
      <c r="R145" s="6">
        <f t="shared" si="77"/>
        <v>0</v>
      </c>
      <c r="S145" s="6">
        <f t="shared" si="77"/>
        <v>0</v>
      </c>
      <c r="T145" s="6">
        <f t="shared" si="77"/>
        <v>0</v>
      </c>
      <c r="U145" s="6">
        <f t="shared" si="77"/>
        <v>0</v>
      </c>
      <c r="V145" s="6">
        <f t="shared" si="77"/>
        <v>0</v>
      </c>
      <c r="W145" s="6">
        <f t="shared" si="77"/>
        <v>0</v>
      </c>
      <c r="X145" s="6">
        <f t="shared" si="77"/>
        <v>0</v>
      </c>
      <c r="Y145" s="6">
        <f t="shared" si="77"/>
        <v>0</v>
      </c>
      <c r="Z145" s="6">
        <f t="shared" si="77"/>
        <v>0</v>
      </c>
      <c r="AA145" s="6">
        <f t="shared" si="78"/>
        <v>0</v>
      </c>
      <c r="AB145" s="6">
        <f t="shared" si="78"/>
        <v>0</v>
      </c>
      <c r="AC145" s="6">
        <f t="shared" si="78"/>
        <v>0</v>
      </c>
      <c r="AD145" s="6">
        <f t="shared" si="78"/>
        <v>0</v>
      </c>
      <c r="AE145" s="6">
        <f t="shared" si="78"/>
        <v>0.22876792454961015</v>
      </c>
      <c r="AF145" s="6">
        <f t="shared" si="78"/>
        <v>0</v>
      </c>
      <c r="AG145" s="6">
        <f t="shared" si="78"/>
        <v>0</v>
      </c>
      <c r="AH145" s="6">
        <f t="shared" si="78"/>
        <v>0</v>
      </c>
      <c r="AI145" s="6">
        <f t="shared" si="78"/>
        <v>0</v>
      </c>
      <c r="AJ145" s="6">
        <f t="shared" si="78"/>
        <v>0</v>
      </c>
      <c r="AK145" s="6">
        <f t="shared" si="79"/>
        <v>0</v>
      </c>
      <c r="AL145" s="6">
        <f t="shared" si="79"/>
        <v>0</v>
      </c>
      <c r="AM145" s="6">
        <f t="shared" si="79"/>
        <v>0</v>
      </c>
      <c r="AN145" s="6">
        <f t="shared" si="79"/>
        <v>0</v>
      </c>
      <c r="AO145" s="6">
        <f t="shared" si="79"/>
        <v>0</v>
      </c>
      <c r="AP145" s="6">
        <f t="shared" si="79"/>
        <v>0</v>
      </c>
      <c r="AQ145" s="6">
        <f t="shared" si="79"/>
        <v>0</v>
      </c>
      <c r="AR145" s="6">
        <f t="shared" si="79"/>
        <v>0</v>
      </c>
      <c r="AS145" s="6">
        <f t="shared" si="79"/>
        <v>0</v>
      </c>
      <c r="AT145" s="6">
        <f t="shared" si="79"/>
        <v>0</v>
      </c>
      <c r="AU145" s="6">
        <f t="shared" si="80"/>
        <v>0</v>
      </c>
      <c r="AV145" s="6">
        <f t="shared" si="80"/>
        <v>0</v>
      </c>
      <c r="AW145" s="6">
        <f t="shared" si="80"/>
        <v>0</v>
      </c>
      <c r="AX145" s="6">
        <f t="shared" si="80"/>
        <v>0</v>
      </c>
      <c r="AY145" s="6">
        <f t="shared" si="80"/>
        <v>0</v>
      </c>
      <c r="AZ145" s="6">
        <f t="shared" si="80"/>
        <v>0</v>
      </c>
      <c r="BA145" s="6">
        <f t="shared" si="80"/>
        <v>0</v>
      </c>
      <c r="BB145" s="6">
        <f t="shared" si="80"/>
        <v>0</v>
      </c>
      <c r="BC145" s="6">
        <f t="shared" si="80"/>
        <v>0</v>
      </c>
    </row>
    <row r="146" spans="1:55" x14ac:dyDescent="0.25">
      <c r="A146" s="5">
        <v>145</v>
      </c>
      <c r="B146" s="5">
        <v>0</v>
      </c>
      <c r="C146" s="5">
        <v>13</v>
      </c>
      <c r="D146" s="5" t="s">
        <v>658</v>
      </c>
      <c r="E146" s="5" t="s">
        <v>658</v>
      </c>
      <c r="F146" s="15">
        <f t="shared" si="69"/>
        <v>0</v>
      </c>
      <c r="G146" s="6">
        <f t="shared" si="70"/>
        <v>2.2179853242292937</v>
      </c>
      <c r="H146" s="6">
        <f t="shared" si="71"/>
        <v>0</v>
      </c>
      <c r="I146" s="7">
        <f t="shared" si="72"/>
        <v>0</v>
      </c>
      <c r="N146" s="6" t="s">
        <v>728</v>
      </c>
      <c r="O146" s="6">
        <f t="shared" si="67"/>
        <v>9.9464315021569622E-3</v>
      </c>
      <c r="P146" s="6">
        <f t="shared" si="68"/>
        <v>1</v>
      </c>
      <c r="Q146" s="6">
        <f t="shared" si="77"/>
        <v>0</v>
      </c>
      <c r="R146" s="6">
        <f t="shared" si="77"/>
        <v>0</v>
      </c>
      <c r="S146" s="6">
        <f t="shared" si="77"/>
        <v>0</v>
      </c>
      <c r="T146" s="6">
        <f t="shared" si="77"/>
        <v>0</v>
      </c>
      <c r="U146" s="6">
        <f t="shared" si="77"/>
        <v>0</v>
      </c>
      <c r="V146" s="6">
        <f t="shared" si="77"/>
        <v>0</v>
      </c>
      <c r="W146" s="6">
        <f t="shared" si="77"/>
        <v>0</v>
      </c>
      <c r="X146" s="6">
        <f t="shared" si="77"/>
        <v>0</v>
      </c>
      <c r="Y146" s="6">
        <f t="shared" si="77"/>
        <v>0</v>
      </c>
      <c r="Z146" s="6">
        <f t="shared" si="77"/>
        <v>0</v>
      </c>
      <c r="AA146" s="6">
        <f t="shared" si="78"/>
        <v>0</v>
      </c>
      <c r="AB146" s="6">
        <f t="shared" si="78"/>
        <v>0</v>
      </c>
      <c r="AC146" s="6">
        <f t="shared" si="78"/>
        <v>0</v>
      </c>
      <c r="AD146" s="6">
        <f t="shared" si="78"/>
        <v>0</v>
      </c>
      <c r="AE146" s="6">
        <f t="shared" si="78"/>
        <v>0.22876792454961015</v>
      </c>
      <c r="AF146" s="6">
        <f t="shared" si="78"/>
        <v>0</v>
      </c>
      <c r="AG146" s="6">
        <f t="shared" si="78"/>
        <v>0</v>
      </c>
      <c r="AH146" s="6">
        <f t="shared" si="78"/>
        <v>0</v>
      </c>
      <c r="AI146" s="6">
        <f t="shared" si="78"/>
        <v>0</v>
      </c>
      <c r="AJ146" s="6">
        <f t="shared" si="78"/>
        <v>0</v>
      </c>
      <c r="AK146" s="6">
        <f t="shared" si="79"/>
        <v>0</v>
      </c>
      <c r="AL146" s="6">
        <f t="shared" si="79"/>
        <v>0</v>
      </c>
      <c r="AM146" s="6">
        <f t="shared" si="79"/>
        <v>0</v>
      </c>
      <c r="AN146" s="6">
        <f t="shared" si="79"/>
        <v>0</v>
      </c>
      <c r="AO146" s="6">
        <f t="shared" si="79"/>
        <v>0</v>
      </c>
      <c r="AP146" s="6">
        <f t="shared" si="79"/>
        <v>0</v>
      </c>
      <c r="AQ146" s="6">
        <f t="shared" si="79"/>
        <v>0</v>
      </c>
      <c r="AR146" s="6">
        <f t="shared" si="79"/>
        <v>0</v>
      </c>
      <c r="AS146" s="6">
        <f t="shared" si="79"/>
        <v>0</v>
      </c>
      <c r="AT146" s="6">
        <f t="shared" si="79"/>
        <v>0</v>
      </c>
      <c r="AU146" s="6">
        <f t="shared" si="80"/>
        <v>0</v>
      </c>
      <c r="AV146" s="6">
        <f t="shared" si="80"/>
        <v>0</v>
      </c>
      <c r="AW146" s="6">
        <f t="shared" si="80"/>
        <v>0</v>
      </c>
      <c r="AX146" s="6">
        <f t="shared" si="80"/>
        <v>0</v>
      </c>
      <c r="AY146" s="6">
        <f t="shared" si="80"/>
        <v>0</v>
      </c>
      <c r="AZ146" s="6">
        <f t="shared" si="80"/>
        <v>0</v>
      </c>
      <c r="BA146" s="6">
        <f t="shared" si="80"/>
        <v>0</v>
      </c>
      <c r="BB146" s="6">
        <f t="shared" si="80"/>
        <v>0</v>
      </c>
      <c r="BC146" s="6">
        <f t="shared" si="80"/>
        <v>0</v>
      </c>
    </row>
    <row r="147" spans="1:55" x14ac:dyDescent="0.25">
      <c r="A147" s="5">
        <v>145</v>
      </c>
      <c r="B147" s="5">
        <v>0</v>
      </c>
      <c r="C147" s="5">
        <v>14</v>
      </c>
      <c r="D147" s="5" t="s">
        <v>479</v>
      </c>
      <c r="E147" s="5" t="s">
        <v>479</v>
      </c>
      <c r="F147" s="15">
        <f t="shared" si="69"/>
        <v>0.12405999588420495</v>
      </c>
      <c r="G147" s="6">
        <f t="shared" si="70"/>
        <v>2.3420453201134985</v>
      </c>
      <c r="H147" s="6">
        <f t="shared" si="71"/>
        <v>0</v>
      </c>
      <c r="I147" s="7">
        <f t="shared" si="72"/>
        <v>0</v>
      </c>
      <c r="N147" s="6" t="s">
        <v>117</v>
      </c>
      <c r="O147" s="6">
        <f t="shared" si="67"/>
        <v>9.9464315021569622E-3</v>
      </c>
      <c r="P147" s="6">
        <f t="shared" si="68"/>
        <v>1</v>
      </c>
      <c r="Q147" s="6">
        <f t="shared" si="77"/>
        <v>0</v>
      </c>
      <c r="R147" s="6">
        <f t="shared" si="77"/>
        <v>0</v>
      </c>
      <c r="S147" s="6">
        <f t="shared" si="77"/>
        <v>0</v>
      </c>
      <c r="T147" s="6">
        <f t="shared" si="77"/>
        <v>0</v>
      </c>
      <c r="U147" s="6">
        <f t="shared" si="77"/>
        <v>0</v>
      </c>
      <c r="V147" s="6">
        <f t="shared" si="77"/>
        <v>0</v>
      </c>
      <c r="W147" s="6">
        <f t="shared" si="77"/>
        <v>0</v>
      </c>
      <c r="X147" s="6">
        <f t="shared" si="77"/>
        <v>0</v>
      </c>
      <c r="Y147" s="6">
        <f t="shared" si="77"/>
        <v>0</v>
      </c>
      <c r="Z147" s="6">
        <f t="shared" si="77"/>
        <v>0</v>
      </c>
      <c r="AA147" s="6">
        <f t="shared" si="78"/>
        <v>0</v>
      </c>
      <c r="AB147" s="6">
        <f t="shared" si="78"/>
        <v>0</v>
      </c>
      <c r="AC147" s="6">
        <f t="shared" si="78"/>
        <v>0</v>
      </c>
      <c r="AD147" s="6">
        <f t="shared" si="78"/>
        <v>0</v>
      </c>
      <c r="AE147" s="6">
        <f t="shared" si="78"/>
        <v>0.22876792454961015</v>
      </c>
      <c r="AF147" s="6">
        <f t="shared" si="78"/>
        <v>0</v>
      </c>
      <c r="AG147" s="6">
        <f t="shared" si="78"/>
        <v>0</v>
      </c>
      <c r="AH147" s="6">
        <f t="shared" si="78"/>
        <v>0</v>
      </c>
      <c r="AI147" s="6">
        <f t="shared" si="78"/>
        <v>0</v>
      </c>
      <c r="AJ147" s="6">
        <f t="shared" si="78"/>
        <v>0</v>
      </c>
      <c r="AK147" s="6">
        <f t="shared" si="79"/>
        <v>0</v>
      </c>
      <c r="AL147" s="6">
        <f t="shared" si="79"/>
        <v>0</v>
      </c>
      <c r="AM147" s="6">
        <f t="shared" si="79"/>
        <v>0</v>
      </c>
      <c r="AN147" s="6">
        <f t="shared" si="79"/>
        <v>0</v>
      </c>
      <c r="AO147" s="6">
        <f t="shared" si="79"/>
        <v>0</v>
      </c>
      <c r="AP147" s="6">
        <f t="shared" si="79"/>
        <v>0</v>
      </c>
      <c r="AQ147" s="6">
        <f t="shared" si="79"/>
        <v>0</v>
      </c>
      <c r="AR147" s="6">
        <f t="shared" si="79"/>
        <v>0</v>
      </c>
      <c r="AS147" s="6">
        <f t="shared" si="79"/>
        <v>0</v>
      </c>
      <c r="AT147" s="6">
        <f t="shared" si="79"/>
        <v>0</v>
      </c>
      <c r="AU147" s="6">
        <f t="shared" si="80"/>
        <v>0</v>
      </c>
      <c r="AV147" s="6">
        <f t="shared" si="80"/>
        <v>0</v>
      </c>
      <c r="AW147" s="6">
        <f t="shared" si="80"/>
        <v>0</v>
      </c>
      <c r="AX147" s="6">
        <f t="shared" si="80"/>
        <v>0</v>
      </c>
      <c r="AY147" s="6">
        <f t="shared" si="80"/>
        <v>0</v>
      </c>
      <c r="AZ147" s="6">
        <f t="shared" si="80"/>
        <v>0</v>
      </c>
      <c r="BA147" s="6">
        <f t="shared" si="80"/>
        <v>0</v>
      </c>
      <c r="BB147" s="6">
        <f t="shared" si="80"/>
        <v>0</v>
      </c>
      <c r="BC147" s="6">
        <f t="shared" si="80"/>
        <v>0</v>
      </c>
    </row>
    <row r="148" spans="1:55" x14ac:dyDescent="0.25">
      <c r="A148" s="5">
        <v>145</v>
      </c>
      <c r="B148" s="5">
        <v>0</v>
      </c>
      <c r="C148" s="5">
        <v>15</v>
      </c>
      <c r="D148" s="5" t="s">
        <v>240</v>
      </c>
      <c r="E148" s="5" t="s">
        <v>240</v>
      </c>
      <c r="F148" s="15">
        <f t="shared" si="69"/>
        <v>0</v>
      </c>
      <c r="G148" s="6">
        <f t="shared" si="70"/>
        <v>2.3420453201134985</v>
      </c>
      <c r="H148" s="6">
        <f t="shared" si="71"/>
        <v>0</v>
      </c>
      <c r="I148" s="7">
        <f t="shared" si="72"/>
        <v>0</v>
      </c>
      <c r="N148" s="6" t="s">
        <v>737</v>
      </c>
      <c r="O148" s="6">
        <f t="shared" si="67"/>
        <v>8.9517883519412665E-3</v>
      </c>
      <c r="P148" s="6">
        <f t="shared" si="68"/>
        <v>1</v>
      </c>
      <c r="Q148" s="6">
        <f t="shared" si="77"/>
        <v>0</v>
      </c>
      <c r="R148" s="6">
        <f t="shared" si="77"/>
        <v>0</v>
      </c>
      <c r="S148" s="6">
        <f t="shared" si="77"/>
        <v>0</v>
      </c>
      <c r="T148" s="6">
        <f t="shared" si="77"/>
        <v>0</v>
      </c>
      <c r="U148" s="6">
        <f t="shared" si="77"/>
        <v>0</v>
      </c>
      <c r="V148" s="6">
        <f t="shared" si="77"/>
        <v>0</v>
      </c>
      <c r="W148" s="6">
        <f t="shared" si="77"/>
        <v>0</v>
      </c>
      <c r="X148" s="6">
        <f t="shared" si="77"/>
        <v>0</v>
      </c>
      <c r="Y148" s="6">
        <f t="shared" si="77"/>
        <v>0</v>
      </c>
      <c r="Z148" s="6">
        <f t="shared" si="77"/>
        <v>0</v>
      </c>
      <c r="AA148" s="6">
        <f t="shared" si="78"/>
        <v>0</v>
      </c>
      <c r="AB148" s="6">
        <f t="shared" si="78"/>
        <v>0</v>
      </c>
      <c r="AC148" s="6">
        <f t="shared" si="78"/>
        <v>0</v>
      </c>
      <c r="AD148" s="6">
        <f t="shared" si="78"/>
        <v>0</v>
      </c>
      <c r="AE148" s="6">
        <f t="shared" si="78"/>
        <v>0</v>
      </c>
      <c r="AF148" s="6">
        <f t="shared" si="78"/>
        <v>0.20589113209464913</v>
      </c>
      <c r="AG148" s="6">
        <f t="shared" si="78"/>
        <v>0</v>
      </c>
      <c r="AH148" s="6">
        <f t="shared" si="78"/>
        <v>0</v>
      </c>
      <c r="AI148" s="6">
        <f t="shared" si="78"/>
        <v>0</v>
      </c>
      <c r="AJ148" s="6">
        <f t="shared" si="78"/>
        <v>0</v>
      </c>
      <c r="AK148" s="6">
        <f t="shared" si="79"/>
        <v>0</v>
      </c>
      <c r="AL148" s="6">
        <f t="shared" si="79"/>
        <v>0</v>
      </c>
      <c r="AM148" s="6">
        <f t="shared" si="79"/>
        <v>0</v>
      </c>
      <c r="AN148" s="6">
        <f t="shared" si="79"/>
        <v>0</v>
      </c>
      <c r="AO148" s="6">
        <f t="shared" si="79"/>
        <v>0</v>
      </c>
      <c r="AP148" s="6">
        <f t="shared" si="79"/>
        <v>0</v>
      </c>
      <c r="AQ148" s="6">
        <f t="shared" si="79"/>
        <v>0</v>
      </c>
      <c r="AR148" s="6">
        <f t="shared" si="79"/>
        <v>0</v>
      </c>
      <c r="AS148" s="6">
        <f t="shared" si="79"/>
        <v>0</v>
      </c>
      <c r="AT148" s="6">
        <f t="shared" si="79"/>
        <v>0</v>
      </c>
      <c r="AU148" s="6">
        <f t="shared" si="80"/>
        <v>0</v>
      </c>
      <c r="AV148" s="6">
        <f t="shared" si="80"/>
        <v>0</v>
      </c>
      <c r="AW148" s="6">
        <f t="shared" si="80"/>
        <v>0</v>
      </c>
      <c r="AX148" s="6">
        <f t="shared" si="80"/>
        <v>0</v>
      </c>
      <c r="AY148" s="6">
        <f t="shared" si="80"/>
        <v>0</v>
      </c>
      <c r="AZ148" s="6">
        <f t="shared" si="80"/>
        <v>0</v>
      </c>
      <c r="BA148" s="6">
        <f t="shared" si="80"/>
        <v>0</v>
      </c>
      <c r="BB148" s="6">
        <f t="shared" si="80"/>
        <v>0</v>
      </c>
      <c r="BC148" s="6">
        <f t="shared" si="80"/>
        <v>0</v>
      </c>
    </row>
    <row r="149" spans="1:55" x14ac:dyDescent="0.25">
      <c r="A149" s="5">
        <v>145</v>
      </c>
      <c r="B149" s="5">
        <v>0</v>
      </c>
      <c r="C149" s="5">
        <v>16</v>
      </c>
      <c r="D149" s="5" t="s">
        <v>239</v>
      </c>
      <c r="E149" s="5" t="s">
        <v>239</v>
      </c>
      <c r="F149" s="15">
        <f t="shared" si="69"/>
        <v>0</v>
      </c>
      <c r="G149" s="6">
        <f t="shared" si="70"/>
        <v>2.3420453201134985</v>
      </c>
      <c r="H149" s="6">
        <f t="shared" si="71"/>
        <v>0</v>
      </c>
      <c r="I149" s="7">
        <f t="shared" si="72"/>
        <v>0</v>
      </c>
      <c r="N149" s="6" t="s">
        <v>741</v>
      </c>
      <c r="O149" s="6">
        <f t="shared" si="67"/>
        <v>8.9517883519412665E-3</v>
      </c>
      <c r="P149" s="6">
        <f t="shared" si="68"/>
        <v>1</v>
      </c>
      <c r="Q149" s="6">
        <f t="shared" si="77"/>
        <v>0</v>
      </c>
      <c r="R149" s="6">
        <f t="shared" si="77"/>
        <v>0</v>
      </c>
      <c r="S149" s="6">
        <f t="shared" si="77"/>
        <v>0</v>
      </c>
      <c r="T149" s="6">
        <f t="shared" si="77"/>
        <v>0</v>
      </c>
      <c r="U149" s="6">
        <f t="shared" si="77"/>
        <v>0</v>
      </c>
      <c r="V149" s="6">
        <f t="shared" si="77"/>
        <v>0</v>
      </c>
      <c r="W149" s="6">
        <f t="shared" si="77"/>
        <v>0</v>
      </c>
      <c r="X149" s="6">
        <f t="shared" si="77"/>
        <v>0</v>
      </c>
      <c r="Y149" s="6">
        <f t="shared" si="77"/>
        <v>0</v>
      </c>
      <c r="Z149" s="6">
        <f t="shared" si="77"/>
        <v>0</v>
      </c>
      <c r="AA149" s="6">
        <f t="shared" si="78"/>
        <v>0</v>
      </c>
      <c r="AB149" s="6">
        <f t="shared" si="78"/>
        <v>0</v>
      </c>
      <c r="AC149" s="6">
        <f t="shared" si="78"/>
        <v>0</v>
      </c>
      <c r="AD149" s="6">
        <f t="shared" si="78"/>
        <v>0</v>
      </c>
      <c r="AE149" s="6">
        <f t="shared" si="78"/>
        <v>0</v>
      </c>
      <c r="AF149" s="6">
        <f t="shared" si="78"/>
        <v>0.20589113209464913</v>
      </c>
      <c r="AG149" s="6">
        <f t="shared" si="78"/>
        <v>0</v>
      </c>
      <c r="AH149" s="6">
        <f t="shared" si="78"/>
        <v>0</v>
      </c>
      <c r="AI149" s="6">
        <f t="shared" si="78"/>
        <v>0</v>
      </c>
      <c r="AJ149" s="6">
        <f t="shared" si="78"/>
        <v>0</v>
      </c>
      <c r="AK149" s="6">
        <f t="shared" si="79"/>
        <v>0</v>
      </c>
      <c r="AL149" s="6">
        <f t="shared" si="79"/>
        <v>0</v>
      </c>
      <c r="AM149" s="6">
        <f t="shared" si="79"/>
        <v>0</v>
      </c>
      <c r="AN149" s="6">
        <f t="shared" si="79"/>
        <v>0</v>
      </c>
      <c r="AO149" s="6">
        <f t="shared" si="79"/>
        <v>0</v>
      </c>
      <c r="AP149" s="6">
        <f t="shared" si="79"/>
        <v>0</v>
      </c>
      <c r="AQ149" s="6">
        <f t="shared" si="79"/>
        <v>0</v>
      </c>
      <c r="AR149" s="6">
        <f t="shared" si="79"/>
        <v>0</v>
      </c>
      <c r="AS149" s="6">
        <f t="shared" si="79"/>
        <v>0</v>
      </c>
      <c r="AT149" s="6">
        <f t="shared" si="79"/>
        <v>0</v>
      </c>
      <c r="AU149" s="6">
        <f t="shared" si="80"/>
        <v>0</v>
      </c>
      <c r="AV149" s="6">
        <f t="shared" si="80"/>
        <v>0</v>
      </c>
      <c r="AW149" s="6">
        <f t="shared" si="80"/>
        <v>0</v>
      </c>
      <c r="AX149" s="6">
        <f t="shared" si="80"/>
        <v>0</v>
      </c>
      <c r="AY149" s="6">
        <f t="shared" si="80"/>
        <v>0</v>
      </c>
      <c r="AZ149" s="6">
        <f t="shared" si="80"/>
        <v>0</v>
      </c>
      <c r="BA149" s="6">
        <f t="shared" si="80"/>
        <v>0</v>
      </c>
      <c r="BB149" s="6">
        <f t="shared" si="80"/>
        <v>0</v>
      </c>
      <c r="BC149" s="6">
        <f t="shared" si="80"/>
        <v>0</v>
      </c>
    </row>
    <row r="150" spans="1:55" x14ac:dyDescent="0.25">
      <c r="A150" s="5">
        <v>145</v>
      </c>
      <c r="B150" s="5">
        <v>0</v>
      </c>
      <c r="C150" s="5">
        <v>17</v>
      </c>
      <c r="D150" s="5" t="s">
        <v>217</v>
      </c>
      <c r="E150" s="5" t="s">
        <v>217</v>
      </c>
      <c r="F150" s="15">
        <f t="shared" si="69"/>
        <v>0.10198961270645955</v>
      </c>
      <c r="G150" s="6">
        <f t="shared" si="70"/>
        <v>2.444034932819958</v>
      </c>
      <c r="H150" s="6">
        <f t="shared" si="71"/>
        <v>0</v>
      </c>
      <c r="I150" s="7">
        <f t="shared" si="72"/>
        <v>0</v>
      </c>
      <c r="N150" s="6" t="s">
        <v>766</v>
      </c>
      <c r="O150" s="6">
        <f t="shared" si="67"/>
        <v>8.9517883519412665E-3</v>
      </c>
      <c r="P150" s="6">
        <f t="shared" si="68"/>
        <v>1</v>
      </c>
      <c r="Q150" s="6">
        <f t="shared" si="77"/>
        <v>0</v>
      </c>
      <c r="R150" s="6">
        <f t="shared" si="77"/>
        <v>0</v>
      </c>
      <c r="S150" s="6">
        <f t="shared" si="77"/>
        <v>0</v>
      </c>
      <c r="T150" s="6">
        <f t="shared" si="77"/>
        <v>0</v>
      </c>
      <c r="U150" s="6">
        <f t="shared" si="77"/>
        <v>0</v>
      </c>
      <c r="V150" s="6">
        <f t="shared" si="77"/>
        <v>0</v>
      </c>
      <c r="W150" s="6">
        <f t="shared" si="77"/>
        <v>0</v>
      </c>
      <c r="X150" s="6">
        <f t="shared" si="77"/>
        <v>0</v>
      </c>
      <c r="Y150" s="6">
        <f t="shared" si="77"/>
        <v>0</v>
      </c>
      <c r="Z150" s="6">
        <f t="shared" si="77"/>
        <v>0</v>
      </c>
      <c r="AA150" s="6">
        <f t="shared" si="78"/>
        <v>0</v>
      </c>
      <c r="AB150" s="6">
        <f t="shared" si="78"/>
        <v>0</v>
      </c>
      <c r="AC150" s="6">
        <f t="shared" si="78"/>
        <v>0</v>
      </c>
      <c r="AD150" s="6">
        <f t="shared" si="78"/>
        <v>0</v>
      </c>
      <c r="AE150" s="6">
        <f t="shared" si="78"/>
        <v>0</v>
      </c>
      <c r="AF150" s="6">
        <f t="shared" si="78"/>
        <v>0.20589113209464913</v>
      </c>
      <c r="AG150" s="6">
        <f t="shared" si="78"/>
        <v>0</v>
      </c>
      <c r="AH150" s="6">
        <f t="shared" si="78"/>
        <v>0</v>
      </c>
      <c r="AI150" s="6">
        <f t="shared" si="78"/>
        <v>0</v>
      </c>
      <c r="AJ150" s="6">
        <f t="shared" si="78"/>
        <v>0</v>
      </c>
      <c r="AK150" s="6">
        <f t="shared" si="79"/>
        <v>0</v>
      </c>
      <c r="AL150" s="6">
        <f t="shared" si="79"/>
        <v>0</v>
      </c>
      <c r="AM150" s="6">
        <f t="shared" si="79"/>
        <v>0</v>
      </c>
      <c r="AN150" s="6">
        <f t="shared" si="79"/>
        <v>0</v>
      </c>
      <c r="AO150" s="6">
        <f t="shared" si="79"/>
        <v>0</v>
      </c>
      <c r="AP150" s="6">
        <f t="shared" si="79"/>
        <v>0</v>
      </c>
      <c r="AQ150" s="6">
        <f t="shared" si="79"/>
        <v>0</v>
      </c>
      <c r="AR150" s="6">
        <f t="shared" si="79"/>
        <v>0</v>
      </c>
      <c r="AS150" s="6">
        <f t="shared" si="79"/>
        <v>0</v>
      </c>
      <c r="AT150" s="6">
        <f t="shared" si="79"/>
        <v>0</v>
      </c>
      <c r="AU150" s="6">
        <f t="shared" si="80"/>
        <v>0</v>
      </c>
      <c r="AV150" s="6">
        <f t="shared" si="80"/>
        <v>0</v>
      </c>
      <c r="AW150" s="6">
        <f t="shared" si="80"/>
        <v>0</v>
      </c>
      <c r="AX150" s="6">
        <f t="shared" si="80"/>
        <v>0</v>
      </c>
      <c r="AY150" s="6">
        <f t="shared" si="80"/>
        <v>0</v>
      </c>
      <c r="AZ150" s="6">
        <f t="shared" si="80"/>
        <v>0</v>
      </c>
      <c r="BA150" s="6">
        <f t="shared" si="80"/>
        <v>0</v>
      </c>
      <c r="BB150" s="6">
        <f t="shared" si="80"/>
        <v>0</v>
      </c>
      <c r="BC150" s="6">
        <f t="shared" si="80"/>
        <v>0</v>
      </c>
    </row>
    <row r="151" spans="1:55" x14ac:dyDescent="0.25">
      <c r="A151" s="5">
        <v>145</v>
      </c>
      <c r="B151" s="5">
        <v>0</v>
      </c>
      <c r="C151" s="5">
        <v>18</v>
      </c>
      <c r="D151" s="5" t="s">
        <v>281</v>
      </c>
      <c r="E151" s="5" t="s">
        <v>281</v>
      </c>
      <c r="F151" s="15">
        <f t="shared" si="69"/>
        <v>0.20020892157287418</v>
      </c>
      <c r="G151" s="6">
        <f t="shared" si="70"/>
        <v>2.6442438543928324</v>
      </c>
      <c r="H151" s="6">
        <f t="shared" si="71"/>
        <v>0</v>
      </c>
      <c r="I151" s="7">
        <f t="shared" si="72"/>
        <v>0</v>
      </c>
      <c r="N151" s="6" t="s">
        <v>770</v>
      </c>
      <c r="O151" s="6">
        <f t="shared" si="67"/>
        <v>8.9517883519412665E-3</v>
      </c>
      <c r="P151" s="6">
        <f t="shared" si="68"/>
        <v>1</v>
      </c>
      <c r="Q151" s="6">
        <f t="shared" si="77"/>
        <v>0</v>
      </c>
      <c r="R151" s="6">
        <f t="shared" si="77"/>
        <v>0</v>
      </c>
      <c r="S151" s="6">
        <f t="shared" si="77"/>
        <v>0</v>
      </c>
      <c r="T151" s="6">
        <f t="shared" si="77"/>
        <v>0</v>
      </c>
      <c r="U151" s="6">
        <f t="shared" si="77"/>
        <v>0</v>
      </c>
      <c r="V151" s="6">
        <f t="shared" si="77"/>
        <v>0</v>
      </c>
      <c r="W151" s="6">
        <f t="shared" si="77"/>
        <v>0</v>
      </c>
      <c r="X151" s="6">
        <f t="shared" si="77"/>
        <v>0</v>
      </c>
      <c r="Y151" s="6">
        <f t="shared" si="77"/>
        <v>0</v>
      </c>
      <c r="Z151" s="6">
        <f t="shared" si="77"/>
        <v>0</v>
      </c>
      <c r="AA151" s="6">
        <f t="shared" si="78"/>
        <v>0</v>
      </c>
      <c r="AB151" s="6">
        <f t="shared" si="78"/>
        <v>0</v>
      </c>
      <c r="AC151" s="6">
        <f t="shared" si="78"/>
        <v>0</v>
      </c>
      <c r="AD151" s="6">
        <f t="shared" si="78"/>
        <v>0</v>
      </c>
      <c r="AE151" s="6">
        <f t="shared" si="78"/>
        <v>0</v>
      </c>
      <c r="AF151" s="6">
        <f t="shared" si="78"/>
        <v>0.20589113209464913</v>
      </c>
      <c r="AG151" s="6">
        <f t="shared" si="78"/>
        <v>0</v>
      </c>
      <c r="AH151" s="6">
        <f t="shared" si="78"/>
        <v>0</v>
      </c>
      <c r="AI151" s="6">
        <f t="shared" si="78"/>
        <v>0</v>
      </c>
      <c r="AJ151" s="6">
        <f t="shared" si="78"/>
        <v>0</v>
      </c>
      <c r="AK151" s="6">
        <f t="shared" si="79"/>
        <v>0</v>
      </c>
      <c r="AL151" s="6">
        <f t="shared" si="79"/>
        <v>0</v>
      </c>
      <c r="AM151" s="6">
        <f t="shared" si="79"/>
        <v>0</v>
      </c>
      <c r="AN151" s="6">
        <f t="shared" si="79"/>
        <v>0</v>
      </c>
      <c r="AO151" s="6">
        <f t="shared" si="79"/>
        <v>0</v>
      </c>
      <c r="AP151" s="6">
        <f t="shared" si="79"/>
        <v>0</v>
      </c>
      <c r="AQ151" s="6">
        <f t="shared" si="79"/>
        <v>0</v>
      </c>
      <c r="AR151" s="6">
        <f t="shared" si="79"/>
        <v>0</v>
      </c>
      <c r="AS151" s="6">
        <f t="shared" si="79"/>
        <v>0</v>
      </c>
      <c r="AT151" s="6">
        <f t="shared" si="79"/>
        <v>0</v>
      </c>
      <c r="AU151" s="6">
        <f t="shared" si="80"/>
        <v>0</v>
      </c>
      <c r="AV151" s="6">
        <f t="shared" si="80"/>
        <v>0</v>
      </c>
      <c r="AW151" s="6">
        <f t="shared" si="80"/>
        <v>0</v>
      </c>
      <c r="AX151" s="6">
        <f t="shared" si="80"/>
        <v>0</v>
      </c>
      <c r="AY151" s="6">
        <f t="shared" si="80"/>
        <v>0</v>
      </c>
      <c r="AZ151" s="6">
        <f t="shared" si="80"/>
        <v>0</v>
      </c>
      <c r="BA151" s="6">
        <f t="shared" si="80"/>
        <v>0</v>
      </c>
      <c r="BB151" s="6">
        <f t="shared" si="80"/>
        <v>0</v>
      </c>
      <c r="BC151" s="6">
        <f t="shared" si="80"/>
        <v>0</v>
      </c>
    </row>
    <row r="152" spans="1:55" x14ac:dyDescent="0.25">
      <c r="A152" s="5">
        <v>145</v>
      </c>
      <c r="B152" s="5">
        <v>0</v>
      </c>
      <c r="C152" s="5">
        <v>19</v>
      </c>
      <c r="D152" s="5" t="s">
        <v>655</v>
      </c>
      <c r="E152" s="5" t="s">
        <v>655</v>
      </c>
      <c r="F152" s="15">
        <f t="shared" si="69"/>
        <v>0.16129756100919865</v>
      </c>
      <c r="G152" s="6">
        <f t="shared" si="70"/>
        <v>2.8055414154020308</v>
      </c>
      <c r="H152" s="6">
        <f t="shared" si="71"/>
        <v>0</v>
      </c>
      <c r="I152" s="7">
        <f t="shared" si="72"/>
        <v>0</v>
      </c>
      <c r="N152" s="6" t="s">
        <v>789</v>
      </c>
      <c r="O152" s="6">
        <f t="shared" si="67"/>
        <v>8.9517883519412665E-3</v>
      </c>
      <c r="P152" s="6">
        <f t="shared" si="68"/>
        <v>1</v>
      </c>
      <c r="Q152" s="6">
        <f t="shared" ref="Q152:Z161" si="81">COUNTIFS($C$2:$C$568,Q$1,$E$2:$E$568,$N152)*0.9^(Q$1-1)</f>
        <v>0</v>
      </c>
      <c r="R152" s="6">
        <f t="shared" si="81"/>
        <v>0</v>
      </c>
      <c r="S152" s="6">
        <f t="shared" si="81"/>
        <v>0</v>
      </c>
      <c r="T152" s="6">
        <f t="shared" si="81"/>
        <v>0</v>
      </c>
      <c r="U152" s="6">
        <f t="shared" si="81"/>
        <v>0</v>
      </c>
      <c r="V152" s="6">
        <f t="shared" si="81"/>
        <v>0</v>
      </c>
      <c r="W152" s="6">
        <f t="shared" si="81"/>
        <v>0</v>
      </c>
      <c r="X152" s="6">
        <f t="shared" si="81"/>
        <v>0</v>
      </c>
      <c r="Y152" s="6">
        <f t="shared" si="81"/>
        <v>0</v>
      </c>
      <c r="Z152" s="6">
        <f t="shared" si="81"/>
        <v>0</v>
      </c>
      <c r="AA152" s="6">
        <f t="shared" ref="AA152:AJ161" si="82">COUNTIFS($C$2:$C$568,AA$1,$E$2:$E$568,$N152)*0.9^(AA$1-1)</f>
        <v>0</v>
      </c>
      <c r="AB152" s="6">
        <f t="shared" si="82"/>
        <v>0</v>
      </c>
      <c r="AC152" s="6">
        <f t="shared" si="82"/>
        <v>0</v>
      </c>
      <c r="AD152" s="6">
        <f t="shared" si="82"/>
        <v>0</v>
      </c>
      <c r="AE152" s="6">
        <f t="shared" si="82"/>
        <v>0</v>
      </c>
      <c r="AF152" s="6">
        <f t="shared" si="82"/>
        <v>0.20589113209464913</v>
      </c>
      <c r="AG152" s="6">
        <f t="shared" si="82"/>
        <v>0</v>
      </c>
      <c r="AH152" s="6">
        <f t="shared" si="82"/>
        <v>0</v>
      </c>
      <c r="AI152" s="6">
        <f t="shared" si="82"/>
        <v>0</v>
      </c>
      <c r="AJ152" s="6">
        <f t="shared" si="82"/>
        <v>0</v>
      </c>
      <c r="AK152" s="6">
        <f t="shared" ref="AK152:AT161" si="83">COUNTIFS($C$2:$C$568,AK$1,$E$2:$E$568,$N152)*0.9^(AK$1-1)</f>
        <v>0</v>
      </c>
      <c r="AL152" s="6">
        <f t="shared" si="83"/>
        <v>0</v>
      </c>
      <c r="AM152" s="6">
        <f t="shared" si="83"/>
        <v>0</v>
      </c>
      <c r="AN152" s="6">
        <f t="shared" si="83"/>
        <v>0</v>
      </c>
      <c r="AO152" s="6">
        <f t="shared" si="83"/>
        <v>0</v>
      </c>
      <c r="AP152" s="6">
        <f t="shared" si="83"/>
        <v>0</v>
      </c>
      <c r="AQ152" s="6">
        <f t="shared" si="83"/>
        <v>0</v>
      </c>
      <c r="AR152" s="6">
        <f t="shared" si="83"/>
        <v>0</v>
      </c>
      <c r="AS152" s="6">
        <f t="shared" si="83"/>
        <v>0</v>
      </c>
      <c r="AT152" s="6">
        <f t="shared" si="83"/>
        <v>0</v>
      </c>
      <c r="AU152" s="6">
        <f t="shared" ref="AU152:BC161" si="84">COUNTIFS($C$2:$C$568,AU$1,$E$2:$E$568,$N152)*0.9^(AU$1-1)</f>
        <v>0</v>
      </c>
      <c r="AV152" s="6">
        <f t="shared" si="84"/>
        <v>0</v>
      </c>
      <c r="AW152" s="6">
        <f t="shared" si="84"/>
        <v>0</v>
      </c>
      <c r="AX152" s="6">
        <f t="shared" si="84"/>
        <v>0</v>
      </c>
      <c r="AY152" s="6">
        <f t="shared" si="84"/>
        <v>0</v>
      </c>
      <c r="AZ152" s="6">
        <f t="shared" si="84"/>
        <v>0</v>
      </c>
      <c r="BA152" s="6">
        <f t="shared" si="84"/>
        <v>0</v>
      </c>
      <c r="BB152" s="6">
        <f t="shared" si="84"/>
        <v>0</v>
      </c>
      <c r="BC152" s="6">
        <f t="shared" si="84"/>
        <v>0</v>
      </c>
    </row>
    <row r="153" spans="1:55" x14ac:dyDescent="0.25">
      <c r="A153" s="5">
        <v>145</v>
      </c>
      <c r="B153" s="5">
        <v>0</v>
      </c>
      <c r="C153" s="5">
        <v>20</v>
      </c>
      <c r="D153" s="5" t="s">
        <v>657</v>
      </c>
      <c r="E153" s="5" t="s">
        <v>657</v>
      </c>
      <c r="F153" s="15">
        <f t="shared" si="69"/>
        <v>0.14265793977264049</v>
      </c>
      <c r="G153" s="6">
        <f t="shared" si="70"/>
        <v>2.9481993551746712</v>
      </c>
      <c r="H153" s="6">
        <f t="shared" si="71"/>
        <v>0</v>
      </c>
      <c r="I153" s="7">
        <f t="shared" si="72"/>
        <v>0</v>
      </c>
      <c r="N153" s="6" t="s">
        <v>813</v>
      </c>
      <c r="O153" s="6">
        <f t="shared" si="67"/>
        <v>8.9517883519412665E-3</v>
      </c>
      <c r="P153" s="6">
        <f t="shared" si="68"/>
        <v>1</v>
      </c>
      <c r="Q153" s="6">
        <f t="shared" si="81"/>
        <v>0</v>
      </c>
      <c r="R153" s="6">
        <f t="shared" si="81"/>
        <v>0</v>
      </c>
      <c r="S153" s="6">
        <f t="shared" si="81"/>
        <v>0</v>
      </c>
      <c r="T153" s="6">
        <f t="shared" si="81"/>
        <v>0</v>
      </c>
      <c r="U153" s="6">
        <f t="shared" si="81"/>
        <v>0</v>
      </c>
      <c r="V153" s="6">
        <f t="shared" si="81"/>
        <v>0</v>
      </c>
      <c r="W153" s="6">
        <f t="shared" si="81"/>
        <v>0</v>
      </c>
      <c r="X153" s="6">
        <f t="shared" si="81"/>
        <v>0</v>
      </c>
      <c r="Y153" s="6">
        <f t="shared" si="81"/>
        <v>0</v>
      </c>
      <c r="Z153" s="6">
        <f t="shared" si="81"/>
        <v>0</v>
      </c>
      <c r="AA153" s="6">
        <f t="shared" si="82"/>
        <v>0</v>
      </c>
      <c r="AB153" s="6">
        <f t="shared" si="82"/>
        <v>0</v>
      </c>
      <c r="AC153" s="6">
        <f t="shared" si="82"/>
        <v>0</v>
      </c>
      <c r="AD153" s="6">
        <f t="shared" si="82"/>
        <v>0</v>
      </c>
      <c r="AE153" s="6">
        <f t="shared" si="82"/>
        <v>0</v>
      </c>
      <c r="AF153" s="6">
        <f t="shared" si="82"/>
        <v>0.20589113209464913</v>
      </c>
      <c r="AG153" s="6">
        <f t="shared" si="82"/>
        <v>0</v>
      </c>
      <c r="AH153" s="6">
        <f t="shared" si="82"/>
        <v>0</v>
      </c>
      <c r="AI153" s="6">
        <f t="shared" si="82"/>
        <v>0</v>
      </c>
      <c r="AJ153" s="6">
        <f t="shared" si="82"/>
        <v>0</v>
      </c>
      <c r="AK153" s="6">
        <f t="shared" si="83"/>
        <v>0</v>
      </c>
      <c r="AL153" s="6">
        <f t="shared" si="83"/>
        <v>0</v>
      </c>
      <c r="AM153" s="6">
        <f t="shared" si="83"/>
        <v>0</v>
      </c>
      <c r="AN153" s="6">
        <f t="shared" si="83"/>
        <v>0</v>
      </c>
      <c r="AO153" s="6">
        <f t="shared" si="83"/>
        <v>0</v>
      </c>
      <c r="AP153" s="6">
        <f t="shared" si="83"/>
        <v>0</v>
      </c>
      <c r="AQ153" s="6">
        <f t="shared" si="83"/>
        <v>0</v>
      </c>
      <c r="AR153" s="6">
        <f t="shared" si="83"/>
        <v>0</v>
      </c>
      <c r="AS153" s="6">
        <f t="shared" si="83"/>
        <v>0</v>
      </c>
      <c r="AT153" s="6">
        <f t="shared" si="83"/>
        <v>0</v>
      </c>
      <c r="AU153" s="6">
        <f t="shared" si="84"/>
        <v>0</v>
      </c>
      <c r="AV153" s="6">
        <f t="shared" si="84"/>
        <v>0</v>
      </c>
      <c r="AW153" s="6">
        <f t="shared" si="84"/>
        <v>0</v>
      </c>
      <c r="AX153" s="6">
        <f t="shared" si="84"/>
        <v>0</v>
      </c>
      <c r="AY153" s="6">
        <f t="shared" si="84"/>
        <v>0</v>
      </c>
      <c r="AZ153" s="6">
        <f t="shared" si="84"/>
        <v>0</v>
      </c>
      <c r="BA153" s="6">
        <f t="shared" si="84"/>
        <v>0</v>
      </c>
      <c r="BB153" s="6">
        <f t="shared" si="84"/>
        <v>0</v>
      </c>
      <c r="BC153" s="6">
        <f t="shared" si="84"/>
        <v>0</v>
      </c>
    </row>
    <row r="154" spans="1:55" x14ac:dyDescent="0.25">
      <c r="A154" s="5">
        <v>145</v>
      </c>
      <c r="B154" s="5">
        <v>0</v>
      </c>
      <c r="C154" s="5">
        <v>21</v>
      </c>
      <c r="D154" s="5" t="s">
        <v>760</v>
      </c>
      <c r="E154" s="5" t="s">
        <v>48</v>
      </c>
      <c r="F154" s="15">
        <f t="shared" si="69"/>
        <v>0</v>
      </c>
      <c r="G154" s="6">
        <f t="shared" si="70"/>
        <v>2.9481993551746712</v>
      </c>
      <c r="H154" s="6">
        <f t="shared" si="71"/>
        <v>0</v>
      </c>
      <c r="I154" s="7">
        <f t="shared" si="72"/>
        <v>0</v>
      </c>
      <c r="N154" s="6" t="s">
        <v>137</v>
      </c>
      <c r="O154" s="6">
        <f t="shared" si="67"/>
        <v>8.0566095167471409E-3</v>
      </c>
      <c r="P154" s="6">
        <f t="shared" si="68"/>
        <v>1</v>
      </c>
      <c r="Q154" s="6">
        <f t="shared" si="81"/>
        <v>0</v>
      </c>
      <c r="R154" s="6">
        <f t="shared" si="81"/>
        <v>0</v>
      </c>
      <c r="S154" s="6">
        <f t="shared" si="81"/>
        <v>0</v>
      </c>
      <c r="T154" s="6">
        <f t="shared" si="81"/>
        <v>0</v>
      </c>
      <c r="U154" s="6">
        <f t="shared" si="81"/>
        <v>0</v>
      </c>
      <c r="V154" s="6">
        <f t="shared" si="81"/>
        <v>0</v>
      </c>
      <c r="W154" s="6">
        <f t="shared" si="81"/>
        <v>0</v>
      </c>
      <c r="X154" s="6">
        <f t="shared" si="81"/>
        <v>0</v>
      </c>
      <c r="Y154" s="6">
        <f t="shared" si="81"/>
        <v>0</v>
      </c>
      <c r="Z154" s="6">
        <f t="shared" si="81"/>
        <v>0</v>
      </c>
      <c r="AA154" s="6">
        <f t="shared" si="82"/>
        <v>0</v>
      </c>
      <c r="AB154" s="6">
        <f t="shared" si="82"/>
        <v>0</v>
      </c>
      <c r="AC154" s="6">
        <f t="shared" si="82"/>
        <v>0</v>
      </c>
      <c r="AD154" s="6">
        <f t="shared" si="82"/>
        <v>0</v>
      </c>
      <c r="AE154" s="6">
        <f t="shared" si="82"/>
        <v>0</v>
      </c>
      <c r="AF154" s="6">
        <f t="shared" si="82"/>
        <v>0</v>
      </c>
      <c r="AG154" s="6">
        <f t="shared" si="82"/>
        <v>0.18530201888518424</v>
      </c>
      <c r="AH154" s="6">
        <f t="shared" si="82"/>
        <v>0</v>
      </c>
      <c r="AI154" s="6">
        <f t="shared" si="82"/>
        <v>0</v>
      </c>
      <c r="AJ154" s="6">
        <f t="shared" si="82"/>
        <v>0</v>
      </c>
      <c r="AK154" s="6">
        <f t="shared" si="83"/>
        <v>0</v>
      </c>
      <c r="AL154" s="6">
        <f t="shared" si="83"/>
        <v>0</v>
      </c>
      <c r="AM154" s="6">
        <f t="shared" si="83"/>
        <v>0</v>
      </c>
      <c r="AN154" s="6">
        <f t="shared" si="83"/>
        <v>0</v>
      </c>
      <c r="AO154" s="6">
        <f t="shared" si="83"/>
        <v>0</v>
      </c>
      <c r="AP154" s="6">
        <f t="shared" si="83"/>
        <v>0</v>
      </c>
      <c r="AQ154" s="6">
        <f t="shared" si="83"/>
        <v>0</v>
      </c>
      <c r="AR154" s="6">
        <f t="shared" si="83"/>
        <v>0</v>
      </c>
      <c r="AS154" s="6">
        <f t="shared" si="83"/>
        <v>0</v>
      </c>
      <c r="AT154" s="6">
        <f t="shared" si="83"/>
        <v>0</v>
      </c>
      <c r="AU154" s="6">
        <f t="shared" si="84"/>
        <v>0</v>
      </c>
      <c r="AV154" s="6">
        <f t="shared" si="84"/>
        <v>0</v>
      </c>
      <c r="AW154" s="6">
        <f t="shared" si="84"/>
        <v>0</v>
      </c>
      <c r="AX154" s="6">
        <f t="shared" si="84"/>
        <v>0</v>
      </c>
      <c r="AY154" s="6">
        <f t="shared" si="84"/>
        <v>0</v>
      </c>
      <c r="AZ154" s="6">
        <f t="shared" si="84"/>
        <v>0</v>
      </c>
      <c r="BA154" s="6">
        <f t="shared" si="84"/>
        <v>0</v>
      </c>
      <c r="BB154" s="6">
        <f t="shared" si="84"/>
        <v>0</v>
      </c>
      <c r="BC154" s="6">
        <f t="shared" si="84"/>
        <v>0</v>
      </c>
    </row>
    <row r="155" spans="1:55" x14ac:dyDescent="0.25">
      <c r="A155" s="5">
        <v>145</v>
      </c>
      <c r="B155" s="5">
        <v>0</v>
      </c>
      <c r="C155" s="5">
        <v>22</v>
      </c>
      <c r="D155" s="5" t="s">
        <v>484</v>
      </c>
      <c r="E155" s="5" t="s">
        <v>484</v>
      </c>
      <c r="F155" s="15">
        <f t="shared" si="69"/>
        <v>0</v>
      </c>
      <c r="G155" s="6">
        <f t="shared" si="70"/>
        <v>2.9481993551746712</v>
      </c>
      <c r="H155" s="6">
        <f t="shared" si="71"/>
        <v>0</v>
      </c>
      <c r="I155" s="7">
        <f t="shared" si="72"/>
        <v>0</v>
      </c>
      <c r="N155" s="6" t="s">
        <v>713</v>
      </c>
      <c r="O155" s="6">
        <f t="shared" si="67"/>
        <v>8.0566095167471409E-3</v>
      </c>
      <c r="P155" s="6">
        <f t="shared" si="68"/>
        <v>1</v>
      </c>
      <c r="Q155" s="6">
        <f t="shared" si="81"/>
        <v>0</v>
      </c>
      <c r="R155" s="6">
        <f t="shared" si="81"/>
        <v>0</v>
      </c>
      <c r="S155" s="6">
        <f t="shared" si="81"/>
        <v>0</v>
      </c>
      <c r="T155" s="6">
        <f t="shared" si="81"/>
        <v>0</v>
      </c>
      <c r="U155" s="6">
        <f t="shared" si="81"/>
        <v>0</v>
      </c>
      <c r="V155" s="6">
        <f t="shared" si="81"/>
        <v>0</v>
      </c>
      <c r="W155" s="6">
        <f t="shared" si="81"/>
        <v>0</v>
      </c>
      <c r="X155" s="6">
        <f t="shared" si="81"/>
        <v>0</v>
      </c>
      <c r="Y155" s="6">
        <f t="shared" si="81"/>
        <v>0</v>
      </c>
      <c r="Z155" s="6">
        <f t="shared" si="81"/>
        <v>0</v>
      </c>
      <c r="AA155" s="6">
        <f t="shared" si="82"/>
        <v>0</v>
      </c>
      <c r="AB155" s="6">
        <f t="shared" si="82"/>
        <v>0</v>
      </c>
      <c r="AC155" s="6">
        <f t="shared" si="82"/>
        <v>0</v>
      </c>
      <c r="AD155" s="6">
        <f t="shared" si="82"/>
        <v>0</v>
      </c>
      <c r="AE155" s="6">
        <f t="shared" si="82"/>
        <v>0</v>
      </c>
      <c r="AF155" s="6">
        <f t="shared" si="82"/>
        <v>0</v>
      </c>
      <c r="AG155" s="6">
        <f t="shared" si="82"/>
        <v>0.18530201888518424</v>
      </c>
      <c r="AH155" s="6">
        <f t="shared" si="82"/>
        <v>0</v>
      </c>
      <c r="AI155" s="6">
        <f t="shared" si="82"/>
        <v>0</v>
      </c>
      <c r="AJ155" s="6">
        <f t="shared" si="82"/>
        <v>0</v>
      </c>
      <c r="AK155" s="6">
        <f t="shared" si="83"/>
        <v>0</v>
      </c>
      <c r="AL155" s="6">
        <f t="shared" si="83"/>
        <v>0</v>
      </c>
      <c r="AM155" s="6">
        <f t="shared" si="83"/>
        <v>0</v>
      </c>
      <c r="AN155" s="6">
        <f t="shared" si="83"/>
        <v>0</v>
      </c>
      <c r="AO155" s="6">
        <f t="shared" si="83"/>
        <v>0</v>
      </c>
      <c r="AP155" s="6">
        <f t="shared" si="83"/>
        <v>0</v>
      </c>
      <c r="AQ155" s="6">
        <f t="shared" si="83"/>
        <v>0</v>
      </c>
      <c r="AR155" s="6">
        <f t="shared" si="83"/>
        <v>0</v>
      </c>
      <c r="AS155" s="6">
        <f t="shared" si="83"/>
        <v>0</v>
      </c>
      <c r="AT155" s="6">
        <f t="shared" si="83"/>
        <v>0</v>
      </c>
      <c r="AU155" s="6">
        <f t="shared" si="84"/>
        <v>0</v>
      </c>
      <c r="AV155" s="6">
        <f t="shared" si="84"/>
        <v>0</v>
      </c>
      <c r="AW155" s="6">
        <f t="shared" si="84"/>
        <v>0</v>
      </c>
      <c r="AX155" s="6">
        <f t="shared" si="84"/>
        <v>0</v>
      </c>
      <c r="AY155" s="6">
        <f t="shared" si="84"/>
        <v>0</v>
      </c>
      <c r="AZ155" s="6">
        <f t="shared" si="84"/>
        <v>0</v>
      </c>
      <c r="BA155" s="6">
        <f t="shared" si="84"/>
        <v>0</v>
      </c>
      <c r="BB155" s="6">
        <f t="shared" si="84"/>
        <v>0</v>
      </c>
      <c r="BC155" s="6">
        <f t="shared" si="84"/>
        <v>0</v>
      </c>
    </row>
    <row r="156" spans="1:55" x14ac:dyDescent="0.25">
      <c r="A156" s="5">
        <v>145</v>
      </c>
      <c r="B156" s="5">
        <v>0</v>
      </c>
      <c r="C156" s="5">
        <v>23</v>
      </c>
      <c r="D156" s="5" t="s">
        <v>682</v>
      </c>
      <c r="E156" s="5" t="s">
        <v>682</v>
      </c>
      <c r="F156" s="15">
        <f t="shared" si="69"/>
        <v>0</v>
      </c>
      <c r="G156" s="6">
        <f t="shared" si="70"/>
        <v>2.9481993551746712</v>
      </c>
      <c r="H156" s="6">
        <f t="shared" si="71"/>
        <v>0</v>
      </c>
      <c r="I156" s="7">
        <f t="shared" si="72"/>
        <v>0</v>
      </c>
      <c r="N156" s="6" t="s">
        <v>791</v>
      </c>
      <c r="O156" s="6">
        <f t="shared" si="67"/>
        <v>8.0566095167471409E-3</v>
      </c>
      <c r="P156" s="6">
        <f t="shared" si="68"/>
        <v>1</v>
      </c>
      <c r="Q156" s="6">
        <f t="shared" si="81"/>
        <v>0</v>
      </c>
      <c r="R156" s="6">
        <f t="shared" si="81"/>
        <v>0</v>
      </c>
      <c r="S156" s="6">
        <f t="shared" si="81"/>
        <v>0</v>
      </c>
      <c r="T156" s="6">
        <f t="shared" si="81"/>
        <v>0</v>
      </c>
      <c r="U156" s="6">
        <f t="shared" si="81"/>
        <v>0</v>
      </c>
      <c r="V156" s="6">
        <f t="shared" si="81"/>
        <v>0</v>
      </c>
      <c r="W156" s="6">
        <f t="shared" si="81"/>
        <v>0</v>
      </c>
      <c r="X156" s="6">
        <f t="shared" si="81"/>
        <v>0</v>
      </c>
      <c r="Y156" s="6">
        <f t="shared" si="81"/>
        <v>0</v>
      </c>
      <c r="Z156" s="6">
        <f t="shared" si="81"/>
        <v>0</v>
      </c>
      <c r="AA156" s="6">
        <f t="shared" si="82"/>
        <v>0</v>
      </c>
      <c r="AB156" s="6">
        <f t="shared" si="82"/>
        <v>0</v>
      </c>
      <c r="AC156" s="6">
        <f t="shared" si="82"/>
        <v>0</v>
      </c>
      <c r="AD156" s="6">
        <f t="shared" si="82"/>
        <v>0</v>
      </c>
      <c r="AE156" s="6">
        <f t="shared" si="82"/>
        <v>0</v>
      </c>
      <c r="AF156" s="6">
        <f t="shared" si="82"/>
        <v>0</v>
      </c>
      <c r="AG156" s="6">
        <f t="shared" si="82"/>
        <v>0.18530201888518424</v>
      </c>
      <c r="AH156" s="6">
        <f t="shared" si="82"/>
        <v>0</v>
      </c>
      <c r="AI156" s="6">
        <f t="shared" si="82"/>
        <v>0</v>
      </c>
      <c r="AJ156" s="6">
        <f t="shared" si="82"/>
        <v>0</v>
      </c>
      <c r="AK156" s="6">
        <f t="shared" si="83"/>
        <v>0</v>
      </c>
      <c r="AL156" s="6">
        <f t="shared" si="83"/>
        <v>0</v>
      </c>
      <c r="AM156" s="6">
        <f t="shared" si="83"/>
        <v>0</v>
      </c>
      <c r="AN156" s="6">
        <f t="shared" si="83"/>
        <v>0</v>
      </c>
      <c r="AO156" s="6">
        <f t="shared" si="83"/>
        <v>0</v>
      </c>
      <c r="AP156" s="6">
        <f t="shared" si="83"/>
        <v>0</v>
      </c>
      <c r="AQ156" s="6">
        <f t="shared" si="83"/>
        <v>0</v>
      </c>
      <c r="AR156" s="6">
        <f t="shared" si="83"/>
        <v>0</v>
      </c>
      <c r="AS156" s="6">
        <f t="shared" si="83"/>
        <v>0</v>
      </c>
      <c r="AT156" s="6">
        <f t="shared" si="83"/>
        <v>0</v>
      </c>
      <c r="AU156" s="6">
        <f t="shared" si="84"/>
        <v>0</v>
      </c>
      <c r="AV156" s="6">
        <f t="shared" si="84"/>
        <v>0</v>
      </c>
      <c r="AW156" s="6">
        <f t="shared" si="84"/>
        <v>0</v>
      </c>
      <c r="AX156" s="6">
        <f t="shared" si="84"/>
        <v>0</v>
      </c>
      <c r="AY156" s="6">
        <f t="shared" si="84"/>
        <v>0</v>
      </c>
      <c r="AZ156" s="6">
        <f t="shared" si="84"/>
        <v>0</v>
      </c>
      <c r="BA156" s="6">
        <f t="shared" si="84"/>
        <v>0</v>
      </c>
      <c r="BB156" s="6">
        <f t="shared" si="84"/>
        <v>0</v>
      </c>
      <c r="BC156" s="6">
        <f t="shared" si="84"/>
        <v>0</v>
      </c>
    </row>
    <row r="157" spans="1:55" x14ac:dyDescent="0.25">
      <c r="A157" s="5">
        <v>145</v>
      </c>
      <c r="B157" s="5">
        <v>0</v>
      </c>
      <c r="C157" s="5">
        <v>24</v>
      </c>
      <c r="D157" s="5" t="s">
        <v>639</v>
      </c>
      <c r="E157" s="5" t="s">
        <v>639</v>
      </c>
      <c r="F157" s="15">
        <f t="shared" si="69"/>
        <v>0</v>
      </c>
      <c r="G157" s="6">
        <f t="shared" si="70"/>
        <v>2.9481993551746712</v>
      </c>
      <c r="H157" s="6">
        <f t="shared" si="71"/>
        <v>0</v>
      </c>
      <c r="I157" s="7">
        <f t="shared" si="72"/>
        <v>0</v>
      </c>
      <c r="N157" s="6" t="s">
        <v>804</v>
      </c>
      <c r="O157" s="6">
        <f t="shared" si="67"/>
        <v>8.0566095167471409E-3</v>
      </c>
      <c r="P157" s="6">
        <f t="shared" si="68"/>
        <v>1</v>
      </c>
      <c r="Q157" s="6">
        <f t="shared" si="81"/>
        <v>0</v>
      </c>
      <c r="R157" s="6">
        <f t="shared" si="81"/>
        <v>0</v>
      </c>
      <c r="S157" s="6">
        <f t="shared" si="81"/>
        <v>0</v>
      </c>
      <c r="T157" s="6">
        <f t="shared" si="81"/>
        <v>0</v>
      </c>
      <c r="U157" s="6">
        <f t="shared" si="81"/>
        <v>0</v>
      </c>
      <c r="V157" s="6">
        <f t="shared" si="81"/>
        <v>0</v>
      </c>
      <c r="W157" s="6">
        <f t="shared" si="81"/>
        <v>0</v>
      </c>
      <c r="X157" s="6">
        <f t="shared" si="81"/>
        <v>0</v>
      </c>
      <c r="Y157" s="6">
        <f t="shared" si="81"/>
        <v>0</v>
      </c>
      <c r="Z157" s="6">
        <f t="shared" si="81"/>
        <v>0</v>
      </c>
      <c r="AA157" s="6">
        <f t="shared" si="82"/>
        <v>0</v>
      </c>
      <c r="AB157" s="6">
        <f t="shared" si="82"/>
        <v>0</v>
      </c>
      <c r="AC157" s="6">
        <f t="shared" si="82"/>
        <v>0</v>
      </c>
      <c r="AD157" s="6">
        <f t="shared" si="82"/>
        <v>0</v>
      </c>
      <c r="AE157" s="6">
        <f t="shared" si="82"/>
        <v>0</v>
      </c>
      <c r="AF157" s="6">
        <f t="shared" si="82"/>
        <v>0</v>
      </c>
      <c r="AG157" s="6">
        <f t="shared" si="82"/>
        <v>0.18530201888518424</v>
      </c>
      <c r="AH157" s="6">
        <f t="shared" si="82"/>
        <v>0</v>
      </c>
      <c r="AI157" s="6">
        <f t="shared" si="82"/>
        <v>0</v>
      </c>
      <c r="AJ157" s="6">
        <f t="shared" si="82"/>
        <v>0</v>
      </c>
      <c r="AK157" s="6">
        <f t="shared" si="83"/>
        <v>0</v>
      </c>
      <c r="AL157" s="6">
        <f t="shared" si="83"/>
        <v>0</v>
      </c>
      <c r="AM157" s="6">
        <f t="shared" si="83"/>
        <v>0</v>
      </c>
      <c r="AN157" s="6">
        <f t="shared" si="83"/>
        <v>0</v>
      </c>
      <c r="AO157" s="6">
        <f t="shared" si="83"/>
        <v>0</v>
      </c>
      <c r="AP157" s="6">
        <f t="shared" si="83"/>
        <v>0</v>
      </c>
      <c r="AQ157" s="6">
        <f t="shared" si="83"/>
        <v>0</v>
      </c>
      <c r="AR157" s="6">
        <f t="shared" si="83"/>
        <v>0</v>
      </c>
      <c r="AS157" s="6">
        <f t="shared" si="83"/>
        <v>0</v>
      </c>
      <c r="AT157" s="6">
        <f t="shared" si="83"/>
        <v>0</v>
      </c>
      <c r="AU157" s="6">
        <f t="shared" si="84"/>
        <v>0</v>
      </c>
      <c r="AV157" s="6">
        <f t="shared" si="84"/>
        <v>0</v>
      </c>
      <c r="AW157" s="6">
        <f t="shared" si="84"/>
        <v>0</v>
      </c>
      <c r="AX157" s="6">
        <f t="shared" si="84"/>
        <v>0</v>
      </c>
      <c r="AY157" s="6">
        <f t="shared" si="84"/>
        <v>0</v>
      </c>
      <c r="AZ157" s="6">
        <f t="shared" si="84"/>
        <v>0</v>
      </c>
      <c r="BA157" s="6">
        <f t="shared" si="84"/>
        <v>0</v>
      </c>
      <c r="BB157" s="6">
        <f t="shared" si="84"/>
        <v>0</v>
      </c>
      <c r="BC157" s="6">
        <f t="shared" si="84"/>
        <v>0</v>
      </c>
    </row>
    <row r="158" spans="1:55" x14ac:dyDescent="0.25">
      <c r="A158" s="5">
        <v>145</v>
      </c>
      <c r="B158" s="5">
        <v>0</v>
      </c>
      <c r="C158" s="5">
        <v>25</v>
      </c>
      <c r="D158" s="5" t="s">
        <v>480</v>
      </c>
      <c r="E158" s="5" t="s">
        <v>480</v>
      </c>
      <c r="F158" s="15">
        <f t="shared" si="69"/>
        <v>7.6659295422405932E-2</v>
      </c>
      <c r="G158" s="6">
        <f t="shared" si="70"/>
        <v>3.0248586505970771</v>
      </c>
      <c r="H158" s="6">
        <f t="shared" si="71"/>
        <v>0</v>
      </c>
      <c r="I158" s="7">
        <f t="shared" si="72"/>
        <v>0</v>
      </c>
      <c r="N158" s="6" t="s">
        <v>782</v>
      </c>
      <c r="O158" s="6">
        <f t="shared" si="67"/>
        <v>8.0566095167471409E-3</v>
      </c>
      <c r="P158" s="6">
        <f t="shared" si="68"/>
        <v>1</v>
      </c>
      <c r="Q158" s="6">
        <f t="shared" si="81"/>
        <v>0</v>
      </c>
      <c r="R158" s="6">
        <f t="shared" si="81"/>
        <v>0</v>
      </c>
      <c r="S158" s="6">
        <f t="shared" si="81"/>
        <v>0</v>
      </c>
      <c r="T158" s="6">
        <f t="shared" si="81"/>
        <v>0</v>
      </c>
      <c r="U158" s="6">
        <f t="shared" si="81"/>
        <v>0</v>
      </c>
      <c r="V158" s="6">
        <f t="shared" si="81"/>
        <v>0</v>
      </c>
      <c r="W158" s="6">
        <f t="shared" si="81"/>
        <v>0</v>
      </c>
      <c r="X158" s="6">
        <f t="shared" si="81"/>
        <v>0</v>
      </c>
      <c r="Y158" s="6">
        <f t="shared" si="81"/>
        <v>0</v>
      </c>
      <c r="Z158" s="6">
        <f t="shared" si="81"/>
        <v>0</v>
      </c>
      <c r="AA158" s="6">
        <f t="shared" si="82"/>
        <v>0</v>
      </c>
      <c r="AB158" s="6">
        <f t="shared" si="82"/>
        <v>0</v>
      </c>
      <c r="AC158" s="6">
        <f t="shared" si="82"/>
        <v>0</v>
      </c>
      <c r="AD158" s="6">
        <f t="shared" si="82"/>
        <v>0</v>
      </c>
      <c r="AE158" s="6">
        <f t="shared" si="82"/>
        <v>0</v>
      </c>
      <c r="AF158" s="6">
        <f t="shared" si="82"/>
        <v>0</v>
      </c>
      <c r="AG158" s="6">
        <f t="shared" si="82"/>
        <v>0.18530201888518424</v>
      </c>
      <c r="AH158" s="6">
        <f t="shared" si="82"/>
        <v>0</v>
      </c>
      <c r="AI158" s="6">
        <f t="shared" si="82"/>
        <v>0</v>
      </c>
      <c r="AJ158" s="6">
        <f t="shared" si="82"/>
        <v>0</v>
      </c>
      <c r="AK158" s="6">
        <f t="shared" si="83"/>
        <v>0</v>
      </c>
      <c r="AL158" s="6">
        <f t="shared" si="83"/>
        <v>0</v>
      </c>
      <c r="AM158" s="6">
        <f t="shared" si="83"/>
        <v>0</v>
      </c>
      <c r="AN158" s="6">
        <f t="shared" si="83"/>
        <v>0</v>
      </c>
      <c r="AO158" s="6">
        <f t="shared" si="83"/>
        <v>0</v>
      </c>
      <c r="AP158" s="6">
        <f t="shared" si="83"/>
        <v>0</v>
      </c>
      <c r="AQ158" s="6">
        <f t="shared" si="83"/>
        <v>0</v>
      </c>
      <c r="AR158" s="6">
        <f t="shared" si="83"/>
        <v>0</v>
      </c>
      <c r="AS158" s="6">
        <f t="shared" si="83"/>
        <v>0</v>
      </c>
      <c r="AT158" s="6">
        <f t="shared" si="83"/>
        <v>0</v>
      </c>
      <c r="AU158" s="6">
        <f t="shared" si="84"/>
        <v>0</v>
      </c>
      <c r="AV158" s="6">
        <f t="shared" si="84"/>
        <v>0</v>
      </c>
      <c r="AW158" s="6">
        <f t="shared" si="84"/>
        <v>0</v>
      </c>
      <c r="AX158" s="6">
        <f t="shared" si="84"/>
        <v>0</v>
      </c>
      <c r="AY158" s="6">
        <f t="shared" si="84"/>
        <v>0</v>
      </c>
      <c r="AZ158" s="6">
        <f t="shared" si="84"/>
        <v>0</v>
      </c>
      <c r="BA158" s="6">
        <f t="shared" si="84"/>
        <v>0</v>
      </c>
      <c r="BB158" s="6">
        <f t="shared" si="84"/>
        <v>0</v>
      </c>
      <c r="BC158" s="6">
        <f t="shared" si="84"/>
        <v>0</v>
      </c>
    </row>
    <row r="159" spans="1:55" x14ac:dyDescent="0.25">
      <c r="A159" s="5">
        <v>145</v>
      </c>
      <c r="B159" s="5">
        <v>0</v>
      </c>
      <c r="C159" s="5">
        <v>26</v>
      </c>
      <c r="D159" s="5" t="s">
        <v>705</v>
      </c>
      <c r="E159" s="5" t="s">
        <v>698</v>
      </c>
      <c r="F159" s="15">
        <f t="shared" si="69"/>
        <v>0</v>
      </c>
      <c r="G159" s="6">
        <f t="shared" si="70"/>
        <v>3.0248586505970771</v>
      </c>
      <c r="H159" s="6">
        <f t="shared" si="71"/>
        <v>0</v>
      </c>
      <c r="I159" s="7">
        <f t="shared" si="72"/>
        <v>0</v>
      </c>
      <c r="N159" s="6" t="s">
        <v>749</v>
      </c>
      <c r="O159" s="6">
        <f t="shared" si="67"/>
        <v>8.0566095167471409E-3</v>
      </c>
      <c r="P159" s="6">
        <f t="shared" si="68"/>
        <v>1</v>
      </c>
      <c r="Q159" s="6">
        <f t="shared" si="81"/>
        <v>0</v>
      </c>
      <c r="R159" s="6">
        <f t="shared" si="81"/>
        <v>0</v>
      </c>
      <c r="S159" s="6">
        <f t="shared" si="81"/>
        <v>0</v>
      </c>
      <c r="T159" s="6">
        <f t="shared" si="81"/>
        <v>0</v>
      </c>
      <c r="U159" s="6">
        <f t="shared" si="81"/>
        <v>0</v>
      </c>
      <c r="V159" s="6">
        <f t="shared" si="81"/>
        <v>0</v>
      </c>
      <c r="W159" s="6">
        <f t="shared" si="81"/>
        <v>0</v>
      </c>
      <c r="X159" s="6">
        <f t="shared" si="81"/>
        <v>0</v>
      </c>
      <c r="Y159" s="6">
        <f t="shared" si="81"/>
        <v>0</v>
      </c>
      <c r="Z159" s="6">
        <f t="shared" si="81"/>
        <v>0</v>
      </c>
      <c r="AA159" s="6">
        <f t="shared" si="82"/>
        <v>0</v>
      </c>
      <c r="AB159" s="6">
        <f t="shared" si="82"/>
        <v>0</v>
      </c>
      <c r="AC159" s="6">
        <f t="shared" si="82"/>
        <v>0</v>
      </c>
      <c r="AD159" s="6">
        <f t="shared" si="82"/>
        <v>0</v>
      </c>
      <c r="AE159" s="6">
        <f t="shared" si="82"/>
        <v>0</v>
      </c>
      <c r="AF159" s="6">
        <f t="shared" si="82"/>
        <v>0</v>
      </c>
      <c r="AG159" s="6">
        <f t="shared" si="82"/>
        <v>0.18530201888518424</v>
      </c>
      <c r="AH159" s="6">
        <f t="shared" si="82"/>
        <v>0</v>
      </c>
      <c r="AI159" s="6">
        <f t="shared" si="82"/>
        <v>0</v>
      </c>
      <c r="AJ159" s="6">
        <f t="shared" si="82"/>
        <v>0</v>
      </c>
      <c r="AK159" s="6">
        <f t="shared" si="83"/>
        <v>0</v>
      </c>
      <c r="AL159" s="6">
        <f t="shared" si="83"/>
        <v>0</v>
      </c>
      <c r="AM159" s="6">
        <f t="shared" si="83"/>
        <v>0</v>
      </c>
      <c r="AN159" s="6">
        <f t="shared" si="83"/>
        <v>0</v>
      </c>
      <c r="AO159" s="6">
        <f t="shared" si="83"/>
        <v>0</v>
      </c>
      <c r="AP159" s="6">
        <f t="shared" si="83"/>
        <v>0</v>
      </c>
      <c r="AQ159" s="6">
        <f t="shared" si="83"/>
        <v>0</v>
      </c>
      <c r="AR159" s="6">
        <f t="shared" si="83"/>
        <v>0</v>
      </c>
      <c r="AS159" s="6">
        <f t="shared" si="83"/>
        <v>0</v>
      </c>
      <c r="AT159" s="6">
        <f t="shared" si="83"/>
        <v>0</v>
      </c>
      <c r="AU159" s="6">
        <f t="shared" si="84"/>
        <v>0</v>
      </c>
      <c r="AV159" s="6">
        <f t="shared" si="84"/>
        <v>0</v>
      </c>
      <c r="AW159" s="6">
        <f t="shared" si="84"/>
        <v>0</v>
      </c>
      <c r="AX159" s="6">
        <f t="shared" si="84"/>
        <v>0</v>
      </c>
      <c r="AY159" s="6">
        <f t="shared" si="84"/>
        <v>0</v>
      </c>
      <c r="AZ159" s="6">
        <f t="shared" si="84"/>
        <v>0</v>
      </c>
      <c r="BA159" s="6">
        <f t="shared" si="84"/>
        <v>0</v>
      </c>
      <c r="BB159" s="6">
        <f t="shared" si="84"/>
        <v>0</v>
      </c>
      <c r="BC159" s="6">
        <f t="shared" si="84"/>
        <v>0</v>
      </c>
    </row>
    <row r="160" spans="1:55" x14ac:dyDescent="0.25">
      <c r="A160" s="5">
        <v>145</v>
      </c>
      <c r="B160" s="5">
        <v>0</v>
      </c>
      <c r="C160" s="5">
        <v>27</v>
      </c>
      <c r="D160" s="5" t="s">
        <v>640</v>
      </c>
      <c r="E160" s="5" t="s">
        <v>640</v>
      </c>
      <c r="F160" s="15">
        <f t="shared" si="69"/>
        <v>0</v>
      </c>
      <c r="G160" s="6">
        <f t="shared" si="70"/>
        <v>3.0248586505970771</v>
      </c>
      <c r="H160" s="6">
        <f t="shared" si="71"/>
        <v>3.0248586505970771</v>
      </c>
      <c r="I160" s="7">
        <f t="shared" si="72"/>
        <v>0.51461092861293944</v>
      </c>
      <c r="N160" s="6" t="s">
        <v>816</v>
      </c>
      <c r="O160" s="6">
        <f t="shared" si="67"/>
        <v>8.0566095167471409E-3</v>
      </c>
      <c r="P160" s="6">
        <f t="shared" si="68"/>
        <v>1</v>
      </c>
      <c r="Q160" s="6">
        <f t="shared" si="81"/>
        <v>0</v>
      </c>
      <c r="R160" s="6">
        <f t="shared" si="81"/>
        <v>0</v>
      </c>
      <c r="S160" s="6">
        <f t="shared" si="81"/>
        <v>0</v>
      </c>
      <c r="T160" s="6">
        <f t="shared" si="81"/>
        <v>0</v>
      </c>
      <c r="U160" s="6">
        <f t="shared" si="81"/>
        <v>0</v>
      </c>
      <c r="V160" s="6">
        <f t="shared" si="81"/>
        <v>0</v>
      </c>
      <c r="W160" s="6">
        <f t="shared" si="81"/>
        <v>0</v>
      </c>
      <c r="X160" s="6">
        <f t="shared" si="81"/>
        <v>0</v>
      </c>
      <c r="Y160" s="6">
        <f t="shared" si="81"/>
        <v>0</v>
      </c>
      <c r="Z160" s="6">
        <f t="shared" si="81"/>
        <v>0</v>
      </c>
      <c r="AA160" s="6">
        <f t="shared" si="82"/>
        <v>0</v>
      </c>
      <c r="AB160" s="6">
        <f t="shared" si="82"/>
        <v>0</v>
      </c>
      <c r="AC160" s="6">
        <f t="shared" si="82"/>
        <v>0</v>
      </c>
      <c r="AD160" s="6">
        <f t="shared" si="82"/>
        <v>0</v>
      </c>
      <c r="AE160" s="6">
        <f t="shared" si="82"/>
        <v>0</v>
      </c>
      <c r="AF160" s="6">
        <f t="shared" si="82"/>
        <v>0</v>
      </c>
      <c r="AG160" s="6">
        <f t="shared" si="82"/>
        <v>0.18530201888518424</v>
      </c>
      <c r="AH160" s="6">
        <f t="shared" si="82"/>
        <v>0</v>
      </c>
      <c r="AI160" s="6">
        <f t="shared" si="82"/>
        <v>0</v>
      </c>
      <c r="AJ160" s="6">
        <f t="shared" si="82"/>
        <v>0</v>
      </c>
      <c r="AK160" s="6">
        <f t="shared" si="83"/>
        <v>0</v>
      </c>
      <c r="AL160" s="6">
        <f t="shared" si="83"/>
        <v>0</v>
      </c>
      <c r="AM160" s="6">
        <f t="shared" si="83"/>
        <v>0</v>
      </c>
      <c r="AN160" s="6">
        <f t="shared" si="83"/>
        <v>0</v>
      </c>
      <c r="AO160" s="6">
        <f t="shared" si="83"/>
        <v>0</v>
      </c>
      <c r="AP160" s="6">
        <f t="shared" si="83"/>
        <v>0</v>
      </c>
      <c r="AQ160" s="6">
        <f t="shared" si="83"/>
        <v>0</v>
      </c>
      <c r="AR160" s="6">
        <f t="shared" si="83"/>
        <v>0</v>
      </c>
      <c r="AS160" s="6">
        <f t="shared" si="83"/>
        <v>0</v>
      </c>
      <c r="AT160" s="6">
        <f t="shared" si="83"/>
        <v>0</v>
      </c>
      <c r="AU160" s="6">
        <f t="shared" si="84"/>
        <v>0</v>
      </c>
      <c r="AV160" s="6">
        <f t="shared" si="84"/>
        <v>0</v>
      </c>
      <c r="AW160" s="6">
        <f t="shared" si="84"/>
        <v>0</v>
      </c>
      <c r="AX160" s="6">
        <f t="shared" si="84"/>
        <v>0</v>
      </c>
      <c r="AY160" s="6">
        <f t="shared" si="84"/>
        <v>0</v>
      </c>
      <c r="AZ160" s="6">
        <f t="shared" si="84"/>
        <v>0</v>
      </c>
      <c r="BA160" s="6">
        <f t="shared" si="84"/>
        <v>0</v>
      </c>
      <c r="BB160" s="6">
        <f t="shared" si="84"/>
        <v>0</v>
      </c>
      <c r="BC160" s="6">
        <f t="shared" si="84"/>
        <v>0</v>
      </c>
    </row>
    <row r="161" spans="1:55" x14ac:dyDescent="0.25">
      <c r="A161" s="5">
        <v>146</v>
      </c>
      <c r="B161" s="5">
        <v>0</v>
      </c>
      <c r="C161" s="5">
        <v>1</v>
      </c>
      <c r="D161" s="5" t="s">
        <v>697</v>
      </c>
      <c r="E161" s="5" t="s">
        <v>303</v>
      </c>
      <c r="F161" s="15">
        <f t="shared" si="69"/>
        <v>7.2004347826086959E-2</v>
      </c>
      <c r="G161" s="6">
        <f t="shared" si="70"/>
        <v>7.2004347826086959E-2</v>
      </c>
      <c r="H161" s="6">
        <f t="shared" si="71"/>
        <v>0</v>
      </c>
      <c r="I161" s="7">
        <f t="shared" si="72"/>
        <v>0</v>
      </c>
      <c r="N161" s="6" t="s">
        <v>521</v>
      </c>
      <c r="O161" s="6">
        <f t="shared" si="67"/>
        <v>7.2509485650724273E-3</v>
      </c>
      <c r="P161" s="6">
        <f t="shared" si="68"/>
        <v>1</v>
      </c>
      <c r="Q161" s="6">
        <f t="shared" si="81"/>
        <v>0</v>
      </c>
      <c r="R161" s="6">
        <f t="shared" si="81"/>
        <v>0</v>
      </c>
      <c r="S161" s="6">
        <f t="shared" si="81"/>
        <v>0</v>
      </c>
      <c r="T161" s="6">
        <f t="shared" si="81"/>
        <v>0</v>
      </c>
      <c r="U161" s="6">
        <f t="shared" si="81"/>
        <v>0</v>
      </c>
      <c r="V161" s="6">
        <f t="shared" si="81"/>
        <v>0</v>
      </c>
      <c r="W161" s="6">
        <f t="shared" si="81"/>
        <v>0</v>
      </c>
      <c r="X161" s="6">
        <f t="shared" si="81"/>
        <v>0</v>
      </c>
      <c r="Y161" s="6">
        <f t="shared" si="81"/>
        <v>0</v>
      </c>
      <c r="Z161" s="6">
        <f t="shared" si="81"/>
        <v>0</v>
      </c>
      <c r="AA161" s="6">
        <f t="shared" si="82"/>
        <v>0</v>
      </c>
      <c r="AB161" s="6">
        <f t="shared" si="82"/>
        <v>0</v>
      </c>
      <c r="AC161" s="6">
        <f t="shared" si="82"/>
        <v>0</v>
      </c>
      <c r="AD161" s="6">
        <f t="shared" si="82"/>
        <v>0</v>
      </c>
      <c r="AE161" s="6">
        <f t="shared" si="82"/>
        <v>0</v>
      </c>
      <c r="AF161" s="6">
        <f t="shared" si="82"/>
        <v>0</v>
      </c>
      <c r="AG161" s="6">
        <f t="shared" si="82"/>
        <v>0</v>
      </c>
      <c r="AH161" s="6">
        <f t="shared" si="82"/>
        <v>0.16677181699666582</v>
      </c>
      <c r="AI161" s="6">
        <f t="shared" si="82"/>
        <v>0</v>
      </c>
      <c r="AJ161" s="6">
        <f t="shared" si="82"/>
        <v>0</v>
      </c>
      <c r="AK161" s="6">
        <f t="shared" si="83"/>
        <v>0</v>
      </c>
      <c r="AL161" s="6">
        <f t="shared" si="83"/>
        <v>0</v>
      </c>
      <c r="AM161" s="6">
        <f t="shared" si="83"/>
        <v>0</v>
      </c>
      <c r="AN161" s="6">
        <f t="shared" si="83"/>
        <v>0</v>
      </c>
      <c r="AO161" s="6">
        <f t="shared" si="83"/>
        <v>0</v>
      </c>
      <c r="AP161" s="6">
        <f t="shared" si="83"/>
        <v>0</v>
      </c>
      <c r="AQ161" s="6">
        <f t="shared" si="83"/>
        <v>0</v>
      </c>
      <c r="AR161" s="6">
        <f t="shared" si="83"/>
        <v>0</v>
      </c>
      <c r="AS161" s="6">
        <f t="shared" si="83"/>
        <v>0</v>
      </c>
      <c r="AT161" s="6">
        <f t="shared" si="83"/>
        <v>0</v>
      </c>
      <c r="AU161" s="6">
        <f t="shared" si="84"/>
        <v>0</v>
      </c>
      <c r="AV161" s="6">
        <f t="shared" si="84"/>
        <v>0</v>
      </c>
      <c r="AW161" s="6">
        <f t="shared" si="84"/>
        <v>0</v>
      </c>
      <c r="AX161" s="6">
        <f t="shared" si="84"/>
        <v>0</v>
      </c>
      <c r="AY161" s="6">
        <f t="shared" si="84"/>
        <v>0</v>
      </c>
      <c r="AZ161" s="6">
        <f t="shared" si="84"/>
        <v>0</v>
      </c>
      <c r="BA161" s="6">
        <f t="shared" si="84"/>
        <v>0</v>
      </c>
      <c r="BB161" s="6">
        <f t="shared" si="84"/>
        <v>0</v>
      </c>
      <c r="BC161" s="6">
        <f t="shared" si="84"/>
        <v>0</v>
      </c>
    </row>
    <row r="162" spans="1:55" x14ac:dyDescent="0.25">
      <c r="A162" s="5">
        <v>146</v>
      </c>
      <c r="B162" s="5">
        <v>0</v>
      </c>
      <c r="C162" s="5">
        <v>2</v>
      </c>
      <c r="D162" s="5" t="s">
        <v>241</v>
      </c>
      <c r="E162" s="5" t="s">
        <v>241</v>
      </c>
      <c r="F162" s="15">
        <f t="shared" si="69"/>
        <v>0.16702959175996138</v>
      </c>
      <c r="G162" s="6">
        <f t="shared" si="70"/>
        <v>0.23903393958604835</v>
      </c>
      <c r="H162" s="6">
        <f t="shared" si="71"/>
        <v>0</v>
      </c>
      <c r="I162" s="7">
        <f t="shared" si="72"/>
        <v>0</v>
      </c>
      <c r="N162" s="6" t="s">
        <v>107</v>
      </c>
      <c r="O162" s="6">
        <f t="shared" si="67"/>
        <v>7.2509485650724273E-3</v>
      </c>
      <c r="P162" s="6">
        <f t="shared" si="68"/>
        <v>1</v>
      </c>
      <c r="Q162" s="6">
        <f t="shared" ref="Q162:Z171" si="85">COUNTIFS($C$2:$C$568,Q$1,$E$2:$E$568,$N162)*0.9^(Q$1-1)</f>
        <v>0</v>
      </c>
      <c r="R162" s="6">
        <f t="shared" si="85"/>
        <v>0</v>
      </c>
      <c r="S162" s="6">
        <f t="shared" si="85"/>
        <v>0</v>
      </c>
      <c r="T162" s="6">
        <f t="shared" si="85"/>
        <v>0</v>
      </c>
      <c r="U162" s="6">
        <f t="shared" si="85"/>
        <v>0</v>
      </c>
      <c r="V162" s="6">
        <f t="shared" si="85"/>
        <v>0</v>
      </c>
      <c r="W162" s="6">
        <f t="shared" si="85"/>
        <v>0</v>
      </c>
      <c r="X162" s="6">
        <f t="shared" si="85"/>
        <v>0</v>
      </c>
      <c r="Y162" s="6">
        <f t="shared" si="85"/>
        <v>0</v>
      </c>
      <c r="Z162" s="6">
        <f t="shared" si="85"/>
        <v>0</v>
      </c>
      <c r="AA162" s="6">
        <f t="shared" ref="AA162:AJ171" si="86">COUNTIFS($C$2:$C$568,AA$1,$E$2:$E$568,$N162)*0.9^(AA$1-1)</f>
        <v>0</v>
      </c>
      <c r="AB162" s="6">
        <f t="shared" si="86"/>
        <v>0</v>
      </c>
      <c r="AC162" s="6">
        <f t="shared" si="86"/>
        <v>0</v>
      </c>
      <c r="AD162" s="6">
        <f t="shared" si="86"/>
        <v>0</v>
      </c>
      <c r="AE162" s="6">
        <f t="shared" si="86"/>
        <v>0</v>
      </c>
      <c r="AF162" s="6">
        <f t="shared" si="86"/>
        <v>0</v>
      </c>
      <c r="AG162" s="6">
        <f t="shared" si="86"/>
        <v>0</v>
      </c>
      <c r="AH162" s="6">
        <f t="shared" si="86"/>
        <v>0.16677181699666582</v>
      </c>
      <c r="AI162" s="6">
        <f t="shared" si="86"/>
        <v>0</v>
      </c>
      <c r="AJ162" s="6">
        <f t="shared" si="86"/>
        <v>0</v>
      </c>
      <c r="AK162" s="6">
        <f t="shared" ref="AK162:AT171" si="87">COUNTIFS($C$2:$C$568,AK$1,$E$2:$E$568,$N162)*0.9^(AK$1-1)</f>
        <v>0</v>
      </c>
      <c r="AL162" s="6">
        <f t="shared" si="87"/>
        <v>0</v>
      </c>
      <c r="AM162" s="6">
        <f t="shared" si="87"/>
        <v>0</v>
      </c>
      <c r="AN162" s="6">
        <f t="shared" si="87"/>
        <v>0</v>
      </c>
      <c r="AO162" s="6">
        <f t="shared" si="87"/>
        <v>0</v>
      </c>
      <c r="AP162" s="6">
        <f t="shared" si="87"/>
        <v>0</v>
      </c>
      <c r="AQ162" s="6">
        <f t="shared" si="87"/>
        <v>0</v>
      </c>
      <c r="AR162" s="6">
        <f t="shared" si="87"/>
        <v>0</v>
      </c>
      <c r="AS162" s="6">
        <f t="shared" si="87"/>
        <v>0</v>
      </c>
      <c r="AT162" s="6">
        <f t="shared" si="87"/>
        <v>0</v>
      </c>
      <c r="AU162" s="6">
        <f t="shared" ref="AU162:BC171" si="88">COUNTIFS($C$2:$C$568,AU$1,$E$2:$E$568,$N162)*0.9^(AU$1-1)</f>
        <v>0</v>
      </c>
      <c r="AV162" s="6">
        <f t="shared" si="88"/>
        <v>0</v>
      </c>
      <c r="AW162" s="6">
        <f t="shared" si="88"/>
        <v>0</v>
      </c>
      <c r="AX162" s="6">
        <f t="shared" si="88"/>
        <v>0</v>
      </c>
      <c r="AY162" s="6">
        <f t="shared" si="88"/>
        <v>0</v>
      </c>
      <c r="AZ162" s="6">
        <f t="shared" si="88"/>
        <v>0</v>
      </c>
      <c r="BA162" s="6">
        <f t="shared" si="88"/>
        <v>0</v>
      </c>
      <c r="BB162" s="6">
        <f t="shared" si="88"/>
        <v>0</v>
      </c>
      <c r="BC162" s="6">
        <f t="shared" si="88"/>
        <v>0</v>
      </c>
    </row>
    <row r="163" spans="1:55" x14ac:dyDescent="0.25">
      <c r="A163" s="5">
        <v>146</v>
      </c>
      <c r="B163" s="5">
        <v>0</v>
      </c>
      <c r="C163" s="5">
        <v>3</v>
      </c>
      <c r="D163" s="5" t="s">
        <v>55</v>
      </c>
      <c r="E163" s="5" t="s">
        <v>55</v>
      </c>
      <c r="F163" s="15">
        <f t="shared" si="69"/>
        <v>0.23782418065337177</v>
      </c>
      <c r="G163" s="6">
        <f t="shared" si="70"/>
        <v>0.47685812023942009</v>
      </c>
      <c r="H163" s="6">
        <f t="shared" si="71"/>
        <v>0</v>
      </c>
      <c r="I163" s="7">
        <f t="shared" si="72"/>
        <v>0</v>
      </c>
      <c r="N163" s="6" t="s">
        <v>759</v>
      </c>
      <c r="O163" s="6">
        <f t="shared" si="67"/>
        <v>7.2509485650724273E-3</v>
      </c>
      <c r="P163" s="6">
        <f t="shared" si="68"/>
        <v>1</v>
      </c>
      <c r="Q163" s="6">
        <f t="shared" si="85"/>
        <v>0</v>
      </c>
      <c r="R163" s="6">
        <f t="shared" si="85"/>
        <v>0</v>
      </c>
      <c r="S163" s="6">
        <f t="shared" si="85"/>
        <v>0</v>
      </c>
      <c r="T163" s="6">
        <f t="shared" si="85"/>
        <v>0</v>
      </c>
      <c r="U163" s="6">
        <f t="shared" si="85"/>
        <v>0</v>
      </c>
      <c r="V163" s="6">
        <f t="shared" si="85"/>
        <v>0</v>
      </c>
      <c r="W163" s="6">
        <f t="shared" si="85"/>
        <v>0</v>
      </c>
      <c r="X163" s="6">
        <f t="shared" si="85"/>
        <v>0</v>
      </c>
      <c r="Y163" s="6">
        <f t="shared" si="85"/>
        <v>0</v>
      </c>
      <c r="Z163" s="6">
        <f t="shared" si="85"/>
        <v>0</v>
      </c>
      <c r="AA163" s="6">
        <f t="shared" si="86"/>
        <v>0</v>
      </c>
      <c r="AB163" s="6">
        <f t="shared" si="86"/>
        <v>0</v>
      </c>
      <c r="AC163" s="6">
        <f t="shared" si="86"/>
        <v>0</v>
      </c>
      <c r="AD163" s="6">
        <f t="shared" si="86"/>
        <v>0</v>
      </c>
      <c r="AE163" s="6">
        <f t="shared" si="86"/>
        <v>0</v>
      </c>
      <c r="AF163" s="6">
        <f t="shared" si="86"/>
        <v>0</v>
      </c>
      <c r="AG163" s="6">
        <f t="shared" si="86"/>
        <v>0</v>
      </c>
      <c r="AH163" s="6">
        <f t="shared" si="86"/>
        <v>0.16677181699666582</v>
      </c>
      <c r="AI163" s="6">
        <f t="shared" si="86"/>
        <v>0</v>
      </c>
      <c r="AJ163" s="6">
        <f t="shared" si="86"/>
        <v>0</v>
      </c>
      <c r="AK163" s="6">
        <f t="shared" si="87"/>
        <v>0</v>
      </c>
      <c r="AL163" s="6">
        <f t="shared" si="87"/>
        <v>0</v>
      </c>
      <c r="AM163" s="6">
        <f t="shared" si="87"/>
        <v>0</v>
      </c>
      <c r="AN163" s="6">
        <f t="shared" si="87"/>
        <v>0</v>
      </c>
      <c r="AO163" s="6">
        <f t="shared" si="87"/>
        <v>0</v>
      </c>
      <c r="AP163" s="6">
        <f t="shared" si="87"/>
        <v>0</v>
      </c>
      <c r="AQ163" s="6">
        <f t="shared" si="87"/>
        <v>0</v>
      </c>
      <c r="AR163" s="6">
        <f t="shared" si="87"/>
        <v>0</v>
      </c>
      <c r="AS163" s="6">
        <f t="shared" si="87"/>
        <v>0</v>
      </c>
      <c r="AT163" s="6">
        <f t="shared" si="87"/>
        <v>0</v>
      </c>
      <c r="AU163" s="6">
        <f t="shared" si="88"/>
        <v>0</v>
      </c>
      <c r="AV163" s="6">
        <f t="shared" si="88"/>
        <v>0</v>
      </c>
      <c r="AW163" s="6">
        <f t="shared" si="88"/>
        <v>0</v>
      </c>
      <c r="AX163" s="6">
        <f t="shared" si="88"/>
        <v>0</v>
      </c>
      <c r="AY163" s="6">
        <f t="shared" si="88"/>
        <v>0</v>
      </c>
      <c r="AZ163" s="6">
        <f t="shared" si="88"/>
        <v>0</v>
      </c>
      <c r="BA163" s="6">
        <f t="shared" si="88"/>
        <v>0</v>
      </c>
      <c r="BB163" s="6">
        <f t="shared" si="88"/>
        <v>0</v>
      </c>
      <c r="BC163" s="6">
        <f t="shared" si="88"/>
        <v>0</v>
      </c>
    </row>
    <row r="164" spans="1:55" x14ac:dyDescent="0.25">
      <c r="A164" s="5">
        <v>146</v>
      </c>
      <c r="B164" s="5">
        <v>0</v>
      </c>
      <c r="C164" s="5">
        <v>4</v>
      </c>
      <c r="D164" s="5" t="s">
        <v>95</v>
      </c>
      <c r="E164" s="5" t="s">
        <v>95</v>
      </c>
      <c r="F164" s="15">
        <f t="shared" si="69"/>
        <v>0.19860014962364145</v>
      </c>
      <c r="G164" s="6">
        <f t="shared" si="70"/>
        <v>0.67545826986306157</v>
      </c>
      <c r="H164" s="6">
        <f t="shared" si="71"/>
        <v>0</v>
      </c>
      <c r="I164" s="7">
        <f t="shared" si="72"/>
        <v>0</v>
      </c>
      <c r="N164" s="6" t="s">
        <v>129</v>
      </c>
      <c r="O164" s="6">
        <f t="shared" si="67"/>
        <v>7.2509485650724273E-3</v>
      </c>
      <c r="P164" s="6">
        <f t="shared" si="68"/>
        <v>1</v>
      </c>
      <c r="Q164" s="6">
        <f t="shared" si="85"/>
        <v>0</v>
      </c>
      <c r="R164" s="6">
        <f t="shared" si="85"/>
        <v>0</v>
      </c>
      <c r="S164" s="6">
        <f t="shared" si="85"/>
        <v>0</v>
      </c>
      <c r="T164" s="6">
        <f t="shared" si="85"/>
        <v>0</v>
      </c>
      <c r="U164" s="6">
        <f t="shared" si="85"/>
        <v>0</v>
      </c>
      <c r="V164" s="6">
        <f t="shared" si="85"/>
        <v>0</v>
      </c>
      <c r="W164" s="6">
        <f t="shared" si="85"/>
        <v>0</v>
      </c>
      <c r="X164" s="6">
        <f t="shared" si="85"/>
        <v>0</v>
      </c>
      <c r="Y164" s="6">
        <f t="shared" si="85"/>
        <v>0</v>
      </c>
      <c r="Z164" s="6">
        <f t="shared" si="85"/>
        <v>0</v>
      </c>
      <c r="AA164" s="6">
        <f t="shared" si="86"/>
        <v>0</v>
      </c>
      <c r="AB164" s="6">
        <f t="shared" si="86"/>
        <v>0</v>
      </c>
      <c r="AC164" s="6">
        <f t="shared" si="86"/>
        <v>0</v>
      </c>
      <c r="AD164" s="6">
        <f t="shared" si="86"/>
        <v>0</v>
      </c>
      <c r="AE164" s="6">
        <f t="shared" si="86"/>
        <v>0</v>
      </c>
      <c r="AF164" s="6">
        <f t="shared" si="86"/>
        <v>0</v>
      </c>
      <c r="AG164" s="6">
        <f t="shared" si="86"/>
        <v>0</v>
      </c>
      <c r="AH164" s="6">
        <f t="shared" si="86"/>
        <v>0.16677181699666582</v>
      </c>
      <c r="AI164" s="6">
        <f t="shared" si="86"/>
        <v>0</v>
      </c>
      <c r="AJ164" s="6">
        <f t="shared" si="86"/>
        <v>0</v>
      </c>
      <c r="AK164" s="6">
        <f t="shared" si="87"/>
        <v>0</v>
      </c>
      <c r="AL164" s="6">
        <f t="shared" si="87"/>
        <v>0</v>
      </c>
      <c r="AM164" s="6">
        <f t="shared" si="87"/>
        <v>0</v>
      </c>
      <c r="AN164" s="6">
        <f t="shared" si="87"/>
        <v>0</v>
      </c>
      <c r="AO164" s="6">
        <f t="shared" si="87"/>
        <v>0</v>
      </c>
      <c r="AP164" s="6">
        <f t="shared" si="87"/>
        <v>0</v>
      </c>
      <c r="AQ164" s="6">
        <f t="shared" si="87"/>
        <v>0</v>
      </c>
      <c r="AR164" s="6">
        <f t="shared" si="87"/>
        <v>0</v>
      </c>
      <c r="AS164" s="6">
        <f t="shared" si="87"/>
        <v>0</v>
      </c>
      <c r="AT164" s="6">
        <f t="shared" si="87"/>
        <v>0</v>
      </c>
      <c r="AU164" s="6">
        <f t="shared" si="88"/>
        <v>0</v>
      </c>
      <c r="AV164" s="6">
        <f t="shared" si="88"/>
        <v>0</v>
      </c>
      <c r="AW164" s="6">
        <f t="shared" si="88"/>
        <v>0</v>
      </c>
      <c r="AX164" s="6">
        <f t="shared" si="88"/>
        <v>0</v>
      </c>
      <c r="AY164" s="6">
        <f t="shared" si="88"/>
        <v>0</v>
      </c>
      <c r="AZ164" s="6">
        <f t="shared" si="88"/>
        <v>0</v>
      </c>
      <c r="BA164" s="6">
        <f t="shared" si="88"/>
        <v>0</v>
      </c>
      <c r="BB164" s="6">
        <f t="shared" si="88"/>
        <v>0</v>
      </c>
      <c r="BC164" s="6">
        <f t="shared" si="88"/>
        <v>0</v>
      </c>
    </row>
    <row r="165" spans="1:55" x14ac:dyDescent="0.25">
      <c r="A165" s="5">
        <v>146</v>
      </c>
      <c r="B165" s="5">
        <v>0</v>
      </c>
      <c r="C165" s="5">
        <v>5</v>
      </c>
      <c r="D165" s="5" t="s">
        <v>296</v>
      </c>
      <c r="E165" s="5" t="s">
        <v>296</v>
      </c>
      <c r="F165" s="15">
        <f t="shared" si="69"/>
        <v>8.0558629011435887E-2</v>
      </c>
      <c r="G165" s="6">
        <f t="shared" si="70"/>
        <v>0.75601689887449741</v>
      </c>
      <c r="H165" s="6">
        <f t="shared" si="71"/>
        <v>0</v>
      </c>
      <c r="I165" s="7">
        <f t="shared" si="72"/>
        <v>0</v>
      </c>
      <c r="N165" s="6" t="s">
        <v>244</v>
      </c>
      <c r="O165" s="6">
        <f t="shared" si="67"/>
        <v>7.2509485650724273E-3</v>
      </c>
      <c r="P165" s="6">
        <f t="shared" si="68"/>
        <v>1</v>
      </c>
      <c r="Q165" s="6">
        <f t="shared" si="85"/>
        <v>0</v>
      </c>
      <c r="R165" s="6">
        <f t="shared" si="85"/>
        <v>0</v>
      </c>
      <c r="S165" s="6">
        <f t="shared" si="85"/>
        <v>0</v>
      </c>
      <c r="T165" s="6">
        <f t="shared" si="85"/>
        <v>0</v>
      </c>
      <c r="U165" s="6">
        <f t="shared" si="85"/>
        <v>0</v>
      </c>
      <c r="V165" s="6">
        <f t="shared" si="85"/>
        <v>0</v>
      </c>
      <c r="W165" s="6">
        <f t="shared" si="85"/>
        <v>0</v>
      </c>
      <c r="X165" s="6">
        <f t="shared" si="85"/>
        <v>0</v>
      </c>
      <c r="Y165" s="6">
        <f t="shared" si="85"/>
        <v>0</v>
      </c>
      <c r="Z165" s="6">
        <f t="shared" si="85"/>
        <v>0</v>
      </c>
      <c r="AA165" s="6">
        <f t="shared" si="86"/>
        <v>0</v>
      </c>
      <c r="AB165" s="6">
        <f t="shared" si="86"/>
        <v>0</v>
      </c>
      <c r="AC165" s="6">
        <f t="shared" si="86"/>
        <v>0</v>
      </c>
      <c r="AD165" s="6">
        <f t="shared" si="86"/>
        <v>0</v>
      </c>
      <c r="AE165" s="6">
        <f t="shared" si="86"/>
        <v>0</v>
      </c>
      <c r="AF165" s="6">
        <f t="shared" si="86"/>
        <v>0</v>
      </c>
      <c r="AG165" s="6">
        <f t="shared" si="86"/>
        <v>0</v>
      </c>
      <c r="AH165" s="6">
        <f t="shared" si="86"/>
        <v>0.16677181699666582</v>
      </c>
      <c r="AI165" s="6">
        <f t="shared" si="86"/>
        <v>0</v>
      </c>
      <c r="AJ165" s="6">
        <f t="shared" si="86"/>
        <v>0</v>
      </c>
      <c r="AK165" s="6">
        <f t="shared" si="87"/>
        <v>0</v>
      </c>
      <c r="AL165" s="6">
        <f t="shared" si="87"/>
        <v>0</v>
      </c>
      <c r="AM165" s="6">
        <f t="shared" si="87"/>
        <v>0</v>
      </c>
      <c r="AN165" s="6">
        <f t="shared" si="87"/>
        <v>0</v>
      </c>
      <c r="AO165" s="6">
        <f t="shared" si="87"/>
        <v>0</v>
      </c>
      <c r="AP165" s="6">
        <f t="shared" si="87"/>
        <v>0</v>
      </c>
      <c r="AQ165" s="6">
        <f t="shared" si="87"/>
        <v>0</v>
      </c>
      <c r="AR165" s="6">
        <f t="shared" si="87"/>
        <v>0</v>
      </c>
      <c r="AS165" s="6">
        <f t="shared" si="87"/>
        <v>0</v>
      </c>
      <c r="AT165" s="6">
        <f t="shared" si="87"/>
        <v>0</v>
      </c>
      <c r="AU165" s="6">
        <f t="shared" si="88"/>
        <v>0</v>
      </c>
      <c r="AV165" s="6">
        <f t="shared" si="88"/>
        <v>0</v>
      </c>
      <c r="AW165" s="6">
        <f t="shared" si="88"/>
        <v>0</v>
      </c>
      <c r="AX165" s="6">
        <f t="shared" si="88"/>
        <v>0</v>
      </c>
      <c r="AY165" s="6">
        <f t="shared" si="88"/>
        <v>0</v>
      </c>
      <c r="AZ165" s="6">
        <f t="shared" si="88"/>
        <v>0</v>
      </c>
      <c r="BA165" s="6">
        <f t="shared" si="88"/>
        <v>0</v>
      </c>
      <c r="BB165" s="6">
        <f t="shared" si="88"/>
        <v>0</v>
      </c>
      <c r="BC165" s="6">
        <f t="shared" si="88"/>
        <v>0</v>
      </c>
    </row>
    <row r="166" spans="1:55" x14ac:dyDescent="0.25">
      <c r="A166" s="5">
        <v>146</v>
      </c>
      <c r="B166" s="5">
        <v>0</v>
      </c>
      <c r="C166" s="5">
        <v>6</v>
      </c>
      <c r="D166" s="5" t="s">
        <v>272</v>
      </c>
      <c r="E166" s="5" t="s">
        <v>272</v>
      </c>
      <c r="F166" s="15">
        <f t="shared" si="69"/>
        <v>8.6262042942765654E-2</v>
      </c>
      <c r="G166" s="6">
        <f t="shared" si="70"/>
        <v>0.84227894181726304</v>
      </c>
      <c r="H166" s="6">
        <f t="shared" si="71"/>
        <v>0</v>
      </c>
      <c r="I166" s="7">
        <f t="shared" si="72"/>
        <v>0</v>
      </c>
      <c r="N166" s="6" t="s">
        <v>784</v>
      </c>
      <c r="O166" s="6">
        <f t="shared" si="67"/>
        <v>7.2509485650724273E-3</v>
      </c>
      <c r="P166" s="6">
        <f t="shared" si="68"/>
        <v>1</v>
      </c>
      <c r="Q166" s="6">
        <f t="shared" si="85"/>
        <v>0</v>
      </c>
      <c r="R166" s="6">
        <f t="shared" si="85"/>
        <v>0</v>
      </c>
      <c r="S166" s="6">
        <f t="shared" si="85"/>
        <v>0</v>
      </c>
      <c r="T166" s="6">
        <f t="shared" si="85"/>
        <v>0</v>
      </c>
      <c r="U166" s="6">
        <f t="shared" si="85"/>
        <v>0</v>
      </c>
      <c r="V166" s="6">
        <f t="shared" si="85"/>
        <v>0</v>
      </c>
      <c r="W166" s="6">
        <f t="shared" si="85"/>
        <v>0</v>
      </c>
      <c r="X166" s="6">
        <f t="shared" si="85"/>
        <v>0</v>
      </c>
      <c r="Y166" s="6">
        <f t="shared" si="85"/>
        <v>0</v>
      </c>
      <c r="Z166" s="6">
        <f t="shared" si="85"/>
        <v>0</v>
      </c>
      <c r="AA166" s="6">
        <f t="shared" si="86"/>
        <v>0</v>
      </c>
      <c r="AB166" s="6">
        <f t="shared" si="86"/>
        <v>0</v>
      </c>
      <c r="AC166" s="6">
        <f t="shared" si="86"/>
        <v>0</v>
      </c>
      <c r="AD166" s="6">
        <f t="shared" si="86"/>
        <v>0</v>
      </c>
      <c r="AE166" s="6">
        <f t="shared" si="86"/>
        <v>0</v>
      </c>
      <c r="AF166" s="6">
        <f t="shared" si="86"/>
        <v>0</v>
      </c>
      <c r="AG166" s="6">
        <f t="shared" si="86"/>
        <v>0</v>
      </c>
      <c r="AH166" s="6">
        <f t="shared" si="86"/>
        <v>0.16677181699666582</v>
      </c>
      <c r="AI166" s="6">
        <f t="shared" si="86"/>
        <v>0</v>
      </c>
      <c r="AJ166" s="6">
        <f t="shared" si="86"/>
        <v>0</v>
      </c>
      <c r="AK166" s="6">
        <f t="shared" si="87"/>
        <v>0</v>
      </c>
      <c r="AL166" s="6">
        <f t="shared" si="87"/>
        <v>0</v>
      </c>
      <c r="AM166" s="6">
        <f t="shared" si="87"/>
        <v>0</v>
      </c>
      <c r="AN166" s="6">
        <f t="shared" si="87"/>
        <v>0</v>
      </c>
      <c r="AO166" s="6">
        <f t="shared" si="87"/>
        <v>0</v>
      </c>
      <c r="AP166" s="6">
        <f t="shared" si="87"/>
        <v>0</v>
      </c>
      <c r="AQ166" s="6">
        <f t="shared" si="87"/>
        <v>0</v>
      </c>
      <c r="AR166" s="6">
        <f t="shared" si="87"/>
        <v>0</v>
      </c>
      <c r="AS166" s="6">
        <f t="shared" si="87"/>
        <v>0</v>
      </c>
      <c r="AT166" s="6">
        <f t="shared" si="87"/>
        <v>0</v>
      </c>
      <c r="AU166" s="6">
        <f t="shared" si="88"/>
        <v>0</v>
      </c>
      <c r="AV166" s="6">
        <f t="shared" si="88"/>
        <v>0</v>
      </c>
      <c r="AW166" s="6">
        <f t="shared" si="88"/>
        <v>0</v>
      </c>
      <c r="AX166" s="6">
        <f t="shared" si="88"/>
        <v>0</v>
      </c>
      <c r="AY166" s="6">
        <f t="shared" si="88"/>
        <v>0</v>
      </c>
      <c r="AZ166" s="6">
        <f t="shared" si="88"/>
        <v>0</v>
      </c>
      <c r="BA166" s="6">
        <f t="shared" si="88"/>
        <v>0</v>
      </c>
      <c r="BB166" s="6">
        <f t="shared" si="88"/>
        <v>0</v>
      </c>
      <c r="BC166" s="6">
        <f t="shared" si="88"/>
        <v>0</v>
      </c>
    </row>
    <row r="167" spans="1:55" x14ac:dyDescent="0.25">
      <c r="A167" s="5">
        <v>146</v>
      </c>
      <c r="B167" s="5">
        <v>0</v>
      </c>
      <c r="C167" s="5">
        <v>7</v>
      </c>
      <c r="D167" s="5" t="s">
        <v>651</v>
      </c>
      <c r="E167" s="5" t="s">
        <v>651</v>
      </c>
      <c r="F167" s="15">
        <f t="shared" si="69"/>
        <v>6.8802626429790625E-2</v>
      </c>
      <c r="G167" s="6">
        <f t="shared" si="70"/>
        <v>0.91108156824705366</v>
      </c>
      <c r="H167" s="6">
        <f t="shared" si="71"/>
        <v>0</v>
      </c>
      <c r="I167" s="7">
        <f t="shared" si="72"/>
        <v>0</v>
      </c>
      <c r="N167" s="12" t="s">
        <v>131</v>
      </c>
      <c r="O167" s="6">
        <f t="shared" si="67"/>
        <v>7.2509485650724273E-3</v>
      </c>
      <c r="P167" s="6">
        <f t="shared" si="68"/>
        <v>1</v>
      </c>
      <c r="Q167" s="6">
        <f t="shared" si="85"/>
        <v>0</v>
      </c>
      <c r="R167" s="6">
        <f t="shared" si="85"/>
        <v>0</v>
      </c>
      <c r="S167" s="6">
        <f t="shared" si="85"/>
        <v>0</v>
      </c>
      <c r="T167" s="6">
        <f t="shared" si="85"/>
        <v>0</v>
      </c>
      <c r="U167" s="6">
        <f t="shared" si="85"/>
        <v>0</v>
      </c>
      <c r="V167" s="6">
        <f t="shared" si="85"/>
        <v>0</v>
      </c>
      <c r="W167" s="6">
        <f t="shared" si="85"/>
        <v>0</v>
      </c>
      <c r="X167" s="6">
        <f t="shared" si="85"/>
        <v>0</v>
      </c>
      <c r="Y167" s="6">
        <f t="shared" si="85"/>
        <v>0</v>
      </c>
      <c r="Z167" s="6">
        <f t="shared" si="85"/>
        <v>0</v>
      </c>
      <c r="AA167" s="6">
        <f t="shared" si="86"/>
        <v>0</v>
      </c>
      <c r="AB167" s="6">
        <f t="shared" si="86"/>
        <v>0</v>
      </c>
      <c r="AC167" s="6">
        <f t="shared" si="86"/>
        <v>0</v>
      </c>
      <c r="AD167" s="6">
        <f t="shared" si="86"/>
        <v>0</v>
      </c>
      <c r="AE167" s="6">
        <f t="shared" si="86"/>
        <v>0</v>
      </c>
      <c r="AF167" s="6">
        <f t="shared" si="86"/>
        <v>0</v>
      </c>
      <c r="AG167" s="6">
        <f t="shared" si="86"/>
        <v>0</v>
      </c>
      <c r="AH167" s="6">
        <f t="shared" si="86"/>
        <v>0.16677181699666582</v>
      </c>
      <c r="AI167" s="6">
        <f t="shared" si="86"/>
        <v>0</v>
      </c>
      <c r="AJ167" s="6">
        <f t="shared" si="86"/>
        <v>0</v>
      </c>
      <c r="AK167" s="6">
        <f t="shared" si="87"/>
        <v>0</v>
      </c>
      <c r="AL167" s="6">
        <f t="shared" si="87"/>
        <v>0</v>
      </c>
      <c r="AM167" s="6">
        <f t="shared" si="87"/>
        <v>0</v>
      </c>
      <c r="AN167" s="6">
        <f t="shared" si="87"/>
        <v>0</v>
      </c>
      <c r="AO167" s="6">
        <f t="shared" si="87"/>
        <v>0</v>
      </c>
      <c r="AP167" s="6">
        <f t="shared" si="87"/>
        <v>0</v>
      </c>
      <c r="AQ167" s="6">
        <f t="shared" si="87"/>
        <v>0</v>
      </c>
      <c r="AR167" s="6">
        <f t="shared" si="87"/>
        <v>0</v>
      </c>
      <c r="AS167" s="6">
        <f t="shared" si="87"/>
        <v>0</v>
      </c>
      <c r="AT167" s="6">
        <f t="shared" si="87"/>
        <v>0</v>
      </c>
      <c r="AU167" s="6">
        <f t="shared" si="88"/>
        <v>0</v>
      </c>
      <c r="AV167" s="6">
        <f t="shared" si="88"/>
        <v>0</v>
      </c>
      <c r="AW167" s="6">
        <f t="shared" si="88"/>
        <v>0</v>
      </c>
      <c r="AX167" s="6">
        <f t="shared" si="88"/>
        <v>0</v>
      </c>
      <c r="AY167" s="6">
        <f t="shared" si="88"/>
        <v>0</v>
      </c>
      <c r="AZ167" s="6">
        <f t="shared" si="88"/>
        <v>0</v>
      </c>
      <c r="BA167" s="6">
        <f t="shared" si="88"/>
        <v>0</v>
      </c>
      <c r="BB167" s="6">
        <f t="shared" si="88"/>
        <v>0</v>
      </c>
      <c r="BC167" s="6">
        <f t="shared" si="88"/>
        <v>0</v>
      </c>
    </row>
    <row r="168" spans="1:55" x14ac:dyDescent="0.25">
      <c r="A168" s="5">
        <v>146</v>
      </c>
      <c r="B168" s="5">
        <v>0</v>
      </c>
      <c r="C168" s="5">
        <v>8</v>
      </c>
      <c r="D168" s="5" t="s">
        <v>494</v>
      </c>
      <c r="E168" s="5" t="s">
        <v>494</v>
      </c>
      <c r="F168" s="15">
        <f t="shared" si="69"/>
        <v>0.12072603982407978</v>
      </c>
      <c r="G168" s="6">
        <f t="shared" si="70"/>
        <v>1.0318076080711334</v>
      </c>
      <c r="H168" s="6">
        <f t="shared" si="71"/>
        <v>0</v>
      </c>
      <c r="I168" s="7">
        <f t="shared" si="72"/>
        <v>0</v>
      </c>
      <c r="N168" s="6" t="s">
        <v>746</v>
      </c>
      <c r="O168" s="6">
        <f t="shared" si="67"/>
        <v>6.5258537085651838E-3</v>
      </c>
      <c r="P168" s="6">
        <f t="shared" si="68"/>
        <v>1</v>
      </c>
      <c r="Q168" s="6">
        <f t="shared" si="85"/>
        <v>0</v>
      </c>
      <c r="R168" s="6">
        <f t="shared" si="85"/>
        <v>0</v>
      </c>
      <c r="S168" s="6">
        <f t="shared" si="85"/>
        <v>0</v>
      </c>
      <c r="T168" s="6">
        <f t="shared" si="85"/>
        <v>0</v>
      </c>
      <c r="U168" s="6">
        <f t="shared" si="85"/>
        <v>0</v>
      </c>
      <c r="V168" s="6">
        <f t="shared" si="85"/>
        <v>0</v>
      </c>
      <c r="W168" s="6">
        <f t="shared" si="85"/>
        <v>0</v>
      </c>
      <c r="X168" s="6">
        <f t="shared" si="85"/>
        <v>0</v>
      </c>
      <c r="Y168" s="6">
        <f t="shared" si="85"/>
        <v>0</v>
      </c>
      <c r="Z168" s="6">
        <f t="shared" si="85"/>
        <v>0</v>
      </c>
      <c r="AA168" s="6">
        <f t="shared" si="86"/>
        <v>0</v>
      </c>
      <c r="AB168" s="6">
        <f t="shared" si="86"/>
        <v>0</v>
      </c>
      <c r="AC168" s="6">
        <f t="shared" si="86"/>
        <v>0</v>
      </c>
      <c r="AD168" s="6">
        <f t="shared" si="86"/>
        <v>0</v>
      </c>
      <c r="AE168" s="6">
        <f t="shared" si="86"/>
        <v>0</v>
      </c>
      <c r="AF168" s="6">
        <f t="shared" si="86"/>
        <v>0</v>
      </c>
      <c r="AG168" s="6">
        <f t="shared" si="86"/>
        <v>0</v>
      </c>
      <c r="AH168" s="6">
        <f t="shared" si="86"/>
        <v>0</v>
      </c>
      <c r="AI168" s="6">
        <f t="shared" si="86"/>
        <v>0.15009463529699923</v>
      </c>
      <c r="AJ168" s="6">
        <f t="shared" si="86"/>
        <v>0</v>
      </c>
      <c r="AK168" s="6">
        <f t="shared" si="87"/>
        <v>0</v>
      </c>
      <c r="AL168" s="6">
        <f t="shared" si="87"/>
        <v>0</v>
      </c>
      <c r="AM168" s="6">
        <f t="shared" si="87"/>
        <v>0</v>
      </c>
      <c r="AN168" s="6">
        <f t="shared" si="87"/>
        <v>0</v>
      </c>
      <c r="AO168" s="6">
        <f t="shared" si="87"/>
        <v>0</v>
      </c>
      <c r="AP168" s="6">
        <f t="shared" si="87"/>
        <v>0</v>
      </c>
      <c r="AQ168" s="6">
        <f t="shared" si="87"/>
        <v>0</v>
      </c>
      <c r="AR168" s="6">
        <f t="shared" si="87"/>
        <v>0</v>
      </c>
      <c r="AS168" s="6">
        <f t="shared" si="87"/>
        <v>0</v>
      </c>
      <c r="AT168" s="6">
        <f t="shared" si="87"/>
        <v>0</v>
      </c>
      <c r="AU168" s="6">
        <f t="shared" si="88"/>
        <v>0</v>
      </c>
      <c r="AV168" s="6">
        <f t="shared" si="88"/>
        <v>0</v>
      </c>
      <c r="AW168" s="6">
        <f t="shared" si="88"/>
        <v>0</v>
      </c>
      <c r="AX168" s="6">
        <f t="shared" si="88"/>
        <v>0</v>
      </c>
      <c r="AY168" s="6">
        <f t="shared" si="88"/>
        <v>0</v>
      </c>
      <c r="AZ168" s="6">
        <f t="shared" si="88"/>
        <v>0</v>
      </c>
      <c r="BA168" s="6">
        <f t="shared" si="88"/>
        <v>0</v>
      </c>
      <c r="BB168" s="6">
        <f t="shared" si="88"/>
        <v>0</v>
      </c>
      <c r="BC168" s="6">
        <f t="shared" si="88"/>
        <v>0</v>
      </c>
    </row>
    <row r="169" spans="1:55" x14ac:dyDescent="0.25">
      <c r="A169" s="5">
        <v>146</v>
      </c>
      <c r="B169" s="5">
        <v>0</v>
      </c>
      <c r="C169" s="5">
        <v>9</v>
      </c>
      <c r="D169" s="5" t="s">
        <v>648</v>
      </c>
      <c r="E169" s="5" t="s">
        <v>648</v>
      </c>
      <c r="F169" s="15">
        <f t="shared" si="69"/>
        <v>0</v>
      </c>
      <c r="G169" s="6">
        <f t="shared" si="70"/>
        <v>1.0318076080711334</v>
      </c>
      <c r="H169" s="6">
        <f t="shared" si="71"/>
        <v>0</v>
      </c>
      <c r="I169" s="7">
        <f t="shared" si="72"/>
        <v>0</v>
      </c>
      <c r="N169" s="6" t="s">
        <v>721</v>
      </c>
      <c r="O169" s="6">
        <f t="shared" si="67"/>
        <v>6.5258537085651838E-3</v>
      </c>
      <c r="P169" s="6">
        <f t="shared" si="68"/>
        <v>1</v>
      </c>
      <c r="Q169" s="6">
        <f t="shared" si="85"/>
        <v>0</v>
      </c>
      <c r="R169" s="6">
        <f t="shared" si="85"/>
        <v>0</v>
      </c>
      <c r="S169" s="6">
        <f t="shared" si="85"/>
        <v>0</v>
      </c>
      <c r="T169" s="6">
        <f t="shared" si="85"/>
        <v>0</v>
      </c>
      <c r="U169" s="6">
        <f t="shared" si="85"/>
        <v>0</v>
      </c>
      <c r="V169" s="6">
        <f t="shared" si="85"/>
        <v>0</v>
      </c>
      <c r="W169" s="6">
        <f t="shared" si="85"/>
        <v>0</v>
      </c>
      <c r="X169" s="6">
        <f t="shared" si="85"/>
        <v>0</v>
      </c>
      <c r="Y169" s="6">
        <f t="shared" si="85"/>
        <v>0</v>
      </c>
      <c r="Z169" s="6">
        <f t="shared" si="85"/>
        <v>0</v>
      </c>
      <c r="AA169" s="6">
        <f t="shared" si="86"/>
        <v>0</v>
      </c>
      <c r="AB169" s="6">
        <f t="shared" si="86"/>
        <v>0</v>
      </c>
      <c r="AC169" s="6">
        <f t="shared" si="86"/>
        <v>0</v>
      </c>
      <c r="AD169" s="6">
        <f t="shared" si="86"/>
        <v>0</v>
      </c>
      <c r="AE169" s="6">
        <f t="shared" si="86"/>
        <v>0</v>
      </c>
      <c r="AF169" s="6">
        <f t="shared" si="86"/>
        <v>0</v>
      </c>
      <c r="AG169" s="6">
        <f t="shared" si="86"/>
        <v>0</v>
      </c>
      <c r="AH169" s="6">
        <f t="shared" si="86"/>
        <v>0</v>
      </c>
      <c r="AI169" s="6">
        <f t="shared" si="86"/>
        <v>0.15009463529699923</v>
      </c>
      <c r="AJ169" s="6">
        <f t="shared" si="86"/>
        <v>0</v>
      </c>
      <c r="AK169" s="6">
        <f t="shared" si="87"/>
        <v>0</v>
      </c>
      <c r="AL169" s="6">
        <f t="shared" si="87"/>
        <v>0</v>
      </c>
      <c r="AM169" s="6">
        <f t="shared" si="87"/>
        <v>0</v>
      </c>
      <c r="AN169" s="6">
        <f t="shared" si="87"/>
        <v>0</v>
      </c>
      <c r="AO169" s="6">
        <f t="shared" si="87"/>
        <v>0</v>
      </c>
      <c r="AP169" s="6">
        <f t="shared" si="87"/>
        <v>0</v>
      </c>
      <c r="AQ169" s="6">
        <f t="shared" si="87"/>
        <v>0</v>
      </c>
      <c r="AR169" s="6">
        <f t="shared" si="87"/>
        <v>0</v>
      </c>
      <c r="AS169" s="6">
        <f t="shared" si="87"/>
        <v>0</v>
      </c>
      <c r="AT169" s="6">
        <f t="shared" si="87"/>
        <v>0</v>
      </c>
      <c r="AU169" s="6">
        <f t="shared" si="88"/>
        <v>0</v>
      </c>
      <c r="AV169" s="6">
        <f t="shared" si="88"/>
        <v>0</v>
      </c>
      <c r="AW169" s="6">
        <f t="shared" si="88"/>
        <v>0</v>
      </c>
      <c r="AX169" s="6">
        <f t="shared" si="88"/>
        <v>0</v>
      </c>
      <c r="AY169" s="6">
        <f t="shared" si="88"/>
        <v>0</v>
      </c>
      <c r="AZ169" s="6">
        <f t="shared" si="88"/>
        <v>0</v>
      </c>
      <c r="BA169" s="6">
        <f t="shared" si="88"/>
        <v>0</v>
      </c>
      <c r="BB169" s="6">
        <f t="shared" si="88"/>
        <v>0</v>
      </c>
      <c r="BC169" s="6">
        <f t="shared" si="88"/>
        <v>0</v>
      </c>
    </row>
    <row r="170" spans="1:55" x14ac:dyDescent="0.25">
      <c r="A170" s="5">
        <v>146</v>
      </c>
      <c r="B170" s="5">
        <v>0</v>
      </c>
      <c r="C170" s="5">
        <v>10</v>
      </c>
      <c r="D170" s="5" t="s">
        <v>744</v>
      </c>
      <c r="E170" s="5" t="s">
        <v>736</v>
      </c>
      <c r="F170" s="15">
        <f t="shared" si="69"/>
        <v>0</v>
      </c>
      <c r="G170" s="6">
        <f t="shared" si="70"/>
        <v>1.0318076080711334</v>
      </c>
      <c r="H170" s="6">
        <f t="shared" si="71"/>
        <v>0</v>
      </c>
      <c r="I170" s="7">
        <f t="shared" si="72"/>
        <v>0</v>
      </c>
      <c r="N170" s="6" t="s">
        <v>771</v>
      </c>
      <c r="O170" s="6">
        <f t="shared" si="67"/>
        <v>6.5258537085651838E-3</v>
      </c>
      <c r="P170" s="6">
        <f t="shared" si="68"/>
        <v>1</v>
      </c>
      <c r="Q170" s="6">
        <f t="shared" si="85"/>
        <v>0</v>
      </c>
      <c r="R170" s="6">
        <f t="shared" si="85"/>
        <v>0</v>
      </c>
      <c r="S170" s="6">
        <f t="shared" si="85"/>
        <v>0</v>
      </c>
      <c r="T170" s="6">
        <f t="shared" si="85"/>
        <v>0</v>
      </c>
      <c r="U170" s="6">
        <f t="shared" si="85"/>
        <v>0</v>
      </c>
      <c r="V170" s="6">
        <f t="shared" si="85"/>
        <v>0</v>
      </c>
      <c r="W170" s="6">
        <f t="shared" si="85"/>
        <v>0</v>
      </c>
      <c r="X170" s="6">
        <f t="shared" si="85"/>
        <v>0</v>
      </c>
      <c r="Y170" s="6">
        <f t="shared" si="85"/>
        <v>0</v>
      </c>
      <c r="Z170" s="6">
        <f t="shared" si="85"/>
        <v>0</v>
      </c>
      <c r="AA170" s="6">
        <f t="shared" si="86"/>
        <v>0</v>
      </c>
      <c r="AB170" s="6">
        <f t="shared" si="86"/>
        <v>0</v>
      </c>
      <c r="AC170" s="6">
        <f t="shared" si="86"/>
        <v>0</v>
      </c>
      <c r="AD170" s="6">
        <f t="shared" si="86"/>
        <v>0</v>
      </c>
      <c r="AE170" s="6">
        <f t="shared" si="86"/>
        <v>0</v>
      </c>
      <c r="AF170" s="6">
        <f t="shared" si="86"/>
        <v>0</v>
      </c>
      <c r="AG170" s="6">
        <f t="shared" si="86"/>
        <v>0</v>
      </c>
      <c r="AH170" s="6">
        <f t="shared" si="86"/>
        <v>0</v>
      </c>
      <c r="AI170" s="6">
        <f t="shared" si="86"/>
        <v>0.15009463529699923</v>
      </c>
      <c r="AJ170" s="6">
        <f t="shared" si="86"/>
        <v>0</v>
      </c>
      <c r="AK170" s="6">
        <f t="shared" si="87"/>
        <v>0</v>
      </c>
      <c r="AL170" s="6">
        <f t="shared" si="87"/>
        <v>0</v>
      </c>
      <c r="AM170" s="6">
        <f t="shared" si="87"/>
        <v>0</v>
      </c>
      <c r="AN170" s="6">
        <f t="shared" si="87"/>
        <v>0</v>
      </c>
      <c r="AO170" s="6">
        <f t="shared" si="87"/>
        <v>0</v>
      </c>
      <c r="AP170" s="6">
        <f t="shared" si="87"/>
        <v>0</v>
      </c>
      <c r="AQ170" s="6">
        <f t="shared" si="87"/>
        <v>0</v>
      </c>
      <c r="AR170" s="6">
        <f t="shared" si="87"/>
        <v>0</v>
      </c>
      <c r="AS170" s="6">
        <f t="shared" si="87"/>
        <v>0</v>
      </c>
      <c r="AT170" s="6">
        <f t="shared" si="87"/>
        <v>0</v>
      </c>
      <c r="AU170" s="6">
        <f t="shared" si="88"/>
        <v>0</v>
      </c>
      <c r="AV170" s="6">
        <f t="shared" si="88"/>
        <v>0</v>
      </c>
      <c r="AW170" s="6">
        <f t="shared" si="88"/>
        <v>0</v>
      </c>
      <c r="AX170" s="6">
        <f t="shared" si="88"/>
        <v>0</v>
      </c>
      <c r="AY170" s="6">
        <f t="shared" si="88"/>
        <v>0</v>
      </c>
      <c r="AZ170" s="6">
        <f t="shared" si="88"/>
        <v>0</v>
      </c>
      <c r="BA170" s="6">
        <f t="shared" si="88"/>
        <v>0</v>
      </c>
      <c r="BB170" s="6">
        <f t="shared" si="88"/>
        <v>0</v>
      </c>
      <c r="BC170" s="6">
        <f t="shared" si="88"/>
        <v>0</v>
      </c>
    </row>
    <row r="171" spans="1:55" x14ac:dyDescent="0.25">
      <c r="A171" s="5">
        <v>146</v>
      </c>
      <c r="B171" s="5">
        <v>0</v>
      </c>
      <c r="C171" s="5">
        <v>11</v>
      </c>
      <c r="D171" s="5" t="s">
        <v>479</v>
      </c>
      <c r="E171" s="5" t="s">
        <v>479</v>
      </c>
      <c r="F171" s="15">
        <f t="shared" si="69"/>
        <v>0.12405999588420495</v>
      </c>
      <c r="G171" s="6">
        <f t="shared" si="70"/>
        <v>1.1558676039553384</v>
      </c>
      <c r="H171" s="6">
        <f t="shared" si="71"/>
        <v>0</v>
      </c>
      <c r="I171" s="7">
        <f t="shared" si="72"/>
        <v>0</v>
      </c>
      <c r="N171" s="6" t="s">
        <v>639</v>
      </c>
      <c r="O171" s="6">
        <f t="shared" si="67"/>
        <v>6.3817007912854449E-3</v>
      </c>
      <c r="P171" s="6">
        <f t="shared" si="68"/>
        <v>2</v>
      </c>
      <c r="Q171" s="6">
        <f t="shared" si="85"/>
        <v>0</v>
      </c>
      <c r="R171" s="6">
        <f t="shared" si="85"/>
        <v>0</v>
      </c>
      <c r="S171" s="6">
        <f t="shared" si="85"/>
        <v>0</v>
      </c>
      <c r="T171" s="6">
        <f t="shared" si="85"/>
        <v>0</v>
      </c>
      <c r="U171" s="6">
        <f t="shared" si="85"/>
        <v>0</v>
      </c>
      <c r="V171" s="6">
        <f t="shared" si="85"/>
        <v>0</v>
      </c>
      <c r="W171" s="6">
        <f t="shared" si="85"/>
        <v>0</v>
      </c>
      <c r="X171" s="6">
        <f t="shared" si="85"/>
        <v>0</v>
      </c>
      <c r="Y171" s="6">
        <f t="shared" si="85"/>
        <v>0</v>
      </c>
      <c r="Z171" s="6">
        <f t="shared" si="85"/>
        <v>0</v>
      </c>
      <c r="AA171" s="6">
        <f t="shared" si="86"/>
        <v>0</v>
      </c>
      <c r="AB171" s="6">
        <f t="shared" si="86"/>
        <v>0</v>
      </c>
      <c r="AC171" s="6">
        <f t="shared" si="86"/>
        <v>0</v>
      </c>
      <c r="AD171" s="6">
        <f t="shared" si="86"/>
        <v>0</v>
      </c>
      <c r="AE171" s="6">
        <f t="shared" si="86"/>
        <v>0</v>
      </c>
      <c r="AF171" s="6">
        <f t="shared" si="86"/>
        <v>0</v>
      </c>
      <c r="AG171" s="6">
        <f t="shared" si="86"/>
        <v>0</v>
      </c>
      <c r="AH171" s="6">
        <f t="shared" si="86"/>
        <v>0</v>
      </c>
      <c r="AI171" s="6">
        <f t="shared" si="86"/>
        <v>0</v>
      </c>
      <c r="AJ171" s="6">
        <f t="shared" si="86"/>
        <v>0</v>
      </c>
      <c r="AK171" s="6">
        <f t="shared" si="87"/>
        <v>0</v>
      </c>
      <c r="AL171" s="6">
        <f t="shared" si="87"/>
        <v>0</v>
      </c>
      <c r="AM171" s="6">
        <f t="shared" si="87"/>
        <v>0</v>
      </c>
      <c r="AN171" s="6">
        <f t="shared" si="87"/>
        <v>8.8629381196525109E-2</v>
      </c>
      <c r="AO171" s="6">
        <f t="shared" si="87"/>
        <v>0</v>
      </c>
      <c r="AP171" s="6">
        <f t="shared" si="87"/>
        <v>0</v>
      </c>
      <c r="AQ171" s="6">
        <f t="shared" si="87"/>
        <v>0</v>
      </c>
      <c r="AR171" s="6">
        <f t="shared" si="87"/>
        <v>5.8149737003040138E-2</v>
      </c>
      <c r="AS171" s="6">
        <f t="shared" si="87"/>
        <v>0</v>
      </c>
      <c r="AT171" s="6">
        <f t="shared" si="87"/>
        <v>0</v>
      </c>
      <c r="AU171" s="6">
        <f t="shared" si="88"/>
        <v>0</v>
      </c>
      <c r="AV171" s="6">
        <f t="shared" si="88"/>
        <v>0</v>
      </c>
      <c r="AW171" s="6">
        <f t="shared" si="88"/>
        <v>0</v>
      </c>
      <c r="AX171" s="6">
        <f t="shared" si="88"/>
        <v>0</v>
      </c>
      <c r="AY171" s="6">
        <f t="shared" si="88"/>
        <v>0</v>
      </c>
      <c r="AZ171" s="6">
        <f t="shared" si="88"/>
        <v>0</v>
      </c>
      <c r="BA171" s="6">
        <f t="shared" si="88"/>
        <v>0</v>
      </c>
      <c r="BB171" s="6">
        <f t="shared" si="88"/>
        <v>0</v>
      </c>
      <c r="BC171" s="6">
        <f t="shared" si="88"/>
        <v>0</v>
      </c>
    </row>
    <row r="172" spans="1:55" x14ac:dyDescent="0.25">
      <c r="A172" s="5">
        <v>146</v>
      </c>
      <c r="B172" s="5">
        <v>0</v>
      </c>
      <c r="C172" s="5">
        <v>12</v>
      </c>
      <c r="D172" s="5" t="s">
        <v>761</v>
      </c>
      <c r="E172" s="5" t="s">
        <v>747</v>
      </c>
      <c r="F172" s="15">
        <f t="shared" si="69"/>
        <v>0</v>
      </c>
      <c r="G172" s="6">
        <f t="shared" si="70"/>
        <v>1.1558676039553384</v>
      </c>
      <c r="H172" s="6">
        <f t="shared" si="71"/>
        <v>0</v>
      </c>
      <c r="I172" s="7">
        <f t="shared" si="72"/>
        <v>0</v>
      </c>
      <c r="N172" s="6" t="s">
        <v>752</v>
      </c>
      <c r="O172" s="6">
        <f t="shared" si="67"/>
        <v>5.8732683377086667E-3</v>
      </c>
      <c r="P172" s="6">
        <f t="shared" si="68"/>
        <v>1</v>
      </c>
      <c r="Q172" s="6">
        <f t="shared" ref="Q172:Z181" si="89">COUNTIFS($C$2:$C$568,Q$1,$E$2:$E$568,$N172)*0.9^(Q$1-1)</f>
        <v>0</v>
      </c>
      <c r="R172" s="6">
        <f t="shared" si="89"/>
        <v>0</v>
      </c>
      <c r="S172" s="6">
        <f t="shared" si="89"/>
        <v>0</v>
      </c>
      <c r="T172" s="6">
        <f t="shared" si="89"/>
        <v>0</v>
      </c>
      <c r="U172" s="6">
        <f t="shared" si="89"/>
        <v>0</v>
      </c>
      <c r="V172" s="6">
        <f t="shared" si="89"/>
        <v>0</v>
      </c>
      <c r="W172" s="6">
        <f t="shared" si="89"/>
        <v>0</v>
      </c>
      <c r="X172" s="6">
        <f t="shared" si="89"/>
        <v>0</v>
      </c>
      <c r="Y172" s="6">
        <f t="shared" si="89"/>
        <v>0</v>
      </c>
      <c r="Z172" s="6">
        <f t="shared" si="89"/>
        <v>0</v>
      </c>
      <c r="AA172" s="6">
        <f t="shared" ref="AA172:AJ181" si="90">COUNTIFS($C$2:$C$568,AA$1,$E$2:$E$568,$N172)*0.9^(AA$1-1)</f>
        <v>0</v>
      </c>
      <c r="AB172" s="6">
        <f t="shared" si="90"/>
        <v>0</v>
      </c>
      <c r="AC172" s="6">
        <f t="shared" si="90"/>
        <v>0</v>
      </c>
      <c r="AD172" s="6">
        <f t="shared" si="90"/>
        <v>0</v>
      </c>
      <c r="AE172" s="6">
        <f t="shared" si="90"/>
        <v>0</v>
      </c>
      <c r="AF172" s="6">
        <f t="shared" si="90"/>
        <v>0</v>
      </c>
      <c r="AG172" s="6">
        <f t="shared" si="90"/>
        <v>0</v>
      </c>
      <c r="AH172" s="6">
        <f t="shared" si="90"/>
        <v>0</v>
      </c>
      <c r="AI172" s="6">
        <f t="shared" si="90"/>
        <v>0</v>
      </c>
      <c r="AJ172" s="6">
        <f t="shared" si="90"/>
        <v>0.13508517176729934</v>
      </c>
      <c r="AK172" s="6">
        <f t="shared" ref="AK172:AT181" si="91">COUNTIFS($C$2:$C$568,AK$1,$E$2:$E$568,$N172)*0.9^(AK$1-1)</f>
        <v>0</v>
      </c>
      <c r="AL172" s="6">
        <f t="shared" si="91"/>
        <v>0</v>
      </c>
      <c r="AM172" s="6">
        <f t="shared" si="91"/>
        <v>0</v>
      </c>
      <c r="AN172" s="6">
        <f t="shared" si="91"/>
        <v>0</v>
      </c>
      <c r="AO172" s="6">
        <f t="shared" si="91"/>
        <v>0</v>
      </c>
      <c r="AP172" s="6">
        <f t="shared" si="91"/>
        <v>0</v>
      </c>
      <c r="AQ172" s="6">
        <f t="shared" si="91"/>
        <v>0</v>
      </c>
      <c r="AR172" s="6">
        <f t="shared" si="91"/>
        <v>0</v>
      </c>
      <c r="AS172" s="6">
        <f t="shared" si="91"/>
        <v>0</v>
      </c>
      <c r="AT172" s="6">
        <f t="shared" si="91"/>
        <v>0</v>
      </c>
      <c r="AU172" s="6">
        <f t="shared" ref="AU172:BC181" si="92">COUNTIFS($C$2:$C$568,AU$1,$E$2:$E$568,$N172)*0.9^(AU$1-1)</f>
        <v>0</v>
      </c>
      <c r="AV172" s="6">
        <f t="shared" si="92"/>
        <v>0</v>
      </c>
      <c r="AW172" s="6">
        <f t="shared" si="92"/>
        <v>0</v>
      </c>
      <c r="AX172" s="6">
        <f t="shared" si="92"/>
        <v>0</v>
      </c>
      <c r="AY172" s="6">
        <f t="shared" si="92"/>
        <v>0</v>
      </c>
      <c r="AZ172" s="6">
        <f t="shared" si="92"/>
        <v>0</v>
      </c>
      <c r="BA172" s="6">
        <f t="shared" si="92"/>
        <v>0</v>
      </c>
      <c r="BB172" s="6">
        <f t="shared" si="92"/>
        <v>0</v>
      </c>
      <c r="BC172" s="6">
        <f t="shared" si="92"/>
        <v>0</v>
      </c>
    </row>
    <row r="173" spans="1:55" x14ac:dyDescent="0.25">
      <c r="A173" s="5">
        <v>146</v>
      </c>
      <c r="B173" s="5">
        <v>0</v>
      </c>
      <c r="C173" s="5">
        <v>13</v>
      </c>
      <c r="D173" s="5" t="s">
        <v>509</v>
      </c>
      <c r="E173" s="5" t="s">
        <v>509</v>
      </c>
      <c r="F173" s="15">
        <f t="shared" si="69"/>
        <v>8.3582080358693259E-2</v>
      </c>
      <c r="G173" s="6">
        <f t="shared" si="70"/>
        <v>1.2394496843140317</v>
      </c>
      <c r="H173" s="6">
        <f t="shared" si="71"/>
        <v>0</v>
      </c>
      <c r="I173" s="7">
        <f t="shared" si="72"/>
        <v>0</v>
      </c>
      <c r="N173" s="6" t="s">
        <v>364</v>
      </c>
      <c r="O173" s="6">
        <f t="shared" si="67"/>
        <v>5.8732683377086667E-3</v>
      </c>
      <c r="P173" s="6">
        <f t="shared" si="68"/>
        <v>1</v>
      </c>
      <c r="Q173" s="6">
        <f t="shared" si="89"/>
        <v>0</v>
      </c>
      <c r="R173" s="6">
        <f t="shared" si="89"/>
        <v>0</v>
      </c>
      <c r="S173" s="6">
        <f t="shared" si="89"/>
        <v>0</v>
      </c>
      <c r="T173" s="6">
        <f t="shared" si="89"/>
        <v>0</v>
      </c>
      <c r="U173" s="6">
        <f t="shared" si="89"/>
        <v>0</v>
      </c>
      <c r="V173" s="6">
        <f t="shared" si="89"/>
        <v>0</v>
      </c>
      <c r="W173" s="6">
        <f t="shared" si="89"/>
        <v>0</v>
      </c>
      <c r="X173" s="6">
        <f t="shared" si="89"/>
        <v>0</v>
      </c>
      <c r="Y173" s="6">
        <f t="shared" si="89"/>
        <v>0</v>
      </c>
      <c r="Z173" s="6">
        <f t="shared" si="89"/>
        <v>0</v>
      </c>
      <c r="AA173" s="6">
        <f t="shared" si="90"/>
        <v>0</v>
      </c>
      <c r="AB173" s="6">
        <f t="shared" si="90"/>
        <v>0</v>
      </c>
      <c r="AC173" s="6">
        <f t="shared" si="90"/>
        <v>0</v>
      </c>
      <c r="AD173" s="6">
        <f t="shared" si="90"/>
        <v>0</v>
      </c>
      <c r="AE173" s="6">
        <f t="shared" si="90"/>
        <v>0</v>
      </c>
      <c r="AF173" s="6">
        <f t="shared" si="90"/>
        <v>0</v>
      </c>
      <c r="AG173" s="6">
        <f t="shared" si="90"/>
        <v>0</v>
      </c>
      <c r="AH173" s="6">
        <f t="shared" si="90"/>
        <v>0</v>
      </c>
      <c r="AI173" s="6">
        <f t="shared" si="90"/>
        <v>0</v>
      </c>
      <c r="AJ173" s="6">
        <f t="shared" si="90"/>
        <v>0.13508517176729934</v>
      </c>
      <c r="AK173" s="6">
        <f t="shared" si="91"/>
        <v>0</v>
      </c>
      <c r="AL173" s="6">
        <f t="shared" si="91"/>
        <v>0</v>
      </c>
      <c r="AM173" s="6">
        <f t="shared" si="91"/>
        <v>0</v>
      </c>
      <c r="AN173" s="6">
        <f t="shared" si="91"/>
        <v>0</v>
      </c>
      <c r="AO173" s="6">
        <f t="shared" si="91"/>
        <v>0</v>
      </c>
      <c r="AP173" s="6">
        <f t="shared" si="91"/>
        <v>0</v>
      </c>
      <c r="AQ173" s="6">
        <f t="shared" si="91"/>
        <v>0</v>
      </c>
      <c r="AR173" s="6">
        <f t="shared" si="91"/>
        <v>0</v>
      </c>
      <c r="AS173" s="6">
        <f t="shared" si="91"/>
        <v>0</v>
      </c>
      <c r="AT173" s="6">
        <f t="shared" si="91"/>
        <v>0</v>
      </c>
      <c r="AU173" s="6">
        <f t="shared" si="92"/>
        <v>0</v>
      </c>
      <c r="AV173" s="6">
        <f t="shared" si="92"/>
        <v>0</v>
      </c>
      <c r="AW173" s="6">
        <f t="shared" si="92"/>
        <v>0</v>
      </c>
      <c r="AX173" s="6">
        <f t="shared" si="92"/>
        <v>0</v>
      </c>
      <c r="AY173" s="6">
        <f t="shared" si="92"/>
        <v>0</v>
      </c>
      <c r="AZ173" s="6">
        <f t="shared" si="92"/>
        <v>0</v>
      </c>
      <c r="BA173" s="6">
        <f t="shared" si="92"/>
        <v>0</v>
      </c>
      <c r="BB173" s="6">
        <f t="shared" si="92"/>
        <v>0</v>
      </c>
      <c r="BC173" s="6">
        <f t="shared" si="92"/>
        <v>0</v>
      </c>
    </row>
    <row r="174" spans="1:55" x14ac:dyDescent="0.25">
      <c r="A174" s="5">
        <v>146</v>
      </c>
      <c r="B174" s="5">
        <v>0</v>
      </c>
      <c r="C174" s="5">
        <v>14</v>
      </c>
      <c r="D174" s="5" t="s">
        <v>635</v>
      </c>
      <c r="E174" s="5" t="s">
        <v>635</v>
      </c>
      <c r="F174" s="15">
        <f t="shared" si="69"/>
        <v>7.9977826258098392E-2</v>
      </c>
      <c r="G174" s="6">
        <f t="shared" si="70"/>
        <v>1.31942751057213</v>
      </c>
      <c r="H174" s="6">
        <f t="shared" si="71"/>
        <v>1.31942751057213</v>
      </c>
      <c r="I174" s="7">
        <f t="shared" si="72"/>
        <v>0.22447059346689027</v>
      </c>
      <c r="N174" s="6" t="s">
        <v>73</v>
      </c>
      <c r="O174" s="6">
        <f t="shared" si="67"/>
        <v>5.2859415039378001E-3</v>
      </c>
      <c r="P174" s="6">
        <f t="shared" si="68"/>
        <v>1</v>
      </c>
      <c r="Q174" s="6">
        <f t="shared" si="89"/>
        <v>0</v>
      </c>
      <c r="R174" s="6">
        <f t="shared" si="89"/>
        <v>0</v>
      </c>
      <c r="S174" s="6">
        <f t="shared" si="89"/>
        <v>0</v>
      </c>
      <c r="T174" s="6">
        <f t="shared" si="89"/>
        <v>0</v>
      </c>
      <c r="U174" s="6">
        <f t="shared" si="89"/>
        <v>0</v>
      </c>
      <c r="V174" s="6">
        <f t="shared" si="89"/>
        <v>0</v>
      </c>
      <c r="W174" s="6">
        <f t="shared" si="89"/>
        <v>0</v>
      </c>
      <c r="X174" s="6">
        <f t="shared" si="89"/>
        <v>0</v>
      </c>
      <c r="Y174" s="6">
        <f t="shared" si="89"/>
        <v>0</v>
      </c>
      <c r="Z174" s="6">
        <f t="shared" si="89"/>
        <v>0</v>
      </c>
      <c r="AA174" s="6">
        <f t="shared" si="90"/>
        <v>0</v>
      </c>
      <c r="AB174" s="6">
        <f t="shared" si="90"/>
        <v>0</v>
      </c>
      <c r="AC174" s="6">
        <f t="shared" si="90"/>
        <v>0</v>
      </c>
      <c r="AD174" s="6">
        <f t="shared" si="90"/>
        <v>0</v>
      </c>
      <c r="AE174" s="6">
        <f t="shared" si="90"/>
        <v>0</v>
      </c>
      <c r="AF174" s="6">
        <f t="shared" si="90"/>
        <v>0</v>
      </c>
      <c r="AG174" s="6">
        <f t="shared" si="90"/>
        <v>0</v>
      </c>
      <c r="AH174" s="6">
        <f t="shared" si="90"/>
        <v>0</v>
      </c>
      <c r="AI174" s="6">
        <f t="shared" si="90"/>
        <v>0</v>
      </c>
      <c r="AJ174" s="6">
        <f t="shared" si="90"/>
        <v>0</v>
      </c>
      <c r="AK174" s="6">
        <f t="shared" si="91"/>
        <v>0.12157665459056941</v>
      </c>
      <c r="AL174" s="6">
        <f t="shared" si="91"/>
        <v>0</v>
      </c>
      <c r="AM174" s="6">
        <f t="shared" si="91"/>
        <v>0</v>
      </c>
      <c r="AN174" s="6">
        <f t="shared" si="91"/>
        <v>0</v>
      </c>
      <c r="AO174" s="6">
        <f t="shared" si="91"/>
        <v>0</v>
      </c>
      <c r="AP174" s="6">
        <f t="shared" si="91"/>
        <v>0</v>
      </c>
      <c r="AQ174" s="6">
        <f t="shared" si="91"/>
        <v>0</v>
      </c>
      <c r="AR174" s="6">
        <f t="shared" si="91"/>
        <v>0</v>
      </c>
      <c r="AS174" s="6">
        <f t="shared" si="91"/>
        <v>0</v>
      </c>
      <c r="AT174" s="6">
        <f t="shared" si="91"/>
        <v>0</v>
      </c>
      <c r="AU174" s="6">
        <f t="shared" si="92"/>
        <v>0</v>
      </c>
      <c r="AV174" s="6">
        <f t="shared" si="92"/>
        <v>0</v>
      </c>
      <c r="AW174" s="6">
        <f t="shared" si="92"/>
        <v>0</v>
      </c>
      <c r="AX174" s="6">
        <f t="shared" si="92"/>
        <v>0</v>
      </c>
      <c r="AY174" s="6">
        <f t="shared" si="92"/>
        <v>0</v>
      </c>
      <c r="AZ174" s="6">
        <f t="shared" si="92"/>
        <v>0</v>
      </c>
      <c r="BA174" s="6">
        <f t="shared" si="92"/>
        <v>0</v>
      </c>
      <c r="BB174" s="6">
        <f t="shared" si="92"/>
        <v>0</v>
      </c>
      <c r="BC174" s="6">
        <f t="shared" si="92"/>
        <v>0</v>
      </c>
    </row>
    <row r="175" spans="1:55" x14ac:dyDescent="0.25">
      <c r="A175" s="5">
        <v>147</v>
      </c>
      <c r="B175" s="5">
        <v>1</v>
      </c>
      <c r="C175" s="5">
        <v>1</v>
      </c>
      <c r="D175" s="5" t="s">
        <v>659</v>
      </c>
      <c r="E175" s="5" t="s">
        <v>645</v>
      </c>
      <c r="F175" s="15">
        <f t="shared" si="69"/>
        <v>7.5173913043478272E-2</v>
      </c>
      <c r="G175" s="6">
        <f t="shared" si="70"/>
        <v>7.5173913043478272E-2</v>
      </c>
      <c r="H175" s="6">
        <f t="shared" si="71"/>
        <v>0</v>
      </c>
      <c r="I175" s="7">
        <f t="shared" si="72"/>
        <v>0</v>
      </c>
      <c r="N175" s="6" t="s">
        <v>723</v>
      </c>
      <c r="O175" s="6">
        <f t="shared" si="67"/>
        <v>5.2859415039378001E-3</v>
      </c>
      <c r="P175" s="6">
        <f t="shared" si="68"/>
        <v>1</v>
      </c>
      <c r="Q175" s="6">
        <f t="shared" si="89"/>
        <v>0</v>
      </c>
      <c r="R175" s="6">
        <f t="shared" si="89"/>
        <v>0</v>
      </c>
      <c r="S175" s="6">
        <f t="shared" si="89"/>
        <v>0</v>
      </c>
      <c r="T175" s="6">
        <f t="shared" si="89"/>
        <v>0</v>
      </c>
      <c r="U175" s="6">
        <f t="shared" si="89"/>
        <v>0</v>
      </c>
      <c r="V175" s="6">
        <f t="shared" si="89"/>
        <v>0</v>
      </c>
      <c r="W175" s="6">
        <f t="shared" si="89"/>
        <v>0</v>
      </c>
      <c r="X175" s="6">
        <f t="shared" si="89"/>
        <v>0</v>
      </c>
      <c r="Y175" s="6">
        <f t="shared" si="89"/>
        <v>0</v>
      </c>
      <c r="Z175" s="6">
        <f t="shared" si="89"/>
        <v>0</v>
      </c>
      <c r="AA175" s="6">
        <f t="shared" si="90"/>
        <v>0</v>
      </c>
      <c r="AB175" s="6">
        <f t="shared" si="90"/>
        <v>0</v>
      </c>
      <c r="AC175" s="6">
        <f t="shared" si="90"/>
        <v>0</v>
      </c>
      <c r="AD175" s="6">
        <f t="shared" si="90"/>
        <v>0</v>
      </c>
      <c r="AE175" s="6">
        <f t="shared" si="90"/>
        <v>0</v>
      </c>
      <c r="AF175" s="6">
        <f t="shared" si="90"/>
        <v>0</v>
      </c>
      <c r="AG175" s="6">
        <f t="shared" si="90"/>
        <v>0</v>
      </c>
      <c r="AH175" s="6">
        <f t="shared" si="90"/>
        <v>0</v>
      </c>
      <c r="AI175" s="6">
        <f t="shared" si="90"/>
        <v>0</v>
      </c>
      <c r="AJ175" s="6">
        <f t="shared" si="90"/>
        <v>0</v>
      </c>
      <c r="AK175" s="6">
        <f t="shared" si="91"/>
        <v>0.12157665459056941</v>
      </c>
      <c r="AL175" s="6">
        <f t="shared" si="91"/>
        <v>0</v>
      </c>
      <c r="AM175" s="6">
        <f t="shared" si="91"/>
        <v>0</v>
      </c>
      <c r="AN175" s="6">
        <f t="shared" si="91"/>
        <v>0</v>
      </c>
      <c r="AO175" s="6">
        <f t="shared" si="91"/>
        <v>0</v>
      </c>
      <c r="AP175" s="6">
        <f t="shared" si="91"/>
        <v>0</v>
      </c>
      <c r="AQ175" s="6">
        <f t="shared" si="91"/>
        <v>0</v>
      </c>
      <c r="AR175" s="6">
        <f t="shared" si="91"/>
        <v>0</v>
      </c>
      <c r="AS175" s="6">
        <f t="shared" si="91"/>
        <v>0</v>
      </c>
      <c r="AT175" s="6">
        <f t="shared" si="91"/>
        <v>0</v>
      </c>
      <c r="AU175" s="6">
        <f t="shared" si="92"/>
        <v>0</v>
      </c>
      <c r="AV175" s="6">
        <f t="shared" si="92"/>
        <v>0</v>
      </c>
      <c r="AW175" s="6">
        <f t="shared" si="92"/>
        <v>0</v>
      </c>
      <c r="AX175" s="6">
        <f t="shared" si="92"/>
        <v>0</v>
      </c>
      <c r="AY175" s="6">
        <f t="shared" si="92"/>
        <v>0</v>
      </c>
      <c r="AZ175" s="6">
        <f t="shared" si="92"/>
        <v>0</v>
      </c>
      <c r="BA175" s="6">
        <f t="shared" si="92"/>
        <v>0</v>
      </c>
      <c r="BB175" s="6">
        <f t="shared" si="92"/>
        <v>0</v>
      </c>
      <c r="BC175" s="6">
        <f t="shared" si="92"/>
        <v>0</v>
      </c>
    </row>
    <row r="176" spans="1:55" x14ac:dyDescent="0.25">
      <c r="A176" s="5">
        <v>147</v>
      </c>
      <c r="B176" s="5">
        <v>1</v>
      </c>
      <c r="C176" s="5">
        <v>2</v>
      </c>
      <c r="D176" s="5" t="s">
        <v>246</v>
      </c>
      <c r="E176" s="5" t="s">
        <v>246</v>
      </c>
      <c r="F176" s="15">
        <f t="shared" si="69"/>
        <v>9.1129834744848384E-2</v>
      </c>
      <c r="G176" s="6">
        <f t="shared" si="70"/>
        <v>0.16630374778832666</v>
      </c>
      <c r="H176" s="6">
        <f t="shared" si="71"/>
        <v>0</v>
      </c>
      <c r="I176" s="7">
        <f t="shared" si="72"/>
        <v>0</v>
      </c>
      <c r="N176" s="6" t="s">
        <v>805</v>
      </c>
      <c r="O176" s="6">
        <f t="shared" si="67"/>
        <v>5.2859415039378001E-3</v>
      </c>
      <c r="P176" s="6">
        <f t="shared" si="68"/>
        <v>1</v>
      </c>
      <c r="Q176" s="6">
        <f t="shared" si="89"/>
        <v>0</v>
      </c>
      <c r="R176" s="6">
        <f t="shared" si="89"/>
        <v>0</v>
      </c>
      <c r="S176" s="6">
        <f t="shared" si="89"/>
        <v>0</v>
      </c>
      <c r="T176" s="6">
        <f t="shared" si="89"/>
        <v>0</v>
      </c>
      <c r="U176" s="6">
        <f t="shared" si="89"/>
        <v>0</v>
      </c>
      <c r="V176" s="6">
        <f t="shared" si="89"/>
        <v>0</v>
      </c>
      <c r="W176" s="6">
        <f t="shared" si="89"/>
        <v>0</v>
      </c>
      <c r="X176" s="6">
        <f t="shared" si="89"/>
        <v>0</v>
      </c>
      <c r="Y176" s="6">
        <f t="shared" si="89"/>
        <v>0</v>
      </c>
      <c r="Z176" s="6">
        <f t="shared" si="89"/>
        <v>0</v>
      </c>
      <c r="AA176" s="6">
        <f t="shared" si="90"/>
        <v>0</v>
      </c>
      <c r="AB176" s="6">
        <f t="shared" si="90"/>
        <v>0</v>
      </c>
      <c r="AC176" s="6">
        <f t="shared" si="90"/>
        <v>0</v>
      </c>
      <c r="AD176" s="6">
        <f t="shared" si="90"/>
        <v>0</v>
      </c>
      <c r="AE176" s="6">
        <f t="shared" si="90"/>
        <v>0</v>
      </c>
      <c r="AF176" s="6">
        <f t="shared" si="90"/>
        <v>0</v>
      </c>
      <c r="AG176" s="6">
        <f t="shared" si="90"/>
        <v>0</v>
      </c>
      <c r="AH176" s="6">
        <f t="shared" si="90"/>
        <v>0</v>
      </c>
      <c r="AI176" s="6">
        <f t="shared" si="90"/>
        <v>0</v>
      </c>
      <c r="AJ176" s="6">
        <f t="shared" si="90"/>
        <v>0</v>
      </c>
      <c r="AK176" s="6">
        <f t="shared" si="91"/>
        <v>0.12157665459056941</v>
      </c>
      <c r="AL176" s="6">
        <f t="shared" si="91"/>
        <v>0</v>
      </c>
      <c r="AM176" s="6">
        <f t="shared" si="91"/>
        <v>0</v>
      </c>
      <c r="AN176" s="6">
        <f t="shared" si="91"/>
        <v>0</v>
      </c>
      <c r="AO176" s="6">
        <f t="shared" si="91"/>
        <v>0</v>
      </c>
      <c r="AP176" s="6">
        <f t="shared" si="91"/>
        <v>0</v>
      </c>
      <c r="AQ176" s="6">
        <f t="shared" si="91"/>
        <v>0</v>
      </c>
      <c r="AR176" s="6">
        <f t="shared" si="91"/>
        <v>0</v>
      </c>
      <c r="AS176" s="6">
        <f t="shared" si="91"/>
        <v>0</v>
      </c>
      <c r="AT176" s="6">
        <f t="shared" si="91"/>
        <v>0</v>
      </c>
      <c r="AU176" s="6">
        <f t="shared" si="92"/>
        <v>0</v>
      </c>
      <c r="AV176" s="6">
        <f t="shared" si="92"/>
        <v>0</v>
      </c>
      <c r="AW176" s="6">
        <f t="shared" si="92"/>
        <v>0</v>
      </c>
      <c r="AX176" s="6">
        <f t="shared" si="92"/>
        <v>0</v>
      </c>
      <c r="AY176" s="6">
        <f t="shared" si="92"/>
        <v>0</v>
      </c>
      <c r="AZ176" s="6">
        <f t="shared" si="92"/>
        <v>0</v>
      </c>
      <c r="BA176" s="6">
        <f t="shared" si="92"/>
        <v>0</v>
      </c>
      <c r="BB176" s="6">
        <f t="shared" si="92"/>
        <v>0</v>
      </c>
      <c r="BC176" s="6">
        <f t="shared" si="92"/>
        <v>0</v>
      </c>
    </row>
    <row r="177" spans="1:55" x14ac:dyDescent="0.25">
      <c r="A177" s="5">
        <v>147</v>
      </c>
      <c r="B177" s="5">
        <v>1</v>
      </c>
      <c r="C177" s="5">
        <v>3</v>
      </c>
      <c r="D177" s="5" t="s">
        <v>215</v>
      </c>
      <c r="E177" s="5" t="s">
        <v>215</v>
      </c>
      <c r="F177" s="15">
        <f t="shared" si="69"/>
        <v>0.24999232676073913</v>
      </c>
      <c r="G177" s="6">
        <f t="shared" si="70"/>
        <v>0.41629607454906581</v>
      </c>
      <c r="H177" s="6">
        <f t="shared" si="71"/>
        <v>0</v>
      </c>
      <c r="I177" s="7">
        <f t="shared" si="72"/>
        <v>0</v>
      </c>
      <c r="N177" s="6" t="s">
        <v>636</v>
      </c>
      <c r="O177" s="6">
        <f t="shared" si="67"/>
        <v>5.2859415039378001E-3</v>
      </c>
      <c r="P177" s="6">
        <f t="shared" si="68"/>
        <v>1</v>
      </c>
      <c r="Q177" s="6">
        <f t="shared" si="89"/>
        <v>0</v>
      </c>
      <c r="R177" s="6">
        <f t="shared" si="89"/>
        <v>0</v>
      </c>
      <c r="S177" s="6">
        <f t="shared" si="89"/>
        <v>0</v>
      </c>
      <c r="T177" s="6">
        <f t="shared" si="89"/>
        <v>0</v>
      </c>
      <c r="U177" s="6">
        <f t="shared" si="89"/>
        <v>0</v>
      </c>
      <c r="V177" s="6">
        <f t="shared" si="89"/>
        <v>0</v>
      </c>
      <c r="W177" s="6">
        <f t="shared" si="89"/>
        <v>0</v>
      </c>
      <c r="X177" s="6">
        <f t="shared" si="89"/>
        <v>0</v>
      </c>
      <c r="Y177" s="6">
        <f t="shared" si="89"/>
        <v>0</v>
      </c>
      <c r="Z177" s="6">
        <f t="shared" si="89"/>
        <v>0</v>
      </c>
      <c r="AA177" s="6">
        <f t="shared" si="90"/>
        <v>0</v>
      </c>
      <c r="AB177" s="6">
        <f t="shared" si="90"/>
        <v>0</v>
      </c>
      <c r="AC177" s="6">
        <f t="shared" si="90"/>
        <v>0</v>
      </c>
      <c r="AD177" s="6">
        <f t="shared" si="90"/>
        <v>0</v>
      </c>
      <c r="AE177" s="6">
        <f t="shared" si="90"/>
        <v>0</v>
      </c>
      <c r="AF177" s="6">
        <f t="shared" si="90"/>
        <v>0</v>
      </c>
      <c r="AG177" s="6">
        <f t="shared" si="90"/>
        <v>0</v>
      </c>
      <c r="AH177" s="6">
        <f t="shared" si="90"/>
        <v>0</v>
      </c>
      <c r="AI177" s="6">
        <f t="shared" si="90"/>
        <v>0</v>
      </c>
      <c r="AJ177" s="6">
        <f t="shared" si="90"/>
        <v>0</v>
      </c>
      <c r="AK177" s="6">
        <f t="shared" si="91"/>
        <v>0.12157665459056941</v>
      </c>
      <c r="AL177" s="6">
        <f t="shared" si="91"/>
        <v>0</v>
      </c>
      <c r="AM177" s="6">
        <f t="shared" si="91"/>
        <v>0</v>
      </c>
      <c r="AN177" s="6">
        <f t="shared" si="91"/>
        <v>0</v>
      </c>
      <c r="AO177" s="6">
        <f t="shared" si="91"/>
        <v>0</v>
      </c>
      <c r="AP177" s="6">
        <f t="shared" si="91"/>
        <v>0</v>
      </c>
      <c r="AQ177" s="6">
        <f t="shared" si="91"/>
        <v>0</v>
      </c>
      <c r="AR177" s="6">
        <f t="shared" si="91"/>
        <v>0</v>
      </c>
      <c r="AS177" s="6">
        <f t="shared" si="91"/>
        <v>0</v>
      </c>
      <c r="AT177" s="6">
        <f t="shared" si="91"/>
        <v>0</v>
      </c>
      <c r="AU177" s="6">
        <f t="shared" si="92"/>
        <v>0</v>
      </c>
      <c r="AV177" s="6">
        <f t="shared" si="92"/>
        <v>0</v>
      </c>
      <c r="AW177" s="6">
        <f t="shared" si="92"/>
        <v>0</v>
      </c>
      <c r="AX177" s="6">
        <f t="shared" si="92"/>
        <v>0</v>
      </c>
      <c r="AY177" s="6">
        <f t="shared" si="92"/>
        <v>0</v>
      </c>
      <c r="AZ177" s="6">
        <f t="shared" si="92"/>
        <v>0</v>
      </c>
      <c r="BA177" s="6">
        <f t="shared" si="92"/>
        <v>0</v>
      </c>
      <c r="BB177" s="6">
        <f t="shared" si="92"/>
        <v>0</v>
      </c>
      <c r="BC177" s="6">
        <f t="shared" si="92"/>
        <v>0</v>
      </c>
    </row>
    <row r="178" spans="1:55" x14ac:dyDescent="0.25">
      <c r="A178" s="5">
        <v>147</v>
      </c>
      <c r="B178" s="5">
        <v>1</v>
      </c>
      <c r="C178" s="5">
        <v>4</v>
      </c>
      <c r="D178" s="5" t="s">
        <v>281</v>
      </c>
      <c r="E178" s="5" t="s">
        <v>281</v>
      </c>
      <c r="F178" s="15">
        <f t="shared" si="69"/>
        <v>0.20020892157287418</v>
      </c>
      <c r="G178" s="6">
        <f t="shared" si="70"/>
        <v>0.61650499612193999</v>
      </c>
      <c r="H178" s="6">
        <f t="shared" si="71"/>
        <v>0</v>
      </c>
      <c r="I178" s="7">
        <f t="shared" si="72"/>
        <v>0</v>
      </c>
      <c r="N178" s="6" t="s">
        <v>406</v>
      </c>
      <c r="O178" s="6">
        <f t="shared" si="67"/>
        <v>4.7573473535440208E-3</v>
      </c>
      <c r="P178" s="6">
        <f t="shared" si="68"/>
        <v>1</v>
      </c>
      <c r="Q178" s="6">
        <f t="shared" si="89"/>
        <v>0</v>
      </c>
      <c r="R178" s="6">
        <f t="shared" si="89"/>
        <v>0</v>
      </c>
      <c r="S178" s="6">
        <f t="shared" si="89"/>
        <v>0</v>
      </c>
      <c r="T178" s="6">
        <f t="shared" si="89"/>
        <v>0</v>
      </c>
      <c r="U178" s="6">
        <f t="shared" si="89"/>
        <v>0</v>
      </c>
      <c r="V178" s="6">
        <f t="shared" si="89"/>
        <v>0</v>
      </c>
      <c r="W178" s="6">
        <f t="shared" si="89"/>
        <v>0</v>
      </c>
      <c r="X178" s="6">
        <f t="shared" si="89"/>
        <v>0</v>
      </c>
      <c r="Y178" s="6">
        <f t="shared" si="89"/>
        <v>0</v>
      </c>
      <c r="Z178" s="6">
        <f t="shared" si="89"/>
        <v>0</v>
      </c>
      <c r="AA178" s="6">
        <f t="shared" si="90"/>
        <v>0</v>
      </c>
      <c r="AB178" s="6">
        <f t="shared" si="90"/>
        <v>0</v>
      </c>
      <c r="AC178" s="6">
        <f t="shared" si="90"/>
        <v>0</v>
      </c>
      <c r="AD178" s="6">
        <f t="shared" si="90"/>
        <v>0</v>
      </c>
      <c r="AE178" s="6">
        <f t="shared" si="90"/>
        <v>0</v>
      </c>
      <c r="AF178" s="6">
        <f t="shared" si="90"/>
        <v>0</v>
      </c>
      <c r="AG178" s="6">
        <f t="shared" si="90"/>
        <v>0</v>
      </c>
      <c r="AH178" s="6">
        <f t="shared" si="90"/>
        <v>0</v>
      </c>
      <c r="AI178" s="6">
        <f t="shared" si="90"/>
        <v>0</v>
      </c>
      <c r="AJ178" s="6">
        <f t="shared" si="90"/>
        <v>0</v>
      </c>
      <c r="AK178" s="6">
        <f t="shared" si="91"/>
        <v>0</v>
      </c>
      <c r="AL178" s="6">
        <f t="shared" si="91"/>
        <v>0.10941898913151248</v>
      </c>
      <c r="AM178" s="6">
        <f t="shared" si="91"/>
        <v>0</v>
      </c>
      <c r="AN178" s="6">
        <f t="shared" si="91"/>
        <v>0</v>
      </c>
      <c r="AO178" s="6">
        <f t="shared" si="91"/>
        <v>0</v>
      </c>
      <c r="AP178" s="6">
        <f t="shared" si="91"/>
        <v>0</v>
      </c>
      <c r="AQ178" s="6">
        <f t="shared" si="91"/>
        <v>0</v>
      </c>
      <c r="AR178" s="6">
        <f t="shared" si="91"/>
        <v>0</v>
      </c>
      <c r="AS178" s="6">
        <f t="shared" si="91"/>
        <v>0</v>
      </c>
      <c r="AT178" s="6">
        <f t="shared" si="91"/>
        <v>0</v>
      </c>
      <c r="AU178" s="6">
        <f t="shared" si="92"/>
        <v>0</v>
      </c>
      <c r="AV178" s="6">
        <f t="shared" si="92"/>
        <v>0</v>
      </c>
      <c r="AW178" s="6">
        <f t="shared" si="92"/>
        <v>0</v>
      </c>
      <c r="AX178" s="6">
        <f t="shared" si="92"/>
        <v>0</v>
      </c>
      <c r="AY178" s="6">
        <f t="shared" si="92"/>
        <v>0</v>
      </c>
      <c r="AZ178" s="6">
        <f t="shared" si="92"/>
        <v>0</v>
      </c>
      <c r="BA178" s="6">
        <f t="shared" si="92"/>
        <v>0</v>
      </c>
      <c r="BB178" s="6">
        <f t="shared" si="92"/>
        <v>0</v>
      </c>
      <c r="BC178" s="6">
        <f t="shared" si="92"/>
        <v>0</v>
      </c>
    </row>
    <row r="179" spans="1:55" x14ac:dyDescent="0.25">
      <c r="A179" s="5">
        <v>147</v>
      </c>
      <c r="B179" s="5">
        <v>1</v>
      </c>
      <c r="C179" s="5">
        <v>5</v>
      </c>
      <c r="D179" s="5" t="s">
        <v>216</v>
      </c>
      <c r="E179" s="5" t="s">
        <v>216</v>
      </c>
      <c r="F179" s="15">
        <f t="shared" si="69"/>
        <v>0.19716865943671316</v>
      </c>
      <c r="G179" s="6">
        <f t="shared" si="70"/>
        <v>0.81367365555865312</v>
      </c>
      <c r="H179" s="6">
        <f t="shared" si="71"/>
        <v>0</v>
      </c>
      <c r="I179" s="7">
        <f t="shared" si="72"/>
        <v>0</v>
      </c>
      <c r="N179" s="6" t="s">
        <v>271</v>
      </c>
      <c r="O179" s="6">
        <f t="shared" si="67"/>
        <v>4.7573473535440208E-3</v>
      </c>
      <c r="P179" s="6">
        <f t="shared" si="68"/>
        <v>1</v>
      </c>
      <c r="Q179" s="6">
        <f t="shared" si="89"/>
        <v>0</v>
      </c>
      <c r="R179" s="6">
        <f t="shared" si="89"/>
        <v>0</v>
      </c>
      <c r="S179" s="6">
        <f t="shared" si="89"/>
        <v>0</v>
      </c>
      <c r="T179" s="6">
        <f t="shared" si="89"/>
        <v>0</v>
      </c>
      <c r="U179" s="6">
        <f t="shared" si="89"/>
        <v>0</v>
      </c>
      <c r="V179" s="6">
        <f t="shared" si="89"/>
        <v>0</v>
      </c>
      <c r="W179" s="6">
        <f t="shared" si="89"/>
        <v>0</v>
      </c>
      <c r="X179" s="6">
        <f t="shared" si="89"/>
        <v>0</v>
      </c>
      <c r="Y179" s="6">
        <f t="shared" si="89"/>
        <v>0</v>
      </c>
      <c r="Z179" s="6">
        <f t="shared" si="89"/>
        <v>0</v>
      </c>
      <c r="AA179" s="6">
        <f t="shared" si="90"/>
        <v>0</v>
      </c>
      <c r="AB179" s="6">
        <f t="shared" si="90"/>
        <v>0</v>
      </c>
      <c r="AC179" s="6">
        <f t="shared" si="90"/>
        <v>0</v>
      </c>
      <c r="AD179" s="6">
        <f t="shared" si="90"/>
        <v>0</v>
      </c>
      <c r="AE179" s="6">
        <f t="shared" si="90"/>
        <v>0</v>
      </c>
      <c r="AF179" s="6">
        <f t="shared" si="90"/>
        <v>0</v>
      </c>
      <c r="AG179" s="6">
        <f t="shared" si="90"/>
        <v>0</v>
      </c>
      <c r="AH179" s="6">
        <f t="shared" si="90"/>
        <v>0</v>
      </c>
      <c r="AI179" s="6">
        <f t="shared" si="90"/>
        <v>0</v>
      </c>
      <c r="AJ179" s="6">
        <f t="shared" si="90"/>
        <v>0</v>
      </c>
      <c r="AK179" s="6">
        <f t="shared" si="91"/>
        <v>0</v>
      </c>
      <c r="AL179" s="6">
        <f t="shared" si="91"/>
        <v>0.10941898913151248</v>
      </c>
      <c r="AM179" s="6">
        <f t="shared" si="91"/>
        <v>0</v>
      </c>
      <c r="AN179" s="6">
        <f t="shared" si="91"/>
        <v>0</v>
      </c>
      <c r="AO179" s="6">
        <f t="shared" si="91"/>
        <v>0</v>
      </c>
      <c r="AP179" s="6">
        <f t="shared" si="91"/>
        <v>0</v>
      </c>
      <c r="AQ179" s="6">
        <f t="shared" si="91"/>
        <v>0</v>
      </c>
      <c r="AR179" s="6">
        <f t="shared" si="91"/>
        <v>0</v>
      </c>
      <c r="AS179" s="6">
        <f t="shared" si="91"/>
        <v>0</v>
      </c>
      <c r="AT179" s="6">
        <f t="shared" si="91"/>
        <v>0</v>
      </c>
      <c r="AU179" s="6">
        <f t="shared" si="92"/>
        <v>0</v>
      </c>
      <c r="AV179" s="6">
        <f t="shared" si="92"/>
        <v>0</v>
      </c>
      <c r="AW179" s="6">
        <f t="shared" si="92"/>
        <v>0</v>
      </c>
      <c r="AX179" s="6">
        <f t="shared" si="92"/>
        <v>0</v>
      </c>
      <c r="AY179" s="6">
        <f t="shared" si="92"/>
        <v>0</v>
      </c>
      <c r="AZ179" s="6">
        <f t="shared" si="92"/>
        <v>0</v>
      </c>
      <c r="BA179" s="6">
        <f t="shared" si="92"/>
        <v>0</v>
      </c>
      <c r="BB179" s="6">
        <f t="shared" si="92"/>
        <v>0</v>
      </c>
      <c r="BC179" s="6">
        <f t="shared" si="92"/>
        <v>0</v>
      </c>
    </row>
    <row r="180" spans="1:55" x14ac:dyDescent="0.25">
      <c r="A180" s="5">
        <v>147</v>
      </c>
      <c r="B180" s="5">
        <v>1</v>
      </c>
      <c r="C180" s="5">
        <v>6</v>
      </c>
      <c r="D180" s="5" t="s">
        <v>481</v>
      </c>
      <c r="E180" s="5" t="s">
        <v>481</v>
      </c>
      <c r="F180" s="15">
        <f t="shared" si="69"/>
        <v>0.50032075383040098</v>
      </c>
      <c r="G180" s="6">
        <f t="shared" si="70"/>
        <v>1.3139944093890541</v>
      </c>
      <c r="H180" s="6">
        <f t="shared" si="71"/>
        <v>0</v>
      </c>
      <c r="I180" s="7">
        <f t="shared" si="72"/>
        <v>0</v>
      </c>
      <c r="N180" s="6" t="s">
        <v>743</v>
      </c>
      <c r="O180" s="6">
        <f t="shared" si="67"/>
        <v>4.7573473535440208E-3</v>
      </c>
      <c r="P180" s="6">
        <f t="shared" si="68"/>
        <v>1</v>
      </c>
      <c r="Q180" s="6">
        <f t="shared" si="89"/>
        <v>0</v>
      </c>
      <c r="R180" s="6">
        <f t="shared" si="89"/>
        <v>0</v>
      </c>
      <c r="S180" s="6">
        <f t="shared" si="89"/>
        <v>0</v>
      </c>
      <c r="T180" s="6">
        <f t="shared" si="89"/>
        <v>0</v>
      </c>
      <c r="U180" s="6">
        <f t="shared" si="89"/>
        <v>0</v>
      </c>
      <c r="V180" s="6">
        <f t="shared" si="89"/>
        <v>0</v>
      </c>
      <c r="W180" s="6">
        <f t="shared" si="89"/>
        <v>0</v>
      </c>
      <c r="X180" s="6">
        <f t="shared" si="89"/>
        <v>0</v>
      </c>
      <c r="Y180" s="6">
        <f t="shared" si="89"/>
        <v>0</v>
      </c>
      <c r="Z180" s="6">
        <f t="shared" si="89"/>
        <v>0</v>
      </c>
      <c r="AA180" s="6">
        <f t="shared" si="90"/>
        <v>0</v>
      </c>
      <c r="AB180" s="6">
        <f t="shared" si="90"/>
        <v>0</v>
      </c>
      <c r="AC180" s="6">
        <f t="shared" si="90"/>
        <v>0</v>
      </c>
      <c r="AD180" s="6">
        <f t="shared" si="90"/>
        <v>0</v>
      </c>
      <c r="AE180" s="6">
        <f t="shared" si="90"/>
        <v>0</v>
      </c>
      <c r="AF180" s="6">
        <f t="shared" si="90"/>
        <v>0</v>
      </c>
      <c r="AG180" s="6">
        <f t="shared" si="90"/>
        <v>0</v>
      </c>
      <c r="AH180" s="6">
        <f t="shared" si="90"/>
        <v>0</v>
      </c>
      <c r="AI180" s="6">
        <f t="shared" si="90"/>
        <v>0</v>
      </c>
      <c r="AJ180" s="6">
        <f t="shared" si="90"/>
        <v>0</v>
      </c>
      <c r="AK180" s="6">
        <f t="shared" si="91"/>
        <v>0</v>
      </c>
      <c r="AL180" s="6">
        <f t="shared" si="91"/>
        <v>0.10941898913151248</v>
      </c>
      <c r="AM180" s="6">
        <f t="shared" si="91"/>
        <v>0</v>
      </c>
      <c r="AN180" s="6">
        <f t="shared" si="91"/>
        <v>0</v>
      </c>
      <c r="AO180" s="6">
        <f t="shared" si="91"/>
        <v>0</v>
      </c>
      <c r="AP180" s="6">
        <f t="shared" si="91"/>
        <v>0</v>
      </c>
      <c r="AQ180" s="6">
        <f t="shared" si="91"/>
        <v>0</v>
      </c>
      <c r="AR180" s="6">
        <f t="shared" si="91"/>
        <v>0</v>
      </c>
      <c r="AS180" s="6">
        <f t="shared" si="91"/>
        <v>0</v>
      </c>
      <c r="AT180" s="6">
        <f t="shared" si="91"/>
        <v>0</v>
      </c>
      <c r="AU180" s="6">
        <f t="shared" si="92"/>
        <v>0</v>
      </c>
      <c r="AV180" s="6">
        <f t="shared" si="92"/>
        <v>0</v>
      </c>
      <c r="AW180" s="6">
        <f t="shared" si="92"/>
        <v>0</v>
      </c>
      <c r="AX180" s="6">
        <f t="shared" si="92"/>
        <v>0</v>
      </c>
      <c r="AY180" s="6">
        <f t="shared" si="92"/>
        <v>0</v>
      </c>
      <c r="AZ180" s="6">
        <f t="shared" si="92"/>
        <v>0</v>
      </c>
      <c r="BA180" s="6">
        <f t="shared" si="92"/>
        <v>0</v>
      </c>
      <c r="BB180" s="6">
        <f t="shared" si="92"/>
        <v>0</v>
      </c>
      <c r="BC180" s="6">
        <f t="shared" si="92"/>
        <v>0</v>
      </c>
    </row>
    <row r="181" spans="1:55" x14ac:dyDescent="0.25">
      <c r="A181" s="5">
        <v>147</v>
      </c>
      <c r="B181" s="5">
        <v>1</v>
      </c>
      <c r="C181" s="5">
        <v>7</v>
      </c>
      <c r="D181" s="5" t="s">
        <v>657</v>
      </c>
      <c r="E181" s="5" t="s">
        <v>657</v>
      </c>
      <c r="F181" s="15">
        <f t="shared" si="69"/>
        <v>0.14265793977264049</v>
      </c>
      <c r="G181" s="6">
        <f t="shared" si="70"/>
        <v>1.4566523491616945</v>
      </c>
      <c r="H181" s="6">
        <f t="shared" si="71"/>
        <v>0</v>
      </c>
      <c r="I181" s="7">
        <f t="shared" si="72"/>
        <v>0</v>
      </c>
      <c r="N181" s="6" t="s">
        <v>753</v>
      </c>
      <c r="O181" s="6">
        <f t="shared" si="67"/>
        <v>4.281612618189619E-3</v>
      </c>
      <c r="P181" s="6">
        <f t="shared" si="68"/>
        <v>1</v>
      </c>
      <c r="Q181" s="6">
        <f t="shared" si="89"/>
        <v>0</v>
      </c>
      <c r="R181" s="6">
        <f t="shared" si="89"/>
        <v>0</v>
      </c>
      <c r="S181" s="6">
        <f t="shared" si="89"/>
        <v>0</v>
      </c>
      <c r="T181" s="6">
        <f t="shared" si="89"/>
        <v>0</v>
      </c>
      <c r="U181" s="6">
        <f t="shared" si="89"/>
        <v>0</v>
      </c>
      <c r="V181" s="6">
        <f t="shared" si="89"/>
        <v>0</v>
      </c>
      <c r="W181" s="6">
        <f t="shared" si="89"/>
        <v>0</v>
      </c>
      <c r="X181" s="6">
        <f t="shared" si="89"/>
        <v>0</v>
      </c>
      <c r="Y181" s="6">
        <f t="shared" si="89"/>
        <v>0</v>
      </c>
      <c r="Z181" s="6">
        <f t="shared" si="89"/>
        <v>0</v>
      </c>
      <c r="AA181" s="6">
        <f t="shared" si="90"/>
        <v>0</v>
      </c>
      <c r="AB181" s="6">
        <f t="shared" si="90"/>
        <v>0</v>
      </c>
      <c r="AC181" s="6">
        <f t="shared" si="90"/>
        <v>0</v>
      </c>
      <c r="AD181" s="6">
        <f t="shared" si="90"/>
        <v>0</v>
      </c>
      <c r="AE181" s="6">
        <f t="shared" si="90"/>
        <v>0</v>
      </c>
      <c r="AF181" s="6">
        <f t="shared" si="90"/>
        <v>0</v>
      </c>
      <c r="AG181" s="6">
        <f t="shared" si="90"/>
        <v>0</v>
      </c>
      <c r="AH181" s="6">
        <f t="shared" si="90"/>
        <v>0</v>
      </c>
      <c r="AI181" s="6">
        <f t="shared" si="90"/>
        <v>0</v>
      </c>
      <c r="AJ181" s="6">
        <f t="shared" si="90"/>
        <v>0</v>
      </c>
      <c r="AK181" s="6">
        <f t="shared" si="91"/>
        <v>0</v>
      </c>
      <c r="AL181" s="6">
        <f t="shared" si="91"/>
        <v>0</v>
      </c>
      <c r="AM181" s="6">
        <f t="shared" si="91"/>
        <v>9.8477090218361235E-2</v>
      </c>
      <c r="AN181" s="6">
        <f t="shared" si="91"/>
        <v>0</v>
      </c>
      <c r="AO181" s="6">
        <f t="shared" si="91"/>
        <v>0</v>
      </c>
      <c r="AP181" s="6">
        <f t="shared" si="91"/>
        <v>0</v>
      </c>
      <c r="AQ181" s="6">
        <f t="shared" si="91"/>
        <v>0</v>
      </c>
      <c r="AR181" s="6">
        <f t="shared" si="91"/>
        <v>0</v>
      </c>
      <c r="AS181" s="6">
        <f t="shared" si="91"/>
        <v>0</v>
      </c>
      <c r="AT181" s="6">
        <f t="shared" si="91"/>
        <v>0</v>
      </c>
      <c r="AU181" s="6">
        <f t="shared" si="92"/>
        <v>0</v>
      </c>
      <c r="AV181" s="6">
        <f t="shared" si="92"/>
        <v>0</v>
      </c>
      <c r="AW181" s="6">
        <f t="shared" si="92"/>
        <v>0</v>
      </c>
      <c r="AX181" s="6">
        <f t="shared" si="92"/>
        <v>0</v>
      </c>
      <c r="AY181" s="6">
        <f t="shared" si="92"/>
        <v>0</v>
      </c>
      <c r="AZ181" s="6">
        <f t="shared" si="92"/>
        <v>0</v>
      </c>
      <c r="BA181" s="6">
        <f t="shared" si="92"/>
        <v>0</v>
      </c>
      <c r="BB181" s="6">
        <f t="shared" si="92"/>
        <v>0</v>
      </c>
      <c r="BC181" s="6">
        <f t="shared" si="92"/>
        <v>0</v>
      </c>
    </row>
    <row r="182" spans="1:55" x14ac:dyDescent="0.25">
      <c r="A182" s="5">
        <v>147</v>
      </c>
      <c r="B182" s="5">
        <v>1</v>
      </c>
      <c r="C182" s="5">
        <v>8</v>
      </c>
      <c r="D182" s="5" t="s">
        <v>653</v>
      </c>
      <c r="E182" s="5" t="s">
        <v>653</v>
      </c>
      <c r="F182" s="15">
        <f t="shared" si="69"/>
        <v>0.1757496414642972</v>
      </c>
      <c r="G182" s="6">
        <f t="shared" si="70"/>
        <v>1.6324019906259917</v>
      </c>
      <c r="H182" s="6">
        <f t="shared" si="71"/>
        <v>0</v>
      </c>
      <c r="I182" s="7">
        <f t="shared" si="72"/>
        <v>0</v>
      </c>
      <c r="N182" s="6" t="s">
        <v>89</v>
      </c>
      <c r="O182" s="6">
        <f t="shared" si="67"/>
        <v>4.281612618189619E-3</v>
      </c>
      <c r="P182" s="6">
        <f t="shared" si="68"/>
        <v>1</v>
      </c>
      <c r="Q182" s="6">
        <f t="shared" ref="Q182:Z191" si="93">COUNTIFS($C$2:$C$568,Q$1,$E$2:$E$568,$N182)*0.9^(Q$1-1)</f>
        <v>0</v>
      </c>
      <c r="R182" s="6">
        <f t="shared" si="93"/>
        <v>0</v>
      </c>
      <c r="S182" s="6">
        <f t="shared" si="93"/>
        <v>0</v>
      </c>
      <c r="T182" s="6">
        <f t="shared" si="93"/>
        <v>0</v>
      </c>
      <c r="U182" s="6">
        <f t="shared" si="93"/>
        <v>0</v>
      </c>
      <c r="V182" s="6">
        <f t="shared" si="93"/>
        <v>0</v>
      </c>
      <c r="W182" s="6">
        <f t="shared" si="93"/>
        <v>0</v>
      </c>
      <c r="X182" s="6">
        <f t="shared" si="93"/>
        <v>0</v>
      </c>
      <c r="Y182" s="6">
        <f t="shared" si="93"/>
        <v>0</v>
      </c>
      <c r="Z182" s="6">
        <f t="shared" si="93"/>
        <v>0</v>
      </c>
      <c r="AA182" s="6">
        <f t="shared" ref="AA182:AJ191" si="94">COUNTIFS($C$2:$C$568,AA$1,$E$2:$E$568,$N182)*0.9^(AA$1-1)</f>
        <v>0</v>
      </c>
      <c r="AB182" s="6">
        <f t="shared" si="94"/>
        <v>0</v>
      </c>
      <c r="AC182" s="6">
        <f t="shared" si="94"/>
        <v>0</v>
      </c>
      <c r="AD182" s="6">
        <f t="shared" si="94"/>
        <v>0</v>
      </c>
      <c r="AE182" s="6">
        <f t="shared" si="94"/>
        <v>0</v>
      </c>
      <c r="AF182" s="6">
        <f t="shared" si="94"/>
        <v>0</v>
      </c>
      <c r="AG182" s="6">
        <f t="shared" si="94"/>
        <v>0</v>
      </c>
      <c r="AH182" s="6">
        <f t="shared" si="94"/>
        <v>0</v>
      </c>
      <c r="AI182" s="6">
        <f t="shared" si="94"/>
        <v>0</v>
      </c>
      <c r="AJ182" s="6">
        <f t="shared" si="94"/>
        <v>0</v>
      </c>
      <c r="AK182" s="6">
        <f t="shared" ref="AK182:AT191" si="95">COUNTIFS($C$2:$C$568,AK$1,$E$2:$E$568,$N182)*0.9^(AK$1-1)</f>
        <v>0</v>
      </c>
      <c r="AL182" s="6">
        <f t="shared" si="95"/>
        <v>0</v>
      </c>
      <c r="AM182" s="6">
        <f t="shared" si="95"/>
        <v>9.8477090218361235E-2</v>
      </c>
      <c r="AN182" s="6">
        <f t="shared" si="95"/>
        <v>0</v>
      </c>
      <c r="AO182" s="6">
        <f t="shared" si="95"/>
        <v>0</v>
      </c>
      <c r="AP182" s="6">
        <f t="shared" si="95"/>
        <v>0</v>
      </c>
      <c r="AQ182" s="6">
        <f t="shared" si="95"/>
        <v>0</v>
      </c>
      <c r="AR182" s="6">
        <f t="shared" si="95"/>
        <v>0</v>
      </c>
      <c r="AS182" s="6">
        <f t="shared" si="95"/>
        <v>0</v>
      </c>
      <c r="AT182" s="6">
        <f t="shared" si="95"/>
        <v>0</v>
      </c>
      <c r="AU182" s="6">
        <f t="shared" ref="AU182:BC191" si="96">COUNTIFS($C$2:$C$568,AU$1,$E$2:$E$568,$N182)*0.9^(AU$1-1)</f>
        <v>0</v>
      </c>
      <c r="AV182" s="6">
        <f t="shared" si="96"/>
        <v>0</v>
      </c>
      <c r="AW182" s="6">
        <f t="shared" si="96"/>
        <v>0</v>
      </c>
      <c r="AX182" s="6">
        <f t="shared" si="96"/>
        <v>0</v>
      </c>
      <c r="AY182" s="6">
        <f t="shared" si="96"/>
        <v>0</v>
      </c>
      <c r="AZ182" s="6">
        <f t="shared" si="96"/>
        <v>0</v>
      </c>
      <c r="BA182" s="6">
        <f t="shared" si="96"/>
        <v>0</v>
      </c>
      <c r="BB182" s="6">
        <f t="shared" si="96"/>
        <v>0</v>
      </c>
      <c r="BC182" s="6">
        <f t="shared" si="96"/>
        <v>0</v>
      </c>
    </row>
    <row r="183" spans="1:55" x14ac:dyDescent="0.25">
      <c r="A183" s="5">
        <v>147</v>
      </c>
      <c r="B183" s="5">
        <v>1</v>
      </c>
      <c r="C183" s="5">
        <v>9</v>
      </c>
      <c r="D183" s="5" t="s">
        <v>655</v>
      </c>
      <c r="E183" s="5" t="s">
        <v>655</v>
      </c>
      <c r="F183" s="15">
        <f t="shared" si="69"/>
        <v>0.16129756100919865</v>
      </c>
      <c r="G183" s="6">
        <f t="shared" si="70"/>
        <v>1.7936995516351903</v>
      </c>
      <c r="H183" s="6">
        <f t="shared" si="71"/>
        <v>0</v>
      </c>
      <c r="I183" s="7">
        <f t="shared" si="72"/>
        <v>0</v>
      </c>
      <c r="N183" s="6" t="s">
        <v>720</v>
      </c>
      <c r="O183" s="6">
        <f t="shared" si="67"/>
        <v>4.281612618189619E-3</v>
      </c>
      <c r="P183" s="6">
        <f t="shared" si="68"/>
        <v>1</v>
      </c>
      <c r="Q183" s="6">
        <f t="shared" si="93"/>
        <v>0</v>
      </c>
      <c r="R183" s="6">
        <f t="shared" si="93"/>
        <v>0</v>
      </c>
      <c r="S183" s="6">
        <f t="shared" si="93"/>
        <v>0</v>
      </c>
      <c r="T183" s="6">
        <f t="shared" si="93"/>
        <v>0</v>
      </c>
      <c r="U183" s="6">
        <f t="shared" si="93"/>
        <v>0</v>
      </c>
      <c r="V183" s="6">
        <f t="shared" si="93"/>
        <v>0</v>
      </c>
      <c r="W183" s="6">
        <f t="shared" si="93"/>
        <v>0</v>
      </c>
      <c r="X183" s="6">
        <f t="shared" si="93"/>
        <v>0</v>
      </c>
      <c r="Y183" s="6">
        <f t="shared" si="93"/>
        <v>0</v>
      </c>
      <c r="Z183" s="6">
        <f t="shared" si="93"/>
        <v>0</v>
      </c>
      <c r="AA183" s="6">
        <f t="shared" si="94"/>
        <v>0</v>
      </c>
      <c r="AB183" s="6">
        <f t="shared" si="94"/>
        <v>0</v>
      </c>
      <c r="AC183" s="6">
        <f t="shared" si="94"/>
        <v>0</v>
      </c>
      <c r="AD183" s="6">
        <f t="shared" si="94"/>
        <v>0</v>
      </c>
      <c r="AE183" s="6">
        <f t="shared" si="94"/>
        <v>0</v>
      </c>
      <c r="AF183" s="6">
        <f t="shared" si="94"/>
        <v>0</v>
      </c>
      <c r="AG183" s="6">
        <f t="shared" si="94"/>
        <v>0</v>
      </c>
      <c r="AH183" s="6">
        <f t="shared" si="94"/>
        <v>0</v>
      </c>
      <c r="AI183" s="6">
        <f t="shared" si="94"/>
        <v>0</v>
      </c>
      <c r="AJ183" s="6">
        <f t="shared" si="94"/>
        <v>0</v>
      </c>
      <c r="AK183" s="6">
        <f t="shared" si="95"/>
        <v>0</v>
      </c>
      <c r="AL183" s="6">
        <f t="shared" si="95"/>
        <v>0</v>
      </c>
      <c r="AM183" s="6">
        <f t="shared" si="95"/>
        <v>9.8477090218361235E-2</v>
      </c>
      <c r="AN183" s="6">
        <f t="shared" si="95"/>
        <v>0</v>
      </c>
      <c r="AO183" s="6">
        <f t="shared" si="95"/>
        <v>0</v>
      </c>
      <c r="AP183" s="6">
        <f t="shared" si="95"/>
        <v>0</v>
      </c>
      <c r="AQ183" s="6">
        <f t="shared" si="95"/>
        <v>0</v>
      </c>
      <c r="AR183" s="6">
        <f t="shared" si="95"/>
        <v>0</v>
      </c>
      <c r="AS183" s="6">
        <f t="shared" si="95"/>
        <v>0</v>
      </c>
      <c r="AT183" s="6">
        <f t="shared" si="95"/>
        <v>0</v>
      </c>
      <c r="AU183" s="6">
        <f t="shared" si="96"/>
        <v>0</v>
      </c>
      <c r="AV183" s="6">
        <f t="shared" si="96"/>
        <v>0</v>
      </c>
      <c r="AW183" s="6">
        <f t="shared" si="96"/>
        <v>0</v>
      </c>
      <c r="AX183" s="6">
        <f t="shared" si="96"/>
        <v>0</v>
      </c>
      <c r="AY183" s="6">
        <f t="shared" si="96"/>
        <v>0</v>
      </c>
      <c r="AZ183" s="6">
        <f t="shared" si="96"/>
        <v>0</v>
      </c>
      <c r="BA183" s="6">
        <f t="shared" si="96"/>
        <v>0</v>
      </c>
      <c r="BB183" s="6">
        <f t="shared" si="96"/>
        <v>0</v>
      </c>
      <c r="BC183" s="6">
        <f t="shared" si="96"/>
        <v>0</v>
      </c>
    </row>
    <row r="184" spans="1:55" x14ac:dyDescent="0.25">
      <c r="A184" s="5">
        <v>147</v>
      </c>
      <c r="B184" s="5">
        <v>1</v>
      </c>
      <c r="C184" s="5">
        <v>10</v>
      </c>
      <c r="D184" s="5" t="s">
        <v>638</v>
      </c>
      <c r="E184" s="5" t="s">
        <v>638</v>
      </c>
      <c r="F184" s="15">
        <f t="shared" si="69"/>
        <v>0.55344488509427125</v>
      </c>
      <c r="G184" s="6">
        <f t="shared" si="70"/>
        <v>2.3471444367294616</v>
      </c>
      <c r="H184" s="6">
        <f t="shared" si="71"/>
        <v>0</v>
      </c>
      <c r="I184" s="7">
        <f t="shared" si="72"/>
        <v>0</v>
      </c>
      <c r="N184" s="6" t="s">
        <v>679</v>
      </c>
      <c r="O184" s="6">
        <f t="shared" si="67"/>
        <v>4.281612618189619E-3</v>
      </c>
      <c r="P184" s="6">
        <f t="shared" si="68"/>
        <v>1</v>
      </c>
      <c r="Q184" s="6">
        <f t="shared" si="93"/>
        <v>0</v>
      </c>
      <c r="R184" s="6">
        <f t="shared" si="93"/>
        <v>0</v>
      </c>
      <c r="S184" s="6">
        <f t="shared" si="93"/>
        <v>0</v>
      </c>
      <c r="T184" s="6">
        <f t="shared" si="93"/>
        <v>0</v>
      </c>
      <c r="U184" s="6">
        <f t="shared" si="93"/>
        <v>0</v>
      </c>
      <c r="V184" s="6">
        <f t="shared" si="93"/>
        <v>0</v>
      </c>
      <c r="W184" s="6">
        <f t="shared" si="93"/>
        <v>0</v>
      </c>
      <c r="X184" s="6">
        <f t="shared" si="93"/>
        <v>0</v>
      </c>
      <c r="Y184" s="6">
        <f t="shared" si="93"/>
        <v>0</v>
      </c>
      <c r="Z184" s="6">
        <f t="shared" si="93"/>
        <v>0</v>
      </c>
      <c r="AA184" s="6">
        <f t="shared" si="94"/>
        <v>0</v>
      </c>
      <c r="AB184" s="6">
        <f t="shared" si="94"/>
        <v>0</v>
      </c>
      <c r="AC184" s="6">
        <f t="shared" si="94"/>
        <v>0</v>
      </c>
      <c r="AD184" s="6">
        <f t="shared" si="94"/>
        <v>0</v>
      </c>
      <c r="AE184" s="6">
        <f t="shared" si="94"/>
        <v>0</v>
      </c>
      <c r="AF184" s="6">
        <f t="shared" si="94"/>
        <v>0</v>
      </c>
      <c r="AG184" s="6">
        <f t="shared" si="94"/>
        <v>0</v>
      </c>
      <c r="AH184" s="6">
        <f t="shared" si="94"/>
        <v>0</v>
      </c>
      <c r="AI184" s="6">
        <f t="shared" si="94"/>
        <v>0</v>
      </c>
      <c r="AJ184" s="6">
        <f t="shared" si="94"/>
        <v>0</v>
      </c>
      <c r="AK184" s="6">
        <f t="shared" si="95"/>
        <v>0</v>
      </c>
      <c r="AL184" s="6">
        <f t="shared" si="95"/>
        <v>0</v>
      </c>
      <c r="AM184" s="6">
        <f t="shared" si="95"/>
        <v>9.8477090218361235E-2</v>
      </c>
      <c r="AN184" s="6">
        <f t="shared" si="95"/>
        <v>0</v>
      </c>
      <c r="AO184" s="6">
        <f t="shared" si="95"/>
        <v>0</v>
      </c>
      <c r="AP184" s="6">
        <f t="shared" si="95"/>
        <v>0</v>
      </c>
      <c r="AQ184" s="6">
        <f t="shared" si="95"/>
        <v>0</v>
      </c>
      <c r="AR184" s="6">
        <f t="shared" si="95"/>
        <v>0</v>
      </c>
      <c r="AS184" s="6">
        <f t="shared" si="95"/>
        <v>0</v>
      </c>
      <c r="AT184" s="6">
        <f t="shared" si="95"/>
        <v>0</v>
      </c>
      <c r="AU184" s="6">
        <f t="shared" si="96"/>
        <v>0</v>
      </c>
      <c r="AV184" s="6">
        <f t="shared" si="96"/>
        <v>0</v>
      </c>
      <c r="AW184" s="6">
        <f t="shared" si="96"/>
        <v>0</v>
      </c>
      <c r="AX184" s="6">
        <f t="shared" si="96"/>
        <v>0</v>
      </c>
      <c r="AY184" s="6">
        <f t="shared" si="96"/>
        <v>0</v>
      </c>
      <c r="AZ184" s="6">
        <f t="shared" si="96"/>
        <v>0</v>
      </c>
      <c r="BA184" s="6">
        <f t="shared" si="96"/>
        <v>0</v>
      </c>
      <c r="BB184" s="6">
        <f t="shared" si="96"/>
        <v>0</v>
      </c>
      <c r="BC184" s="6">
        <f t="shared" si="96"/>
        <v>0</v>
      </c>
    </row>
    <row r="185" spans="1:55" x14ac:dyDescent="0.25">
      <c r="A185" s="5">
        <v>147</v>
      </c>
      <c r="B185" s="5">
        <v>1</v>
      </c>
      <c r="C185" s="5">
        <v>11</v>
      </c>
      <c r="D185" s="5" t="s">
        <v>648</v>
      </c>
      <c r="E185" s="5" t="s">
        <v>648</v>
      </c>
      <c r="F185" s="15">
        <f t="shared" si="69"/>
        <v>0</v>
      </c>
      <c r="G185" s="6">
        <f t="shared" si="70"/>
        <v>2.3471444367294616</v>
      </c>
      <c r="H185" s="6">
        <f t="shared" si="71"/>
        <v>0</v>
      </c>
      <c r="I185" s="7">
        <f t="shared" si="72"/>
        <v>0</v>
      </c>
      <c r="N185" s="6" t="s">
        <v>757</v>
      </c>
      <c r="O185" s="6">
        <f t="shared" si="67"/>
        <v>3.8534513563706569E-3</v>
      </c>
      <c r="P185" s="6">
        <f t="shared" si="68"/>
        <v>1</v>
      </c>
      <c r="Q185" s="6">
        <f t="shared" si="93"/>
        <v>0</v>
      </c>
      <c r="R185" s="6">
        <f t="shared" si="93"/>
        <v>0</v>
      </c>
      <c r="S185" s="6">
        <f t="shared" si="93"/>
        <v>0</v>
      </c>
      <c r="T185" s="6">
        <f t="shared" si="93"/>
        <v>0</v>
      </c>
      <c r="U185" s="6">
        <f t="shared" si="93"/>
        <v>0</v>
      </c>
      <c r="V185" s="6">
        <f t="shared" si="93"/>
        <v>0</v>
      </c>
      <c r="W185" s="6">
        <f t="shared" si="93"/>
        <v>0</v>
      </c>
      <c r="X185" s="6">
        <f t="shared" si="93"/>
        <v>0</v>
      </c>
      <c r="Y185" s="6">
        <f t="shared" si="93"/>
        <v>0</v>
      </c>
      <c r="Z185" s="6">
        <f t="shared" si="93"/>
        <v>0</v>
      </c>
      <c r="AA185" s="6">
        <f t="shared" si="94"/>
        <v>0</v>
      </c>
      <c r="AB185" s="6">
        <f t="shared" si="94"/>
        <v>0</v>
      </c>
      <c r="AC185" s="6">
        <f t="shared" si="94"/>
        <v>0</v>
      </c>
      <c r="AD185" s="6">
        <f t="shared" si="94"/>
        <v>0</v>
      </c>
      <c r="AE185" s="6">
        <f t="shared" si="94"/>
        <v>0</v>
      </c>
      <c r="AF185" s="6">
        <f t="shared" si="94"/>
        <v>0</v>
      </c>
      <c r="AG185" s="6">
        <f t="shared" si="94"/>
        <v>0</v>
      </c>
      <c r="AH185" s="6">
        <f t="shared" si="94"/>
        <v>0</v>
      </c>
      <c r="AI185" s="6">
        <f t="shared" si="94"/>
        <v>0</v>
      </c>
      <c r="AJ185" s="6">
        <f t="shared" si="94"/>
        <v>0</v>
      </c>
      <c r="AK185" s="6">
        <f t="shared" si="95"/>
        <v>0</v>
      </c>
      <c r="AL185" s="6">
        <f t="shared" si="95"/>
        <v>0</v>
      </c>
      <c r="AM185" s="6">
        <f t="shared" si="95"/>
        <v>0</v>
      </c>
      <c r="AN185" s="6">
        <f t="shared" si="95"/>
        <v>8.8629381196525109E-2</v>
      </c>
      <c r="AO185" s="6">
        <f t="shared" si="95"/>
        <v>0</v>
      </c>
      <c r="AP185" s="6">
        <f t="shared" si="95"/>
        <v>0</v>
      </c>
      <c r="AQ185" s="6">
        <f t="shared" si="95"/>
        <v>0</v>
      </c>
      <c r="AR185" s="6">
        <f t="shared" si="95"/>
        <v>0</v>
      </c>
      <c r="AS185" s="6">
        <f t="shared" si="95"/>
        <v>0</v>
      </c>
      <c r="AT185" s="6">
        <f t="shared" si="95"/>
        <v>0</v>
      </c>
      <c r="AU185" s="6">
        <f t="shared" si="96"/>
        <v>0</v>
      </c>
      <c r="AV185" s="6">
        <f t="shared" si="96"/>
        <v>0</v>
      </c>
      <c r="AW185" s="6">
        <f t="shared" si="96"/>
        <v>0</v>
      </c>
      <c r="AX185" s="6">
        <f t="shared" si="96"/>
        <v>0</v>
      </c>
      <c r="AY185" s="6">
        <f t="shared" si="96"/>
        <v>0</v>
      </c>
      <c r="AZ185" s="6">
        <f t="shared" si="96"/>
        <v>0</v>
      </c>
      <c r="BA185" s="6">
        <f t="shared" si="96"/>
        <v>0</v>
      </c>
      <c r="BB185" s="6">
        <f t="shared" si="96"/>
        <v>0</v>
      </c>
      <c r="BC185" s="6">
        <f t="shared" si="96"/>
        <v>0</v>
      </c>
    </row>
    <row r="186" spans="1:55" x14ac:dyDescent="0.25">
      <c r="A186" s="5">
        <v>147</v>
      </c>
      <c r="B186" s="5">
        <v>1</v>
      </c>
      <c r="C186" s="5">
        <v>12</v>
      </c>
      <c r="D186" s="5" t="s">
        <v>241</v>
      </c>
      <c r="E186" s="5" t="s">
        <v>241</v>
      </c>
      <c r="F186" s="15">
        <f t="shared" si="69"/>
        <v>0.16702959175996138</v>
      </c>
      <c r="G186" s="6">
        <f t="shared" si="70"/>
        <v>2.514174028489423</v>
      </c>
      <c r="H186" s="6">
        <f t="shared" si="71"/>
        <v>0</v>
      </c>
      <c r="I186" s="7">
        <f t="shared" si="72"/>
        <v>0</v>
      </c>
      <c r="N186" s="6" t="s">
        <v>676</v>
      </c>
      <c r="O186" s="6">
        <f t="shared" si="67"/>
        <v>3.8534513563706569E-3</v>
      </c>
      <c r="P186" s="6">
        <f t="shared" si="68"/>
        <v>1</v>
      </c>
      <c r="Q186" s="6">
        <f t="shared" si="93"/>
        <v>0</v>
      </c>
      <c r="R186" s="6">
        <f t="shared" si="93"/>
        <v>0</v>
      </c>
      <c r="S186" s="6">
        <f t="shared" si="93"/>
        <v>0</v>
      </c>
      <c r="T186" s="6">
        <f t="shared" si="93"/>
        <v>0</v>
      </c>
      <c r="U186" s="6">
        <f t="shared" si="93"/>
        <v>0</v>
      </c>
      <c r="V186" s="6">
        <f t="shared" si="93"/>
        <v>0</v>
      </c>
      <c r="W186" s="6">
        <f t="shared" si="93"/>
        <v>0</v>
      </c>
      <c r="X186" s="6">
        <f t="shared" si="93"/>
        <v>0</v>
      </c>
      <c r="Y186" s="6">
        <f t="shared" si="93"/>
        <v>0</v>
      </c>
      <c r="Z186" s="6">
        <f t="shared" si="93"/>
        <v>0</v>
      </c>
      <c r="AA186" s="6">
        <f t="shared" si="94"/>
        <v>0</v>
      </c>
      <c r="AB186" s="6">
        <f t="shared" si="94"/>
        <v>0</v>
      </c>
      <c r="AC186" s="6">
        <f t="shared" si="94"/>
        <v>0</v>
      </c>
      <c r="AD186" s="6">
        <f t="shared" si="94"/>
        <v>0</v>
      </c>
      <c r="AE186" s="6">
        <f t="shared" si="94"/>
        <v>0</v>
      </c>
      <c r="AF186" s="6">
        <f t="shared" si="94"/>
        <v>0</v>
      </c>
      <c r="AG186" s="6">
        <f t="shared" si="94"/>
        <v>0</v>
      </c>
      <c r="AH186" s="6">
        <f t="shared" si="94"/>
        <v>0</v>
      </c>
      <c r="AI186" s="6">
        <f t="shared" si="94"/>
        <v>0</v>
      </c>
      <c r="AJ186" s="6">
        <f t="shared" si="94"/>
        <v>0</v>
      </c>
      <c r="AK186" s="6">
        <f t="shared" si="95"/>
        <v>0</v>
      </c>
      <c r="AL186" s="6">
        <f t="shared" si="95"/>
        <v>0</v>
      </c>
      <c r="AM186" s="6">
        <f t="shared" si="95"/>
        <v>0</v>
      </c>
      <c r="AN186" s="6">
        <f t="shared" si="95"/>
        <v>8.8629381196525109E-2</v>
      </c>
      <c r="AO186" s="6">
        <f t="shared" si="95"/>
        <v>0</v>
      </c>
      <c r="AP186" s="6">
        <f t="shared" si="95"/>
        <v>0</v>
      </c>
      <c r="AQ186" s="6">
        <f t="shared" si="95"/>
        <v>0</v>
      </c>
      <c r="AR186" s="6">
        <f t="shared" si="95"/>
        <v>0</v>
      </c>
      <c r="AS186" s="6">
        <f t="shared" si="95"/>
        <v>0</v>
      </c>
      <c r="AT186" s="6">
        <f t="shared" si="95"/>
        <v>0</v>
      </c>
      <c r="AU186" s="6">
        <f t="shared" si="96"/>
        <v>0</v>
      </c>
      <c r="AV186" s="6">
        <f t="shared" si="96"/>
        <v>0</v>
      </c>
      <c r="AW186" s="6">
        <f t="shared" si="96"/>
        <v>0</v>
      </c>
      <c r="AX186" s="6">
        <f t="shared" si="96"/>
        <v>0</v>
      </c>
      <c r="AY186" s="6">
        <f t="shared" si="96"/>
        <v>0</v>
      </c>
      <c r="AZ186" s="6">
        <f t="shared" si="96"/>
        <v>0</v>
      </c>
      <c r="BA186" s="6">
        <f t="shared" si="96"/>
        <v>0</v>
      </c>
      <c r="BB186" s="6">
        <f t="shared" si="96"/>
        <v>0</v>
      </c>
      <c r="BC186" s="6">
        <f t="shared" si="96"/>
        <v>0</v>
      </c>
    </row>
    <row r="187" spans="1:55" x14ac:dyDescent="0.25">
      <c r="A187" s="5">
        <v>147</v>
      </c>
      <c r="B187" s="5">
        <v>1</v>
      </c>
      <c r="C187" s="5">
        <v>13</v>
      </c>
      <c r="D187" s="5" t="s">
        <v>95</v>
      </c>
      <c r="E187" s="5" t="s">
        <v>95</v>
      </c>
      <c r="F187" s="15">
        <f t="shared" si="69"/>
        <v>0.19860014962364145</v>
      </c>
      <c r="G187" s="6">
        <f t="shared" si="70"/>
        <v>2.7127741781130643</v>
      </c>
      <c r="H187" s="6">
        <f t="shared" si="71"/>
        <v>0</v>
      </c>
      <c r="I187" s="7">
        <f t="shared" si="72"/>
        <v>0</v>
      </c>
      <c r="N187" s="6" t="s">
        <v>412</v>
      </c>
      <c r="O187" s="6">
        <f t="shared" si="67"/>
        <v>3.8534513563706569E-3</v>
      </c>
      <c r="P187" s="6">
        <f t="shared" si="68"/>
        <v>1</v>
      </c>
      <c r="Q187" s="6">
        <f t="shared" si="93"/>
        <v>0</v>
      </c>
      <c r="R187" s="6">
        <f t="shared" si="93"/>
        <v>0</v>
      </c>
      <c r="S187" s="6">
        <f t="shared" si="93"/>
        <v>0</v>
      </c>
      <c r="T187" s="6">
        <f t="shared" si="93"/>
        <v>0</v>
      </c>
      <c r="U187" s="6">
        <f t="shared" si="93"/>
        <v>0</v>
      </c>
      <c r="V187" s="6">
        <f t="shared" si="93"/>
        <v>0</v>
      </c>
      <c r="W187" s="6">
        <f t="shared" si="93"/>
        <v>0</v>
      </c>
      <c r="X187" s="6">
        <f t="shared" si="93"/>
        <v>0</v>
      </c>
      <c r="Y187" s="6">
        <f t="shared" si="93"/>
        <v>0</v>
      </c>
      <c r="Z187" s="6">
        <f t="shared" si="93"/>
        <v>0</v>
      </c>
      <c r="AA187" s="6">
        <f t="shared" si="94"/>
        <v>0</v>
      </c>
      <c r="AB187" s="6">
        <f t="shared" si="94"/>
        <v>0</v>
      </c>
      <c r="AC187" s="6">
        <f t="shared" si="94"/>
        <v>0</v>
      </c>
      <c r="AD187" s="6">
        <f t="shared" si="94"/>
        <v>0</v>
      </c>
      <c r="AE187" s="6">
        <f t="shared" si="94"/>
        <v>0</v>
      </c>
      <c r="AF187" s="6">
        <f t="shared" si="94"/>
        <v>0</v>
      </c>
      <c r="AG187" s="6">
        <f t="shared" si="94"/>
        <v>0</v>
      </c>
      <c r="AH187" s="6">
        <f t="shared" si="94"/>
        <v>0</v>
      </c>
      <c r="AI187" s="6">
        <f t="shared" si="94"/>
        <v>0</v>
      </c>
      <c r="AJ187" s="6">
        <f t="shared" si="94"/>
        <v>0</v>
      </c>
      <c r="AK187" s="6">
        <f t="shared" si="95"/>
        <v>0</v>
      </c>
      <c r="AL187" s="6">
        <f t="shared" si="95"/>
        <v>0</v>
      </c>
      <c r="AM187" s="6">
        <f t="shared" si="95"/>
        <v>0</v>
      </c>
      <c r="AN187" s="6">
        <f t="shared" si="95"/>
        <v>8.8629381196525109E-2</v>
      </c>
      <c r="AO187" s="6">
        <f t="shared" si="95"/>
        <v>0</v>
      </c>
      <c r="AP187" s="6">
        <f t="shared" si="95"/>
        <v>0</v>
      </c>
      <c r="AQ187" s="6">
        <f t="shared" si="95"/>
        <v>0</v>
      </c>
      <c r="AR187" s="6">
        <f t="shared" si="95"/>
        <v>0</v>
      </c>
      <c r="AS187" s="6">
        <f t="shared" si="95"/>
        <v>0</v>
      </c>
      <c r="AT187" s="6">
        <f t="shared" si="95"/>
        <v>0</v>
      </c>
      <c r="AU187" s="6">
        <f t="shared" si="96"/>
        <v>0</v>
      </c>
      <c r="AV187" s="6">
        <f t="shared" si="96"/>
        <v>0</v>
      </c>
      <c r="AW187" s="6">
        <f t="shared" si="96"/>
        <v>0</v>
      </c>
      <c r="AX187" s="6">
        <f t="shared" si="96"/>
        <v>0</v>
      </c>
      <c r="AY187" s="6">
        <f t="shared" si="96"/>
        <v>0</v>
      </c>
      <c r="AZ187" s="6">
        <f t="shared" si="96"/>
        <v>0</v>
      </c>
      <c r="BA187" s="6">
        <f t="shared" si="96"/>
        <v>0</v>
      </c>
      <c r="BB187" s="6">
        <f t="shared" si="96"/>
        <v>0</v>
      </c>
      <c r="BC187" s="6">
        <f t="shared" si="96"/>
        <v>0</v>
      </c>
    </row>
    <row r="188" spans="1:55" x14ac:dyDescent="0.25">
      <c r="A188" s="5">
        <v>147</v>
      </c>
      <c r="B188" s="5">
        <v>1</v>
      </c>
      <c r="C188" s="5">
        <v>14</v>
      </c>
      <c r="D188" s="5" t="s">
        <v>55</v>
      </c>
      <c r="E188" s="5" t="s">
        <v>55</v>
      </c>
      <c r="F188" s="15">
        <f t="shared" si="69"/>
        <v>0.23782418065337177</v>
      </c>
      <c r="G188" s="6">
        <f t="shared" si="70"/>
        <v>2.9505983587664359</v>
      </c>
      <c r="H188" s="6">
        <f t="shared" si="71"/>
        <v>0</v>
      </c>
      <c r="I188" s="7">
        <f t="shared" si="72"/>
        <v>0</v>
      </c>
      <c r="N188" s="6" t="s">
        <v>257</v>
      </c>
      <c r="O188" s="6">
        <f t="shared" si="67"/>
        <v>3.8534513563706569E-3</v>
      </c>
      <c r="P188" s="6">
        <f t="shared" si="68"/>
        <v>1</v>
      </c>
      <c r="Q188" s="6">
        <f t="shared" si="93"/>
        <v>0</v>
      </c>
      <c r="R188" s="6">
        <f t="shared" si="93"/>
        <v>0</v>
      </c>
      <c r="S188" s="6">
        <f t="shared" si="93"/>
        <v>0</v>
      </c>
      <c r="T188" s="6">
        <f t="shared" si="93"/>
        <v>0</v>
      </c>
      <c r="U188" s="6">
        <f t="shared" si="93"/>
        <v>0</v>
      </c>
      <c r="V188" s="6">
        <f t="shared" si="93"/>
        <v>0</v>
      </c>
      <c r="W188" s="6">
        <f t="shared" si="93"/>
        <v>0</v>
      </c>
      <c r="X188" s="6">
        <f t="shared" si="93"/>
        <v>0</v>
      </c>
      <c r="Y188" s="6">
        <f t="shared" si="93"/>
        <v>0</v>
      </c>
      <c r="Z188" s="6">
        <f t="shared" si="93"/>
        <v>0</v>
      </c>
      <c r="AA188" s="6">
        <f t="shared" si="94"/>
        <v>0</v>
      </c>
      <c r="AB188" s="6">
        <f t="shared" si="94"/>
        <v>0</v>
      </c>
      <c r="AC188" s="6">
        <f t="shared" si="94"/>
        <v>0</v>
      </c>
      <c r="AD188" s="6">
        <f t="shared" si="94"/>
        <v>0</v>
      </c>
      <c r="AE188" s="6">
        <f t="shared" si="94"/>
        <v>0</v>
      </c>
      <c r="AF188" s="6">
        <f t="shared" si="94"/>
        <v>0</v>
      </c>
      <c r="AG188" s="6">
        <f t="shared" si="94"/>
        <v>0</v>
      </c>
      <c r="AH188" s="6">
        <f t="shared" si="94"/>
        <v>0</v>
      </c>
      <c r="AI188" s="6">
        <f t="shared" si="94"/>
        <v>0</v>
      </c>
      <c r="AJ188" s="6">
        <f t="shared" si="94"/>
        <v>0</v>
      </c>
      <c r="AK188" s="6">
        <f t="shared" si="95"/>
        <v>0</v>
      </c>
      <c r="AL188" s="6">
        <f t="shared" si="95"/>
        <v>0</v>
      </c>
      <c r="AM188" s="6">
        <f t="shared" si="95"/>
        <v>0</v>
      </c>
      <c r="AN188" s="6">
        <f t="shared" si="95"/>
        <v>8.8629381196525109E-2</v>
      </c>
      <c r="AO188" s="6">
        <f t="shared" si="95"/>
        <v>0</v>
      </c>
      <c r="AP188" s="6">
        <f t="shared" si="95"/>
        <v>0</v>
      </c>
      <c r="AQ188" s="6">
        <f t="shared" si="95"/>
        <v>0</v>
      </c>
      <c r="AR188" s="6">
        <f t="shared" si="95"/>
        <v>0</v>
      </c>
      <c r="AS188" s="6">
        <f t="shared" si="95"/>
        <v>0</v>
      </c>
      <c r="AT188" s="6">
        <f t="shared" si="95"/>
        <v>0</v>
      </c>
      <c r="AU188" s="6">
        <f t="shared" si="96"/>
        <v>0</v>
      </c>
      <c r="AV188" s="6">
        <f t="shared" si="96"/>
        <v>0</v>
      </c>
      <c r="AW188" s="6">
        <f t="shared" si="96"/>
        <v>0</v>
      </c>
      <c r="AX188" s="6">
        <f t="shared" si="96"/>
        <v>0</v>
      </c>
      <c r="AY188" s="6">
        <f t="shared" si="96"/>
        <v>0</v>
      </c>
      <c r="AZ188" s="6">
        <f t="shared" si="96"/>
        <v>0</v>
      </c>
      <c r="BA188" s="6">
        <f t="shared" si="96"/>
        <v>0</v>
      </c>
      <c r="BB188" s="6">
        <f t="shared" si="96"/>
        <v>0</v>
      </c>
      <c r="BC188" s="6">
        <f t="shared" si="96"/>
        <v>0</v>
      </c>
    </row>
    <row r="189" spans="1:55" x14ac:dyDescent="0.25">
      <c r="A189" s="5">
        <v>147</v>
      </c>
      <c r="B189" s="5">
        <v>1</v>
      </c>
      <c r="C189" s="5">
        <v>15</v>
      </c>
      <c r="D189" s="5" t="s">
        <v>696</v>
      </c>
      <c r="E189" s="5" t="s">
        <v>664</v>
      </c>
      <c r="F189" s="15">
        <f t="shared" si="69"/>
        <v>0.10833557306233789</v>
      </c>
      <c r="G189" s="6">
        <f t="shared" si="70"/>
        <v>3.0589339318287738</v>
      </c>
      <c r="H189" s="6">
        <f t="shared" si="71"/>
        <v>0</v>
      </c>
      <c r="I189" s="7">
        <f t="shared" si="72"/>
        <v>0</v>
      </c>
      <c r="N189" s="6" t="s">
        <v>677</v>
      </c>
      <c r="O189" s="6">
        <f t="shared" si="67"/>
        <v>3.8534513563706569E-3</v>
      </c>
      <c r="P189" s="6">
        <f t="shared" si="68"/>
        <v>1</v>
      </c>
      <c r="Q189" s="6">
        <f t="shared" si="93"/>
        <v>0</v>
      </c>
      <c r="R189" s="6">
        <f t="shared" si="93"/>
        <v>0</v>
      </c>
      <c r="S189" s="6">
        <f t="shared" si="93"/>
        <v>0</v>
      </c>
      <c r="T189" s="6">
        <f t="shared" si="93"/>
        <v>0</v>
      </c>
      <c r="U189" s="6">
        <f t="shared" si="93"/>
        <v>0</v>
      </c>
      <c r="V189" s="6">
        <f t="shared" si="93"/>
        <v>0</v>
      </c>
      <c r="W189" s="6">
        <f t="shared" si="93"/>
        <v>0</v>
      </c>
      <c r="X189" s="6">
        <f t="shared" si="93"/>
        <v>0</v>
      </c>
      <c r="Y189" s="6">
        <f t="shared" si="93"/>
        <v>0</v>
      </c>
      <c r="Z189" s="6">
        <f t="shared" si="93"/>
        <v>0</v>
      </c>
      <c r="AA189" s="6">
        <f t="shared" si="94"/>
        <v>0</v>
      </c>
      <c r="AB189" s="6">
        <f t="shared" si="94"/>
        <v>0</v>
      </c>
      <c r="AC189" s="6">
        <f t="shared" si="94"/>
        <v>0</v>
      </c>
      <c r="AD189" s="6">
        <f t="shared" si="94"/>
        <v>0</v>
      </c>
      <c r="AE189" s="6">
        <f t="shared" si="94"/>
        <v>0</v>
      </c>
      <c r="AF189" s="6">
        <f t="shared" si="94"/>
        <v>0</v>
      </c>
      <c r="AG189" s="6">
        <f t="shared" si="94"/>
        <v>0</v>
      </c>
      <c r="AH189" s="6">
        <f t="shared" si="94"/>
        <v>0</v>
      </c>
      <c r="AI189" s="6">
        <f t="shared" si="94"/>
        <v>0</v>
      </c>
      <c r="AJ189" s="6">
        <f t="shared" si="94"/>
        <v>0</v>
      </c>
      <c r="AK189" s="6">
        <f t="shared" si="95"/>
        <v>0</v>
      </c>
      <c r="AL189" s="6">
        <f t="shared" si="95"/>
        <v>0</v>
      </c>
      <c r="AM189" s="6">
        <f t="shared" si="95"/>
        <v>0</v>
      </c>
      <c r="AN189" s="6">
        <f t="shared" si="95"/>
        <v>8.8629381196525109E-2</v>
      </c>
      <c r="AO189" s="6">
        <f t="shared" si="95"/>
        <v>0</v>
      </c>
      <c r="AP189" s="6">
        <f t="shared" si="95"/>
        <v>0</v>
      </c>
      <c r="AQ189" s="6">
        <f t="shared" si="95"/>
        <v>0</v>
      </c>
      <c r="AR189" s="6">
        <f t="shared" si="95"/>
        <v>0</v>
      </c>
      <c r="AS189" s="6">
        <f t="shared" si="95"/>
        <v>0</v>
      </c>
      <c r="AT189" s="6">
        <f t="shared" si="95"/>
        <v>0</v>
      </c>
      <c r="AU189" s="6">
        <f t="shared" si="96"/>
        <v>0</v>
      </c>
      <c r="AV189" s="6">
        <f t="shared" si="96"/>
        <v>0</v>
      </c>
      <c r="AW189" s="6">
        <f t="shared" si="96"/>
        <v>0</v>
      </c>
      <c r="AX189" s="6">
        <f t="shared" si="96"/>
        <v>0</v>
      </c>
      <c r="AY189" s="6">
        <f t="shared" si="96"/>
        <v>0</v>
      </c>
      <c r="AZ189" s="6">
        <f t="shared" si="96"/>
        <v>0</v>
      </c>
      <c r="BA189" s="6">
        <f t="shared" si="96"/>
        <v>0</v>
      </c>
      <c r="BB189" s="6">
        <f t="shared" si="96"/>
        <v>0</v>
      </c>
      <c r="BC189" s="6">
        <f t="shared" si="96"/>
        <v>0</v>
      </c>
    </row>
    <row r="190" spans="1:55" x14ac:dyDescent="0.25">
      <c r="A190" s="5">
        <v>147</v>
      </c>
      <c r="B190" s="5">
        <v>1</v>
      </c>
      <c r="C190" s="5">
        <v>16</v>
      </c>
      <c r="D190" s="5" t="s">
        <v>741</v>
      </c>
      <c r="E190" s="5" t="s">
        <v>741</v>
      </c>
      <c r="F190" s="15">
        <f t="shared" si="69"/>
        <v>0</v>
      </c>
      <c r="G190" s="6">
        <f t="shared" si="70"/>
        <v>3.0589339318287738</v>
      </c>
      <c r="H190" s="6">
        <f t="shared" si="71"/>
        <v>0</v>
      </c>
      <c r="I190" s="7">
        <f t="shared" si="72"/>
        <v>0</v>
      </c>
      <c r="N190" s="6" t="s">
        <v>650</v>
      </c>
      <c r="O190" s="6">
        <f t="shared" si="67"/>
        <v>3.468106220733591E-3</v>
      </c>
      <c r="P190" s="6">
        <f t="shared" si="68"/>
        <v>1</v>
      </c>
      <c r="Q190" s="6">
        <f t="shared" si="93"/>
        <v>0</v>
      </c>
      <c r="R190" s="6">
        <f t="shared" si="93"/>
        <v>0</v>
      </c>
      <c r="S190" s="6">
        <f t="shared" si="93"/>
        <v>0</v>
      </c>
      <c r="T190" s="6">
        <f t="shared" si="93"/>
        <v>0</v>
      </c>
      <c r="U190" s="6">
        <f t="shared" si="93"/>
        <v>0</v>
      </c>
      <c r="V190" s="6">
        <f t="shared" si="93"/>
        <v>0</v>
      </c>
      <c r="W190" s="6">
        <f t="shared" si="93"/>
        <v>0</v>
      </c>
      <c r="X190" s="6">
        <f t="shared" si="93"/>
        <v>0</v>
      </c>
      <c r="Y190" s="6">
        <f t="shared" si="93"/>
        <v>0</v>
      </c>
      <c r="Z190" s="6">
        <f t="shared" si="93"/>
        <v>0</v>
      </c>
      <c r="AA190" s="6">
        <f t="shared" si="94"/>
        <v>0</v>
      </c>
      <c r="AB190" s="6">
        <f t="shared" si="94"/>
        <v>0</v>
      </c>
      <c r="AC190" s="6">
        <f t="shared" si="94"/>
        <v>0</v>
      </c>
      <c r="AD190" s="6">
        <f t="shared" si="94"/>
        <v>0</v>
      </c>
      <c r="AE190" s="6">
        <f t="shared" si="94"/>
        <v>0</v>
      </c>
      <c r="AF190" s="6">
        <f t="shared" si="94"/>
        <v>0</v>
      </c>
      <c r="AG190" s="6">
        <f t="shared" si="94"/>
        <v>0</v>
      </c>
      <c r="AH190" s="6">
        <f t="shared" si="94"/>
        <v>0</v>
      </c>
      <c r="AI190" s="6">
        <f t="shared" si="94"/>
        <v>0</v>
      </c>
      <c r="AJ190" s="6">
        <f t="shared" si="94"/>
        <v>0</v>
      </c>
      <c r="AK190" s="6">
        <f t="shared" si="95"/>
        <v>0</v>
      </c>
      <c r="AL190" s="6">
        <f t="shared" si="95"/>
        <v>0</v>
      </c>
      <c r="AM190" s="6">
        <f t="shared" si="95"/>
        <v>0</v>
      </c>
      <c r="AN190" s="6">
        <f t="shared" si="95"/>
        <v>0</v>
      </c>
      <c r="AO190" s="6">
        <f t="shared" si="95"/>
        <v>7.9766443076872598E-2</v>
      </c>
      <c r="AP190" s="6">
        <f t="shared" si="95"/>
        <v>0</v>
      </c>
      <c r="AQ190" s="6">
        <f t="shared" si="95"/>
        <v>0</v>
      </c>
      <c r="AR190" s="6">
        <f t="shared" si="95"/>
        <v>0</v>
      </c>
      <c r="AS190" s="6">
        <f t="shared" si="95"/>
        <v>0</v>
      </c>
      <c r="AT190" s="6">
        <f t="shared" si="95"/>
        <v>0</v>
      </c>
      <c r="AU190" s="6">
        <f t="shared" si="96"/>
        <v>0</v>
      </c>
      <c r="AV190" s="6">
        <f t="shared" si="96"/>
        <v>0</v>
      </c>
      <c r="AW190" s="6">
        <f t="shared" si="96"/>
        <v>0</v>
      </c>
      <c r="AX190" s="6">
        <f t="shared" si="96"/>
        <v>0</v>
      </c>
      <c r="AY190" s="6">
        <f t="shared" si="96"/>
        <v>0</v>
      </c>
      <c r="AZ190" s="6">
        <f t="shared" si="96"/>
        <v>0</v>
      </c>
      <c r="BA190" s="6">
        <f t="shared" si="96"/>
        <v>0</v>
      </c>
      <c r="BB190" s="6">
        <f t="shared" si="96"/>
        <v>0</v>
      </c>
      <c r="BC190" s="6">
        <f t="shared" si="96"/>
        <v>0</v>
      </c>
    </row>
    <row r="191" spans="1:55" x14ac:dyDescent="0.25">
      <c r="A191" s="5">
        <v>147</v>
      </c>
      <c r="B191" s="5">
        <v>1</v>
      </c>
      <c r="C191" s="5">
        <v>17</v>
      </c>
      <c r="D191" s="5" t="s">
        <v>113</v>
      </c>
      <c r="E191" s="5" t="s">
        <v>114</v>
      </c>
      <c r="F191" s="15">
        <f t="shared" si="69"/>
        <v>0</v>
      </c>
      <c r="G191" s="6">
        <f t="shared" si="70"/>
        <v>3.0589339318287738</v>
      </c>
      <c r="H191" s="6">
        <f t="shared" si="71"/>
        <v>0</v>
      </c>
      <c r="I191" s="7">
        <f t="shared" si="72"/>
        <v>0</v>
      </c>
      <c r="N191" s="6" t="s">
        <v>242</v>
      </c>
      <c r="O191" s="6">
        <f t="shared" si="67"/>
        <v>3.1212955986602321E-3</v>
      </c>
      <c r="P191" s="6">
        <f t="shared" si="68"/>
        <v>1</v>
      </c>
      <c r="Q191" s="6">
        <f t="shared" si="93"/>
        <v>0</v>
      </c>
      <c r="R191" s="6">
        <f t="shared" si="93"/>
        <v>0</v>
      </c>
      <c r="S191" s="6">
        <f t="shared" si="93"/>
        <v>0</v>
      </c>
      <c r="T191" s="6">
        <f t="shared" si="93"/>
        <v>0</v>
      </c>
      <c r="U191" s="6">
        <f t="shared" si="93"/>
        <v>0</v>
      </c>
      <c r="V191" s="6">
        <f t="shared" si="93"/>
        <v>0</v>
      </c>
      <c r="W191" s="6">
        <f t="shared" si="93"/>
        <v>0</v>
      </c>
      <c r="X191" s="6">
        <f t="shared" si="93"/>
        <v>0</v>
      </c>
      <c r="Y191" s="6">
        <f t="shared" si="93"/>
        <v>0</v>
      </c>
      <c r="Z191" s="6">
        <f t="shared" si="93"/>
        <v>0</v>
      </c>
      <c r="AA191" s="6">
        <f t="shared" si="94"/>
        <v>0</v>
      </c>
      <c r="AB191" s="6">
        <f t="shared" si="94"/>
        <v>0</v>
      </c>
      <c r="AC191" s="6">
        <f t="shared" si="94"/>
        <v>0</v>
      </c>
      <c r="AD191" s="6">
        <f t="shared" si="94"/>
        <v>0</v>
      </c>
      <c r="AE191" s="6">
        <f t="shared" si="94"/>
        <v>0</v>
      </c>
      <c r="AF191" s="6">
        <f t="shared" si="94"/>
        <v>0</v>
      </c>
      <c r="AG191" s="6">
        <f t="shared" si="94"/>
        <v>0</v>
      </c>
      <c r="AH191" s="6">
        <f t="shared" si="94"/>
        <v>0</v>
      </c>
      <c r="AI191" s="6">
        <f t="shared" si="94"/>
        <v>0</v>
      </c>
      <c r="AJ191" s="6">
        <f t="shared" si="94"/>
        <v>0</v>
      </c>
      <c r="AK191" s="6">
        <f t="shared" si="95"/>
        <v>0</v>
      </c>
      <c r="AL191" s="6">
        <f t="shared" si="95"/>
        <v>0</v>
      </c>
      <c r="AM191" s="6">
        <f t="shared" si="95"/>
        <v>0</v>
      </c>
      <c r="AN191" s="6">
        <f t="shared" si="95"/>
        <v>0</v>
      </c>
      <c r="AO191" s="6">
        <f t="shared" si="95"/>
        <v>0</v>
      </c>
      <c r="AP191" s="6">
        <f t="shared" si="95"/>
        <v>7.1789798769185342E-2</v>
      </c>
      <c r="AQ191" s="6">
        <f t="shared" si="95"/>
        <v>0</v>
      </c>
      <c r="AR191" s="6">
        <f t="shared" si="95"/>
        <v>0</v>
      </c>
      <c r="AS191" s="6">
        <f t="shared" si="95"/>
        <v>0</v>
      </c>
      <c r="AT191" s="6">
        <f t="shared" si="95"/>
        <v>0</v>
      </c>
      <c r="AU191" s="6">
        <f t="shared" si="96"/>
        <v>0</v>
      </c>
      <c r="AV191" s="6">
        <f t="shared" si="96"/>
        <v>0</v>
      </c>
      <c r="AW191" s="6">
        <f t="shared" si="96"/>
        <v>0</v>
      </c>
      <c r="AX191" s="6">
        <f t="shared" si="96"/>
        <v>0</v>
      </c>
      <c r="AY191" s="6">
        <f t="shared" si="96"/>
        <v>0</v>
      </c>
      <c r="AZ191" s="6">
        <f t="shared" si="96"/>
        <v>0</v>
      </c>
      <c r="BA191" s="6">
        <f t="shared" si="96"/>
        <v>0</v>
      </c>
      <c r="BB191" s="6">
        <f t="shared" si="96"/>
        <v>0</v>
      </c>
      <c r="BC191" s="6">
        <f t="shared" si="96"/>
        <v>0</v>
      </c>
    </row>
    <row r="192" spans="1:55" x14ac:dyDescent="0.25">
      <c r="A192" s="5">
        <v>147</v>
      </c>
      <c r="B192" s="5">
        <v>1</v>
      </c>
      <c r="C192" s="5">
        <v>18</v>
      </c>
      <c r="D192" s="5" t="s">
        <v>705</v>
      </c>
      <c r="E192" s="5" t="s">
        <v>698</v>
      </c>
      <c r="F192" s="15">
        <f t="shared" si="69"/>
        <v>0</v>
      </c>
      <c r="G192" s="6">
        <f t="shared" si="70"/>
        <v>3.0589339318287738</v>
      </c>
      <c r="H192" s="6">
        <f t="shared" si="71"/>
        <v>0</v>
      </c>
      <c r="I192" s="7">
        <f t="shared" si="72"/>
        <v>0</v>
      </c>
      <c r="N192" s="6" t="s">
        <v>712</v>
      </c>
      <c r="O192" s="6">
        <f t="shared" si="67"/>
        <v>3.1212955986602321E-3</v>
      </c>
      <c r="P192" s="6">
        <f t="shared" si="68"/>
        <v>1</v>
      </c>
      <c r="Q192" s="6">
        <f t="shared" ref="Q192:Z203" si="97">COUNTIFS($C$2:$C$568,Q$1,$E$2:$E$568,$N192)*0.9^(Q$1-1)</f>
        <v>0</v>
      </c>
      <c r="R192" s="6">
        <f t="shared" si="97"/>
        <v>0</v>
      </c>
      <c r="S192" s="6">
        <f t="shared" si="97"/>
        <v>0</v>
      </c>
      <c r="T192" s="6">
        <f t="shared" si="97"/>
        <v>0</v>
      </c>
      <c r="U192" s="6">
        <f t="shared" si="97"/>
        <v>0</v>
      </c>
      <c r="V192" s="6">
        <f t="shared" si="97"/>
        <v>0</v>
      </c>
      <c r="W192" s="6">
        <f t="shared" si="97"/>
        <v>0</v>
      </c>
      <c r="X192" s="6">
        <f t="shared" si="97"/>
        <v>0</v>
      </c>
      <c r="Y192" s="6">
        <f t="shared" si="97"/>
        <v>0</v>
      </c>
      <c r="Z192" s="6">
        <f t="shared" si="97"/>
        <v>0</v>
      </c>
      <c r="AA192" s="6">
        <f t="shared" ref="AA192:AJ203" si="98">COUNTIFS($C$2:$C$568,AA$1,$E$2:$E$568,$N192)*0.9^(AA$1-1)</f>
        <v>0</v>
      </c>
      <c r="AB192" s="6">
        <f t="shared" si="98"/>
        <v>0</v>
      </c>
      <c r="AC192" s="6">
        <f t="shared" si="98"/>
        <v>0</v>
      </c>
      <c r="AD192" s="6">
        <f t="shared" si="98"/>
        <v>0</v>
      </c>
      <c r="AE192" s="6">
        <f t="shared" si="98"/>
        <v>0</v>
      </c>
      <c r="AF192" s="6">
        <f t="shared" si="98"/>
        <v>0</v>
      </c>
      <c r="AG192" s="6">
        <f t="shared" si="98"/>
        <v>0</v>
      </c>
      <c r="AH192" s="6">
        <f t="shared" si="98"/>
        <v>0</v>
      </c>
      <c r="AI192" s="6">
        <f t="shared" si="98"/>
        <v>0</v>
      </c>
      <c r="AJ192" s="6">
        <f t="shared" si="98"/>
        <v>0</v>
      </c>
      <c r="AK192" s="6">
        <f t="shared" ref="AK192:AT203" si="99">COUNTIFS($C$2:$C$568,AK$1,$E$2:$E$568,$N192)*0.9^(AK$1-1)</f>
        <v>0</v>
      </c>
      <c r="AL192" s="6">
        <f t="shared" si="99"/>
        <v>0</v>
      </c>
      <c r="AM192" s="6">
        <f t="shared" si="99"/>
        <v>0</v>
      </c>
      <c r="AN192" s="6">
        <f t="shared" si="99"/>
        <v>0</v>
      </c>
      <c r="AO192" s="6">
        <f t="shared" si="99"/>
        <v>0</v>
      </c>
      <c r="AP192" s="6">
        <f t="shared" si="99"/>
        <v>7.1789798769185342E-2</v>
      </c>
      <c r="AQ192" s="6">
        <f t="shared" si="99"/>
        <v>0</v>
      </c>
      <c r="AR192" s="6">
        <f t="shared" si="99"/>
        <v>0</v>
      </c>
      <c r="AS192" s="6">
        <f t="shared" si="99"/>
        <v>0</v>
      </c>
      <c r="AT192" s="6">
        <f t="shared" si="99"/>
        <v>0</v>
      </c>
      <c r="AU192" s="6">
        <f t="shared" ref="AU192:BC203" si="100">COUNTIFS($C$2:$C$568,AU$1,$E$2:$E$568,$N192)*0.9^(AU$1-1)</f>
        <v>0</v>
      </c>
      <c r="AV192" s="6">
        <f t="shared" si="100"/>
        <v>0</v>
      </c>
      <c r="AW192" s="6">
        <f t="shared" si="100"/>
        <v>0</v>
      </c>
      <c r="AX192" s="6">
        <f t="shared" si="100"/>
        <v>0</v>
      </c>
      <c r="AY192" s="6">
        <f t="shared" si="100"/>
        <v>0</v>
      </c>
      <c r="AZ192" s="6">
        <f t="shared" si="100"/>
        <v>0</v>
      </c>
      <c r="BA192" s="6">
        <f t="shared" si="100"/>
        <v>0</v>
      </c>
      <c r="BB192" s="6">
        <f t="shared" si="100"/>
        <v>0</v>
      </c>
      <c r="BC192" s="6">
        <f t="shared" si="100"/>
        <v>0</v>
      </c>
    </row>
    <row r="193" spans="1:58" x14ac:dyDescent="0.25">
      <c r="A193" s="5">
        <v>147</v>
      </c>
      <c r="B193" s="5">
        <v>1</v>
      </c>
      <c r="C193" s="5">
        <v>19</v>
      </c>
      <c r="D193" s="5" t="s">
        <v>479</v>
      </c>
      <c r="E193" s="5" t="s">
        <v>479</v>
      </c>
      <c r="F193" s="15">
        <f t="shared" si="69"/>
        <v>0.12405999588420495</v>
      </c>
      <c r="G193" s="6">
        <f t="shared" si="70"/>
        <v>3.1829939277129786</v>
      </c>
      <c r="H193" s="6">
        <f t="shared" si="71"/>
        <v>0</v>
      </c>
      <c r="I193" s="7">
        <f t="shared" si="72"/>
        <v>0</v>
      </c>
      <c r="N193" s="6" t="s">
        <v>282</v>
      </c>
      <c r="O193" s="6">
        <f t="shared" si="67"/>
        <v>2.8091660387942093E-3</v>
      </c>
      <c r="P193" s="6">
        <f t="shared" si="68"/>
        <v>1</v>
      </c>
      <c r="Q193" s="6">
        <f t="shared" si="97"/>
        <v>0</v>
      </c>
      <c r="R193" s="6">
        <f t="shared" si="97"/>
        <v>0</v>
      </c>
      <c r="S193" s="6">
        <f t="shared" si="97"/>
        <v>0</v>
      </c>
      <c r="T193" s="6">
        <f t="shared" si="97"/>
        <v>0</v>
      </c>
      <c r="U193" s="6">
        <f t="shared" si="97"/>
        <v>0</v>
      </c>
      <c r="V193" s="6">
        <f t="shared" si="97"/>
        <v>0</v>
      </c>
      <c r="W193" s="6">
        <f t="shared" si="97"/>
        <v>0</v>
      </c>
      <c r="X193" s="6">
        <f t="shared" si="97"/>
        <v>0</v>
      </c>
      <c r="Y193" s="6">
        <f t="shared" si="97"/>
        <v>0</v>
      </c>
      <c r="Z193" s="6">
        <f t="shared" si="97"/>
        <v>0</v>
      </c>
      <c r="AA193" s="6">
        <f t="shared" si="98"/>
        <v>0</v>
      </c>
      <c r="AB193" s="6">
        <f t="shared" si="98"/>
        <v>0</v>
      </c>
      <c r="AC193" s="6">
        <f t="shared" si="98"/>
        <v>0</v>
      </c>
      <c r="AD193" s="6">
        <f t="shared" si="98"/>
        <v>0</v>
      </c>
      <c r="AE193" s="6">
        <f t="shared" si="98"/>
        <v>0</v>
      </c>
      <c r="AF193" s="6">
        <f t="shared" si="98"/>
        <v>0</v>
      </c>
      <c r="AG193" s="6">
        <f t="shared" si="98"/>
        <v>0</v>
      </c>
      <c r="AH193" s="6">
        <f t="shared" si="98"/>
        <v>0</v>
      </c>
      <c r="AI193" s="6">
        <f t="shared" si="98"/>
        <v>0</v>
      </c>
      <c r="AJ193" s="6">
        <f t="shared" si="98"/>
        <v>0</v>
      </c>
      <c r="AK193" s="6">
        <f t="shared" si="99"/>
        <v>0</v>
      </c>
      <c r="AL193" s="6">
        <f t="shared" si="99"/>
        <v>0</v>
      </c>
      <c r="AM193" s="6">
        <f t="shared" si="99"/>
        <v>0</v>
      </c>
      <c r="AN193" s="6">
        <f t="shared" si="99"/>
        <v>0</v>
      </c>
      <c r="AO193" s="6">
        <f t="shared" si="99"/>
        <v>0</v>
      </c>
      <c r="AP193" s="6">
        <f t="shared" si="99"/>
        <v>0</v>
      </c>
      <c r="AQ193" s="6">
        <f t="shared" si="99"/>
        <v>6.4610818892266816E-2</v>
      </c>
      <c r="AR193" s="6">
        <f t="shared" si="99"/>
        <v>0</v>
      </c>
      <c r="AS193" s="6">
        <f t="shared" si="99"/>
        <v>0</v>
      </c>
      <c r="AT193" s="6">
        <f t="shared" si="99"/>
        <v>0</v>
      </c>
      <c r="AU193" s="6">
        <f t="shared" si="100"/>
        <v>0</v>
      </c>
      <c r="AV193" s="6">
        <f t="shared" si="100"/>
        <v>0</v>
      </c>
      <c r="AW193" s="6">
        <f t="shared" si="100"/>
        <v>0</v>
      </c>
      <c r="AX193" s="6">
        <f t="shared" si="100"/>
        <v>0</v>
      </c>
      <c r="AY193" s="6">
        <f t="shared" si="100"/>
        <v>0</v>
      </c>
      <c r="AZ193" s="6">
        <f t="shared" si="100"/>
        <v>0</v>
      </c>
      <c r="BA193" s="6">
        <f t="shared" si="100"/>
        <v>0</v>
      </c>
      <c r="BB193" s="6">
        <f t="shared" si="100"/>
        <v>0</v>
      </c>
      <c r="BC193" s="6">
        <f t="shared" si="100"/>
        <v>0</v>
      </c>
    </row>
    <row r="194" spans="1:58" x14ac:dyDescent="0.25">
      <c r="A194" s="5">
        <v>147</v>
      </c>
      <c r="B194" s="5">
        <v>1</v>
      </c>
      <c r="C194" s="5">
        <v>20</v>
      </c>
      <c r="D194" s="5" t="s">
        <v>480</v>
      </c>
      <c r="E194" s="5" t="s">
        <v>480</v>
      </c>
      <c r="F194" s="15">
        <f t="shared" si="69"/>
        <v>7.6659295422405932E-2</v>
      </c>
      <c r="G194" s="6">
        <f t="shared" si="70"/>
        <v>3.2596532231353845</v>
      </c>
      <c r="H194" s="6">
        <f t="shared" si="71"/>
        <v>0</v>
      </c>
      <c r="I194" s="7">
        <f t="shared" si="72"/>
        <v>0</v>
      </c>
      <c r="N194" s="6" t="s">
        <v>63</v>
      </c>
      <c r="O194" s="6">
        <f t="shared" ref="O194:O203" si="101">SUM(Q194:BC194)/23</f>
        <v>2.5282494349147884E-3</v>
      </c>
      <c r="P194" s="6">
        <f t="shared" ref="P194:P203" si="102">COUNTIF($E$2:$E$568,N194)</f>
        <v>1</v>
      </c>
      <c r="Q194" s="6">
        <f t="shared" si="97"/>
        <v>0</v>
      </c>
      <c r="R194" s="6">
        <f t="shared" si="97"/>
        <v>0</v>
      </c>
      <c r="S194" s="6">
        <f t="shared" si="97"/>
        <v>0</v>
      </c>
      <c r="T194" s="6">
        <f t="shared" si="97"/>
        <v>0</v>
      </c>
      <c r="U194" s="6">
        <f t="shared" si="97"/>
        <v>0</v>
      </c>
      <c r="V194" s="6">
        <f t="shared" si="97"/>
        <v>0</v>
      </c>
      <c r="W194" s="6">
        <f t="shared" si="97"/>
        <v>0</v>
      </c>
      <c r="X194" s="6">
        <f t="shared" si="97"/>
        <v>0</v>
      </c>
      <c r="Y194" s="6">
        <f t="shared" si="97"/>
        <v>0</v>
      </c>
      <c r="Z194" s="6">
        <f t="shared" si="97"/>
        <v>0</v>
      </c>
      <c r="AA194" s="6">
        <f t="shared" si="98"/>
        <v>0</v>
      </c>
      <c r="AB194" s="6">
        <f t="shared" si="98"/>
        <v>0</v>
      </c>
      <c r="AC194" s="6">
        <f t="shared" si="98"/>
        <v>0</v>
      </c>
      <c r="AD194" s="6">
        <f t="shared" si="98"/>
        <v>0</v>
      </c>
      <c r="AE194" s="6">
        <f t="shared" si="98"/>
        <v>0</v>
      </c>
      <c r="AF194" s="6">
        <f t="shared" si="98"/>
        <v>0</v>
      </c>
      <c r="AG194" s="6">
        <f t="shared" si="98"/>
        <v>0</v>
      </c>
      <c r="AH194" s="6">
        <f t="shared" si="98"/>
        <v>0</v>
      </c>
      <c r="AI194" s="6">
        <f t="shared" si="98"/>
        <v>0</v>
      </c>
      <c r="AJ194" s="6">
        <f t="shared" si="98"/>
        <v>0</v>
      </c>
      <c r="AK194" s="6">
        <f t="shared" si="99"/>
        <v>0</v>
      </c>
      <c r="AL194" s="6">
        <f t="shared" si="99"/>
        <v>0</v>
      </c>
      <c r="AM194" s="6">
        <f t="shared" si="99"/>
        <v>0</v>
      </c>
      <c r="AN194" s="6">
        <f t="shared" si="99"/>
        <v>0</v>
      </c>
      <c r="AO194" s="6">
        <f t="shared" si="99"/>
        <v>0</v>
      </c>
      <c r="AP194" s="6">
        <f t="shared" si="99"/>
        <v>0</v>
      </c>
      <c r="AQ194" s="6">
        <f t="shared" si="99"/>
        <v>0</v>
      </c>
      <c r="AR194" s="6">
        <f t="shared" si="99"/>
        <v>5.8149737003040138E-2</v>
      </c>
      <c r="AS194" s="6">
        <f t="shared" si="99"/>
        <v>0</v>
      </c>
      <c r="AT194" s="6">
        <f t="shared" si="99"/>
        <v>0</v>
      </c>
      <c r="AU194" s="6">
        <f t="shared" si="100"/>
        <v>0</v>
      </c>
      <c r="AV194" s="6">
        <f t="shared" si="100"/>
        <v>0</v>
      </c>
      <c r="AW194" s="6">
        <f t="shared" si="100"/>
        <v>0</v>
      </c>
      <c r="AX194" s="6">
        <f t="shared" si="100"/>
        <v>0</v>
      </c>
      <c r="AY194" s="6">
        <f t="shared" si="100"/>
        <v>0</v>
      </c>
      <c r="AZ194" s="6">
        <f t="shared" si="100"/>
        <v>0</v>
      </c>
      <c r="BA194" s="6">
        <f t="shared" si="100"/>
        <v>0</v>
      </c>
      <c r="BB194" s="6">
        <f t="shared" si="100"/>
        <v>0</v>
      </c>
      <c r="BC194" s="6">
        <f t="shared" si="100"/>
        <v>0</v>
      </c>
    </row>
    <row r="195" spans="1:58" x14ac:dyDescent="0.25">
      <c r="A195" s="5">
        <v>147</v>
      </c>
      <c r="B195" s="5">
        <v>1</v>
      </c>
      <c r="C195" s="5">
        <v>21</v>
      </c>
      <c r="D195" s="5" t="s">
        <v>509</v>
      </c>
      <c r="E195" s="5" t="s">
        <v>509</v>
      </c>
      <c r="F195" s="15">
        <f t="shared" si="69"/>
        <v>8.3582080358693259E-2</v>
      </c>
      <c r="G195" s="6">
        <f t="shared" si="70"/>
        <v>3.3432353034940778</v>
      </c>
      <c r="H195" s="6">
        <f t="shared" si="71"/>
        <v>0</v>
      </c>
      <c r="I195" s="7">
        <f t="shared" si="72"/>
        <v>0</v>
      </c>
      <c r="N195" s="6" t="s">
        <v>716</v>
      </c>
      <c r="O195" s="6">
        <f t="shared" si="101"/>
        <v>2.2754244914233099E-3</v>
      </c>
      <c r="P195" s="6">
        <f t="shared" si="102"/>
        <v>1</v>
      </c>
      <c r="Q195" s="6">
        <f t="shared" si="97"/>
        <v>0</v>
      </c>
      <c r="R195" s="6">
        <f t="shared" si="97"/>
        <v>0</v>
      </c>
      <c r="S195" s="6">
        <f t="shared" si="97"/>
        <v>0</v>
      </c>
      <c r="T195" s="6">
        <f t="shared" si="97"/>
        <v>0</v>
      </c>
      <c r="U195" s="6">
        <f t="shared" si="97"/>
        <v>0</v>
      </c>
      <c r="V195" s="6">
        <f t="shared" si="97"/>
        <v>0</v>
      </c>
      <c r="W195" s="6">
        <f t="shared" si="97"/>
        <v>0</v>
      </c>
      <c r="X195" s="6">
        <f t="shared" si="97"/>
        <v>0</v>
      </c>
      <c r="Y195" s="6">
        <f t="shared" si="97"/>
        <v>0</v>
      </c>
      <c r="Z195" s="6">
        <f t="shared" si="97"/>
        <v>0</v>
      </c>
      <c r="AA195" s="6">
        <f t="shared" si="98"/>
        <v>0</v>
      </c>
      <c r="AB195" s="6">
        <f t="shared" si="98"/>
        <v>0</v>
      </c>
      <c r="AC195" s="6">
        <f t="shared" si="98"/>
        <v>0</v>
      </c>
      <c r="AD195" s="6">
        <f t="shared" si="98"/>
        <v>0</v>
      </c>
      <c r="AE195" s="6">
        <f t="shared" si="98"/>
        <v>0</v>
      </c>
      <c r="AF195" s="6">
        <f t="shared" si="98"/>
        <v>0</v>
      </c>
      <c r="AG195" s="6">
        <f t="shared" si="98"/>
        <v>0</v>
      </c>
      <c r="AH195" s="6">
        <f t="shared" si="98"/>
        <v>0</v>
      </c>
      <c r="AI195" s="6">
        <f t="shared" si="98"/>
        <v>0</v>
      </c>
      <c r="AJ195" s="6">
        <f t="shared" si="98"/>
        <v>0</v>
      </c>
      <c r="AK195" s="6">
        <f t="shared" si="99"/>
        <v>0</v>
      </c>
      <c r="AL195" s="6">
        <f t="shared" si="99"/>
        <v>0</v>
      </c>
      <c r="AM195" s="6">
        <f t="shared" si="99"/>
        <v>0</v>
      </c>
      <c r="AN195" s="6">
        <f t="shared" si="99"/>
        <v>0</v>
      </c>
      <c r="AO195" s="6">
        <f t="shared" si="99"/>
        <v>0</v>
      </c>
      <c r="AP195" s="6">
        <f t="shared" si="99"/>
        <v>0</v>
      </c>
      <c r="AQ195" s="6">
        <f t="shared" si="99"/>
        <v>0</v>
      </c>
      <c r="AR195" s="6">
        <f t="shared" si="99"/>
        <v>0</v>
      </c>
      <c r="AS195" s="6">
        <f t="shared" si="99"/>
        <v>5.2334763302736127E-2</v>
      </c>
      <c r="AT195" s="6">
        <f t="shared" si="99"/>
        <v>0</v>
      </c>
      <c r="AU195" s="6">
        <f t="shared" si="100"/>
        <v>0</v>
      </c>
      <c r="AV195" s="6">
        <f t="shared" si="100"/>
        <v>0</v>
      </c>
      <c r="AW195" s="6">
        <f t="shared" si="100"/>
        <v>0</v>
      </c>
      <c r="AX195" s="6">
        <f t="shared" si="100"/>
        <v>0</v>
      </c>
      <c r="AY195" s="6">
        <f t="shared" si="100"/>
        <v>0</v>
      </c>
      <c r="AZ195" s="6">
        <f t="shared" si="100"/>
        <v>0</v>
      </c>
      <c r="BA195" s="6">
        <f t="shared" si="100"/>
        <v>0</v>
      </c>
      <c r="BB195" s="6">
        <f t="shared" si="100"/>
        <v>0</v>
      </c>
      <c r="BC195" s="6">
        <f t="shared" si="100"/>
        <v>0</v>
      </c>
    </row>
    <row r="196" spans="1:58" x14ac:dyDescent="0.25">
      <c r="A196" s="5">
        <v>147</v>
      </c>
      <c r="B196" s="5">
        <v>1</v>
      </c>
      <c r="C196" s="5">
        <v>22</v>
      </c>
      <c r="D196" s="5" t="s">
        <v>635</v>
      </c>
      <c r="E196" s="5" t="s">
        <v>635</v>
      </c>
      <c r="F196" s="15">
        <f t="shared" ref="F196:F259" si="103">IF(ISERROR(VLOOKUP(E196,$N$2:$O$40,2,FALSE)),0,VLOOKUP(E196,$N$2:$O$40,2,FALSE))</f>
        <v>7.9977826258098392E-2</v>
      </c>
      <c r="G196" s="6">
        <f t="shared" ref="G196:G259" si="104">IF(C196=1,F196,F196+G195)</f>
        <v>3.4232131297521762</v>
      </c>
      <c r="H196" s="6">
        <f t="shared" ref="H196:H259" si="105">IF(C197=1,G196,0)</f>
        <v>0</v>
      </c>
      <c r="I196" s="7">
        <f t="shared" ref="I196:I259" si="106">H196/$L$2</f>
        <v>0</v>
      </c>
      <c r="N196" s="6" t="s">
        <v>64</v>
      </c>
      <c r="O196" s="6">
        <f t="shared" si="101"/>
        <v>2.2754244914233099E-3</v>
      </c>
      <c r="P196" s="6">
        <f t="shared" si="102"/>
        <v>1</v>
      </c>
      <c r="Q196" s="6">
        <f t="shared" si="97"/>
        <v>0</v>
      </c>
      <c r="R196" s="6">
        <f t="shared" si="97"/>
        <v>0</v>
      </c>
      <c r="S196" s="6">
        <f t="shared" si="97"/>
        <v>0</v>
      </c>
      <c r="T196" s="6">
        <f t="shared" si="97"/>
        <v>0</v>
      </c>
      <c r="U196" s="6">
        <f t="shared" si="97"/>
        <v>0</v>
      </c>
      <c r="V196" s="6">
        <f t="shared" si="97"/>
        <v>0</v>
      </c>
      <c r="W196" s="6">
        <f t="shared" si="97"/>
        <v>0</v>
      </c>
      <c r="X196" s="6">
        <f t="shared" si="97"/>
        <v>0</v>
      </c>
      <c r="Y196" s="6">
        <f t="shared" si="97"/>
        <v>0</v>
      </c>
      <c r="Z196" s="6">
        <f t="shared" si="97"/>
        <v>0</v>
      </c>
      <c r="AA196" s="6">
        <f t="shared" si="98"/>
        <v>0</v>
      </c>
      <c r="AB196" s="6">
        <f t="shared" si="98"/>
        <v>0</v>
      </c>
      <c r="AC196" s="6">
        <f t="shared" si="98"/>
        <v>0</v>
      </c>
      <c r="AD196" s="6">
        <f t="shared" si="98"/>
        <v>0</v>
      </c>
      <c r="AE196" s="6">
        <f t="shared" si="98"/>
        <v>0</v>
      </c>
      <c r="AF196" s="6">
        <f t="shared" si="98"/>
        <v>0</v>
      </c>
      <c r="AG196" s="6">
        <f t="shared" si="98"/>
        <v>0</v>
      </c>
      <c r="AH196" s="6">
        <f t="shared" si="98"/>
        <v>0</v>
      </c>
      <c r="AI196" s="6">
        <f t="shared" si="98"/>
        <v>0</v>
      </c>
      <c r="AJ196" s="6">
        <f t="shared" si="98"/>
        <v>0</v>
      </c>
      <c r="AK196" s="6">
        <f t="shared" si="99"/>
        <v>0</v>
      </c>
      <c r="AL196" s="6">
        <f t="shared" si="99"/>
        <v>0</v>
      </c>
      <c r="AM196" s="6">
        <f t="shared" si="99"/>
        <v>0</v>
      </c>
      <c r="AN196" s="6">
        <f t="shared" si="99"/>
        <v>0</v>
      </c>
      <c r="AO196" s="6">
        <f t="shared" si="99"/>
        <v>0</v>
      </c>
      <c r="AP196" s="6">
        <f t="shared" si="99"/>
        <v>0</v>
      </c>
      <c r="AQ196" s="6">
        <f t="shared" si="99"/>
        <v>0</v>
      </c>
      <c r="AR196" s="6">
        <f t="shared" si="99"/>
        <v>0</v>
      </c>
      <c r="AS196" s="6">
        <f t="shared" si="99"/>
        <v>5.2334763302736127E-2</v>
      </c>
      <c r="AT196" s="6">
        <f t="shared" si="99"/>
        <v>0</v>
      </c>
      <c r="AU196" s="6">
        <f t="shared" si="100"/>
        <v>0</v>
      </c>
      <c r="AV196" s="6">
        <f t="shared" si="100"/>
        <v>0</v>
      </c>
      <c r="AW196" s="6">
        <f t="shared" si="100"/>
        <v>0</v>
      </c>
      <c r="AX196" s="6">
        <f t="shared" si="100"/>
        <v>0</v>
      </c>
      <c r="AY196" s="6">
        <f t="shared" si="100"/>
        <v>0</v>
      </c>
      <c r="AZ196" s="6">
        <f t="shared" si="100"/>
        <v>0</v>
      </c>
      <c r="BA196" s="6">
        <f t="shared" si="100"/>
        <v>0</v>
      </c>
      <c r="BB196" s="6">
        <f t="shared" si="100"/>
        <v>0</v>
      </c>
      <c r="BC196" s="6">
        <f t="shared" si="100"/>
        <v>0</v>
      </c>
    </row>
    <row r="197" spans="1:58" x14ac:dyDescent="0.25">
      <c r="A197" s="5">
        <v>147</v>
      </c>
      <c r="B197" s="5">
        <v>1</v>
      </c>
      <c r="C197" s="5">
        <v>23</v>
      </c>
      <c r="D197" s="5" t="s">
        <v>747</v>
      </c>
      <c r="E197" s="5" t="s">
        <v>747</v>
      </c>
      <c r="F197" s="15">
        <f t="shared" si="103"/>
        <v>0</v>
      </c>
      <c r="G197" s="6">
        <f t="shared" si="104"/>
        <v>3.4232131297521762</v>
      </c>
      <c r="H197" s="6">
        <f t="shared" si="105"/>
        <v>0</v>
      </c>
      <c r="I197" s="7">
        <f t="shared" si="106"/>
        <v>0</v>
      </c>
      <c r="N197" s="6" t="s">
        <v>488</v>
      </c>
      <c r="O197" s="6">
        <f t="shared" si="101"/>
        <v>2.2754244914233099E-3</v>
      </c>
      <c r="P197" s="6">
        <f t="shared" si="102"/>
        <v>1</v>
      </c>
      <c r="Q197" s="6">
        <f t="shared" si="97"/>
        <v>0</v>
      </c>
      <c r="R197" s="6">
        <f t="shared" si="97"/>
        <v>0</v>
      </c>
      <c r="S197" s="6">
        <f t="shared" si="97"/>
        <v>0</v>
      </c>
      <c r="T197" s="6">
        <f t="shared" si="97"/>
        <v>0</v>
      </c>
      <c r="U197" s="6">
        <f t="shared" si="97"/>
        <v>0</v>
      </c>
      <c r="V197" s="6">
        <f t="shared" si="97"/>
        <v>0</v>
      </c>
      <c r="W197" s="6">
        <f t="shared" si="97"/>
        <v>0</v>
      </c>
      <c r="X197" s="6">
        <f t="shared" si="97"/>
        <v>0</v>
      </c>
      <c r="Y197" s="6">
        <f t="shared" si="97"/>
        <v>0</v>
      </c>
      <c r="Z197" s="6">
        <f t="shared" si="97"/>
        <v>0</v>
      </c>
      <c r="AA197" s="6">
        <f t="shared" si="98"/>
        <v>0</v>
      </c>
      <c r="AB197" s="6">
        <f t="shared" si="98"/>
        <v>0</v>
      </c>
      <c r="AC197" s="6">
        <f t="shared" si="98"/>
        <v>0</v>
      </c>
      <c r="AD197" s="6">
        <f t="shared" si="98"/>
        <v>0</v>
      </c>
      <c r="AE197" s="6">
        <f t="shared" si="98"/>
        <v>0</v>
      </c>
      <c r="AF197" s="6">
        <f t="shared" si="98"/>
        <v>0</v>
      </c>
      <c r="AG197" s="6">
        <f t="shared" si="98"/>
        <v>0</v>
      </c>
      <c r="AH197" s="6">
        <f t="shared" si="98"/>
        <v>0</v>
      </c>
      <c r="AI197" s="6">
        <f t="shared" si="98"/>
        <v>0</v>
      </c>
      <c r="AJ197" s="6">
        <f t="shared" si="98"/>
        <v>0</v>
      </c>
      <c r="AK197" s="6">
        <f t="shared" si="99"/>
        <v>0</v>
      </c>
      <c r="AL197" s="6">
        <f t="shared" si="99"/>
        <v>0</v>
      </c>
      <c r="AM197" s="6">
        <f t="shared" si="99"/>
        <v>0</v>
      </c>
      <c r="AN197" s="6">
        <f t="shared" si="99"/>
        <v>0</v>
      </c>
      <c r="AO197" s="6">
        <f t="shared" si="99"/>
        <v>0</v>
      </c>
      <c r="AP197" s="6">
        <f t="shared" si="99"/>
        <v>0</v>
      </c>
      <c r="AQ197" s="6">
        <f t="shared" si="99"/>
        <v>0</v>
      </c>
      <c r="AR197" s="6">
        <f t="shared" si="99"/>
        <v>0</v>
      </c>
      <c r="AS197" s="6">
        <f t="shared" si="99"/>
        <v>5.2334763302736127E-2</v>
      </c>
      <c r="AT197" s="6">
        <f t="shared" si="99"/>
        <v>0</v>
      </c>
      <c r="AU197" s="6">
        <f t="shared" si="100"/>
        <v>0</v>
      </c>
      <c r="AV197" s="6">
        <f t="shared" si="100"/>
        <v>0</v>
      </c>
      <c r="AW197" s="6">
        <f t="shared" si="100"/>
        <v>0</v>
      </c>
      <c r="AX197" s="6">
        <f t="shared" si="100"/>
        <v>0</v>
      </c>
      <c r="AY197" s="6">
        <f t="shared" si="100"/>
        <v>0</v>
      </c>
      <c r="AZ197" s="6">
        <f t="shared" si="100"/>
        <v>0</v>
      </c>
      <c r="BA197" s="6">
        <f t="shared" si="100"/>
        <v>0</v>
      </c>
      <c r="BB197" s="6">
        <f t="shared" si="100"/>
        <v>0</v>
      </c>
      <c r="BC197" s="6">
        <f t="shared" si="100"/>
        <v>0</v>
      </c>
    </row>
    <row r="198" spans="1:58" x14ac:dyDescent="0.25">
      <c r="A198" s="5">
        <v>147</v>
      </c>
      <c r="B198" s="5">
        <v>1</v>
      </c>
      <c r="C198" s="5">
        <v>24</v>
      </c>
      <c r="D198" s="5" t="s">
        <v>676</v>
      </c>
      <c r="E198" s="5" t="s">
        <v>676</v>
      </c>
      <c r="F198" s="15">
        <f t="shared" si="103"/>
        <v>0</v>
      </c>
      <c r="G198" s="6">
        <f t="shared" si="104"/>
        <v>3.4232131297521762</v>
      </c>
      <c r="H198" s="6">
        <f t="shared" si="105"/>
        <v>0</v>
      </c>
      <c r="I198" s="7">
        <f t="shared" si="106"/>
        <v>0</v>
      </c>
      <c r="N198" s="6" t="s">
        <v>308</v>
      </c>
      <c r="O198" s="6">
        <f t="shared" si="101"/>
        <v>2.0478820422809791E-3</v>
      </c>
      <c r="P198" s="6">
        <f t="shared" si="102"/>
        <v>1</v>
      </c>
      <c r="Q198" s="6">
        <f t="shared" si="97"/>
        <v>0</v>
      </c>
      <c r="R198" s="6">
        <f t="shared" si="97"/>
        <v>0</v>
      </c>
      <c r="S198" s="6">
        <f t="shared" si="97"/>
        <v>0</v>
      </c>
      <c r="T198" s="6">
        <f t="shared" si="97"/>
        <v>0</v>
      </c>
      <c r="U198" s="6">
        <f t="shared" si="97"/>
        <v>0</v>
      </c>
      <c r="V198" s="6">
        <f t="shared" si="97"/>
        <v>0</v>
      </c>
      <c r="W198" s="6">
        <f t="shared" si="97"/>
        <v>0</v>
      </c>
      <c r="X198" s="6">
        <f t="shared" si="97"/>
        <v>0</v>
      </c>
      <c r="Y198" s="6">
        <f t="shared" si="97"/>
        <v>0</v>
      </c>
      <c r="Z198" s="6">
        <f t="shared" si="97"/>
        <v>0</v>
      </c>
      <c r="AA198" s="6">
        <f t="shared" si="98"/>
        <v>0</v>
      </c>
      <c r="AB198" s="6">
        <f t="shared" si="98"/>
        <v>0</v>
      </c>
      <c r="AC198" s="6">
        <f t="shared" si="98"/>
        <v>0</v>
      </c>
      <c r="AD198" s="6">
        <f t="shared" si="98"/>
        <v>0</v>
      </c>
      <c r="AE198" s="6">
        <f t="shared" si="98"/>
        <v>0</v>
      </c>
      <c r="AF198" s="6">
        <f t="shared" si="98"/>
        <v>0</v>
      </c>
      <c r="AG198" s="6">
        <f t="shared" si="98"/>
        <v>0</v>
      </c>
      <c r="AH198" s="6">
        <f t="shared" si="98"/>
        <v>0</v>
      </c>
      <c r="AI198" s="6">
        <f t="shared" si="98"/>
        <v>0</v>
      </c>
      <c r="AJ198" s="6">
        <f t="shared" si="98"/>
        <v>0</v>
      </c>
      <c r="AK198" s="6">
        <f t="shared" si="99"/>
        <v>0</v>
      </c>
      <c r="AL198" s="6">
        <f t="shared" si="99"/>
        <v>0</v>
      </c>
      <c r="AM198" s="6">
        <f t="shared" si="99"/>
        <v>0</v>
      </c>
      <c r="AN198" s="6">
        <f t="shared" si="99"/>
        <v>0</v>
      </c>
      <c r="AO198" s="6">
        <f t="shared" si="99"/>
        <v>0</v>
      </c>
      <c r="AP198" s="6">
        <f t="shared" si="99"/>
        <v>0</v>
      </c>
      <c r="AQ198" s="6">
        <f t="shared" si="99"/>
        <v>0</v>
      </c>
      <c r="AR198" s="6">
        <f t="shared" si="99"/>
        <v>0</v>
      </c>
      <c r="AS198" s="6">
        <f t="shared" si="99"/>
        <v>0</v>
      </c>
      <c r="AT198" s="6">
        <f t="shared" si="99"/>
        <v>4.7101286972462519E-2</v>
      </c>
      <c r="AU198" s="6">
        <f t="shared" si="100"/>
        <v>0</v>
      </c>
      <c r="AV198" s="6">
        <f t="shared" si="100"/>
        <v>0</v>
      </c>
      <c r="AW198" s="6">
        <f t="shared" si="100"/>
        <v>0</v>
      </c>
      <c r="AX198" s="6">
        <f t="shared" si="100"/>
        <v>0</v>
      </c>
      <c r="AY198" s="6">
        <f t="shared" si="100"/>
        <v>0</v>
      </c>
      <c r="AZ198" s="6">
        <f t="shared" si="100"/>
        <v>0</v>
      </c>
      <c r="BA198" s="6">
        <f t="shared" si="100"/>
        <v>0</v>
      </c>
      <c r="BB198" s="6">
        <f t="shared" si="100"/>
        <v>0</v>
      </c>
      <c r="BC198" s="6">
        <f t="shared" si="100"/>
        <v>0</v>
      </c>
    </row>
    <row r="199" spans="1:58" x14ac:dyDescent="0.25">
      <c r="A199" s="5">
        <v>147</v>
      </c>
      <c r="B199" s="5">
        <v>1</v>
      </c>
      <c r="C199" s="5">
        <v>25</v>
      </c>
      <c r="D199" s="5" t="s">
        <v>690</v>
      </c>
      <c r="E199" s="5" t="s">
        <v>650</v>
      </c>
      <c r="F199" s="15">
        <f t="shared" si="103"/>
        <v>0</v>
      </c>
      <c r="G199" s="6">
        <f t="shared" si="104"/>
        <v>3.4232131297521762</v>
      </c>
      <c r="H199" s="6">
        <f t="shared" si="105"/>
        <v>0</v>
      </c>
      <c r="I199" s="7">
        <f t="shared" si="106"/>
        <v>0</v>
      </c>
      <c r="N199" s="6" t="s">
        <v>603</v>
      </c>
      <c r="O199" s="6">
        <f t="shared" si="101"/>
        <v>2.0478820422809791E-3</v>
      </c>
      <c r="P199" s="6">
        <f t="shared" si="102"/>
        <v>1</v>
      </c>
      <c r="Q199" s="6">
        <f t="shared" si="97"/>
        <v>0</v>
      </c>
      <c r="R199" s="6">
        <f t="shared" si="97"/>
        <v>0</v>
      </c>
      <c r="S199" s="6">
        <f t="shared" si="97"/>
        <v>0</v>
      </c>
      <c r="T199" s="6">
        <f t="shared" si="97"/>
        <v>0</v>
      </c>
      <c r="U199" s="6">
        <f t="shared" si="97"/>
        <v>0</v>
      </c>
      <c r="V199" s="6">
        <f t="shared" si="97"/>
        <v>0</v>
      </c>
      <c r="W199" s="6">
        <f t="shared" si="97"/>
        <v>0</v>
      </c>
      <c r="X199" s="6">
        <f t="shared" si="97"/>
        <v>0</v>
      </c>
      <c r="Y199" s="6">
        <f t="shared" si="97"/>
        <v>0</v>
      </c>
      <c r="Z199" s="6">
        <f t="shared" si="97"/>
        <v>0</v>
      </c>
      <c r="AA199" s="6">
        <f t="shared" si="98"/>
        <v>0</v>
      </c>
      <c r="AB199" s="6">
        <f t="shared" si="98"/>
        <v>0</v>
      </c>
      <c r="AC199" s="6">
        <f t="shared" si="98"/>
        <v>0</v>
      </c>
      <c r="AD199" s="6">
        <f t="shared" si="98"/>
        <v>0</v>
      </c>
      <c r="AE199" s="6">
        <f t="shared" si="98"/>
        <v>0</v>
      </c>
      <c r="AF199" s="6">
        <f t="shared" si="98"/>
        <v>0</v>
      </c>
      <c r="AG199" s="6">
        <f t="shared" si="98"/>
        <v>0</v>
      </c>
      <c r="AH199" s="6">
        <f t="shared" si="98"/>
        <v>0</v>
      </c>
      <c r="AI199" s="6">
        <f t="shared" si="98"/>
        <v>0</v>
      </c>
      <c r="AJ199" s="6">
        <f t="shared" si="98"/>
        <v>0</v>
      </c>
      <c r="AK199" s="6">
        <f t="shared" si="99"/>
        <v>0</v>
      </c>
      <c r="AL199" s="6">
        <f t="shared" si="99"/>
        <v>0</v>
      </c>
      <c r="AM199" s="6">
        <f t="shared" si="99"/>
        <v>0</v>
      </c>
      <c r="AN199" s="6">
        <f t="shared" si="99"/>
        <v>0</v>
      </c>
      <c r="AO199" s="6">
        <f t="shared" si="99"/>
        <v>0</v>
      </c>
      <c r="AP199" s="6">
        <f t="shared" si="99"/>
        <v>0</v>
      </c>
      <c r="AQ199" s="6">
        <f t="shared" si="99"/>
        <v>0</v>
      </c>
      <c r="AR199" s="6">
        <f t="shared" si="99"/>
        <v>0</v>
      </c>
      <c r="AS199" s="6">
        <f t="shared" si="99"/>
        <v>0</v>
      </c>
      <c r="AT199" s="6">
        <f t="shared" si="99"/>
        <v>4.7101286972462519E-2</v>
      </c>
      <c r="AU199" s="6">
        <f t="shared" si="100"/>
        <v>0</v>
      </c>
      <c r="AV199" s="6">
        <f t="shared" si="100"/>
        <v>0</v>
      </c>
      <c r="AW199" s="6">
        <f t="shared" si="100"/>
        <v>0</v>
      </c>
      <c r="AX199" s="6">
        <f t="shared" si="100"/>
        <v>0</v>
      </c>
      <c r="AY199" s="6">
        <f t="shared" si="100"/>
        <v>0</v>
      </c>
      <c r="AZ199" s="6">
        <f t="shared" si="100"/>
        <v>0</v>
      </c>
      <c r="BA199" s="6">
        <f t="shared" si="100"/>
        <v>0</v>
      </c>
      <c r="BB199" s="6">
        <f t="shared" si="100"/>
        <v>0</v>
      </c>
      <c r="BC199" s="6">
        <f t="shared" si="100"/>
        <v>0</v>
      </c>
    </row>
    <row r="200" spans="1:58" x14ac:dyDescent="0.25">
      <c r="A200" s="5">
        <v>147</v>
      </c>
      <c r="B200" s="5">
        <v>1</v>
      </c>
      <c r="C200" s="5">
        <v>26</v>
      </c>
      <c r="D200" s="5" t="s">
        <v>637</v>
      </c>
      <c r="E200" s="5" t="s">
        <v>637</v>
      </c>
      <c r="F200" s="15">
        <f t="shared" si="103"/>
        <v>0</v>
      </c>
      <c r="G200" s="6">
        <f t="shared" si="104"/>
        <v>3.4232131297521762</v>
      </c>
      <c r="H200" s="6">
        <f t="shared" si="105"/>
        <v>0</v>
      </c>
      <c r="I200" s="7">
        <f t="shared" si="106"/>
        <v>0</v>
      </c>
      <c r="N200" s="6" t="s">
        <v>310</v>
      </c>
      <c r="O200" s="6">
        <f t="shared" si="101"/>
        <v>1.8430938380528811E-3</v>
      </c>
      <c r="P200" s="6">
        <f t="shared" si="102"/>
        <v>1</v>
      </c>
      <c r="Q200" s="6">
        <f t="shared" si="97"/>
        <v>0</v>
      </c>
      <c r="R200" s="6">
        <f t="shared" si="97"/>
        <v>0</v>
      </c>
      <c r="S200" s="6">
        <f t="shared" si="97"/>
        <v>0</v>
      </c>
      <c r="T200" s="6">
        <f t="shared" si="97"/>
        <v>0</v>
      </c>
      <c r="U200" s="6">
        <f t="shared" si="97"/>
        <v>0</v>
      </c>
      <c r="V200" s="6">
        <f t="shared" si="97"/>
        <v>0</v>
      </c>
      <c r="W200" s="6">
        <f t="shared" si="97"/>
        <v>0</v>
      </c>
      <c r="X200" s="6">
        <f t="shared" si="97"/>
        <v>0</v>
      </c>
      <c r="Y200" s="6">
        <f t="shared" si="97"/>
        <v>0</v>
      </c>
      <c r="Z200" s="6">
        <f t="shared" si="97"/>
        <v>0</v>
      </c>
      <c r="AA200" s="6">
        <f t="shared" si="98"/>
        <v>0</v>
      </c>
      <c r="AB200" s="6">
        <f t="shared" si="98"/>
        <v>0</v>
      </c>
      <c r="AC200" s="6">
        <f t="shared" si="98"/>
        <v>0</v>
      </c>
      <c r="AD200" s="6">
        <f t="shared" si="98"/>
        <v>0</v>
      </c>
      <c r="AE200" s="6">
        <f t="shared" si="98"/>
        <v>0</v>
      </c>
      <c r="AF200" s="6">
        <f t="shared" si="98"/>
        <v>0</v>
      </c>
      <c r="AG200" s="6">
        <f t="shared" si="98"/>
        <v>0</v>
      </c>
      <c r="AH200" s="6">
        <f t="shared" si="98"/>
        <v>0</v>
      </c>
      <c r="AI200" s="6">
        <f t="shared" si="98"/>
        <v>0</v>
      </c>
      <c r="AJ200" s="6">
        <f t="shared" si="98"/>
        <v>0</v>
      </c>
      <c r="AK200" s="6">
        <f t="shared" si="99"/>
        <v>0</v>
      </c>
      <c r="AL200" s="6">
        <f t="shared" si="99"/>
        <v>0</v>
      </c>
      <c r="AM200" s="6">
        <f t="shared" si="99"/>
        <v>0</v>
      </c>
      <c r="AN200" s="6">
        <f t="shared" si="99"/>
        <v>0</v>
      </c>
      <c r="AO200" s="6">
        <f t="shared" si="99"/>
        <v>0</v>
      </c>
      <c r="AP200" s="6">
        <f t="shared" si="99"/>
        <v>0</v>
      </c>
      <c r="AQ200" s="6">
        <f t="shared" si="99"/>
        <v>0</v>
      </c>
      <c r="AR200" s="6">
        <f t="shared" si="99"/>
        <v>0</v>
      </c>
      <c r="AS200" s="6">
        <f t="shared" si="99"/>
        <v>0</v>
      </c>
      <c r="AT200" s="6">
        <f t="shared" si="99"/>
        <v>0</v>
      </c>
      <c r="AU200" s="6">
        <f t="shared" si="100"/>
        <v>4.2391158275216265E-2</v>
      </c>
      <c r="AV200" s="6">
        <f t="shared" si="100"/>
        <v>0</v>
      </c>
      <c r="AW200" s="6">
        <f t="shared" si="100"/>
        <v>0</v>
      </c>
      <c r="AX200" s="6">
        <f t="shared" si="100"/>
        <v>0</v>
      </c>
      <c r="AY200" s="6">
        <f t="shared" si="100"/>
        <v>0</v>
      </c>
      <c r="AZ200" s="6">
        <f t="shared" si="100"/>
        <v>0</v>
      </c>
      <c r="BA200" s="6">
        <f t="shared" si="100"/>
        <v>0</v>
      </c>
      <c r="BB200" s="6">
        <f t="shared" si="100"/>
        <v>0</v>
      </c>
      <c r="BC200" s="6">
        <f t="shared" si="100"/>
        <v>0</v>
      </c>
    </row>
    <row r="201" spans="1:58" x14ac:dyDescent="0.25">
      <c r="A201" s="5">
        <v>147</v>
      </c>
      <c r="B201" s="5">
        <v>1</v>
      </c>
      <c r="C201" s="5">
        <v>27</v>
      </c>
      <c r="D201" s="5" t="s">
        <v>658</v>
      </c>
      <c r="E201" s="5" t="s">
        <v>658</v>
      </c>
      <c r="F201" s="15">
        <f t="shared" si="103"/>
        <v>0</v>
      </c>
      <c r="G201" s="6">
        <f t="shared" si="104"/>
        <v>3.4232131297521762</v>
      </c>
      <c r="H201" s="6">
        <f t="shared" si="105"/>
        <v>0</v>
      </c>
      <c r="I201" s="7">
        <f t="shared" si="106"/>
        <v>0</v>
      </c>
      <c r="N201" s="6" t="s">
        <v>775</v>
      </c>
      <c r="O201" s="6">
        <f t="shared" si="101"/>
        <v>1.3436154079405505E-3</v>
      </c>
      <c r="P201" s="6">
        <f t="shared" si="102"/>
        <v>1</v>
      </c>
      <c r="Q201" s="6">
        <f t="shared" si="97"/>
        <v>0</v>
      </c>
      <c r="R201" s="6">
        <f t="shared" si="97"/>
        <v>0</v>
      </c>
      <c r="S201" s="6">
        <f t="shared" si="97"/>
        <v>0</v>
      </c>
      <c r="T201" s="6">
        <f t="shared" si="97"/>
        <v>0</v>
      </c>
      <c r="U201" s="6">
        <f t="shared" si="97"/>
        <v>0</v>
      </c>
      <c r="V201" s="6">
        <f t="shared" si="97"/>
        <v>0</v>
      </c>
      <c r="W201" s="6">
        <f t="shared" si="97"/>
        <v>0</v>
      </c>
      <c r="X201" s="6">
        <f t="shared" si="97"/>
        <v>0</v>
      </c>
      <c r="Y201" s="6">
        <f t="shared" si="97"/>
        <v>0</v>
      </c>
      <c r="Z201" s="6">
        <f t="shared" si="97"/>
        <v>0</v>
      </c>
      <c r="AA201" s="6">
        <f t="shared" si="98"/>
        <v>0</v>
      </c>
      <c r="AB201" s="6">
        <f t="shared" si="98"/>
        <v>0</v>
      </c>
      <c r="AC201" s="6">
        <f t="shared" si="98"/>
        <v>0</v>
      </c>
      <c r="AD201" s="6">
        <f t="shared" si="98"/>
        <v>0</v>
      </c>
      <c r="AE201" s="6">
        <f t="shared" si="98"/>
        <v>0</v>
      </c>
      <c r="AF201" s="6">
        <f t="shared" si="98"/>
        <v>0</v>
      </c>
      <c r="AG201" s="6">
        <f t="shared" si="98"/>
        <v>0</v>
      </c>
      <c r="AH201" s="6">
        <f t="shared" si="98"/>
        <v>0</v>
      </c>
      <c r="AI201" s="6">
        <f t="shared" si="98"/>
        <v>0</v>
      </c>
      <c r="AJ201" s="6">
        <f t="shared" si="98"/>
        <v>0</v>
      </c>
      <c r="AK201" s="6">
        <f t="shared" si="99"/>
        <v>0</v>
      </c>
      <c r="AL201" s="6">
        <f t="shared" si="99"/>
        <v>0</v>
      </c>
      <c r="AM201" s="6">
        <f t="shared" si="99"/>
        <v>0</v>
      </c>
      <c r="AN201" s="6">
        <f t="shared" si="99"/>
        <v>0</v>
      </c>
      <c r="AO201" s="6">
        <f t="shared" si="99"/>
        <v>0</v>
      </c>
      <c r="AP201" s="6">
        <f t="shared" si="99"/>
        <v>0</v>
      </c>
      <c r="AQ201" s="6">
        <f t="shared" si="99"/>
        <v>0</v>
      </c>
      <c r="AR201" s="6">
        <f t="shared" si="99"/>
        <v>0</v>
      </c>
      <c r="AS201" s="6">
        <f t="shared" si="99"/>
        <v>0</v>
      </c>
      <c r="AT201" s="6">
        <f t="shared" si="99"/>
        <v>0</v>
      </c>
      <c r="AU201" s="6">
        <f t="shared" si="100"/>
        <v>0</v>
      </c>
      <c r="AV201" s="6">
        <f t="shared" si="100"/>
        <v>0</v>
      </c>
      <c r="AW201" s="6">
        <f t="shared" si="100"/>
        <v>0</v>
      </c>
      <c r="AX201" s="6">
        <f t="shared" si="100"/>
        <v>3.090315438263266E-2</v>
      </c>
      <c r="AY201" s="6">
        <f t="shared" si="100"/>
        <v>0</v>
      </c>
      <c r="AZ201" s="6">
        <f t="shared" si="100"/>
        <v>0</v>
      </c>
      <c r="BA201" s="6">
        <f t="shared" si="100"/>
        <v>0</v>
      </c>
      <c r="BB201" s="6">
        <f t="shared" si="100"/>
        <v>0</v>
      </c>
      <c r="BC201" s="6">
        <f t="shared" si="100"/>
        <v>0</v>
      </c>
    </row>
    <row r="202" spans="1:58" x14ac:dyDescent="0.25">
      <c r="A202" s="5">
        <v>147</v>
      </c>
      <c r="B202" s="5">
        <v>1</v>
      </c>
      <c r="C202" s="5">
        <v>28</v>
      </c>
      <c r="D202" s="5" t="s">
        <v>63</v>
      </c>
      <c r="E202" s="5" t="s">
        <v>63</v>
      </c>
      <c r="F202" s="15">
        <f t="shared" si="103"/>
        <v>0</v>
      </c>
      <c r="G202" s="6">
        <f t="shared" si="104"/>
        <v>3.4232131297521762</v>
      </c>
      <c r="H202" s="6">
        <f t="shared" si="105"/>
        <v>0</v>
      </c>
      <c r="I202" s="7">
        <f t="shared" si="106"/>
        <v>0</v>
      </c>
      <c r="N202" s="6" t="s">
        <v>773</v>
      </c>
      <c r="O202" s="6">
        <f t="shared" si="101"/>
        <v>9.7949563238866133E-4</v>
      </c>
      <c r="P202" s="6">
        <f t="shared" si="102"/>
        <v>1</v>
      </c>
      <c r="Q202" s="6">
        <f t="shared" si="97"/>
        <v>0</v>
      </c>
      <c r="R202" s="6">
        <f t="shared" si="97"/>
        <v>0</v>
      </c>
      <c r="S202" s="6">
        <f t="shared" si="97"/>
        <v>0</v>
      </c>
      <c r="T202" s="6">
        <f t="shared" si="97"/>
        <v>0</v>
      </c>
      <c r="U202" s="6">
        <f t="shared" si="97"/>
        <v>0</v>
      </c>
      <c r="V202" s="6">
        <f t="shared" si="97"/>
        <v>0</v>
      </c>
      <c r="W202" s="6">
        <f t="shared" si="97"/>
        <v>0</v>
      </c>
      <c r="X202" s="6">
        <f t="shared" si="97"/>
        <v>0</v>
      </c>
      <c r="Y202" s="6">
        <f t="shared" si="97"/>
        <v>0</v>
      </c>
      <c r="Z202" s="6">
        <f t="shared" si="97"/>
        <v>0</v>
      </c>
      <c r="AA202" s="6">
        <f t="shared" si="98"/>
        <v>0</v>
      </c>
      <c r="AB202" s="6">
        <f t="shared" si="98"/>
        <v>0</v>
      </c>
      <c r="AC202" s="6">
        <f t="shared" si="98"/>
        <v>0</v>
      </c>
      <c r="AD202" s="6">
        <f t="shared" si="98"/>
        <v>0</v>
      </c>
      <c r="AE202" s="6">
        <f t="shared" si="98"/>
        <v>0</v>
      </c>
      <c r="AF202" s="6">
        <f t="shared" si="98"/>
        <v>0</v>
      </c>
      <c r="AG202" s="6">
        <f t="shared" si="98"/>
        <v>0</v>
      </c>
      <c r="AH202" s="6">
        <f t="shared" si="98"/>
        <v>0</v>
      </c>
      <c r="AI202" s="6">
        <f t="shared" si="98"/>
        <v>0</v>
      </c>
      <c r="AJ202" s="6">
        <f t="shared" si="98"/>
        <v>0</v>
      </c>
      <c r="AK202" s="6">
        <f t="shared" si="99"/>
        <v>0</v>
      </c>
      <c r="AL202" s="6">
        <f t="shared" si="99"/>
        <v>0</v>
      </c>
      <c r="AM202" s="6">
        <f t="shared" si="99"/>
        <v>0</v>
      </c>
      <c r="AN202" s="6">
        <f t="shared" si="99"/>
        <v>0</v>
      </c>
      <c r="AO202" s="6">
        <f t="shared" si="99"/>
        <v>0</v>
      </c>
      <c r="AP202" s="6">
        <f t="shared" si="99"/>
        <v>0</v>
      </c>
      <c r="AQ202" s="6">
        <f t="shared" si="99"/>
        <v>0</v>
      </c>
      <c r="AR202" s="6">
        <f t="shared" si="99"/>
        <v>0</v>
      </c>
      <c r="AS202" s="6">
        <f t="shared" si="99"/>
        <v>0</v>
      </c>
      <c r="AT202" s="6">
        <f t="shared" si="99"/>
        <v>0</v>
      </c>
      <c r="AU202" s="6">
        <f t="shared" si="100"/>
        <v>0</v>
      </c>
      <c r="AV202" s="6">
        <f t="shared" si="100"/>
        <v>0</v>
      </c>
      <c r="AW202" s="6">
        <f t="shared" si="100"/>
        <v>0</v>
      </c>
      <c r="AX202" s="6">
        <f t="shared" si="100"/>
        <v>0</v>
      </c>
      <c r="AY202" s="6">
        <f t="shared" si="100"/>
        <v>0</v>
      </c>
      <c r="AZ202" s="6">
        <f t="shared" si="100"/>
        <v>0</v>
      </c>
      <c r="BA202" s="6">
        <f t="shared" si="100"/>
        <v>2.2528399544939213E-2</v>
      </c>
      <c r="BB202" s="6">
        <f t="shared" si="100"/>
        <v>0</v>
      </c>
      <c r="BC202" s="6">
        <f t="shared" si="100"/>
        <v>0</v>
      </c>
    </row>
    <row r="203" spans="1:58" x14ac:dyDescent="0.25">
      <c r="A203" s="5">
        <v>147</v>
      </c>
      <c r="B203" s="5">
        <v>1</v>
      </c>
      <c r="C203" s="5">
        <v>29</v>
      </c>
      <c r="D203" s="5" t="s">
        <v>64</v>
      </c>
      <c r="E203" s="5" t="s">
        <v>64</v>
      </c>
      <c r="F203" s="15">
        <f t="shared" si="103"/>
        <v>0</v>
      </c>
      <c r="G203" s="6">
        <f t="shared" si="104"/>
        <v>3.4232131297521762</v>
      </c>
      <c r="H203" s="6">
        <f t="shared" si="105"/>
        <v>0</v>
      </c>
      <c r="I203" s="7">
        <f t="shared" si="106"/>
        <v>0</v>
      </c>
      <c r="N203" s="6" t="s">
        <v>700</v>
      </c>
      <c r="O203" s="6">
        <f t="shared" si="101"/>
        <v>7.9339146223481581E-4</v>
      </c>
      <c r="P203" s="6">
        <f t="shared" si="102"/>
        <v>1</v>
      </c>
      <c r="Q203" s="6">
        <f t="shared" si="97"/>
        <v>0</v>
      </c>
      <c r="R203" s="6">
        <f t="shared" si="97"/>
        <v>0</v>
      </c>
      <c r="S203" s="6">
        <f t="shared" si="97"/>
        <v>0</v>
      </c>
      <c r="T203" s="6">
        <f t="shared" si="97"/>
        <v>0</v>
      </c>
      <c r="U203" s="6">
        <f t="shared" si="97"/>
        <v>0</v>
      </c>
      <c r="V203" s="6">
        <f t="shared" si="97"/>
        <v>0</v>
      </c>
      <c r="W203" s="6">
        <f t="shared" si="97"/>
        <v>0</v>
      </c>
      <c r="X203" s="6">
        <f t="shared" si="97"/>
        <v>0</v>
      </c>
      <c r="Y203" s="6">
        <f t="shared" si="97"/>
        <v>0</v>
      </c>
      <c r="Z203" s="6">
        <f t="shared" si="97"/>
        <v>0</v>
      </c>
      <c r="AA203" s="6">
        <f t="shared" si="98"/>
        <v>0</v>
      </c>
      <c r="AB203" s="6">
        <f t="shared" si="98"/>
        <v>0</v>
      </c>
      <c r="AC203" s="6">
        <f t="shared" si="98"/>
        <v>0</v>
      </c>
      <c r="AD203" s="6">
        <f t="shared" si="98"/>
        <v>0</v>
      </c>
      <c r="AE203" s="6">
        <f t="shared" si="98"/>
        <v>0</v>
      </c>
      <c r="AF203" s="6">
        <f t="shared" si="98"/>
        <v>0</v>
      </c>
      <c r="AG203" s="6">
        <f t="shared" si="98"/>
        <v>0</v>
      </c>
      <c r="AH203" s="6">
        <f t="shared" si="98"/>
        <v>0</v>
      </c>
      <c r="AI203" s="6">
        <f t="shared" si="98"/>
        <v>0</v>
      </c>
      <c r="AJ203" s="6">
        <f t="shared" si="98"/>
        <v>0</v>
      </c>
      <c r="AK203" s="6">
        <f t="shared" si="99"/>
        <v>0</v>
      </c>
      <c r="AL203" s="6">
        <f t="shared" si="99"/>
        <v>0</v>
      </c>
      <c r="AM203" s="6">
        <f t="shared" si="99"/>
        <v>0</v>
      </c>
      <c r="AN203" s="6">
        <f t="shared" si="99"/>
        <v>0</v>
      </c>
      <c r="AO203" s="6">
        <f t="shared" si="99"/>
        <v>0</v>
      </c>
      <c r="AP203" s="6">
        <f t="shared" si="99"/>
        <v>0</v>
      </c>
      <c r="AQ203" s="6">
        <f t="shared" si="99"/>
        <v>0</v>
      </c>
      <c r="AR203" s="6">
        <f t="shared" si="99"/>
        <v>0</v>
      </c>
      <c r="AS203" s="6">
        <f t="shared" si="99"/>
        <v>0</v>
      </c>
      <c r="AT203" s="6">
        <f t="shared" si="99"/>
        <v>0</v>
      </c>
      <c r="AU203" s="6">
        <f t="shared" si="100"/>
        <v>0</v>
      </c>
      <c r="AV203" s="6">
        <f t="shared" si="100"/>
        <v>0</v>
      </c>
      <c r="AW203" s="6">
        <f t="shared" si="100"/>
        <v>0</v>
      </c>
      <c r="AX203" s="6">
        <f t="shared" si="100"/>
        <v>0</v>
      </c>
      <c r="AY203" s="6">
        <f t="shared" si="100"/>
        <v>0</v>
      </c>
      <c r="AZ203" s="6">
        <f t="shared" si="100"/>
        <v>0</v>
      </c>
      <c r="BA203" s="6">
        <f t="shared" si="100"/>
        <v>0</v>
      </c>
      <c r="BB203" s="6">
        <f t="shared" si="100"/>
        <v>0</v>
      </c>
      <c r="BC203" s="6">
        <f t="shared" si="100"/>
        <v>1.8248003631400764E-2</v>
      </c>
      <c r="BD203" s="12"/>
      <c r="BE203" s="12"/>
      <c r="BF203" s="12"/>
    </row>
    <row r="204" spans="1:58" x14ac:dyDescent="0.25">
      <c r="A204" s="5">
        <v>147</v>
      </c>
      <c r="B204" s="5">
        <v>1</v>
      </c>
      <c r="C204" s="5">
        <v>30</v>
      </c>
      <c r="D204" s="5" t="s">
        <v>603</v>
      </c>
      <c r="E204" s="5" t="s">
        <v>603</v>
      </c>
      <c r="F204" s="15">
        <f t="shared" si="103"/>
        <v>0</v>
      </c>
      <c r="G204" s="6">
        <f t="shared" si="104"/>
        <v>3.4232131297521762</v>
      </c>
      <c r="H204" s="6">
        <f t="shared" si="105"/>
        <v>3.4232131297521762</v>
      </c>
      <c r="I204" s="7">
        <f t="shared" si="106"/>
        <v>0.58238188656982282</v>
      </c>
    </row>
    <row r="205" spans="1:58" x14ac:dyDescent="0.25">
      <c r="A205" s="5">
        <v>148</v>
      </c>
      <c r="B205" s="5">
        <v>1</v>
      </c>
      <c r="C205" s="5">
        <v>1</v>
      </c>
      <c r="D205" s="5" t="s">
        <v>537</v>
      </c>
      <c r="E205" s="5" t="s">
        <v>537</v>
      </c>
      <c r="F205" s="15">
        <f t="shared" si="103"/>
        <v>0.1103913043478261</v>
      </c>
      <c r="G205" s="6">
        <f t="shared" si="104"/>
        <v>0.1103913043478261</v>
      </c>
      <c r="H205" s="6">
        <f t="shared" si="105"/>
        <v>0</v>
      </c>
      <c r="I205" s="7">
        <f t="shared" si="106"/>
        <v>0</v>
      </c>
    </row>
    <row r="206" spans="1:58" x14ac:dyDescent="0.25">
      <c r="A206" s="5">
        <v>148</v>
      </c>
      <c r="B206" s="5">
        <v>1</v>
      </c>
      <c r="C206" s="5">
        <v>2</v>
      </c>
      <c r="D206" s="5" t="s">
        <v>241</v>
      </c>
      <c r="E206" s="5" t="s">
        <v>241</v>
      </c>
      <c r="F206" s="15">
        <f t="shared" si="103"/>
        <v>0.16702959175996138</v>
      </c>
      <c r="G206" s="6">
        <f t="shared" si="104"/>
        <v>0.27742089610778747</v>
      </c>
      <c r="H206" s="6">
        <f t="shared" si="105"/>
        <v>0</v>
      </c>
      <c r="I206" s="7">
        <f t="shared" si="106"/>
        <v>0</v>
      </c>
    </row>
    <row r="207" spans="1:58" x14ac:dyDescent="0.25">
      <c r="A207" s="5">
        <v>148</v>
      </c>
      <c r="B207" s="5">
        <v>1</v>
      </c>
      <c r="C207" s="5">
        <v>3</v>
      </c>
      <c r="D207" s="5" t="s">
        <v>55</v>
      </c>
      <c r="E207" s="5" t="s">
        <v>55</v>
      </c>
      <c r="F207" s="15">
        <f t="shared" si="103"/>
        <v>0.23782418065337177</v>
      </c>
      <c r="G207" s="6">
        <f t="shared" si="104"/>
        <v>0.51524507676115927</v>
      </c>
      <c r="H207" s="6">
        <f t="shared" si="105"/>
        <v>0</v>
      </c>
      <c r="I207" s="7">
        <f t="shared" si="106"/>
        <v>0</v>
      </c>
    </row>
    <row r="208" spans="1:58" x14ac:dyDescent="0.25">
      <c r="A208" s="5">
        <v>148</v>
      </c>
      <c r="B208" s="5">
        <v>1</v>
      </c>
      <c r="C208" s="5">
        <v>4</v>
      </c>
      <c r="D208" s="5" t="s">
        <v>209</v>
      </c>
      <c r="E208" s="5" t="s">
        <v>210</v>
      </c>
      <c r="F208" s="15">
        <f t="shared" si="103"/>
        <v>0.17464122691509587</v>
      </c>
      <c r="G208" s="6">
        <f t="shared" si="104"/>
        <v>0.68988630367625514</v>
      </c>
      <c r="H208" s="6">
        <f t="shared" si="105"/>
        <v>0</v>
      </c>
      <c r="I208" s="7">
        <f t="shared" si="106"/>
        <v>0</v>
      </c>
    </row>
    <row r="209" spans="1:9" x14ac:dyDescent="0.25">
      <c r="A209" s="5">
        <v>148</v>
      </c>
      <c r="B209" s="5">
        <v>1</v>
      </c>
      <c r="C209" s="5">
        <v>5</v>
      </c>
      <c r="D209" s="5" t="s">
        <v>200</v>
      </c>
      <c r="E209" s="5" t="s">
        <v>201</v>
      </c>
      <c r="F209" s="15">
        <f t="shared" si="103"/>
        <v>0</v>
      </c>
      <c r="G209" s="6">
        <f t="shared" si="104"/>
        <v>0.68988630367625514</v>
      </c>
      <c r="H209" s="6">
        <f t="shared" si="105"/>
        <v>0</v>
      </c>
      <c r="I209" s="7">
        <f t="shared" si="106"/>
        <v>0</v>
      </c>
    </row>
    <row r="210" spans="1:9" x14ac:dyDescent="0.25">
      <c r="A210" s="5">
        <v>148</v>
      </c>
      <c r="B210" s="5">
        <v>1</v>
      </c>
      <c r="C210" s="5">
        <v>6</v>
      </c>
      <c r="D210" s="5" t="s">
        <v>236</v>
      </c>
      <c r="E210" s="5" t="s">
        <v>236</v>
      </c>
      <c r="F210" s="15">
        <f t="shared" si="103"/>
        <v>0</v>
      </c>
      <c r="G210" s="6">
        <f t="shared" si="104"/>
        <v>0.68988630367625514</v>
      </c>
      <c r="H210" s="6">
        <f t="shared" si="105"/>
        <v>0</v>
      </c>
      <c r="I210" s="7">
        <f t="shared" si="106"/>
        <v>0</v>
      </c>
    </row>
    <row r="211" spans="1:9" x14ac:dyDescent="0.25">
      <c r="A211" s="5">
        <v>148</v>
      </c>
      <c r="B211" s="5">
        <v>1</v>
      </c>
      <c r="C211" s="5">
        <v>7</v>
      </c>
      <c r="D211" s="5" t="s">
        <v>227</v>
      </c>
      <c r="E211" s="5" t="s">
        <v>227</v>
      </c>
      <c r="F211" s="15">
        <f t="shared" si="103"/>
        <v>0</v>
      </c>
      <c r="G211" s="6">
        <f t="shared" si="104"/>
        <v>0.68988630367625514</v>
      </c>
      <c r="H211" s="6">
        <f t="shared" si="105"/>
        <v>0</v>
      </c>
      <c r="I211" s="7">
        <f t="shared" si="106"/>
        <v>0</v>
      </c>
    </row>
    <row r="212" spans="1:9" x14ac:dyDescent="0.25">
      <c r="A212" s="5">
        <v>148</v>
      </c>
      <c r="B212" s="5">
        <v>1</v>
      </c>
      <c r="C212" s="5">
        <v>8</v>
      </c>
      <c r="D212" s="5" t="s">
        <v>191</v>
      </c>
      <c r="E212" s="5" t="s">
        <v>171</v>
      </c>
      <c r="F212" s="15">
        <f t="shared" si="103"/>
        <v>0</v>
      </c>
      <c r="G212" s="6">
        <f t="shared" si="104"/>
        <v>0.68988630367625514</v>
      </c>
      <c r="H212" s="6">
        <f t="shared" si="105"/>
        <v>0</v>
      </c>
      <c r="I212" s="7">
        <f t="shared" si="106"/>
        <v>0</v>
      </c>
    </row>
    <row r="213" spans="1:9" x14ac:dyDescent="0.25">
      <c r="A213" s="5">
        <v>148</v>
      </c>
      <c r="B213" s="5">
        <v>1</v>
      </c>
      <c r="C213" s="5">
        <v>9</v>
      </c>
      <c r="D213" s="5" t="s">
        <v>762</v>
      </c>
      <c r="E213" s="5" t="s">
        <v>762</v>
      </c>
      <c r="F213" s="15">
        <f t="shared" si="103"/>
        <v>0</v>
      </c>
      <c r="G213" s="6">
        <f t="shared" si="104"/>
        <v>0.68988630367625514</v>
      </c>
      <c r="H213" s="6">
        <f t="shared" si="105"/>
        <v>0</v>
      </c>
      <c r="I213" s="7">
        <f t="shared" si="106"/>
        <v>0</v>
      </c>
    </row>
    <row r="214" spans="1:9" x14ac:dyDescent="0.25">
      <c r="A214" s="5">
        <v>148</v>
      </c>
      <c r="B214" s="5">
        <v>1</v>
      </c>
      <c r="C214" s="5">
        <v>10</v>
      </c>
      <c r="D214" s="5" t="s">
        <v>296</v>
      </c>
      <c r="E214" s="5" t="s">
        <v>296</v>
      </c>
      <c r="F214" s="15">
        <f t="shared" si="103"/>
        <v>8.0558629011435887E-2</v>
      </c>
      <c r="G214" s="6">
        <f t="shared" si="104"/>
        <v>0.77044493268769099</v>
      </c>
      <c r="H214" s="6">
        <f t="shared" si="105"/>
        <v>0</v>
      </c>
      <c r="I214" s="7">
        <f t="shared" si="106"/>
        <v>0</v>
      </c>
    </row>
    <row r="215" spans="1:9" x14ac:dyDescent="0.25">
      <c r="A215" s="5">
        <v>148</v>
      </c>
      <c r="B215" s="5">
        <v>1</v>
      </c>
      <c r="C215" s="5">
        <v>11</v>
      </c>
      <c r="D215" s="5" t="s">
        <v>478</v>
      </c>
      <c r="E215" s="5" t="s">
        <v>478</v>
      </c>
      <c r="F215" s="15">
        <f t="shared" si="103"/>
        <v>9.372131711396077E-2</v>
      </c>
      <c r="G215" s="6">
        <f t="shared" si="104"/>
        <v>0.8641662498016518</v>
      </c>
      <c r="H215" s="6">
        <f t="shared" si="105"/>
        <v>0</v>
      </c>
      <c r="I215" s="7">
        <f t="shared" si="106"/>
        <v>0</v>
      </c>
    </row>
    <row r="216" spans="1:9" x14ac:dyDescent="0.25">
      <c r="A216" s="5">
        <v>148</v>
      </c>
      <c r="B216" s="5">
        <v>1</v>
      </c>
      <c r="C216" s="5">
        <v>12</v>
      </c>
      <c r="D216" s="5" t="s">
        <v>272</v>
      </c>
      <c r="E216" s="5" t="s">
        <v>272</v>
      </c>
      <c r="F216" s="15">
        <f t="shared" si="103"/>
        <v>8.6262042942765654E-2</v>
      </c>
      <c r="G216" s="6">
        <f t="shared" si="104"/>
        <v>0.95042829274441742</v>
      </c>
      <c r="H216" s="6">
        <f t="shared" si="105"/>
        <v>0</v>
      </c>
      <c r="I216" s="7">
        <f t="shared" si="106"/>
        <v>0</v>
      </c>
    </row>
    <row r="217" spans="1:9" x14ac:dyDescent="0.25">
      <c r="A217" s="5">
        <v>148</v>
      </c>
      <c r="B217" s="5">
        <v>1</v>
      </c>
      <c r="C217" s="5">
        <v>13</v>
      </c>
      <c r="D217" s="5" t="s">
        <v>763</v>
      </c>
      <c r="E217" s="5" t="s">
        <v>764</v>
      </c>
      <c r="F217" s="15">
        <f t="shared" si="103"/>
        <v>0</v>
      </c>
      <c r="G217" s="6">
        <f t="shared" si="104"/>
        <v>0.95042829274441742</v>
      </c>
      <c r="H217" s="6">
        <f t="shared" si="105"/>
        <v>0</v>
      </c>
      <c r="I217" s="7">
        <f t="shared" si="106"/>
        <v>0</v>
      </c>
    </row>
    <row r="218" spans="1:9" x14ac:dyDescent="0.25">
      <c r="A218" s="5">
        <v>148</v>
      </c>
      <c r="B218" s="5">
        <v>1</v>
      </c>
      <c r="C218" s="5">
        <v>14</v>
      </c>
      <c r="D218" s="5" t="s">
        <v>306</v>
      </c>
      <c r="E218" s="5" t="s">
        <v>306</v>
      </c>
      <c r="F218" s="15">
        <f t="shared" si="103"/>
        <v>0</v>
      </c>
      <c r="G218" s="6">
        <f t="shared" si="104"/>
        <v>0.95042829274441742</v>
      </c>
      <c r="H218" s="6">
        <f t="shared" si="105"/>
        <v>0</v>
      </c>
      <c r="I218" s="7">
        <f t="shared" si="106"/>
        <v>0</v>
      </c>
    </row>
    <row r="219" spans="1:9" x14ac:dyDescent="0.25">
      <c r="A219" s="5">
        <v>148</v>
      </c>
      <c r="B219" s="5">
        <v>1</v>
      </c>
      <c r="C219" s="5">
        <v>15</v>
      </c>
      <c r="D219" s="5" t="s">
        <v>765</v>
      </c>
      <c r="E219" s="5" t="s">
        <v>765</v>
      </c>
      <c r="F219" s="15">
        <f t="shared" si="103"/>
        <v>0</v>
      </c>
      <c r="G219" s="6">
        <f t="shared" si="104"/>
        <v>0.95042829274441742</v>
      </c>
      <c r="H219" s="6">
        <f t="shared" si="105"/>
        <v>0</v>
      </c>
      <c r="I219" s="7">
        <f t="shared" si="106"/>
        <v>0</v>
      </c>
    </row>
    <row r="220" spans="1:9" x14ac:dyDescent="0.25">
      <c r="A220" s="5">
        <v>148</v>
      </c>
      <c r="B220" s="5">
        <v>1</v>
      </c>
      <c r="C220" s="5">
        <v>16</v>
      </c>
      <c r="D220" s="5" t="s">
        <v>766</v>
      </c>
      <c r="E220" s="5" t="s">
        <v>766</v>
      </c>
      <c r="F220" s="15">
        <f t="shared" si="103"/>
        <v>0</v>
      </c>
      <c r="G220" s="6">
        <f t="shared" si="104"/>
        <v>0.95042829274441742</v>
      </c>
      <c r="H220" s="6">
        <f t="shared" si="105"/>
        <v>0</v>
      </c>
      <c r="I220" s="7">
        <f t="shared" si="106"/>
        <v>0</v>
      </c>
    </row>
    <row r="221" spans="1:9" x14ac:dyDescent="0.25">
      <c r="A221" s="5">
        <v>148</v>
      </c>
      <c r="B221" s="5">
        <v>1</v>
      </c>
      <c r="C221" s="5">
        <v>17</v>
      </c>
      <c r="D221" s="5" t="s">
        <v>115</v>
      </c>
      <c r="E221" s="5" t="s">
        <v>115</v>
      </c>
      <c r="F221" s="15">
        <f t="shared" si="103"/>
        <v>0</v>
      </c>
      <c r="G221" s="6">
        <f t="shared" si="104"/>
        <v>0.95042829274441742</v>
      </c>
      <c r="H221" s="6">
        <f t="shared" si="105"/>
        <v>0</v>
      </c>
      <c r="I221" s="7">
        <f t="shared" si="106"/>
        <v>0</v>
      </c>
    </row>
    <row r="222" spans="1:9" x14ac:dyDescent="0.25">
      <c r="A222" s="5">
        <v>148</v>
      </c>
      <c r="B222" s="5">
        <v>1</v>
      </c>
      <c r="C222" s="5">
        <v>18</v>
      </c>
      <c r="D222" s="5" t="s">
        <v>638</v>
      </c>
      <c r="E222" s="5" t="s">
        <v>638</v>
      </c>
      <c r="F222" s="15">
        <f t="shared" si="103"/>
        <v>0.55344488509427125</v>
      </c>
      <c r="G222" s="6">
        <f t="shared" si="104"/>
        <v>1.5038731778386887</v>
      </c>
      <c r="H222" s="6">
        <f t="shared" si="105"/>
        <v>0</v>
      </c>
      <c r="I222" s="7">
        <f t="shared" si="106"/>
        <v>0</v>
      </c>
    </row>
    <row r="223" spans="1:9" x14ac:dyDescent="0.25">
      <c r="A223" s="5">
        <v>148</v>
      </c>
      <c r="B223" s="5">
        <v>1</v>
      </c>
      <c r="C223" s="5">
        <v>19</v>
      </c>
      <c r="D223" s="5" t="s">
        <v>235</v>
      </c>
      <c r="E223" s="5" t="s">
        <v>235</v>
      </c>
      <c r="F223" s="15">
        <f t="shared" si="103"/>
        <v>0.35733441457837251</v>
      </c>
      <c r="G223" s="6">
        <f t="shared" si="104"/>
        <v>1.8612075924170612</v>
      </c>
      <c r="H223" s="6">
        <f t="shared" si="105"/>
        <v>1.8612075924170612</v>
      </c>
      <c r="I223" s="7">
        <f t="shared" si="106"/>
        <v>0.31664215691074932</v>
      </c>
    </row>
    <row r="224" spans="1:9" x14ac:dyDescent="0.25">
      <c r="A224" s="5">
        <v>149</v>
      </c>
      <c r="B224" s="5">
        <v>1</v>
      </c>
      <c r="C224" s="5">
        <v>1</v>
      </c>
      <c r="D224" s="5" t="s">
        <v>481</v>
      </c>
      <c r="E224" s="5" t="s">
        <v>481</v>
      </c>
      <c r="F224" s="15">
        <f t="shared" si="103"/>
        <v>0.50032075383040098</v>
      </c>
      <c r="G224" s="6">
        <f t="shared" si="104"/>
        <v>0.50032075383040098</v>
      </c>
      <c r="H224" s="6">
        <f t="shared" si="105"/>
        <v>0</v>
      </c>
      <c r="I224" s="7">
        <f t="shared" si="106"/>
        <v>0</v>
      </c>
    </row>
    <row r="225" spans="1:9" x14ac:dyDescent="0.25">
      <c r="A225" s="5">
        <v>149</v>
      </c>
      <c r="B225" s="5">
        <v>1</v>
      </c>
      <c r="C225" s="5">
        <v>2</v>
      </c>
      <c r="D225" s="5" t="s">
        <v>304</v>
      </c>
      <c r="E225" s="5" t="s">
        <v>304</v>
      </c>
      <c r="F225" s="15">
        <f t="shared" si="103"/>
        <v>0</v>
      </c>
      <c r="G225" s="6">
        <f t="shared" si="104"/>
        <v>0.50032075383040098</v>
      </c>
      <c r="H225" s="6">
        <f t="shared" si="105"/>
        <v>0</v>
      </c>
      <c r="I225" s="7">
        <f t="shared" si="106"/>
        <v>0</v>
      </c>
    </row>
    <row r="226" spans="1:9" x14ac:dyDescent="0.25">
      <c r="A226" s="5">
        <v>149</v>
      </c>
      <c r="B226" s="5">
        <v>1</v>
      </c>
      <c r="C226" s="5">
        <v>3</v>
      </c>
      <c r="D226" s="5" t="s">
        <v>544</v>
      </c>
      <c r="E226" s="5" t="s">
        <v>544</v>
      </c>
      <c r="F226" s="15">
        <f t="shared" si="103"/>
        <v>0</v>
      </c>
      <c r="G226" s="6">
        <f t="shared" si="104"/>
        <v>0.50032075383040098</v>
      </c>
      <c r="H226" s="6">
        <f t="shared" si="105"/>
        <v>0</v>
      </c>
      <c r="I226" s="7">
        <f t="shared" si="106"/>
        <v>0</v>
      </c>
    </row>
    <row r="227" spans="1:9" x14ac:dyDescent="0.25">
      <c r="A227" s="5">
        <v>149</v>
      </c>
      <c r="B227" s="5">
        <v>1</v>
      </c>
      <c r="C227" s="5">
        <v>4</v>
      </c>
      <c r="D227" s="5" t="s">
        <v>537</v>
      </c>
      <c r="E227" s="5" t="s">
        <v>537</v>
      </c>
      <c r="F227" s="15">
        <f t="shared" si="103"/>
        <v>0.1103913043478261</v>
      </c>
      <c r="G227" s="6">
        <f t="shared" si="104"/>
        <v>0.61071205817822705</v>
      </c>
      <c r="H227" s="6">
        <f t="shared" si="105"/>
        <v>0</v>
      </c>
      <c r="I227" s="7">
        <f t="shared" si="106"/>
        <v>0</v>
      </c>
    </row>
    <row r="228" spans="1:9" x14ac:dyDescent="0.25">
      <c r="A228" s="5">
        <v>149</v>
      </c>
      <c r="B228" s="5">
        <v>1</v>
      </c>
      <c r="C228" s="5">
        <v>5</v>
      </c>
      <c r="D228" s="5" t="s">
        <v>478</v>
      </c>
      <c r="E228" s="5" t="s">
        <v>478</v>
      </c>
      <c r="F228" s="15">
        <f t="shared" si="103"/>
        <v>9.372131711396077E-2</v>
      </c>
      <c r="G228" s="6">
        <f t="shared" si="104"/>
        <v>0.70443337529218786</v>
      </c>
      <c r="H228" s="6">
        <f t="shared" si="105"/>
        <v>0</v>
      </c>
      <c r="I228" s="7">
        <f t="shared" si="106"/>
        <v>0</v>
      </c>
    </row>
    <row r="229" spans="1:9" x14ac:dyDescent="0.25">
      <c r="A229" s="5">
        <v>149</v>
      </c>
      <c r="B229" s="5">
        <v>1</v>
      </c>
      <c r="C229" s="5">
        <v>6</v>
      </c>
      <c r="D229" s="5" t="s">
        <v>296</v>
      </c>
      <c r="E229" s="5" t="s">
        <v>296</v>
      </c>
      <c r="F229" s="15">
        <f t="shared" si="103"/>
        <v>8.0558629011435887E-2</v>
      </c>
      <c r="G229" s="6">
        <f t="shared" si="104"/>
        <v>0.7849920043036237</v>
      </c>
      <c r="H229" s="6">
        <f t="shared" si="105"/>
        <v>0</v>
      </c>
      <c r="I229" s="7">
        <f t="shared" si="106"/>
        <v>0</v>
      </c>
    </row>
    <row r="230" spans="1:9" x14ac:dyDescent="0.25">
      <c r="A230" s="5">
        <v>149</v>
      </c>
      <c r="B230" s="5">
        <v>1</v>
      </c>
      <c r="C230" s="5">
        <v>7</v>
      </c>
      <c r="D230" s="5" t="s">
        <v>228</v>
      </c>
      <c r="E230" s="5" t="s">
        <v>228</v>
      </c>
      <c r="F230" s="15">
        <f t="shared" si="103"/>
        <v>0</v>
      </c>
      <c r="G230" s="6">
        <f t="shared" si="104"/>
        <v>0.7849920043036237</v>
      </c>
      <c r="H230" s="6">
        <f t="shared" si="105"/>
        <v>0</v>
      </c>
      <c r="I230" s="7">
        <f t="shared" si="106"/>
        <v>0</v>
      </c>
    </row>
    <row r="231" spans="1:9" x14ac:dyDescent="0.25">
      <c r="A231" s="5">
        <v>149</v>
      </c>
      <c r="B231" s="5">
        <v>1</v>
      </c>
      <c r="C231" s="5">
        <v>8</v>
      </c>
      <c r="D231" s="5" t="s">
        <v>114</v>
      </c>
      <c r="E231" s="5" t="s">
        <v>114</v>
      </c>
      <c r="F231" s="15">
        <f t="shared" si="103"/>
        <v>0</v>
      </c>
      <c r="G231" s="6">
        <f t="shared" si="104"/>
        <v>0.7849920043036237</v>
      </c>
      <c r="H231" s="6">
        <f t="shared" si="105"/>
        <v>0</v>
      </c>
      <c r="I231" s="7">
        <f t="shared" si="106"/>
        <v>0</v>
      </c>
    </row>
    <row r="232" spans="1:9" x14ac:dyDescent="0.25">
      <c r="A232" s="5">
        <v>149</v>
      </c>
      <c r="B232" s="5">
        <v>1</v>
      </c>
      <c r="C232" s="5">
        <v>9</v>
      </c>
      <c r="D232" s="5" t="s">
        <v>638</v>
      </c>
      <c r="E232" s="5" t="s">
        <v>638</v>
      </c>
      <c r="F232" s="15">
        <f t="shared" si="103"/>
        <v>0.55344488509427125</v>
      </c>
      <c r="G232" s="6">
        <f t="shared" si="104"/>
        <v>1.3384368893978951</v>
      </c>
      <c r="H232" s="6">
        <f t="shared" si="105"/>
        <v>0</v>
      </c>
      <c r="I232" s="7">
        <f t="shared" si="106"/>
        <v>0</v>
      </c>
    </row>
    <row r="233" spans="1:9" x14ac:dyDescent="0.25">
      <c r="A233" s="5">
        <v>149</v>
      </c>
      <c r="B233" s="5">
        <v>1</v>
      </c>
      <c r="C233" s="5">
        <v>10</v>
      </c>
      <c r="D233" s="5" t="s">
        <v>235</v>
      </c>
      <c r="E233" s="5" t="s">
        <v>235</v>
      </c>
      <c r="F233" s="15">
        <f t="shared" si="103"/>
        <v>0.35733441457837251</v>
      </c>
      <c r="G233" s="6">
        <f t="shared" si="104"/>
        <v>1.6957713039762676</v>
      </c>
      <c r="H233" s="6">
        <f t="shared" si="105"/>
        <v>0</v>
      </c>
      <c r="I233" s="7">
        <f t="shared" si="106"/>
        <v>0</v>
      </c>
    </row>
    <row r="234" spans="1:9" x14ac:dyDescent="0.25">
      <c r="A234" s="5">
        <v>149</v>
      </c>
      <c r="B234" s="5">
        <v>1</v>
      </c>
      <c r="C234" s="5">
        <v>11</v>
      </c>
      <c r="D234" s="5" t="s">
        <v>210</v>
      </c>
      <c r="E234" s="5" t="s">
        <v>210</v>
      </c>
      <c r="F234" s="15">
        <f t="shared" si="103"/>
        <v>0.17464122691509587</v>
      </c>
      <c r="G234" s="6">
        <f t="shared" si="104"/>
        <v>1.8704125308913635</v>
      </c>
      <c r="H234" s="6">
        <f t="shared" si="105"/>
        <v>0</v>
      </c>
      <c r="I234" s="7">
        <f t="shared" si="106"/>
        <v>0</v>
      </c>
    </row>
    <row r="235" spans="1:9" x14ac:dyDescent="0.25">
      <c r="A235" s="5">
        <v>149</v>
      </c>
      <c r="B235" s="5">
        <v>1</v>
      </c>
      <c r="C235" s="5">
        <v>12</v>
      </c>
      <c r="D235" s="5" t="s">
        <v>767</v>
      </c>
      <c r="E235" s="5" t="s">
        <v>767</v>
      </c>
      <c r="F235" s="15">
        <f t="shared" si="103"/>
        <v>0</v>
      </c>
      <c r="G235" s="6">
        <f t="shared" si="104"/>
        <v>1.8704125308913635</v>
      </c>
      <c r="H235" s="6">
        <f t="shared" si="105"/>
        <v>0</v>
      </c>
      <c r="I235" s="7">
        <f t="shared" si="106"/>
        <v>0</v>
      </c>
    </row>
    <row r="236" spans="1:9" x14ac:dyDescent="0.25">
      <c r="A236" s="5">
        <v>149</v>
      </c>
      <c r="B236" s="5">
        <v>1</v>
      </c>
      <c r="C236" s="5">
        <v>13</v>
      </c>
      <c r="D236" s="5" t="s">
        <v>768</v>
      </c>
      <c r="E236" s="5" t="s">
        <v>768</v>
      </c>
      <c r="F236" s="15">
        <f t="shared" si="103"/>
        <v>0</v>
      </c>
      <c r="G236" s="6">
        <f t="shared" si="104"/>
        <v>1.8704125308913635</v>
      </c>
      <c r="H236" s="6">
        <f t="shared" si="105"/>
        <v>0</v>
      </c>
      <c r="I236" s="7">
        <f t="shared" si="106"/>
        <v>0</v>
      </c>
    </row>
    <row r="237" spans="1:9" x14ac:dyDescent="0.25">
      <c r="A237" s="5">
        <v>149</v>
      </c>
      <c r="B237" s="5">
        <v>1</v>
      </c>
      <c r="C237" s="5">
        <v>14</v>
      </c>
      <c r="D237" s="5" t="s">
        <v>740</v>
      </c>
      <c r="E237" s="5" t="s">
        <v>740</v>
      </c>
      <c r="F237" s="15">
        <f t="shared" si="103"/>
        <v>0</v>
      </c>
      <c r="G237" s="6">
        <f t="shared" si="104"/>
        <v>1.8704125308913635</v>
      </c>
      <c r="H237" s="6">
        <f t="shared" si="105"/>
        <v>0</v>
      </c>
      <c r="I237" s="7">
        <f t="shared" si="106"/>
        <v>0</v>
      </c>
    </row>
    <row r="238" spans="1:9" x14ac:dyDescent="0.25">
      <c r="A238" s="5">
        <v>149</v>
      </c>
      <c r="B238" s="5">
        <v>1</v>
      </c>
      <c r="C238" s="5">
        <v>15</v>
      </c>
      <c r="D238" s="5" t="s">
        <v>709</v>
      </c>
      <c r="E238" s="5" t="s">
        <v>709</v>
      </c>
      <c r="F238" s="15">
        <f t="shared" si="103"/>
        <v>0</v>
      </c>
      <c r="G238" s="6">
        <f t="shared" si="104"/>
        <v>1.8704125308913635</v>
      </c>
      <c r="H238" s="6">
        <f t="shared" si="105"/>
        <v>0</v>
      </c>
      <c r="I238" s="7">
        <f t="shared" si="106"/>
        <v>0</v>
      </c>
    </row>
    <row r="239" spans="1:9" x14ac:dyDescent="0.25">
      <c r="A239" s="5">
        <v>149</v>
      </c>
      <c r="B239" s="5">
        <v>1</v>
      </c>
      <c r="C239" s="5">
        <v>16</v>
      </c>
      <c r="D239" s="5" t="s">
        <v>243</v>
      </c>
      <c r="E239" s="5" t="s">
        <v>243</v>
      </c>
      <c r="F239" s="15">
        <f t="shared" si="103"/>
        <v>9.451079867577869E-2</v>
      </c>
      <c r="G239" s="6">
        <f t="shared" si="104"/>
        <v>1.9649233295671422</v>
      </c>
      <c r="H239" s="6">
        <f t="shared" si="105"/>
        <v>0</v>
      </c>
      <c r="I239" s="7">
        <f t="shared" si="106"/>
        <v>0</v>
      </c>
    </row>
    <row r="240" spans="1:9" x14ac:dyDescent="0.25">
      <c r="A240" s="5">
        <v>149</v>
      </c>
      <c r="B240" s="5">
        <v>1</v>
      </c>
      <c r="C240" s="5">
        <v>17</v>
      </c>
      <c r="D240" s="5" t="s">
        <v>306</v>
      </c>
      <c r="E240" s="5" t="s">
        <v>306</v>
      </c>
      <c r="F240" s="15">
        <f t="shared" si="103"/>
        <v>0</v>
      </c>
      <c r="G240" s="6">
        <f t="shared" si="104"/>
        <v>1.9649233295671422</v>
      </c>
      <c r="H240" s="6">
        <f t="shared" si="105"/>
        <v>0</v>
      </c>
      <c r="I240" s="7">
        <f t="shared" si="106"/>
        <v>0</v>
      </c>
    </row>
    <row r="241" spans="1:9" x14ac:dyDescent="0.25">
      <c r="A241" s="5">
        <v>149</v>
      </c>
      <c r="B241" s="5">
        <v>1</v>
      </c>
      <c r="C241" s="5">
        <v>18</v>
      </c>
      <c r="D241" s="5" t="s">
        <v>642</v>
      </c>
      <c r="E241" s="5" t="s">
        <v>642</v>
      </c>
      <c r="F241" s="15">
        <f t="shared" si="103"/>
        <v>9.6102461815342724E-2</v>
      </c>
      <c r="G241" s="6">
        <f t="shared" si="104"/>
        <v>2.0610257913824848</v>
      </c>
      <c r="H241" s="6">
        <f t="shared" si="105"/>
        <v>0</v>
      </c>
      <c r="I241" s="7">
        <f t="shared" si="106"/>
        <v>0</v>
      </c>
    </row>
    <row r="242" spans="1:9" x14ac:dyDescent="0.25">
      <c r="A242" s="5">
        <v>149</v>
      </c>
      <c r="B242" s="5">
        <v>1</v>
      </c>
      <c r="C242" s="5">
        <v>19</v>
      </c>
      <c r="D242" s="5" t="s">
        <v>683</v>
      </c>
      <c r="E242" s="5" t="s">
        <v>683</v>
      </c>
      <c r="F242" s="15">
        <f t="shared" si="103"/>
        <v>0</v>
      </c>
      <c r="G242" s="6">
        <f t="shared" si="104"/>
        <v>2.0610257913824848</v>
      </c>
      <c r="H242" s="6">
        <f t="shared" si="105"/>
        <v>0</v>
      </c>
      <c r="I242" s="7">
        <f t="shared" si="106"/>
        <v>0</v>
      </c>
    </row>
    <row r="243" spans="1:9" x14ac:dyDescent="0.25">
      <c r="A243" s="5">
        <v>149</v>
      </c>
      <c r="B243" s="5">
        <v>1</v>
      </c>
      <c r="C243" s="5">
        <v>20</v>
      </c>
      <c r="D243" s="5" t="s">
        <v>493</v>
      </c>
      <c r="E243" s="5" t="s">
        <v>493</v>
      </c>
      <c r="F243" s="15">
        <f t="shared" si="103"/>
        <v>0</v>
      </c>
      <c r="G243" s="6">
        <f t="shared" si="104"/>
        <v>2.0610257913824848</v>
      </c>
      <c r="H243" s="6">
        <f t="shared" si="105"/>
        <v>0</v>
      </c>
      <c r="I243" s="7">
        <f t="shared" si="106"/>
        <v>0</v>
      </c>
    </row>
    <row r="244" spans="1:9" x14ac:dyDescent="0.25">
      <c r="A244" s="5">
        <v>149</v>
      </c>
      <c r="B244" s="5">
        <v>1</v>
      </c>
      <c r="C244" s="5">
        <v>21</v>
      </c>
      <c r="D244" s="5" t="s">
        <v>73</v>
      </c>
      <c r="E244" s="5" t="s">
        <v>73</v>
      </c>
      <c r="F244" s="15">
        <f t="shared" si="103"/>
        <v>0</v>
      </c>
      <c r="G244" s="6">
        <f t="shared" si="104"/>
        <v>2.0610257913824848</v>
      </c>
      <c r="H244" s="6">
        <f t="shared" si="105"/>
        <v>0</v>
      </c>
      <c r="I244" s="7">
        <f t="shared" si="106"/>
        <v>0</v>
      </c>
    </row>
    <row r="245" spans="1:9" x14ac:dyDescent="0.25">
      <c r="A245" s="5">
        <v>149</v>
      </c>
      <c r="B245" s="5">
        <v>1</v>
      </c>
      <c r="C245" s="5">
        <v>22</v>
      </c>
      <c r="D245" s="5" t="s">
        <v>484</v>
      </c>
      <c r="E245" s="5" t="s">
        <v>484</v>
      </c>
      <c r="F245" s="15">
        <f t="shared" si="103"/>
        <v>0</v>
      </c>
      <c r="G245" s="6">
        <f t="shared" si="104"/>
        <v>2.0610257913824848</v>
      </c>
      <c r="H245" s="6">
        <f t="shared" si="105"/>
        <v>0</v>
      </c>
      <c r="I245" s="7">
        <f t="shared" si="106"/>
        <v>0</v>
      </c>
    </row>
    <row r="246" spans="1:9" x14ac:dyDescent="0.25">
      <c r="A246" s="5">
        <v>149</v>
      </c>
      <c r="B246" s="5">
        <v>1</v>
      </c>
      <c r="C246" s="5">
        <v>23</v>
      </c>
      <c r="D246" s="5" t="s">
        <v>217</v>
      </c>
      <c r="E246" s="5" t="s">
        <v>217</v>
      </c>
      <c r="F246" s="15">
        <f t="shared" si="103"/>
        <v>0.10198961270645955</v>
      </c>
      <c r="G246" s="6">
        <f t="shared" si="104"/>
        <v>2.1630154040889442</v>
      </c>
      <c r="H246" s="6">
        <f t="shared" si="105"/>
        <v>2.1630154040889442</v>
      </c>
      <c r="I246" s="7">
        <f t="shared" si="106"/>
        <v>0.36798789440378871</v>
      </c>
    </row>
    <row r="247" spans="1:9" x14ac:dyDescent="0.25">
      <c r="A247" s="5">
        <v>150</v>
      </c>
      <c r="B247" s="5">
        <v>1</v>
      </c>
      <c r="C247" s="5">
        <v>1</v>
      </c>
      <c r="D247" s="5" t="s">
        <v>55</v>
      </c>
      <c r="E247" s="5" t="s">
        <v>55</v>
      </c>
      <c r="F247" s="15">
        <f t="shared" si="103"/>
        <v>0.23782418065337177</v>
      </c>
      <c r="G247" s="6">
        <f t="shared" si="104"/>
        <v>0.23782418065337177</v>
      </c>
      <c r="H247" s="6">
        <f t="shared" si="105"/>
        <v>0</v>
      </c>
      <c r="I247" s="7">
        <f t="shared" si="106"/>
        <v>0</v>
      </c>
    </row>
    <row r="248" spans="1:9" x14ac:dyDescent="0.25">
      <c r="A248" s="5">
        <v>150</v>
      </c>
      <c r="B248" s="5">
        <v>1</v>
      </c>
      <c r="C248" s="5">
        <v>2</v>
      </c>
      <c r="D248" s="5" t="s">
        <v>241</v>
      </c>
      <c r="E248" s="5" t="s">
        <v>241</v>
      </c>
      <c r="F248" s="15">
        <f t="shared" si="103"/>
        <v>0.16702959175996138</v>
      </c>
      <c r="G248" s="6">
        <f t="shared" si="104"/>
        <v>0.40485377241333315</v>
      </c>
      <c r="H248" s="6">
        <f t="shared" si="105"/>
        <v>0</v>
      </c>
      <c r="I248" s="7">
        <f t="shared" si="106"/>
        <v>0</v>
      </c>
    </row>
    <row r="249" spans="1:9" x14ac:dyDescent="0.25">
      <c r="A249" s="5">
        <v>150</v>
      </c>
      <c r="B249" s="5">
        <v>1</v>
      </c>
      <c r="C249" s="5">
        <v>3</v>
      </c>
      <c r="D249" s="5" t="s">
        <v>95</v>
      </c>
      <c r="E249" s="5" t="s">
        <v>95</v>
      </c>
      <c r="F249" s="15">
        <f t="shared" si="103"/>
        <v>0.19860014962364145</v>
      </c>
      <c r="G249" s="6">
        <f t="shared" si="104"/>
        <v>0.60345392203697457</v>
      </c>
      <c r="H249" s="6">
        <f t="shared" si="105"/>
        <v>0</v>
      </c>
      <c r="I249" s="7">
        <f t="shared" si="106"/>
        <v>0</v>
      </c>
    </row>
    <row r="250" spans="1:9" x14ac:dyDescent="0.25">
      <c r="A250" s="5">
        <v>150</v>
      </c>
      <c r="B250" s="5">
        <v>1</v>
      </c>
      <c r="C250" s="5">
        <v>4</v>
      </c>
      <c r="D250" s="5" t="s">
        <v>408</v>
      </c>
      <c r="E250" s="5" t="s">
        <v>408</v>
      </c>
      <c r="F250" s="15">
        <f t="shared" si="103"/>
        <v>7.5173913043478272E-2</v>
      </c>
      <c r="G250" s="6">
        <f t="shared" si="104"/>
        <v>0.67862783508045288</v>
      </c>
      <c r="H250" s="6">
        <f t="shared" si="105"/>
        <v>0</v>
      </c>
      <c r="I250" s="7">
        <f t="shared" si="106"/>
        <v>0</v>
      </c>
    </row>
    <row r="251" spans="1:9" x14ac:dyDescent="0.25">
      <c r="A251" s="5">
        <v>150</v>
      </c>
      <c r="B251" s="5">
        <v>1</v>
      </c>
      <c r="C251" s="5">
        <v>5</v>
      </c>
      <c r="D251" s="5" t="s">
        <v>303</v>
      </c>
      <c r="E251" s="5" t="s">
        <v>303</v>
      </c>
      <c r="F251" s="15">
        <f t="shared" si="103"/>
        <v>7.2004347826086959E-2</v>
      </c>
      <c r="G251" s="6">
        <f t="shared" si="104"/>
        <v>0.75063218290653988</v>
      </c>
      <c r="H251" s="6">
        <f t="shared" si="105"/>
        <v>0</v>
      </c>
      <c r="I251" s="7">
        <f t="shared" si="106"/>
        <v>0</v>
      </c>
    </row>
    <row r="252" spans="1:9" x14ac:dyDescent="0.25">
      <c r="A252" s="5">
        <v>150</v>
      </c>
      <c r="B252" s="5">
        <v>1</v>
      </c>
      <c r="C252" s="5">
        <v>6</v>
      </c>
      <c r="D252" s="5" t="s">
        <v>295</v>
      </c>
      <c r="E252" s="5" t="s">
        <v>295</v>
      </c>
      <c r="F252" s="15">
        <f t="shared" si="103"/>
        <v>7.5838673026067088E-2</v>
      </c>
      <c r="G252" s="6">
        <f t="shared" si="104"/>
        <v>0.82647085593260694</v>
      </c>
      <c r="H252" s="6">
        <f t="shared" si="105"/>
        <v>0</v>
      </c>
      <c r="I252" s="7">
        <f t="shared" si="106"/>
        <v>0</v>
      </c>
    </row>
    <row r="253" spans="1:9" x14ac:dyDescent="0.25">
      <c r="A253" s="5">
        <v>150</v>
      </c>
      <c r="B253" s="5">
        <v>1</v>
      </c>
      <c r="C253" s="5">
        <v>7</v>
      </c>
      <c r="D253" s="5" t="s">
        <v>638</v>
      </c>
      <c r="E253" s="5" t="s">
        <v>638</v>
      </c>
      <c r="F253" s="15">
        <f t="shared" si="103"/>
        <v>0.55344488509427125</v>
      </c>
      <c r="G253" s="6">
        <f t="shared" si="104"/>
        <v>1.3799157410268781</v>
      </c>
      <c r="H253" s="6">
        <f t="shared" si="105"/>
        <v>0</v>
      </c>
      <c r="I253" s="7">
        <f t="shared" si="106"/>
        <v>0</v>
      </c>
    </row>
    <row r="254" spans="1:9" x14ac:dyDescent="0.25">
      <c r="A254" s="5">
        <v>150</v>
      </c>
      <c r="B254" s="5">
        <v>1</v>
      </c>
      <c r="C254" s="5">
        <v>8</v>
      </c>
      <c r="D254" s="5" t="s">
        <v>210</v>
      </c>
      <c r="E254" s="5" t="s">
        <v>210</v>
      </c>
      <c r="F254" s="15">
        <f t="shared" si="103"/>
        <v>0.17464122691509587</v>
      </c>
      <c r="G254" s="6">
        <f t="shared" si="104"/>
        <v>1.554556967941974</v>
      </c>
      <c r="H254" s="6">
        <f t="shared" si="105"/>
        <v>0</v>
      </c>
      <c r="I254" s="7">
        <f t="shared" si="106"/>
        <v>0</v>
      </c>
    </row>
    <row r="255" spans="1:9" x14ac:dyDescent="0.25">
      <c r="A255" s="5">
        <v>150</v>
      </c>
      <c r="B255" s="5">
        <v>1</v>
      </c>
      <c r="C255" s="5">
        <v>9</v>
      </c>
      <c r="D255" s="5" t="s">
        <v>769</v>
      </c>
      <c r="E255" s="5" t="s">
        <v>769</v>
      </c>
      <c r="F255" s="15">
        <f t="shared" si="103"/>
        <v>0</v>
      </c>
      <c r="G255" s="6">
        <f t="shared" si="104"/>
        <v>1.554556967941974</v>
      </c>
      <c r="H255" s="6">
        <f t="shared" si="105"/>
        <v>0</v>
      </c>
      <c r="I255" s="7">
        <f t="shared" si="106"/>
        <v>0</v>
      </c>
    </row>
    <row r="256" spans="1:9" x14ac:dyDescent="0.25">
      <c r="A256" s="5">
        <v>150</v>
      </c>
      <c r="B256" s="5">
        <v>1</v>
      </c>
      <c r="C256" s="5">
        <v>10</v>
      </c>
      <c r="D256" s="5" t="s">
        <v>494</v>
      </c>
      <c r="E256" s="5" t="s">
        <v>494</v>
      </c>
      <c r="F256" s="15">
        <f t="shared" si="103"/>
        <v>0.12072603982407978</v>
      </c>
      <c r="G256" s="6">
        <f t="shared" si="104"/>
        <v>1.6752830077660537</v>
      </c>
      <c r="H256" s="6">
        <f t="shared" si="105"/>
        <v>0</v>
      </c>
      <c r="I256" s="7">
        <f t="shared" si="106"/>
        <v>0</v>
      </c>
    </row>
    <row r="257" spans="1:9" x14ac:dyDescent="0.25">
      <c r="A257" s="5">
        <v>150</v>
      </c>
      <c r="B257" s="5">
        <v>1</v>
      </c>
      <c r="C257" s="5">
        <v>11</v>
      </c>
      <c r="D257" s="5" t="s">
        <v>215</v>
      </c>
      <c r="E257" s="5" t="s">
        <v>215</v>
      </c>
      <c r="F257" s="15">
        <f t="shared" si="103"/>
        <v>0.24999232676073913</v>
      </c>
      <c r="G257" s="6">
        <f t="shared" si="104"/>
        <v>1.9252753345267928</v>
      </c>
      <c r="H257" s="6">
        <f t="shared" si="105"/>
        <v>0</v>
      </c>
      <c r="I257" s="7">
        <f t="shared" si="106"/>
        <v>0</v>
      </c>
    </row>
    <row r="258" spans="1:9" x14ac:dyDescent="0.25">
      <c r="A258" s="5">
        <v>150</v>
      </c>
      <c r="B258" s="5">
        <v>1</v>
      </c>
      <c r="C258" s="5">
        <v>12</v>
      </c>
      <c r="D258" s="5" t="s">
        <v>670</v>
      </c>
      <c r="E258" s="5" t="s">
        <v>670</v>
      </c>
      <c r="F258" s="15">
        <f t="shared" si="103"/>
        <v>0</v>
      </c>
      <c r="G258" s="6">
        <f t="shared" si="104"/>
        <v>1.9252753345267928</v>
      </c>
      <c r="H258" s="6">
        <f t="shared" si="105"/>
        <v>0</v>
      </c>
      <c r="I258" s="7">
        <f t="shared" si="106"/>
        <v>0</v>
      </c>
    </row>
    <row r="259" spans="1:9" x14ac:dyDescent="0.25">
      <c r="A259" s="5">
        <v>150</v>
      </c>
      <c r="B259" s="5">
        <v>1</v>
      </c>
      <c r="C259" s="5">
        <v>13</v>
      </c>
      <c r="D259" s="5" t="s">
        <v>280</v>
      </c>
      <c r="E259" s="5" t="s">
        <v>280</v>
      </c>
      <c r="F259" s="15">
        <f t="shared" si="103"/>
        <v>0</v>
      </c>
      <c r="G259" s="6">
        <f t="shared" si="104"/>
        <v>1.9252753345267928</v>
      </c>
      <c r="H259" s="6">
        <f t="shared" si="105"/>
        <v>0</v>
      </c>
      <c r="I259" s="7">
        <f t="shared" si="106"/>
        <v>0</v>
      </c>
    </row>
    <row r="260" spans="1:9" x14ac:dyDescent="0.25">
      <c r="A260" s="5">
        <v>150</v>
      </c>
      <c r="B260" s="5">
        <v>1</v>
      </c>
      <c r="C260" s="5">
        <v>14</v>
      </c>
      <c r="D260" s="5" t="s">
        <v>281</v>
      </c>
      <c r="E260" s="5" t="s">
        <v>281</v>
      </c>
      <c r="F260" s="15">
        <f t="shared" ref="F260:F323" si="107">IF(ISERROR(VLOOKUP(E260,$N$2:$O$40,2,FALSE)),0,VLOOKUP(E260,$N$2:$O$40,2,FALSE))</f>
        <v>0.20020892157287418</v>
      </c>
      <c r="G260" s="6">
        <f t="shared" ref="G260:G323" si="108">IF(C260=1,F260,F260+G259)</f>
        <v>2.125484256099667</v>
      </c>
      <c r="H260" s="6">
        <f t="shared" ref="H260:H323" si="109">IF(C261=1,G260,0)</f>
        <v>0</v>
      </c>
      <c r="I260" s="7">
        <f t="shared" ref="I260:I323" si="110">H260/$L$2</f>
        <v>0</v>
      </c>
    </row>
    <row r="261" spans="1:9" x14ac:dyDescent="0.25">
      <c r="A261" s="5">
        <v>150</v>
      </c>
      <c r="B261" s="5">
        <v>1</v>
      </c>
      <c r="C261" s="5">
        <v>15</v>
      </c>
      <c r="D261" s="5" t="s">
        <v>481</v>
      </c>
      <c r="E261" s="5" t="s">
        <v>481</v>
      </c>
      <c r="F261" s="15">
        <f t="shared" si="107"/>
        <v>0.50032075383040098</v>
      </c>
      <c r="G261" s="6">
        <f t="shared" si="108"/>
        <v>2.625805009930068</v>
      </c>
      <c r="H261" s="6">
        <f t="shared" si="109"/>
        <v>0</v>
      </c>
      <c r="I261" s="7">
        <f t="shared" si="110"/>
        <v>0</v>
      </c>
    </row>
    <row r="262" spans="1:9" x14ac:dyDescent="0.25">
      <c r="A262" s="5">
        <v>150</v>
      </c>
      <c r="B262" s="5">
        <v>1</v>
      </c>
      <c r="C262" s="5">
        <v>16</v>
      </c>
      <c r="D262" s="5" t="s">
        <v>770</v>
      </c>
      <c r="E262" s="5" t="s">
        <v>770</v>
      </c>
      <c r="F262" s="15">
        <f t="shared" si="107"/>
        <v>0</v>
      </c>
      <c r="G262" s="6">
        <f t="shared" si="108"/>
        <v>2.625805009930068</v>
      </c>
      <c r="H262" s="6">
        <f t="shared" si="109"/>
        <v>0</v>
      </c>
      <c r="I262" s="7">
        <f t="shared" si="110"/>
        <v>0</v>
      </c>
    </row>
    <row r="263" spans="1:9" x14ac:dyDescent="0.25">
      <c r="A263" s="5">
        <v>150</v>
      </c>
      <c r="B263" s="5">
        <v>1</v>
      </c>
      <c r="C263" s="5">
        <v>17</v>
      </c>
      <c r="D263" s="5" t="s">
        <v>509</v>
      </c>
      <c r="E263" s="5" t="s">
        <v>509</v>
      </c>
      <c r="F263" s="15">
        <f t="shared" si="107"/>
        <v>8.3582080358693259E-2</v>
      </c>
      <c r="G263" s="6">
        <f t="shared" si="108"/>
        <v>2.7093870902887613</v>
      </c>
      <c r="H263" s="6">
        <f t="shared" si="109"/>
        <v>0</v>
      </c>
      <c r="I263" s="7">
        <f t="shared" si="110"/>
        <v>0</v>
      </c>
    </row>
    <row r="264" spans="1:9" x14ac:dyDescent="0.25">
      <c r="A264" s="5">
        <v>150</v>
      </c>
      <c r="B264" s="5">
        <v>1</v>
      </c>
      <c r="C264" s="5">
        <v>18</v>
      </c>
      <c r="D264" s="5" t="s">
        <v>635</v>
      </c>
      <c r="E264" s="5" t="s">
        <v>635</v>
      </c>
      <c r="F264" s="15">
        <f t="shared" si="107"/>
        <v>7.9977826258098392E-2</v>
      </c>
      <c r="G264" s="6">
        <f t="shared" si="108"/>
        <v>2.7893649165468597</v>
      </c>
      <c r="H264" s="6">
        <f t="shared" si="109"/>
        <v>0</v>
      </c>
      <c r="I264" s="7">
        <f t="shared" si="110"/>
        <v>0</v>
      </c>
    </row>
    <row r="265" spans="1:9" x14ac:dyDescent="0.25">
      <c r="A265" s="5">
        <v>150</v>
      </c>
      <c r="B265" s="5">
        <v>1</v>
      </c>
      <c r="C265" s="5">
        <v>19</v>
      </c>
      <c r="D265" s="5" t="s">
        <v>771</v>
      </c>
      <c r="E265" s="5" t="s">
        <v>771</v>
      </c>
      <c r="F265" s="15">
        <f t="shared" si="107"/>
        <v>0</v>
      </c>
      <c r="G265" s="6">
        <f t="shared" si="108"/>
        <v>2.7893649165468597</v>
      </c>
      <c r="H265" s="6">
        <f t="shared" si="109"/>
        <v>0</v>
      </c>
      <c r="I265" s="7">
        <f t="shared" si="110"/>
        <v>0</v>
      </c>
    </row>
    <row r="266" spans="1:9" x14ac:dyDescent="0.25">
      <c r="A266" s="5">
        <v>150</v>
      </c>
      <c r="B266" s="5">
        <v>1</v>
      </c>
      <c r="C266" s="5">
        <v>20</v>
      </c>
      <c r="D266" s="5" t="s">
        <v>647</v>
      </c>
      <c r="E266" s="5" t="s">
        <v>648</v>
      </c>
      <c r="F266" s="15">
        <f t="shared" si="107"/>
        <v>0</v>
      </c>
      <c r="G266" s="6">
        <f t="shared" si="108"/>
        <v>2.7893649165468597</v>
      </c>
      <c r="H266" s="6">
        <f t="shared" si="109"/>
        <v>0</v>
      </c>
      <c r="I266" s="7">
        <f t="shared" si="110"/>
        <v>0</v>
      </c>
    </row>
    <row r="267" spans="1:9" x14ac:dyDescent="0.25">
      <c r="A267" s="5">
        <v>150</v>
      </c>
      <c r="B267" s="5">
        <v>1</v>
      </c>
      <c r="C267" s="5">
        <v>21</v>
      </c>
      <c r="D267" s="5" t="s">
        <v>305</v>
      </c>
      <c r="E267" s="5" t="s">
        <v>306</v>
      </c>
      <c r="F267" s="15">
        <f t="shared" si="107"/>
        <v>0</v>
      </c>
      <c r="G267" s="6">
        <f t="shared" si="108"/>
        <v>2.7893649165468597</v>
      </c>
      <c r="H267" s="6">
        <f t="shared" si="109"/>
        <v>0</v>
      </c>
      <c r="I267" s="7">
        <f t="shared" si="110"/>
        <v>0</v>
      </c>
    </row>
    <row r="268" spans="1:9" x14ac:dyDescent="0.25">
      <c r="A268" s="5">
        <v>150</v>
      </c>
      <c r="B268" s="5">
        <v>1</v>
      </c>
      <c r="C268" s="5">
        <v>22</v>
      </c>
      <c r="D268" s="5" t="s">
        <v>772</v>
      </c>
      <c r="E268" s="5" t="s">
        <v>70</v>
      </c>
      <c r="F268" s="15">
        <f t="shared" si="107"/>
        <v>0</v>
      </c>
      <c r="G268" s="6">
        <f t="shared" si="108"/>
        <v>2.7893649165468597</v>
      </c>
      <c r="H268" s="6">
        <f t="shared" si="109"/>
        <v>0</v>
      </c>
      <c r="I268" s="7">
        <f t="shared" si="110"/>
        <v>0</v>
      </c>
    </row>
    <row r="269" spans="1:9" x14ac:dyDescent="0.25">
      <c r="A269" s="5">
        <v>150</v>
      </c>
      <c r="B269" s="5">
        <v>1</v>
      </c>
      <c r="C269" s="5">
        <v>23</v>
      </c>
      <c r="D269" s="5" t="s">
        <v>89</v>
      </c>
      <c r="E269" s="5" t="s">
        <v>89</v>
      </c>
      <c r="F269" s="15">
        <f t="shared" si="107"/>
        <v>0</v>
      </c>
      <c r="G269" s="6">
        <f t="shared" si="108"/>
        <v>2.7893649165468597</v>
      </c>
      <c r="H269" s="6">
        <f t="shared" si="109"/>
        <v>0</v>
      </c>
      <c r="I269" s="7">
        <f t="shared" si="110"/>
        <v>0</v>
      </c>
    </row>
    <row r="270" spans="1:9" x14ac:dyDescent="0.25">
      <c r="A270" s="5">
        <v>150</v>
      </c>
      <c r="B270" s="5">
        <v>1</v>
      </c>
      <c r="C270" s="5">
        <v>24</v>
      </c>
      <c r="D270" s="5" t="s">
        <v>412</v>
      </c>
      <c r="E270" s="5" t="s">
        <v>412</v>
      </c>
      <c r="F270" s="15">
        <f t="shared" si="107"/>
        <v>0</v>
      </c>
      <c r="G270" s="6">
        <f t="shared" si="108"/>
        <v>2.7893649165468597</v>
      </c>
      <c r="H270" s="6">
        <f t="shared" si="109"/>
        <v>0</v>
      </c>
      <c r="I270" s="7">
        <f t="shared" si="110"/>
        <v>0</v>
      </c>
    </row>
    <row r="271" spans="1:9" x14ac:dyDescent="0.25">
      <c r="A271" s="5">
        <v>150</v>
      </c>
      <c r="B271" s="5">
        <v>1</v>
      </c>
      <c r="C271" s="5">
        <v>25</v>
      </c>
      <c r="D271" s="5" t="s">
        <v>235</v>
      </c>
      <c r="E271" s="5" t="s">
        <v>235</v>
      </c>
      <c r="F271" s="15">
        <f t="shared" si="107"/>
        <v>0.35733441457837251</v>
      </c>
      <c r="G271" s="6">
        <f t="shared" si="108"/>
        <v>3.146699331125232</v>
      </c>
      <c r="H271" s="6">
        <f t="shared" si="109"/>
        <v>0</v>
      </c>
      <c r="I271" s="7">
        <f t="shared" si="110"/>
        <v>0</v>
      </c>
    </row>
    <row r="272" spans="1:9" x14ac:dyDescent="0.25">
      <c r="A272" s="5">
        <v>150</v>
      </c>
      <c r="B272" s="5">
        <v>1</v>
      </c>
      <c r="C272" s="5">
        <v>26</v>
      </c>
      <c r="D272" s="5" t="s">
        <v>216</v>
      </c>
      <c r="E272" s="5" t="s">
        <v>216</v>
      </c>
      <c r="F272" s="15">
        <f t="shared" si="107"/>
        <v>0.19716865943671316</v>
      </c>
      <c r="G272" s="6">
        <f t="shared" si="108"/>
        <v>3.3438679905619453</v>
      </c>
      <c r="H272" s="6">
        <f t="shared" si="109"/>
        <v>0</v>
      </c>
      <c r="I272" s="7">
        <f t="shared" si="110"/>
        <v>0</v>
      </c>
    </row>
    <row r="273" spans="1:9" x14ac:dyDescent="0.25">
      <c r="A273" s="5">
        <v>150</v>
      </c>
      <c r="B273" s="5">
        <v>1</v>
      </c>
      <c r="C273" s="5">
        <v>27</v>
      </c>
      <c r="D273" s="5" t="s">
        <v>493</v>
      </c>
      <c r="E273" s="5" t="s">
        <v>493</v>
      </c>
      <c r="F273" s="15">
        <f t="shared" si="107"/>
        <v>0</v>
      </c>
      <c r="G273" s="6">
        <f t="shared" si="108"/>
        <v>3.3438679905619453</v>
      </c>
      <c r="H273" s="6">
        <f t="shared" si="109"/>
        <v>0</v>
      </c>
      <c r="I273" s="7">
        <f t="shared" si="110"/>
        <v>0</v>
      </c>
    </row>
    <row r="274" spans="1:9" x14ac:dyDescent="0.25">
      <c r="A274" s="5">
        <v>150</v>
      </c>
      <c r="B274" s="5">
        <v>1</v>
      </c>
      <c r="C274" s="5">
        <v>28</v>
      </c>
      <c r="D274" s="5" t="s">
        <v>531</v>
      </c>
      <c r="E274" s="5" t="s">
        <v>531</v>
      </c>
      <c r="F274" s="15">
        <f t="shared" si="107"/>
        <v>0</v>
      </c>
      <c r="G274" s="6">
        <f t="shared" si="108"/>
        <v>3.3438679905619453</v>
      </c>
      <c r="H274" s="6">
        <f t="shared" si="109"/>
        <v>0</v>
      </c>
      <c r="I274" s="7">
        <f t="shared" si="110"/>
        <v>0</v>
      </c>
    </row>
    <row r="275" spans="1:9" x14ac:dyDescent="0.25">
      <c r="A275" s="5">
        <v>150</v>
      </c>
      <c r="B275" s="5">
        <v>1</v>
      </c>
      <c r="C275" s="5">
        <v>29</v>
      </c>
      <c r="D275" s="5" t="s">
        <v>488</v>
      </c>
      <c r="E275" s="5" t="s">
        <v>488</v>
      </c>
      <c r="F275" s="15">
        <f t="shared" si="107"/>
        <v>0</v>
      </c>
      <c r="G275" s="6">
        <f t="shared" si="108"/>
        <v>3.3438679905619453</v>
      </c>
      <c r="H275" s="6">
        <f t="shared" si="109"/>
        <v>0</v>
      </c>
      <c r="I275" s="7">
        <f t="shared" si="110"/>
        <v>0</v>
      </c>
    </row>
    <row r="276" spans="1:9" x14ac:dyDescent="0.25">
      <c r="A276" s="5">
        <v>150</v>
      </c>
      <c r="B276" s="5">
        <v>1</v>
      </c>
      <c r="C276" s="5">
        <v>30</v>
      </c>
      <c r="D276" s="5" t="s">
        <v>643</v>
      </c>
      <c r="E276" s="5" t="s">
        <v>643</v>
      </c>
      <c r="F276" s="15">
        <f t="shared" si="107"/>
        <v>0</v>
      </c>
      <c r="G276" s="6">
        <f t="shared" si="108"/>
        <v>3.3438679905619453</v>
      </c>
      <c r="H276" s="6">
        <f t="shared" si="109"/>
        <v>0</v>
      </c>
      <c r="I276" s="7">
        <f t="shared" si="110"/>
        <v>0</v>
      </c>
    </row>
    <row r="277" spans="1:9" x14ac:dyDescent="0.25">
      <c r="A277" s="5">
        <v>150</v>
      </c>
      <c r="B277" s="5">
        <v>1</v>
      </c>
      <c r="C277" s="5">
        <v>31</v>
      </c>
      <c r="D277" s="5" t="s">
        <v>479</v>
      </c>
      <c r="E277" s="5" t="s">
        <v>479</v>
      </c>
      <c r="F277" s="15">
        <f t="shared" si="107"/>
        <v>0.12405999588420495</v>
      </c>
      <c r="G277" s="6">
        <f t="shared" si="108"/>
        <v>3.4679279864461501</v>
      </c>
      <c r="H277" s="6">
        <f t="shared" si="109"/>
        <v>0</v>
      </c>
      <c r="I277" s="7">
        <f t="shared" si="110"/>
        <v>0</v>
      </c>
    </row>
    <row r="278" spans="1:9" x14ac:dyDescent="0.25">
      <c r="A278" s="5">
        <v>150</v>
      </c>
      <c r="B278" s="5">
        <v>1</v>
      </c>
      <c r="C278" s="5">
        <v>32</v>
      </c>
      <c r="D278" s="5" t="s">
        <v>480</v>
      </c>
      <c r="E278" s="5" t="s">
        <v>480</v>
      </c>
      <c r="F278" s="15">
        <f t="shared" si="107"/>
        <v>7.6659295422405932E-2</v>
      </c>
      <c r="G278" s="6">
        <f t="shared" si="108"/>
        <v>3.544587281868556</v>
      </c>
      <c r="H278" s="6">
        <f t="shared" si="109"/>
        <v>0</v>
      </c>
      <c r="I278" s="7">
        <f t="shared" si="110"/>
        <v>0</v>
      </c>
    </row>
    <row r="279" spans="1:9" x14ac:dyDescent="0.25">
      <c r="A279" s="5">
        <v>150</v>
      </c>
      <c r="B279" s="5">
        <v>1</v>
      </c>
      <c r="C279" s="5">
        <v>33</v>
      </c>
      <c r="D279" s="5" t="s">
        <v>714</v>
      </c>
      <c r="E279" s="5" t="s">
        <v>714</v>
      </c>
      <c r="F279" s="15">
        <f t="shared" si="107"/>
        <v>0</v>
      </c>
      <c r="G279" s="6">
        <f t="shared" si="108"/>
        <v>3.544587281868556</v>
      </c>
      <c r="H279" s="6">
        <f t="shared" si="109"/>
        <v>0</v>
      </c>
      <c r="I279" s="7">
        <f t="shared" si="110"/>
        <v>0</v>
      </c>
    </row>
    <row r="280" spans="1:9" x14ac:dyDescent="0.25">
      <c r="A280" s="5">
        <v>150</v>
      </c>
      <c r="B280" s="5">
        <v>1</v>
      </c>
      <c r="C280" s="5">
        <v>34</v>
      </c>
      <c r="D280" s="5" t="s">
        <v>654</v>
      </c>
      <c r="E280" s="5" t="s">
        <v>655</v>
      </c>
      <c r="F280" s="15">
        <f t="shared" si="107"/>
        <v>0.16129756100919865</v>
      </c>
      <c r="G280" s="6">
        <f t="shared" si="108"/>
        <v>3.7058848428777544</v>
      </c>
      <c r="H280" s="6">
        <f t="shared" si="109"/>
        <v>0</v>
      </c>
      <c r="I280" s="7">
        <f t="shared" si="110"/>
        <v>0</v>
      </c>
    </row>
    <row r="281" spans="1:9" x14ac:dyDescent="0.25">
      <c r="A281" s="5">
        <v>150</v>
      </c>
      <c r="B281" s="5">
        <v>1</v>
      </c>
      <c r="C281" s="5">
        <v>35</v>
      </c>
      <c r="D281" s="5" t="s">
        <v>656</v>
      </c>
      <c r="E281" s="5" t="s">
        <v>657</v>
      </c>
      <c r="F281" s="15">
        <f t="shared" si="107"/>
        <v>0.14265793977264049</v>
      </c>
      <c r="G281" s="6">
        <f t="shared" si="108"/>
        <v>3.8485427826503948</v>
      </c>
      <c r="H281" s="6">
        <f t="shared" si="109"/>
        <v>0</v>
      </c>
      <c r="I281" s="7">
        <f t="shared" si="110"/>
        <v>0</v>
      </c>
    </row>
    <row r="282" spans="1:9" x14ac:dyDescent="0.25">
      <c r="A282" s="5">
        <v>150</v>
      </c>
      <c r="B282" s="5">
        <v>1</v>
      </c>
      <c r="C282" s="5">
        <v>36</v>
      </c>
      <c r="D282" s="5" t="s">
        <v>508</v>
      </c>
      <c r="E282" s="5" t="s">
        <v>508</v>
      </c>
      <c r="F282" s="15">
        <f t="shared" si="107"/>
        <v>0</v>
      </c>
      <c r="G282" s="6">
        <f t="shared" si="108"/>
        <v>3.8485427826503948</v>
      </c>
      <c r="H282" s="6">
        <f t="shared" si="109"/>
        <v>0</v>
      </c>
      <c r="I282" s="7">
        <f t="shared" si="110"/>
        <v>0</v>
      </c>
    </row>
    <row r="283" spans="1:9" x14ac:dyDescent="0.25">
      <c r="A283" s="5">
        <v>150</v>
      </c>
      <c r="B283" s="5">
        <v>1</v>
      </c>
      <c r="C283" s="5">
        <v>37</v>
      </c>
      <c r="D283" s="5" t="s">
        <v>773</v>
      </c>
      <c r="E283" s="5" t="s">
        <v>773</v>
      </c>
      <c r="F283" s="15">
        <f t="shared" si="107"/>
        <v>0</v>
      </c>
      <c r="G283" s="6">
        <f t="shared" si="108"/>
        <v>3.8485427826503948</v>
      </c>
      <c r="H283" s="6">
        <f t="shared" si="109"/>
        <v>3.8485427826503948</v>
      </c>
      <c r="I283" s="7">
        <f t="shared" si="110"/>
        <v>0.65474205705295163</v>
      </c>
    </row>
    <row r="284" spans="1:9" x14ac:dyDescent="0.25">
      <c r="A284" s="5">
        <v>152</v>
      </c>
      <c r="B284" s="5">
        <v>0</v>
      </c>
      <c r="C284" s="5">
        <v>1</v>
      </c>
      <c r="D284" s="5" t="s">
        <v>233</v>
      </c>
      <c r="E284" s="5" t="s">
        <v>233</v>
      </c>
      <c r="F284" s="15">
        <f t="shared" si="107"/>
        <v>0.13043478260869565</v>
      </c>
      <c r="G284" s="6">
        <f t="shared" si="108"/>
        <v>0.13043478260869565</v>
      </c>
      <c r="H284" s="6">
        <f t="shared" si="109"/>
        <v>0</v>
      </c>
      <c r="I284" s="7">
        <f t="shared" si="110"/>
        <v>0</v>
      </c>
    </row>
    <row r="285" spans="1:9" x14ac:dyDescent="0.25">
      <c r="A285" s="5">
        <v>152</v>
      </c>
      <c r="B285" s="5">
        <v>0</v>
      </c>
      <c r="C285" s="5">
        <v>2</v>
      </c>
      <c r="D285" s="5" t="s">
        <v>688</v>
      </c>
      <c r="E285" s="5" t="s">
        <v>688</v>
      </c>
      <c r="F285" s="15">
        <f t="shared" si="107"/>
        <v>0.17989391443889782</v>
      </c>
      <c r="G285" s="6">
        <f t="shared" si="108"/>
        <v>0.31032869704759347</v>
      </c>
      <c r="H285" s="6">
        <f t="shared" si="109"/>
        <v>0</v>
      </c>
      <c r="I285" s="7">
        <f t="shared" si="110"/>
        <v>0</v>
      </c>
    </row>
    <row r="286" spans="1:9" x14ac:dyDescent="0.25">
      <c r="A286" s="5">
        <v>152</v>
      </c>
      <c r="B286" s="5">
        <v>0</v>
      </c>
      <c r="C286" s="5">
        <v>3</v>
      </c>
      <c r="D286" s="5" t="s">
        <v>145</v>
      </c>
      <c r="E286" s="5" t="s">
        <v>145</v>
      </c>
      <c r="F286" s="15">
        <f t="shared" si="107"/>
        <v>0.19313389328888086</v>
      </c>
      <c r="G286" s="6">
        <f t="shared" si="108"/>
        <v>0.50346259033647434</v>
      </c>
      <c r="H286" s="6">
        <f t="shared" si="109"/>
        <v>0</v>
      </c>
      <c r="I286" s="7">
        <f t="shared" si="110"/>
        <v>0</v>
      </c>
    </row>
    <row r="287" spans="1:9" x14ac:dyDescent="0.25">
      <c r="A287" s="5">
        <v>152</v>
      </c>
      <c r="B287" s="5">
        <v>0</v>
      </c>
      <c r="C287" s="5">
        <v>4</v>
      </c>
      <c r="D287" s="5" t="s">
        <v>215</v>
      </c>
      <c r="E287" s="5" t="s">
        <v>215</v>
      </c>
      <c r="F287" s="15">
        <f t="shared" si="107"/>
        <v>0.24999232676073913</v>
      </c>
      <c r="G287" s="6">
        <f t="shared" si="108"/>
        <v>0.75345491709721346</v>
      </c>
      <c r="H287" s="6">
        <f t="shared" si="109"/>
        <v>0</v>
      </c>
      <c r="I287" s="7">
        <f t="shared" si="110"/>
        <v>0</v>
      </c>
    </row>
    <row r="288" spans="1:9" x14ac:dyDescent="0.25">
      <c r="A288" s="5">
        <v>152</v>
      </c>
      <c r="B288" s="5">
        <v>0</v>
      </c>
      <c r="C288" s="5">
        <v>5</v>
      </c>
      <c r="D288" s="5" t="s">
        <v>639</v>
      </c>
      <c r="E288" s="5" t="s">
        <v>530</v>
      </c>
      <c r="F288" s="15">
        <f t="shared" si="107"/>
        <v>0.1010587481418166</v>
      </c>
      <c r="G288" s="6">
        <f t="shared" si="108"/>
        <v>0.85451366523903005</v>
      </c>
      <c r="H288" s="6">
        <f t="shared" si="109"/>
        <v>0</v>
      </c>
      <c r="I288" s="7">
        <f t="shared" si="110"/>
        <v>0</v>
      </c>
    </row>
    <row r="289" spans="1:9" x14ac:dyDescent="0.25">
      <c r="A289" s="5">
        <v>152</v>
      </c>
      <c r="B289" s="5">
        <v>0</v>
      </c>
      <c r="C289" s="5">
        <v>6</v>
      </c>
      <c r="D289" s="5" t="s">
        <v>638</v>
      </c>
      <c r="E289" s="5" t="s">
        <v>638</v>
      </c>
      <c r="F289" s="15">
        <f t="shared" si="107"/>
        <v>0.55344488509427125</v>
      </c>
      <c r="G289" s="6">
        <f t="shared" si="108"/>
        <v>1.4079585503333014</v>
      </c>
      <c r="H289" s="6">
        <f t="shared" si="109"/>
        <v>0</v>
      </c>
      <c r="I289" s="7">
        <f t="shared" si="110"/>
        <v>0</v>
      </c>
    </row>
    <row r="290" spans="1:9" x14ac:dyDescent="0.25">
      <c r="A290" s="5">
        <v>152</v>
      </c>
      <c r="B290" s="5">
        <v>0</v>
      </c>
      <c r="C290" s="5">
        <v>7</v>
      </c>
      <c r="D290" s="5" t="s">
        <v>481</v>
      </c>
      <c r="E290" s="5" t="s">
        <v>481</v>
      </c>
      <c r="F290" s="15">
        <f t="shared" si="107"/>
        <v>0.50032075383040098</v>
      </c>
      <c r="G290" s="6">
        <f t="shared" si="108"/>
        <v>1.9082793041637025</v>
      </c>
      <c r="H290" s="6">
        <f t="shared" si="109"/>
        <v>0</v>
      </c>
      <c r="I290" s="7">
        <f t="shared" si="110"/>
        <v>0</v>
      </c>
    </row>
    <row r="291" spans="1:9" x14ac:dyDescent="0.25">
      <c r="A291" s="5">
        <v>152</v>
      </c>
      <c r="B291" s="5">
        <v>0</v>
      </c>
      <c r="C291" s="5">
        <v>8</v>
      </c>
      <c r="D291" s="5" t="s">
        <v>281</v>
      </c>
      <c r="E291" s="5" t="s">
        <v>281</v>
      </c>
      <c r="F291" s="15">
        <f t="shared" si="107"/>
        <v>0.20020892157287418</v>
      </c>
      <c r="G291" s="6">
        <f t="shared" si="108"/>
        <v>2.1084882257365765</v>
      </c>
      <c r="H291" s="6">
        <f t="shared" si="109"/>
        <v>0</v>
      </c>
      <c r="I291" s="7">
        <f t="shared" si="110"/>
        <v>0</v>
      </c>
    </row>
    <row r="292" spans="1:9" x14ac:dyDescent="0.25">
      <c r="A292" s="5">
        <v>152</v>
      </c>
      <c r="B292" s="5">
        <v>0</v>
      </c>
      <c r="C292" s="5">
        <v>9</v>
      </c>
      <c r="D292" s="5" t="s">
        <v>719</v>
      </c>
      <c r="E292" s="5" t="s">
        <v>719</v>
      </c>
      <c r="F292" s="15">
        <f t="shared" si="107"/>
        <v>0</v>
      </c>
      <c r="G292" s="6">
        <f t="shared" si="108"/>
        <v>2.1084882257365765</v>
      </c>
      <c r="H292" s="6">
        <f t="shared" si="109"/>
        <v>0</v>
      </c>
      <c r="I292" s="7">
        <f t="shared" si="110"/>
        <v>0</v>
      </c>
    </row>
    <row r="293" spans="1:9" x14ac:dyDescent="0.25">
      <c r="A293" s="5">
        <v>152</v>
      </c>
      <c r="B293" s="5">
        <v>0</v>
      </c>
      <c r="C293" s="5">
        <v>10</v>
      </c>
      <c r="D293" s="5" t="s">
        <v>684</v>
      </c>
      <c r="E293" s="5" t="s">
        <v>684</v>
      </c>
      <c r="F293" s="15">
        <f t="shared" si="107"/>
        <v>7.7079982877593461E-2</v>
      </c>
      <c r="G293" s="6">
        <f t="shared" si="108"/>
        <v>2.1855682086141699</v>
      </c>
      <c r="H293" s="6">
        <f t="shared" si="109"/>
        <v>0</v>
      </c>
      <c r="I293" s="7">
        <f t="shared" si="110"/>
        <v>0</v>
      </c>
    </row>
    <row r="294" spans="1:9" x14ac:dyDescent="0.25">
      <c r="A294" s="5">
        <v>152</v>
      </c>
      <c r="B294" s="5">
        <v>0</v>
      </c>
      <c r="C294" s="5">
        <v>11</v>
      </c>
      <c r="D294" s="5" t="s">
        <v>693</v>
      </c>
      <c r="E294" s="5" t="s">
        <v>693</v>
      </c>
      <c r="F294" s="15">
        <f t="shared" si="107"/>
        <v>0</v>
      </c>
      <c r="G294" s="6">
        <f t="shared" si="108"/>
        <v>2.1855682086141699</v>
      </c>
      <c r="H294" s="6">
        <f t="shared" si="109"/>
        <v>0</v>
      </c>
      <c r="I294" s="7">
        <f t="shared" si="110"/>
        <v>0</v>
      </c>
    </row>
    <row r="295" spans="1:9" x14ac:dyDescent="0.25">
      <c r="A295" s="5">
        <v>152</v>
      </c>
      <c r="B295" s="5">
        <v>0</v>
      </c>
      <c r="C295" s="5">
        <v>12</v>
      </c>
      <c r="D295" s="5" t="s">
        <v>692</v>
      </c>
      <c r="E295" s="5" t="s">
        <v>692</v>
      </c>
      <c r="F295" s="15">
        <f t="shared" si="107"/>
        <v>0</v>
      </c>
      <c r="G295" s="6">
        <f t="shared" si="108"/>
        <v>2.1855682086141699</v>
      </c>
      <c r="H295" s="6">
        <f t="shared" si="109"/>
        <v>0</v>
      </c>
      <c r="I295" s="7">
        <f t="shared" si="110"/>
        <v>0</v>
      </c>
    </row>
    <row r="296" spans="1:9" x14ac:dyDescent="0.25">
      <c r="A296" s="5">
        <v>152</v>
      </c>
      <c r="B296" s="5">
        <v>0</v>
      </c>
      <c r="C296" s="5">
        <v>13</v>
      </c>
      <c r="D296" s="5" t="s">
        <v>661</v>
      </c>
      <c r="E296" s="5" t="s">
        <v>661</v>
      </c>
      <c r="F296" s="15">
        <f t="shared" si="107"/>
        <v>0</v>
      </c>
      <c r="G296" s="6">
        <f t="shared" si="108"/>
        <v>2.1855682086141699</v>
      </c>
      <c r="H296" s="6">
        <f t="shared" si="109"/>
        <v>0</v>
      </c>
      <c r="I296" s="7">
        <f t="shared" si="110"/>
        <v>0</v>
      </c>
    </row>
    <row r="297" spans="1:9" x14ac:dyDescent="0.25">
      <c r="A297" s="5">
        <v>152</v>
      </c>
      <c r="B297" s="5">
        <v>0</v>
      </c>
      <c r="C297" s="5">
        <v>14</v>
      </c>
      <c r="D297" s="5" t="s">
        <v>774</v>
      </c>
      <c r="E297" s="5" t="s">
        <v>774</v>
      </c>
      <c r="F297" s="15">
        <f t="shared" si="107"/>
        <v>0</v>
      </c>
      <c r="G297" s="6">
        <f t="shared" si="108"/>
        <v>2.1855682086141699</v>
      </c>
      <c r="H297" s="6">
        <f t="shared" si="109"/>
        <v>0</v>
      </c>
      <c r="I297" s="7">
        <f t="shared" si="110"/>
        <v>0</v>
      </c>
    </row>
    <row r="298" spans="1:9" x14ac:dyDescent="0.25">
      <c r="A298" s="5">
        <v>152</v>
      </c>
      <c r="B298" s="5">
        <v>0</v>
      </c>
      <c r="C298" s="5">
        <v>15</v>
      </c>
      <c r="D298" s="5" t="s">
        <v>710</v>
      </c>
      <c r="E298" s="5" t="s">
        <v>710</v>
      </c>
      <c r="F298" s="15">
        <f t="shared" si="107"/>
        <v>0</v>
      </c>
      <c r="G298" s="6">
        <f t="shared" si="108"/>
        <v>2.1855682086141699</v>
      </c>
      <c r="H298" s="6">
        <f t="shared" si="109"/>
        <v>0</v>
      </c>
      <c r="I298" s="7">
        <f t="shared" si="110"/>
        <v>0</v>
      </c>
    </row>
    <row r="299" spans="1:9" x14ac:dyDescent="0.25">
      <c r="A299" s="5">
        <v>152</v>
      </c>
      <c r="B299" s="5">
        <v>0</v>
      </c>
      <c r="C299" s="5">
        <v>16</v>
      </c>
      <c r="D299" s="5" t="s">
        <v>228</v>
      </c>
      <c r="E299" s="5" t="s">
        <v>228</v>
      </c>
      <c r="F299" s="15">
        <f t="shared" si="107"/>
        <v>0</v>
      </c>
      <c r="G299" s="6">
        <f t="shared" si="108"/>
        <v>2.1855682086141699</v>
      </c>
      <c r="H299" s="6">
        <f t="shared" si="109"/>
        <v>0</v>
      </c>
      <c r="I299" s="7">
        <f t="shared" si="110"/>
        <v>0</v>
      </c>
    </row>
    <row r="300" spans="1:9" x14ac:dyDescent="0.25">
      <c r="A300" s="5">
        <v>152</v>
      </c>
      <c r="B300" s="5">
        <v>0</v>
      </c>
      <c r="C300" s="5">
        <v>17</v>
      </c>
      <c r="D300" s="5" t="s">
        <v>637</v>
      </c>
      <c r="E300" s="5" t="s">
        <v>637</v>
      </c>
      <c r="F300" s="15">
        <f t="shared" si="107"/>
        <v>0</v>
      </c>
      <c r="G300" s="6">
        <f t="shared" si="108"/>
        <v>2.1855682086141699</v>
      </c>
      <c r="H300" s="6">
        <f t="shared" si="109"/>
        <v>0</v>
      </c>
      <c r="I300" s="7">
        <f t="shared" si="110"/>
        <v>0</v>
      </c>
    </row>
    <row r="301" spans="1:9" x14ac:dyDescent="0.25">
      <c r="A301" s="5">
        <v>152</v>
      </c>
      <c r="B301" s="5">
        <v>0</v>
      </c>
      <c r="C301" s="5">
        <v>18</v>
      </c>
      <c r="D301" s="5" t="s">
        <v>658</v>
      </c>
      <c r="E301" s="5" t="s">
        <v>658</v>
      </c>
      <c r="F301" s="15">
        <f t="shared" si="107"/>
        <v>0</v>
      </c>
      <c r="G301" s="6">
        <f t="shared" si="108"/>
        <v>2.1855682086141699</v>
      </c>
      <c r="H301" s="6">
        <f t="shared" si="109"/>
        <v>0</v>
      </c>
      <c r="I301" s="7">
        <f t="shared" si="110"/>
        <v>0</v>
      </c>
    </row>
    <row r="302" spans="1:9" x14ac:dyDescent="0.25">
      <c r="A302" s="5">
        <v>152</v>
      </c>
      <c r="B302" s="5">
        <v>0</v>
      </c>
      <c r="C302" s="5">
        <v>19</v>
      </c>
      <c r="D302" s="5" t="s">
        <v>711</v>
      </c>
      <c r="E302" s="5" t="s">
        <v>711</v>
      </c>
      <c r="F302" s="15">
        <f t="shared" si="107"/>
        <v>0</v>
      </c>
      <c r="G302" s="6">
        <f t="shared" si="108"/>
        <v>2.1855682086141699</v>
      </c>
      <c r="H302" s="6">
        <f t="shared" si="109"/>
        <v>0</v>
      </c>
      <c r="I302" s="7">
        <f t="shared" si="110"/>
        <v>0</v>
      </c>
    </row>
    <row r="303" spans="1:9" x14ac:dyDescent="0.25">
      <c r="A303" s="5">
        <v>152</v>
      </c>
      <c r="B303" s="5">
        <v>0</v>
      </c>
      <c r="C303" s="5">
        <v>20</v>
      </c>
      <c r="D303" s="5" t="s">
        <v>479</v>
      </c>
      <c r="E303" s="5" t="s">
        <v>479</v>
      </c>
      <c r="F303" s="15">
        <f t="shared" si="107"/>
        <v>0.12405999588420495</v>
      </c>
      <c r="G303" s="6">
        <f t="shared" si="108"/>
        <v>2.3096282044983747</v>
      </c>
      <c r="H303" s="6">
        <f t="shared" si="109"/>
        <v>0</v>
      </c>
      <c r="I303" s="7">
        <f t="shared" si="110"/>
        <v>0</v>
      </c>
    </row>
    <row r="304" spans="1:9" x14ac:dyDescent="0.25">
      <c r="A304" s="5">
        <v>152</v>
      </c>
      <c r="B304" s="5">
        <v>0</v>
      </c>
      <c r="C304" s="5">
        <v>21</v>
      </c>
      <c r="D304" s="5" t="s">
        <v>723</v>
      </c>
      <c r="E304" s="5" t="s">
        <v>723</v>
      </c>
      <c r="F304" s="15">
        <f t="shared" si="107"/>
        <v>0</v>
      </c>
      <c r="G304" s="6">
        <f t="shared" si="108"/>
        <v>2.3096282044983747</v>
      </c>
      <c r="H304" s="6">
        <f t="shared" si="109"/>
        <v>0</v>
      </c>
      <c r="I304" s="7">
        <f t="shared" si="110"/>
        <v>0</v>
      </c>
    </row>
    <row r="305" spans="1:9" x14ac:dyDescent="0.25">
      <c r="A305" s="5">
        <v>152</v>
      </c>
      <c r="B305" s="5">
        <v>0</v>
      </c>
      <c r="C305" s="5">
        <v>22</v>
      </c>
      <c r="D305" s="5" t="s">
        <v>246</v>
      </c>
      <c r="E305" s="5" t="s">
        <v>246</v>
      </c>
      <c r="F305" s="15">
        <f t="shared" si="107"/>
        <v>9.1129834744848384E-2</v>
      </c>
      <c r="G305" s="6">
        <f t="shared" si="108"/>
        <v>2.4007580392432231</v>
      </c>
      <c r="H305" s="6">
        <f t="shared" si="109"/>
        <v>0</v>
      </c>
      <c r="I305" s="7">
        <f t="shared" si="110"/>
        <v>0</v>
      </c>
    </row>
    <row r="306" spans="1:9" x14ac:dyDescent="0.25">
      <c r="A306" s="5">
        <v>152</v>
      </c>
      <c r="B306" s="5">
        <v>0</v>
      </c>
      <c r="C306" s="5">
        <v>23</v>
      </c>
      <c r="D306" s="5" t="s">
        <v>664</v>
      </c>
      <c r="E306" s="5" t="s">
        <v>664</v>
      </c>
      <c r="F306" s="15">
        <f t="shared" si="107"/>
        <v>0.10833557306233789</v>
      </c>
      <c r="G306" s="6">
        <f t="shared" si="108"/>
        <v>2.5090936123055609</v>
      </c>
      <c r="H306" s="6">
        <f t="shared" si="109"/>
        <v>0</v>
      </c>
      <c r="I306" s="7">
        <f t="shared" si="110"/>
        <v>0</v>
      </c>
    </row>
    <row r="307" spans="1:9" x14ac:dyDescent="0.25">
      <c r="A307" s="5">
        <v>152</v>
      </c>
      <c r="B307" s="5">
        <v>0</v>
      </c>
      <c r="C307" s="5">
        <v>24</v>
      </c>
      <c r="D307" s="5" t="s">
        <v>648</v>
      </c>
      <c r="E307" s="5" t="s">
        <v>648</v>
      </c>
      <c r="F307" s="15">
        <f t="shared" si="107"/>
        <v>0</v>
      </c>
      <c r="G307" s="6">
        <f t="shared" si="108"/>
        <v>2.5090936123055609</v>
      </c>
      <c r="H307" s="6">
        <f t="shared" si="109"/>
        <v>0</v>
      </c>
      <c r="I307" s="7">
        <f t="shared" si="110"/>
        <v>0</v>
      </c>
    </row>
    <row r="308" spans="1:9" x14ac:dyDescent="0.25">
      <c r="A308" s="5">
        <v>152</v>
      </c>
      <c r="B308" s="5">
        <v>0</v>
      </c>
      <c r="C308" s="5">
        <v>25</v>
      </c>
      <c r="D308" s="5" t="s">
        <v>670</v>
      </c>
      <c r="E308" s="5" t="s">
        <v>670</v>
      </c>
      <c r="F308" s="15">
        <f t="shared" si="107"/>
        <v>0</v>
      </c>
      <c r="G308" s="6">
        <f t="shared" si="108"/>
        <v>2.5090936123055609</v>
      </c>
      <c r="H308" s="6">
        <f t="shared" si="109"/>
        <v>0</v>
      </c>
      <c r="I308" s="7">
        <f t="shared" si="110"/>
        <v>0</v>
      </c>
    </row>
    <row r="309" spans="1:9" x14ac:dyDescent="0.25">
      <c r="A309" s="5">
        <v>152</v>
      </c>
      <c r="B309" s="5">
        <v>0</v>
      </c>
      <c r="C309" s="5">
        <v>26</v>
      </c>
      <c r="D309" s="5" t="s">
        <v>494</v>
      </c>
      <c r="E309" s="5" t="s">
        <v>494</v>
      </c>
      <c r="F309" s="15">
        <f t="shared" si="107"/>
        <v>0.12072603982407978</v>
      </c>
      <c r="G309" s="6">
        <f t="shared" si="108"/>
        <v>2.6298196521296409</v>
      </c>
      <c r="H309" s="6">
        <f t="shared" si="109"/>
        <v>0</v>
      </c>
      <c r="I309" s="7">
        <f t="shared" si="110"/>
        <v>0</v>
      </c>
    </row>
    <row r="310" spans="1:9" x14ac:dyDescent="0.25">
      <c r="A310" s="5">
        <v>152</v>
      </c>
      <c r="B310" s="5">
        <v>0</v>
      </c>
      <c r="C310" s="5">
        <v>27</v>
      </c>
      <c r="D310" s="5" t="s">
        <v>280</v>
      </c>
      <c r="E310" s="5" t="s">
        <v>280</v>
      </c>
      <c r="F310" s="15">
        <f t="shared" si="107"/>
        <v>0</v>
      </c>
      <c r="G310" s="6">
        <f t="shared" si="108"/>
        <v>2.6298196521296409</v>
      </c>
      <c r="H310" s="6">
        <f t="shared" si="109"/>
        <v>0</v>
      </c>
      <c r="I310" s="7">
        <f t="shared" si="110"/>
        <v>0</v>
      </c>
    </row>
    <row r="311" spans="1:9" x14ac:dyDescent="0.25">
      <c r="A311" s="5">
        <v>152</v>
      </c>
      <c r="B311" s="5">
        <v>0</v>
      </c>
      <c r="C311" s="5">
        <v>28</v>
      </c>
      <c r="D311" s="5" t="s">
        <v>115</v>
      </c>
      <c r="E311" s="5" t="s">
        <v>115</v>
      </c>
      <c r="F311" s="15">
        <f t="shared" si="107"/>
        <v>0</v>
      </c>
      <c r="G311" s="6">
        <f t="shared" si="108"/>
        <v>2.6298196521296409</v>
      </c>
      <c r="H311" s="6">
        <f t="shared" si="109"/>
        <v>0</v>
      </c>
      <c r="I311" s="7">
        <f t="shared" si="110"/>
        <v>0</v>
      </c>
    </row>
    <row r="312" spans="1:9" x14ac:dyDescent="0.25">
      <c r="A312" s="5">
        <v>152</v>
      </c>
      <c r="B312" s="5">
        <v>0</v>
      </c>
      <c r="C312" s="5">
        <v>29</v>
      </c>
      <c r="D312" s="5" t="s">
        <v>671</v>
      </c>
      <c r="E312" s="5" t="s">
        <v>671</v>
      </c>
      <c r="F312" s="15">
        <f t="shared" si="107"/>
        <v>0</v>
      </c>
      <c r="G312" s="6">
        <f t="shared" si="108"/>
        <v>2.6298196521296409</v>
      </c>
      <c r="H312" s="6">
        <f t="shared" si="109"/>
        <v>0</v>
      </c>
      <c r="I312" s="7">
        <f t="shared" si="110"/>
        <v>0</v>
      </c>
    </row>
    <row r="313" spans="1:9" x14ac:dyDescent="0.25">
      <c r="A313" s="5">
        <v>152</v>
      </c>
      <c r="B313" s="5">
        <v>0</v>
      </c>
      <c r="C313" s="5">
        <v>30</v>
      </c>
      <c r="D313" s="5" t="s">
        <v>475</v>
      </c>
      <c r="E313" s="5" t="s">
        <v>475</v>
      </c>
      <c r="F313" s="15">
        <f t="shared" si="107"/>
        <v>0</v>
      </c>
      <c r="G313" s="6">
        <f t="shared" si="108"/>
        <v>2.6298196521296409</v>
      </c>
      <c r="H313" s="6">
        <f t="shared" si="109"/>
        <v>0</v>
      </c>
      <c r="I313" s="7">
        <f t="shared" si="110"/>
        <v>0</v>
      </c>
    </row>
    <row r="314" spans="1:9" x14ac:dyDescent="0.25">
      <c r="A314" s="5">
        <v>152</v>
      </c>
      <c r="B314" s="5">
        <v>0</v>
      </c>
      <c r="C314" s="5">
        <v>31</v>
      </c>
      <c r="D314" s="5" t="s">
        <v>216</v>
      </c>
      <c r="E314" s="5" t="s">
        <v>216</v>
      </c>
      <c r="F314" s="15">
        <f t="shared" si="107"/>
        <v>0.19716865943671316</v>
      </c>
      <c r="G314" s="6">
        <f t="shared" si="108"/>
        <v>2.8269883115663541</v>
      </c>
      <c r="H314" s="6">
        <f t="shared" si="109"/>
        <v>0</v>
      </c>
      <c r="I314" s="7">
        <f t="shared" si="110"/>
        <v>0</v>
      </c>
    </row>
    <row r="315" spans="1:9" x14ac:dyDescent="0.25">
      <c r="A315" s="5">
        <v>152</v>
      </c>
      <c r="B315" s="5">
        <v>0</v>
      </c>
      <c r="C315" s="5">
        <v>32</v>
      </c>
      <c r="D315" s="5" t="s">
        <v>235</v>
      </c>
      <c r="E315" s="5" t="s">
        <v>235</v>
      </c>
      <c r="F315" s="15">
        <f t="shared" si="107"/>
        <v>0.35733441457837251</v>
      </c>
      <c r="G315" s="6">
        <f t="shared" si="108"/>
        <v>3.1843227261447264</v>
      </c>
      <c r="H315" s="6">
        <f t="shared" si="109"/>
        <v>0</v>
      </c>
      <c r="I315" s="7">
        <f t="shared" si="110"/>
        <v>0</v>
      </c>
    </row>
    <row r="316" spans="1:9" x14ac:dyDescent="0.25">
      <c r="A316" s="5">
        <v>152</v>
      </c>
      <c r="B316" s="5">
        <v>0</v>
      </c>
      <c r="C316" s="5">
        <v>33</v>
      </c>
      <c r="D316" s="5" t="s">
        <v>705</v>
      </c>
      <c r="E316" s="5" t="s">
        <v>698</v>
      </c>
      <c r="F316" s="15">
        <f t="shared" si="107"/>
        <v>0</v>
      </c>
      <c r="G316" s="6">
        <f t="shared" si="108"/>
        <v>3.1843227261447264</v>
      </c>
      <c r="H316" s="6">
        <f t="shared" si="109"/>
        <v>0</v>
      </c>
      <c r="I316" s="7">
        <f t="shared" si="110"/>
        <v>0</v>
      </c>
    </row>
    <row r="317" spans="1:9" x14ac:dyDescent="0.25">
      <c r="A317" s="5">
        <v>152</v>
      </c>
      <c r="B317" s="5">
        <v>0</v>
      </c>
      <c r="C317" s="5">
        <v>34</v>
      </c>
      <c r="D317" s="5" t="s">
        <v>775</v>
      </c>
      <c r="E317" s="5" t="s">
        <v>775</v>
      </c>
      <c r="F317" s="15">
        <f t="shared" si="107"/>
        <v>0</v>
      </c>
      <c r="G317" s="6">
        <f t="shared" si="108"/>
        <v>3.1843227261447264</v>
      </c>
      <c r="H317" s="6">
        <f t="shared" si="109"/>
        <v>0</v>
      </c>
      <c r="I317" s="7">
        <f t="shared" si="110"/>
        <v>0</v>
      </c>
    </row>
    <row r="318" spans="1:9" x14ac:dyDescent="0.25">
      <c r="A318" s="5">
        <v>152</v>
      </c>
      <c r="B318" s="5">
        <v>0</v>
      </c>
      <c r="C318" s="5">
        <v>35</v>
      </c>
      <c r="D318" s="5" t="s">
        <v>531</v>
      </c>
      <c r="E318" s="5" t="s">
        <v>531</v>
      </c>
      <c r="F318" s="15">
        <f t="shared" si="107"/>
        <v>0</v>
      </c>
      <c r="G318" s="6">
        <f t="shared" si="108"/>
        <v>3.1843227261447264</v>
      </c>
      <c r="H318" s="6">
        <f t="shared" si="109"/>
        <v>0</v>
      </c>
      <c r="I318" s="7">
        <f t="shared" si="110"/>
        <v>0</v>
      </c>
    </row>
    <row r="319" spans="1:9" x14ac:dyDescent="0.25">
      <c r="A319" s="5">
        <v>152</v>
      </c>
      <c r="B319" s="5">
        <v>0</v>
      </c>
      <c r="C319" s="5">
        <v>36</v>
      </c>
      <c r="D319" s="5" t="s">
        <v>295</v>
      </c>
      <c r="E319" s="5" t="s">
        <v>295</v>
      </c>
      <c r="F319" s="15">
        <f t="shared" si="107"/>
        <v>7.5838673026067088E-2</v>
      </c>
      <c r="G319" s="6">
        <f t="shared" si="108"/>
        <v>3.2601613991707934</v>
      </c>
      <c r="H319" s="6">
        <f t="shared" si="109"/>
        <v>0</v>
      </c>
      <c r="I319" s="7">
        <f t="shared" si="110"/>
        <v>0</v>
      </c>
    </row>
    <row r="320" spans="1:9" x14ac:dyDescent="0.25">
      <c r="A320" s="5">
        <v>152</v>
      </c>
      <c r="B320" s="5">
        <v>0</v>
      </c>
      <c r="C320" s="5">
        <v>37</v>
      </c>
      <c r="D320" s="5" t="s">
        <v>241</v>
      </c>
      <c r="E320" s="5" t="s">
        <v>241</v>
      </c>
      <c r="F320" s="15">
        <f t="shared" si="107"/>
        <v>0.16702959175996138</v>
      </c>
      <c r="G320" s="6">
        <f t="shared" si="108"/>
        <v>3.4271909909307547</v>
      </c>
      <c r="H320" s="6">
        <f t="shared" si="109"/>
        <v>0</v>
      </c>
      <c r="I320" s="7">
        <f t="shared" si="110"/>
        <v>0</v>
      </c>
    </row>
    <row r="321" spans="1:9" x14ac:dyDescent="0.25">
      <c r="A321" s="5">
        <v>152</v>
      </c>
      <c r="B321" s="5">
        <v>0</v>
      </c>
      <c r="C321" s="5">
        <v>38</v>
      </c>
      <c r="D321" s="5" t="s">
        <v>669</v>
      </c>
      <c r="E321" s="5" t="s">
        <v>669</v>
      </c>
      <c r="F321" s="15">
        <f t="shared" si="107"/>
        <v>0</v>
      </c>
      <c r="G321" s="6">
        <f t="shared" si="108"/>
        <v>3.4271909909307547</v>
      </c>
      <c r="H321" s="6">
        <f t="shared" si="109"/>
        <v>0</v>
      </c>
      <c r="I321" s="7">
        <f t="shared" si="110"/>
        <v>0</v>
      </c>
    </row>
    <row r="322" spans="1:9" x14ac:dyDescent="0.25">
      <c r="A322" s="5">
        <v>152</v>
      </c>
      <c r="B322" s="5">
        <v>0</v>
      </c>
      <c r="C322" s="5">
        <v>39</v>
      </c>
      <c r="D322" s="5" t="s">
        <v>700</v>
      </c>
      <c r="E322" s="5" t="s">
        <v>700</v>
      </c>
      <c r="F322" s="15">
        <f t="shared" si="107"/>
        <v>0</v>
      </c>
      <c r="G322" s="6">
        <f t="shared" si="108"/>
        <v>3.4271909909307547</v>
      </c>
      <c r="H322" s="6">
        <f t="shared" si="109"/>
        <v>3.4271909909307547</v>
      </c>
      <c r="I322" s="7">
        <f t="shared" si="110"/>
        <v>0.58305862921186247</v>
      </c>
    </row>
    <row r="323" spans="1:9" x14ac:dyDescent="0.25">
      <c r="A323" s="6">
        <v>225</v>
      </c>
      <c r="B323" s="6">
        <v>0</v>
      </c>
      <c r="C323" s="6">
        <v>1</v>
      </c>
      <c r="D323" s="6" t="s">
        <v>638</v>
      </c>
      <c r="E323" s="6" t="s">
        <v>638</v>
      </c>
      <c r="F323" s="15">
        <f t="shared" si="107"/>
        <v>0.55344488509427125</v>
      </c>
      <c r="G323" s="6">
        <f t="shared" si="108"/>
        <v>0.55344488509427125</v>
      </c>
      <c r="H323" s="6">
        <f t="shared" si="109"/>
        <v>0</v>
      </c>
      <c r="I323" s="7">
        <f t="shared" si="110"/>
        <v>0</v>
      </c>
    </row>
    <row r="324" spans="1:9" x14ac:dyDescent="0.25">
      <c r="A324" s="6">
        <v>225</v>
      </c>
      <c r="B324" s="6">
        <v>0</v>
      </c>
      <c r="C324" s="6">
        <v>2</v>
      </c>
      <c r="D324" s="6" t="s">
        <v>653</v>
      </c>
      <c r="E324" s="6" t="s">
        <v>653</v>
      </c>
      <c r="F324" s="15">
        <f t="shared" ref="F324:F387" si="111">IF(ISERROR(VLOOKUP(E324,$N$2:$O$40,2,FALSE)),0,VLOOKUP(E324,$N$2:$O$40,2,FALSE))</f>
        <v>0.1757496414642972</v>
      </c>
      <c r="G324" s="6">
        <f t="shared" ref="G324:G387" si="112">IF(C324=1,F324,F324+G323)</f>
        <v>0.72919452655856842</v>
      </c>
      <c r="H324" s="6">
        <f t="shared" ref="H324:H387" si="113">IF(C325=1,G324,0)</f>
        <v>0</v>
      </c>
      <c r="I324" s="7">
        <f t="shared" ref="I324:I387" si="114">H324/$L$2</f>
        <v>0</v>
      </c>
    </row>
    <row r="325" spans="1:9" x14ac:dyDescent="0.25">
      <c r="A325" s="6">
        <v>225</v>
      </c>
      <c r="B325" s="6">
        <v>0</v>
      </c>
      <c r="C325" s="6">
        <v>3</v>
      </c>
      <c r="D325" s="6" t="s">
        <v>657</v>
      </c>
      <c r="E325" s="6" t="s">
        <v>657</v>
      </c>
      <c r="F325" s="15">
        <f t="shared" si="111"/>
        <v>0.14265793977264049</v>
      </c>
      <c r="G325" s="6">
        <f t="shared" si="112"/>
        <v>0.87185246633120894</v>
      </c>
      <c r="H325" s="6">
        <f t="shared" si="113"/>
        <v>0</v>
      </c>
      <c r="I325" s="7">
        <f t="shared" si="114"/>
        <v>0</v>
      </c>
    </row>
    <row r="326" spans="1:9" x14ac:dyDescent="0.25">
      <c r="A326" s="6">
        <v>225</v>
      </c>
      <c r="B326" s="6">
        <v>0</v>
      </c>
      <c r="C326" s="6">
        <v>4</v>
      </c>
      <c r="D326" s="6" t="s">
        <v>722</v>
      </c>
      <c r="E326" s="6" t="s">
        <v>722</v>
      </c>
      <c r="F326" s="15">
        <f t="shared" si="111"/>
        <v>0</v>
      </c>
      <c r="G326" s="6">
        <f t="shared" si="112"/>
        <v>0.87185246633120894</v>
      </c>
      <c r="H326" s="6">
        <f t="shared" si="113"/>
        <v>0</v>
      </c>
      <c r="I326" s="7">
        <f t="shared" si="114"/>
        <v>0</v>
      </c>
    </row>
    <row r="327" spans="1:9" x14ac:dyDescent="0.25">
      <c r="A327" s="6">
        <v>225</v>
      </c>
      <c r="B327" s="6">
        <v>0</v>
      </c>
      <c r="C327" s="6">
        <v>5</v>
      </c>
      <c r="D327" s="6" t="s">
        <v>786</v>
      </c>
      <c r="E327" s="6" t="s">
        <v>786</v>
      </c>
      <c r="F327" s="15">
        <f t="shared" si="111"/>
        <v>0</v>
      </c>
      <c r="G327" s="6">
        <f t="shared" si="112"/>
        <v>0.87185246633120894</v>
      </c>
      <c r="H327" s="6">
        <f t="shared" si="113"/>
        <v>0</v>
      </c>
      <c r="I327" s="7">
        <f t="shared" si="114"/>
        <v>0</v>
      </c>
    </row>
    <row r="328" spans="1:9" x14ac:dyDescent="0.25">
      <c r="A328" s="6">
        <v>225</v>
      </c>
      <c r="B328" s="6">
        <v>0</v>
      </c>
      <c r="C328" s="6">
        <v>6</v>
      </c>
      <c r="D328" s="6" t="s">
        <v>235</v>
      </c>
      <c r="E328" s="6" t="s">
        <v>235</v>
      </c>
      <c r="F328" s="15">
        <f t="shared" si="111"/>
        <v>0.35733441457837251</v>
      </c>
      <c r="G328" s="6">
        <f t="shared" si="112"/>
        <v>1.2291868809095814</v>
      </c>
      <c r="H328" s="6">
        <f t="shared" si="113"/>
        <v>0</v>
      </c>
      <c r="I328" s="7">
        <f t="shared" si="114"/>
        <v>0</v>
      </c>
    </row>
    <row r="329" spans="1:9" x14ac:dyDescent="0.25">
      <c r="A329" s="6">
        <v>225</v>
      </c>
      <c r="B329" s="6">
        <v>0</v>
      </c>
      <c r="C329" s="6">
        <v>7</v>
      </c>
      <c r="D329" s="6" t="s">
        <v>687</v>
      </c>
      <c r="E329" s="6" t="s">
        <v>688</v>
      </c>
      <c r="F329" s="15">
        <f t="shared" si="111"/>
        <v>0.17989391443889782</v>
      </c>
      <c r="G329" s="6">
        <f t="shared" si="112"/>
        <v>1.4090807953484792</v>
      </c>
      <c r="H329" s="6">
        <f t="shared" si="113"/>
        <v>0</v>
      </c>
      <c r="I329" s="7">
        <f t="shared" si="114"/>
        <v>0</v>
      </c>
    </row>
    <row r="330" spans="1:9" x14ac:dyDescent="0.25">
      <c r="A330" s="6">
        <v>225</v>
      </c>
      <c r="B330" s="6">
        <v>0</v>
      </c>
      <c r="C330" s="6">
        <v>8</v>
      </c>
      <c r="D330" s="6" t="s">
        <v>733</v>
      </c>
      <c r="E330" s="6" t="s">
        <v>637</v>
      </c>
      <c r="F330" s="15">
        <f t="shared" si="111"/>
        <v>0</v>
      </c>
      <c r="G330" s="6">
        <f t="shared" si="112"/>
        <v>1.4090807953484792</v>
      </c>
      <c r="H330" s="6">
        <f t="shared" si="113"/>
        <v>0</v>
      </c>
      <c r="I330" s="7">
        <f t="shared" si="114"/>
        <v>0</v>
      </c>
    </row>
    <row r="331" spans="1:9" x14ac:dyDescent="0.25">
      <c r="A331" s="6">
        <v>225</v>
      </c>
      <c r="B331" s="6">
        <v>0</v>
      </c>
      <c r="C331" s="6">
        <v>9</v>
      </c>
      <c r="D331" s="6" t="s">
        <v>734</v>
      </c>
      <c r="E331" s="6" t="s">
        <v>658</v>
      </c>
      <c r="F331" s="15">
        <f t="shared" si="111"/>
        <v>0</v>
      </c>
      <c r="G331" s="6">
        <f t="shared" si="112"/>
        <v>1.4090807953484792</v>
      </c>
      <c r="H331" s="6">
        <f t="shared" si="113"/>
        <v>0</v>
      </c>
      <c r="I331" s="7">
        <f t="shared" si="114"/>
        <v>0</v>
      </c>
    </row>
    <row r="332" spans="1:9" x14ac:dyDescent="0.25">
      <c r="A332" s="6">
        <v>225</v>
      </c>
      <c r="B332" s="6">
        <v>0</v>
      </c>
      <c r="C332" s="6">
        <v>10</v>
      </c>
      <c r="D332" s="6" t="s">
        <v>706</v>
      </c>
      <c r="E332" s="6" t="s">
        <v>651</v>
      </c>
      <c r="F332" s="15">
        <f t="shared" si="111"/>
        <v>6.8802626429790625E-2</v>
      </c>
      <c r="G332" s="6">
        <f t="shared" si="112"/>
        <v>1.4778834217782699</v>
      </c>
      <c r="H332" s="6">
        <f t="shared" si="113"/>
        <v>0</v>
      </c>
      <c r="I332" s="7">
        <f t="shared" si="114"/>
        <v>0</v>
      </c>
    </row>
    <row r="333" spans="1:9" x14ac:dyDescent="0.25">
      <c r="A333" s="6">
        <v>225</v>
      </c>
      <c r="B333" s="6">
        <v>0</v>
      </c>
      <c r="C333" s="6">
        <v>11</v>
      </c>
      <c r="D333" s="6" t="s">
        <v>703</v>
      </c>
      <c r="E333" s="6" t="s">
        <v>670</v>
      </c>
      <c r="F333" s="15">
        <f t="shared" si="111"/>
        <v>0</v>
      </c>
      <c r="G333" s="6">
        <f t="shared" si="112"/>
        <v>1.4778834217782699</v>
      </c>
      <c r="H333" s="6">
        <f t="shared" si="113"/>
        <v>0</v>
      </c>
      <c r="I333" s="7">
        <f t="shared" si="114"/>
        <v>0</v>
      </c>
    </row>
    <row r="334" spans="1:9" x14ac:dyDescent="0.25">
      <c r="A334" s="6">
        <v>225</v>
      </c>
      <c r="B334" s="6">
        <v>0</v>
      </c>
      <c r="C334" s="6">
        <v>12</v>
      </c>
      <c r="D334" s="6" t="s">
        <v>686</v>
      </c>
      <c r="E334" s="6" t="s">
        <v>494</v>
      </c>
      <c r="F334" s="15">
        <f t="shared" si="111"/>
        <v>0.12072603982407978</v>
      </c>
      <c r="G334" s="6">
        <f t="shared" si="112"/>
        <v>1.5986094616023496</v>
      </c>
      <c r="H334" s="6">
        <f t="shared" si="113"/>
        <v>0</v>
      </c>
      <c r="I334" s="7">
        <f t="shared" si="114"/>
        <v>0</v>
      </c>
    </row>
    <row r="335" spans="1:9" x14ac:dyDescent="0.25">
      <c r="A335" s="6">
        <v>225</v>
      </c>
      <c r="B335" s="6">
        <v>0</v>
      </c>
      <c r="C335" s="6">
        <v>13</v>
      </c>
      <c r="D335" s="6" t="s">
        <v>777</v>
      </c>
      <c r="E335" s="6" t="s">
        <v>671</v>
      </c>
      <c r="F335" s="15">
        <f t="shared" si="111"/>
        <v>0</v>
      </c>
      <c r="G335" s="6">
        <f t="shared" si="112"/>
        <v>1.5986094616023496</v>
      </c>
      <c r="H335" s="6">
        <f t="shared" si="113"/>
        <v>0</v>
      </c>
      <c r="I335" s="7">
        <f t="shared" si="114"/>
        <v>0</v>
      </c>
    </row>
    <row r="336" spans="1:9" x14ac:dyDescent="0.25">
      <c r="A336" s="6">
        <v>225</v>
      </c>
      <c r="B336" s="6">
        <v>0</v>
      </c>
      <c r="C336" s="6">
        <v>14</v>
      </c>
      <c r="D336" s="6" t="s">
        <v>717</v>
      </c>
      <c r="E336" s="6" t="s">
        <v>669</v>
      </c>
      <c r="F336" s="15">
        <f t="shared" si="111"/>
        <v>0</v>
      </c>
      <c r="G336" s="6">
        <f t="shared" si="112"/>
        <v>1.5986094616023496</v>
      </c>
      <c r="H336" s="6">
        <f t="shared" si="113"/>
        <v>0</v>
      </c>
      <c r="I336" s="7">
        <f t="shared" si="114"/>
        <v>0</v>
      </c>
    </row>
    <row r="337" spans="1:9" x14ac:dyDescent="0.25">
      <c r="A337" s="6">
        <v>225</v>
      </c>
      <c r="B337" s="6">
        <v>0</v>
      </c>
      <c r="C337" s="6">
        <v>15</v>
      </c>
      <c r="D337" s="6" t="s">
        <v>491</v>
      </c>
      <c r="E337" s="6" t="s">
        <v>481</v>
      </c>
      <c r="F337" s="15">
        <f t="shared" si="111"/>
        <v>0.50032075383040098</v>
      </c>
      <c r="G337" s="6">
        <f t="shared" si="112"/>
        <v>2.0989302154327505</v>
      </c>
      <c r="H337" s="6">
        <f t="shared" si="113"/>
        <v>0</v>
      </c>
      <c r="I337" s="7">
        <f t="shared" si="114"/>
        <v>0</v>
      </c>
    </row>
    <row r="338" spans="1:9" x14ac:dyDescent="0.25">
      <c r="A338" s="6">
        <v>225</v>
      </c>
      <c r="B338" s="6">
        <v>0</v>
      </c>
      <c r="C338" s="6">
        <v>16</v>
      </c>
      <c r="D338" s="6" t="s">
        <v>54</v>
      </c>
      <c r="E338" s="6" t="s">
        <v>55</v>
      </c>
      <c r="F338" s="15">
        <f t="shared" si="111"/>
        <v>0.23782418065337177</v>
      </c>
      <c r="G338" s="6">
        <f t="shared" si="112"/>
        <v>2.3367543960861221</v>
      </c>
      <c r="H338" s="6">
        <f t="shared" si="113"/>
        <v>0</v>
      </c>
      <c r="I338" s="7">
        <f t="shared" si="114"/>
        <v>0</v>
      </c>
    </row>
    <row r="339" spans="1:9" x14ac:dyDescent="0.25">
      <c r="A339" s="6">
        <v>225</v>
      </c>
      <c r="B339" s="6">
        <v>0</v>
      </c>
      <c r="C339" s="6">
        <v>17</v>
      </c>
      <c r="D339" s="6" t="s">
        <v>95</v>
      </c>
      <c r="E339" s="6" t="s">
        <v>95</v>
      </c>
      <c r="F339" s="15">
        <f t="shared" si="111"/>
        <v>0.19860014962364145</v>
      </c>
      <c r="G339" s="6">
        <f t="shared" si="112"/>
        <v>2.5353545457097635</v>
      </c>
      <c r="H339" s="6">
        <f t="shared" si="113"/>
        <v>0</v>
      </c>
      <c r="I339" s="7">
        <f t="shared" si="114"/>
        <v>0</v>
      </c>
    </row>
    <row r="340" spans="1:9" x14ac:dyDescent="0.25">
      <c r="A340" s="6">
        <v>225</v>
      </c>
      <c r="B340" s="6">
        <v>0</v>
      </c>
      <c r="C340" s="6">
        <v>18</v>
      </c>
      <c r="D340" s="6" t="s">
        <v>129</v>
      </c>
      <c r="E340" s="6" t="s">
        <v>129</v>
      </c>
      <c r="F340" s="15">
        <f t="shared" si="111"/>
        <v>0</v>
      </c>
      <c r="G340" s="6">
        <f t="shared" si="112"/>
        <v>2.5353545457097635</v>
      </c>
      <c r="H340" s="6">
        <f t="shared" si="113"/>
        <v>2.5353545457097635</v>
      </c>
      <c r="I340" s="7">
        <f t="shared" si="114"/>
        <v>0.43133293414328616</v>
      </c>
    </row>
    <row r="341" spans="1:9" x14ac:dyDescent="0.25">
      <c r="A341" s="6">
        <v>226</v>
      </c>
      <c r="B341" s="6">
        <v>0</v>
      </c>
      <c r="C341" s="6">
        <v>1</v>
      </c>
      <c r="D341" s="6" t="s">
        <v>256</v>
      </c>
      <c r="E341" s="6" t="s">
        <v>256</v>
      </c>
      <c r="F341" s="15">
        <f t="shared" si="111"/>
        <v>0</v>
      </c>
      <c r="G341" s="6">
        <f t="shared" si="112"/>
        <v>0</v>
      </c>
      <c r="H341" s="6">
        <f t="shared" si="113"/>
        <v>0</v>
      </c>
      <c r="I341" s="7">
        <f t="shared" si="114"/>
        <v>0</v>
      </c>
    </row>
    <row r="342" spans="1:9" x14ac:dyDescent="0.25">
      <c r="A342" s="6">
        <v>226</v>
      </c>
      <c r="B342" s="6">
        <v>0</v>
      </c>
      <c r="C342" s="6">
        <v>2</v>
      </c>
      <c r="D342" s="6" t="s">
        <v>165</v>
      </c>
      <c r="E342" s="6" t="s">
        <v>165</v>
      </c>
      <c r="F342" s="15">
        <f t="shared" si="111"/>
        <v>8.7030553927954293E-2</v>
      </c>
      <c r="G342" s="6">
        <f t="shared" si="112"/>
        <v>8.7030553927954293E-2</v>
      </c>
      <c r="H342" s="6">
        <f t="shared" si="113"/>
        <v>0</v>
      </c>
      <c r="I342" s="7">
        <f t="shared" si="114"/>
        <v>0</v>
      </c>
    </row>
    <row r="343" spans="1:9" x14ac:dyDescent="0.25">
      <c r="A343" s="6">
        <v>226</v>
      </c>
      <c r="B343" s="6">
        <v>0</v>
      </c>
      <c r="C343" s="6">
        <v>3</v>
      </c>
      <c r="D343" s="6" t="s">
        <v>638</v>
      </c>
      <c r="E343" s="6" t="s">
        <v>638</v>
      </c>
      <c r="F343" s="15">
        <f t="shared" si="111"/>
        <v>0.55344488509427125</v>
      </c>
      <c r="G343" s="6">
        <f t="shared" si="112"/>
        <v>0.64047543902222559</v>
      </c>
      <c r="H343" s="6">
        <f t="shared" si="113"/>
        <v>0</v>
      </c>
      <c r="I343" s="7">
        <f t="shared" si="114"/>
        <v>0</v>
      </c>
    </row>
    <row r="344" spans="1:9" x14ac:dyDescent="0.25">
      <c r="A344" s="6">
        <v>226</v>
      </c>
      <c r="B344" s="6">
        <v>0</v>
      </c>
      <c r="C344" s="6">
        <v>4</v>
      </c>
      <c r="D344" s="6" t="s">
        <v>725</v>
      </c>
      <c r="E344" s="6" t="s">
        <v>725</v>
      </c>
      <c r="F344" s="15">
        <f t="shared" si="111"/>
        <v>0</v>
      </c>
      <c r="G344" s="6">
        <f t="shared" si="112"/>
        <v>0.64047543902222559</v>
      </c>
      <c r="H344" s="6">
        <f t="shared" si="113"/>
        <v>0</v>
      </c>
      <c r="I344" s="7">
        <f t="shared" si="114"/>
        <v>0</v>
      </c>
    </row>
    <row r="345" spans="1:9" x14ac:dyDescent="0.25">
      <c r="A345" s="6">
        <v>226</v>
      </c>
      <c r="B345" s="6">
        <v>0</v>
      </c>
      <c r="C345" s="6">
        <v>5</v>
      </c>
      <c r="D345" s="6" t="s">
        <v>235</v>
      </c>
      <c r="E345" s="6" t="s">
        <v>235</v>
      </c>
      <c r="F345" s="15">
        <f t="shared" si="111"/>
        <v>0.35733441457837251</v>
      </c>
      <c r="G345" s="6">
        <f t="shared" si="112"/>
        <v>0.99780985360059815</v>
      </c>
      <c r="H345" s="6">
        <f t="shared" si="113"/>
        <v>0</v>
      </c>
      <c r="I345" s="7">
        <f t="shared" si="114"/>
        <v>0</v>
      </c>
    </row>
    <row r="346" spans="1:9" x14ac:dyDescent="0.25">
      <c r="A346" s="6">
        <v>226</v>
      </c>
      <c r="B346" s="6">
        <v>0</v>
      </c>
      <c r="C346" s="6">
        <v>6</v>
      </c>
      <c r="D346" s="6" t="s">
        <v>687</v>
      </c>
      <c r="E346" s="6" t="s">
        <v>688</v>
      </c>
      <c r="F346" s="15">
        <f t="shared" si="111"/>
        <v>0.17989391443889782</v>
      </c>
      <c r="G346" s="6">
        <f t="shared" si="112"/>
        <v>1.1777037680394959</v>
      </c>
      <c r="H346" s="6">
        <f t="shared" si="113"/>
        <v>0</v>
      </c>
      <c r="I346" s="7">
        <f t="shared" si="114"/>
        <v>0</v>
      </c>
    </row>
    <row r="347" spans="1:9" x14ac:dyDescent="0.25">
      <c r="A347" s="6">
        <v>226</v>
      </c>
      <c r="B347" s="6">
        <v>0</v>
      </c>
      <c r="C347" s="6">
        <v>7</v>
      </c>
      <c r="D347" s="6" t="s">
        <v>475</v>
      </c>
      <c r="E347" s="6" t="s">
        <v>475</v>
      </c>
      <c r="F347" s="15">
        <f t="shared" si="111"/>
        <v>0</v>
      </c>
      <c r="G347" s="6">
        <f t="shared" si="112"/>
        <v>1.1777037680394959</v>
      </c>
      <c r="H347" s="6">
        <f t="shared" si="113"/>
        <v>0</v>
      </c>
      <c r="I347" s="7">
        <f t="shared" si="114"/>
        <v>0</v>
      </c>
    </row>
    <row r="348" spans="1:9" x14ac:dyDescent="0.25">
      <c r="A348" s="6">
        <v>226</v>
      </c>
      <c r="B348" s="6">
        <v>0</v>
      </c>
      <c r="C348" s="6">
        <v>8</v>
      </c>
      <c r="D348" s="6" t="s">
        <v>706</v>
      </c>
      <c r="E348" s="6" t="s">
        <v>651</v>
      </c>
      <c r="F348" s="15">
        <f t="shared" si="111"/>
        <v>6.8802626429790625E-2</v>
      </c>
      <c r="G348" s="6">
        <f t="shared" si="112"/>
        <v>1.2465063944692867</v>
      </c>
      <c r="H348" s="6">
        <f t="shared" si="113"/>
        <v>0</v>
      </c>
      <c r="I348" s="7">
        <f t="shared" si="114"/>
        <v>0</v>
      </c>
    </row>
    <row r="349" spans="1:9" x14ac:dyDescent="0.25">
      <c r="A349" s="6">
        <v>226</v>
      </c>
      <c r="B349" s="6">
        <v>0</v>
      </c>
      <c r="C349" s="6">
        <v>9</v>
      </c>
      <c r="D349" s="6" t="s">
        <v>209</v>
      </c>
      <c r="E349" s="6" t="s">
        <v>210</v>
      </c>
      <c r="F349" s="15">
        <f t="shared" si="111"/>
        <v>0.17464122691509587</v>
      </c>
      <c r="G349" s="6">
        <f t="shared" si="112"/>
        <v>1.4211476213843826</v>
      </c>
      <c r="H349" s="6">
        <f t="shared" si="113"/>
        <v>0</v>
      </c>
      <c r="I349" s="7">
        <f t="shared" si="114"/>
        <v>0</v>
      </c>
    </row>
    <row r="350" spans="1:9" x14ac:dyDescent="0.25">
      <c r="A350" s="6">
        <v>226</v>
      </c>
      <c r="B350" s="6">
        <v>0</v>
      </c>
      <c r="C350" s="6">
        <v>10</v>
      </c>
      <c r="D350" s="6" t="s">
        <v>708</v>
      </c>
      <c r="E350" s="6" t="s">
        <v>708</v>
      </c>
      <c r="F350" s="15">
        <f t="shared" si="111"/>
        <v>0</v>
      </c>
      <c r="G350" s="6">
        <f t="shared" si="112"/>
        <v>1.4211476213843826</v>
      </c>
      <c r="H350" s="6">
        <f t="shared" si="113"/>
        <v>0</v>
      </c>
      <c r="I350" s="7">
        <f t="shared" si="114"/>
        <v>0</v>
      </c>
    </row>
    <row r="351" spans="1:9" x14ac:dyDescent="0.25">
      <c r="A351" s="6">
        <v>226</v>
      </c>
      <c r="B351" s="6">
        <v>0</v>
      </c>
      <c r="C351" s="6">
        <v>11</v>
      </c>
      <c r="D351" s="6" t="s">
        <v>685</v>
      </c>
      <c r="E351" s="6" t="s">
        <v>685</v>
      </c>
      <c r="F351" s="15">
        <f t="shared" si="111"/>
        <v>0</v>
      </c>
      <c r="G351" s="6">
        <f t="shared" si="112"/>
        <v>1.4211476213843826</v>
      </c>
      <c r="H351" s="6">
        <f t="shared" si="113"/>
        <v>0</v>
      </c>
      <c r="I351" s="7">
        <f t="shared" si="114"/>
        <v>0</v>
      </c>
    </row>
    <row r="352" spans="1:9" x14ac:dyDescent="0.25">
      <c r="A352" s="6">
        <v>226</v>
      </c>
      <c r="B352" s="6">
        <v>0</v>
      </c>
      <c r="C352" s="6">
        <v>12</v>
      </c>
      <c r="D352" s="6" t="s">
        <v>779</v>
      </c>
      <c r="E352" s="6" t="s">
        <v>780</v>
      </c>
      <c r="F352" s="15">
        <f t="shared" si="111"/>
        <v>0</v>
      </c>
      <c r="G352" s="6">
        <f t="shared" si="112"/>
        <v>1.4211476213843826</v>
      </c>
      <c r="H352" s="6">
        <f t="shared" si="113"/>
        <v>0</v>
      </c>
      <c r="I352" s="7">
        <f t="shared" si="114"/>
        <v>0</v>
      </c>
    </row>
    <row r="353" spans="1:9" x14ac:dyDescent="0.25">
      <c r="A353" s="6">
        <v>226</v>
      </c>
      <c r="B353" s="6">
        <v>0</v>
      </c>
      <c r="C353" s="6">
        <v>13</v>
      </c>
      <c r="D353" s="6" t="s">
        <v>180</v>
      </c>
      <c r="E353" s="6" t="s">
        <v>180</v>
      </c>
      <c r="F353" s="15">
        <f t="shared" si="111"/>
        <v>0</v>
      </c>
      <c r="G353" s="6">
        <f t="shared" si="112"/>
        <v>1.4211476213843826</v>
      </c>
      <c r="H353" s="6">
        <f t="shared" si="113"/>
        <v>0</v>
      </c>
      <c r="I353" s="7">
        <f t="shared" si="114"/>
        <v>0</v>
      </c>
    </row>
    <row r="354" spans="1:9" x14ac:dyDescent="0.25">
      <c r="A354" s="6">
        <v>226</v>
      </c>
      <c r="B354" s="6">
        <v>0</v>
      </c>
      <c r="C354" s="6">
        <v>14</v>
      </c>
      <c r="D354" s="6" t="s">
        <v>466</v>
      </c>
      <c r="E354" s="6" t="s">
        <v>466</v>
      </c>
      <c r="F354" s="15">
        <f t="shared" si="111"/>
        <v>0</v>
      </c>
      <c r="G354" s="6">
        <f t="shared" si="112"/>
        <v>1.4211476213843826</v>
      </c>
      <c r="H354" s="6">
        <f t="shared" si="113"/>
        <v>0</v>
      </c>
      <c r="I354" s="7">
        <f t="shared" si="114"/>
        <v>0</v>
      </c>
    </row>
    <row r="355" spans="1:9" x14ac:dyDescent="0.25">
      <c r="A355" s="6">
        <v>226</v>
      </c>
      <c r="B355" s="6">
        <v>0</v>
      </c>
      <c r="C355" s="6">
        <v>15</v>
      </c>
      <c r="D355" s="6" t="s">
        <v>787</v>
      </c>
      <c r="E355" s="6" t="s">
        <v>788</v>
      </c>
      <c r="F355" s="15">
        <f t="shared" si="111"/>
        <v>0</v>
      </c>
      <c r="G355" s="6">
        <f t="shared" si="112"/>
        <v>1.4211476213843826</v>
      </c>
      <c r="H355" s="6">
        <f t="shared" si="113"/>
        <v>0</v>
      </c>
      <c r="I355" s="7">
        <f t="shared" si="114"/>
        <v>0</v>
      </c>
    </row>
    <row r="356" spans="1:9" x14ac:dyDescent="0.25">
      <c r="A356" s="6">
        <v>226</v>
      </c>
      <c r="B356" s="6">
        <v>0</v>
      </c>
      <c r="C356" s="6">
        <v>16</v>
      </c>
      <c r="D356" s="6" t="s">
        <v>789</v>
      </c>
      <c r="E356" s="6" t="s">
        <v>789</v>
      </c>
      <c r="F356" s="15">
        <f t="shared" si="111"/>
        <v>0</v>
      </c>
      <c r="G356" s="6">
        <f t="shared" si="112"/>
        <v>1.4211476213843826</v>
      </c>
      <c r="H356" s="6">
        <f t="shared" si="113"/>
        <v>0</v>
      </c>
      <c r="I356" s="7">
        <f t="shared" si="114"/>
        <v>0</v>
      </c>
    </row>
    <row r="357" spans="1:9" x14ac:dyDescent="0.25">
      <c r="A357" s="6">
        <v>226</v>
      </c>
      <c r="B357" s="6">
        <v>0</v>
      </c>
      <c r="C357" s="6">
        <v>17</v>
      </c>
      <c r="D357" s="6" t="s">
        <v>790</v>
      </c>
      <c r="E357" s="6" t="s">
        <v>791</v>
      </c>
      <c r="F357" s="15">
        <f t="shared" si="111"/>
        <v>0</v>
      </c>
      <c r="G357" s="6">
        <f t="shared" si="112"/>
        <v>1.4211476213843826</v>
      </c>
      <c r="H357" s="6">
        <f t="shared" si="113"/>
        <v>0</v>
      </c>
      <c r="I357" s="7">
        <f t="shared" si="114"/>
        <v>0</v>
      </c>
    </row>
    <row r="358" spans="1:9" x14ac:dyDescent="0.25">
      <c r="A358" s="6">
        <v>226</v>
      </c>
      <c r="B358" s="6">
        <v>0</v>
      </c>
      <c r="C358" s="6">
        <v>18</v>
      </c>
      <c r="D358" s="6" t="s">
        <v>240</v>
      </c>
      <c r="E358" s="6" t="s">
        <v>240</v>
      </c>
      <c r="F358" s="15">
        <f t="shared" si="111"/>
        <v>0</v>
      </c>
      <c r="G358" s="6">
        <f t="shared" si="112"/>
        <v>1.4211476213843826</v>
      </c>
      <c r="H358" s="6">
        <f t="shared" si="113"/>
        <v>0</v>
      </c>
      <c r="I358" s="7">
        <f t="shared" si="114"/>
        <v>0</v>
      </c>
    </row>
    <row r="359" spans="1:9" x14ac:dyDescent="0.25">
      <c r="A359" s="6">
        <v>226</v>
      </c>
      <c r="B359" s="6">
        <v>0</v>
      </c>
      <c r="C359" s="6">
        <v>19</v>
      </c>
      <c r="D359" s="6" t="s">
        <v>239</v>
      </c>
      <c r="E359" s="6" t="s">
        <v>239</v>
      </c>
      <c r="F359" s="15">
        <f t="shared" si="111"/>
        <v>0</v>
      </c>
      <c r="G359" s="6">
        <f t="shared" si="112"/>
        <v>1.4211476213843826</v>
      </c>
      <c r="H359" s="6">
        <f t="shared" si="113"/>
        <v>0</v>
      </c>
      <c r="I359" s="7">
        <f t="shared" si="114"/>
        <v>0</v>
      </c>
    </row>
    <row r="360" spans="1:9" x14ac:dyDescent="0.25">
      <c r="A360" s="6">
        <v>226</v>
      </c>
      <c r="B360" s="6">
        <v>0</v>
      </c>
      <c r="C360" s="6">
        <v>20</v>
      </c>
      <c r="D360" s="6" t="s">
        <v>217</v>
      </c>
      <c r="E360" s="6" t="s">
        <v>217</v>
      </c>
      <c r="F360" s="15">
        <f t="shared" si="111"/>
        <v>0.10198961270645955</v>
      </c>
      <c r="G360" s="6">
        <f t="shared" si="112"/>
        <v>1.523137234090842</v>
      </c>
      <c r="H360" s="6">
        <f t="shared" si="113"/>
        <v>0</v>
      </c>
      <c r="I360" s="7">
        <f t="shared" si="114"/>
        <v>0</v>
      </c>
    </row>
    <row r="361" spans="1:9" x14ac:dyDescent="0.25">
      <c r="A361" s="6">
        <v>226</v>
      </c>
      <c r="B361" s="6">
        <v>0</v>
      </c>
      <c r="C361" s="6">
        <v>21</v>
      </c>
      <c r="D361" s="6" t="s">
        <v>653</v>
      </c>
      <c r="E361" s="6" t="s">
        <v>653</v>
      </c>
      <c r="F361" s="15">
        <f t="shared" si="111"/>
        <v>0.1757496414642972</v>
      </c>
      <c r="G361" s="6">
        <f t="shared" si="112"/>
        <v>1.6988868755551392</v>
      </c>
      <c r="H361" s="6">
        <f t="shared" si="113"/>
        <v>0</v>
      </c>
      <c r="I361" s="7">
        <f t="shared" si="114"/>
        <v>0</v>
      </c>
    </row>
    <row r="362" spans="1:9" x14ac:dyDescent="0.25">
      <c r="A362" s="6">
        <v>226</v>
      </c>
      <c r="B362" s="6">
        <v>0</v>
      </c>
      <c r="C362" s="6">
        <v>22</v>
      </c>
      <c r="D362" s="6" t="s">
        <v>281</v>
      </c>
      <c r="E362" s="6" t="s">
        <v>281</v>
      </c>
      <c r="F362" s="15">
        <f t="shared" si="111"/>
        <v>0.20020892157287418</v>
      </c>
      <c r="G362" s="6">
        <f t="shared" si="112"/>
        <v>1.8990957971280134</v>
      </c>
      <c r="H362" s="6">
        <f t="shared" si="113"/>
        <v>0</v>
      </c>
      <c r="I362" s="7">
        <f t="shared" si="114"/>
        <v>0</v>
      </c>
    </row>
    <row r="363" spans="1:9" x14ac:dyDescent="0.25">
      <c r="A363" s="6">
        <v>226</v>
      </c>
      <c r="B363" s="6">
        <v>0</v>
      </c>
      <c r="C363" s="6">
        <v>23</v>
      </c>
      <c r="D363" s="6" t="s">
        <v>243</v>
      </c>
      <c r="E363" s="6" t="s">
        <v>243</v>
      </c>
      <c r="F363" s="15">
        <f t="shared" si="111"/>
        <v>9.451079867577869E-2</v>
      </c>
      <c r="G363" s="6">
        <f t="shared" si="112"/>
        <v>1.9936065958037921</v>
      </c>
      <c r="H363" s="6">
        <f t="shared" si="113"/>
        <v>0</v>
      </c>
      <c r="I363" s="7">
        <f t="shared" si="114"/>
        <v>0</v>
      </c>
    </row>
    <row r="364" spans="1:9" x14ac:dyDescent="0.25">
      <c r="A364" s="6">
        <v>226</v>
      </c>
      <c r="B364" s="6">
        <v>0</v>
      </c>
      <c r="C364" s="6">
        <v>24</v>
      </c>
      <c r="D364" s="6" t="s">
        <v>257</v>
      </c>
      <c r="E364" s="6" t="s">
        <v>257</v>
      </c>
      <c r="F364" s="15">
        <f t="shared" si="111"/>
        <v>0</v>
      </c>
      <c r="G364" s="6">
        <f t="shared" si="112"/>
        <v>1.9936065958037921</v>
      </c>
      <c r="H364" s="6">
        <f t="shared" si="113"/>
        <v>0</v>
      </c>
      <c r="I364" s="7">
        <f t="shared" si="114"/>
        <v>0</v>
      </c>
    </row>
    <row r="365" spans="1:9" x14ac:dyDescent="0.25">
      <c r="A365" s="6">
        <v>226</v>
      </c>
      <c r="B365" s="6">
        <v>0</v>
      </c>
      <c r="C365" s="6">
        <v>25</v>
      </c>
      <c r="D365" s="6" t="s">
        <v>530</v>
      </c>
      <c r="E365" s="6" t="s">
        <v>530</v>
      </c>
      <c r="F365" s="15">
        <f t="shared" si="111"/>
        <v>0.1010587481418166</v>
      </c>
      <c r="G365" s="6">
        <f t="shared" si="112"/>
        <v>2.0946653439456089</v>
      </c>
      <c r="H365" s="6">
        <f t="shared" si="113"/>
        <v>2.0946653439456089</v>
      </c>
      <c r="I365" s="7">
        <f t="shared" si="114"/>
        <v>0.35635968562313408</v>
      </c>
    </row>
    <row r="366" spans="1:9" x14ac:dyDescent="0.25">
      <c r="A366" s="6">
        <v>227</v>
      </c>
      <c r="B366" s="6">
        <v>1</v>
      </c>
      <c r="C366" s="6">
        <v>1</v>
      </c>
      <c r="D366" s="6" t="s">
        <v>792</v>
      </c>
      <c r="E366" s="6" t="s">
        <v>660</v>
      </c>
      <c r="F366" s="15">
        <f t="shared" si="111"/>
        <v>0</v>
      </c>
      <c r="G366" s="6">
        <f t="shared" si="112"/>
        <v>0</v>
      </c>
      <c r="H366" s="6">
        <f t="shared" si="113"/>
        <v>0</v>
      </c>
      <c r="I366" s="7">
        <f t="shared" si="114"/>
        <v>0</v>
      </c>
    </row>
    <row r="367" spans="1:9" x14ac:dyDescent="0.25">
      <c r="A367" s="6">
        <v>227</v>
      </c>
      <c r="B367" s="6">
        <v>1</v>
      </c>
      <c r="C367" s="6">
        <v>2</v>
      </c>
      <c r="D367" s="6" t="s">
        <v>785</v>
      </c>
      <c r="E367" s="6" t="s">
        <v>729</v>
      </c>
      <c r="F367" s="15">
        <f t="shared" si="111"/>
        <v>0</v>
      </c>
      <c r="G367" s="6">
        <f t="shared" si="112"/>
        <v>0</v>
      </c>
      <c r="H367" s="6">
        <f t="shared" si="113"/>
        <v>0</v>
      </c>
      <c r="I367" s="7">
        <f t="shared" si="114"/>
        <v>0</v>
      </c>
    </row>
    <row r="368" spans="1:9" x14ac:dyDescent="0.25">
      <c r="A368" s="6">
        <v>227</v>
      </c>
      <c r="B368" s="6">
        <v>1</v>
      </c>
      <c r="C368" s="6">
        <v>3</v>
      </c>
      <c r="D368" s="6" t="s">
        <v>793</v>
      </c>
      <c r="E368" s="6" t="s">
        <v>673</v>
      </c>
      <c r="F368" s="15">
        <f t="shared" si="111"/>
        <v>0</v>
      </c>
      <c r="G368" s="6">
        <f t="shared" si="112"/>
        <v>0</v>
      </c>
      <c r="H368" s="6">
        <f t="shared" si="113"/>
        <v>0</v>
      </c>
      <c r="I368" s="7">
        <f t="shared" si="114"/>
        <v>0</v>
      </c>
    </row>
    <row r="369" spans="1:9" x14ac:dyDescent="0.25">
      <c r="A369" s="6">
        <v>227</v>
      </c>
      <c r="B369" s="6">
        <v>1</v>
      </c>
      <c r="C369" s="6">
        <v>4</v>
      </c>
      <c r="D369" s="6" t="s">
        <v>776</v>
      </c>
      <c r="E369" s="6" t="s">
        <v>674</v>
      </c>
      <c r="F369" s="15">
        <f t="shared" si="111"/>
        <v>0</v>
      </c>
      <c r="G369" s="6">
        <f t="shared" si="112"/>
        <v>0</v>
      </c>
      <c r="H369" s="6">
        <f t="shared" si="113"/>
        <v>0</v>
      </c>
      <c r="I369" s="7">
        <f t="shared" si="114"/>
        <v>0</v>
      </c>
    </row>
    <row r="370" spans="1:9" x14ac:dyDescent="0.25">
      <c r="A370" s="6">
        <v>227</v>
      </c>
      <c r="B370" s="6">
        <v>1</v>
      </c>
      <c r="C370" s="6">
        <v>5</v>
      </c>
      <c r="D370" s="6" t="s">
        <v>794</v>
      </c>
      <c r="E370" s="6" t="s">
        <v>794</v>
      </c>
      <c r="F370" s="15">
        <f t="shared" si="111"/>
        <v>0</v>
      </c>
      <c r="G370" s="6">
        <f t="shared" si="112"/>
        <v>0</v>
      </c>
      <c r="H370" s="6">
        <f t="shared" si="113"/>
        <v>0</v>
      </c>
      <c r="I370" s="7">
        <f t="shared" si="114"/>
        <v>0</v>
      </c>
    </row>
    <row r="371" spans="1:9" x14ac:dyDescent="0.25">
      <c r="A371" s="6">
        <v>227</v>
      </c>
      <c r="B371" s="6">
        <v>1</v>
      </c>
      <c r="C371" s="6">
        <v>6</v>
      </c>
      <c r="D371" s="6" t="s">
        <v>654</v>
      </c>
      <c r="E371" s="6" t="s">
        <v>655</v>
      </c>
      <c r="F371" s="15">
        <f t="shared" si="111"/>
        <v>0.16129756100919865</v>
      </c>
      <c r="G371" s="6">
        <f t="shared" si="112"/>
        <v>0.16129756100919865</v>
      </c>
      <c r="H371" s="6">
        <f t="shared" si="113"/>
        <v>0</v>
      </c>
      <c r="I371" s="7">
        <f t="shared" si="114"/>
        <v>0</v>
      </c>
    </row>
    <row r="372" spans="1:9" x14ac:dyDescent="0.25">
      <c r="A372" s="6">
        <v>227</v>
      </c>
      <c r="B372" s="6">
        <v>1</v>
      </c>
      <c r="C372" s="6">
        <v>7</v>
      </c>
      <c r="D372" s="6" t="s">
        <v>652</v>
      </c>
      <c r="E372" s="6" t="s">
        <v>653</v>
      </c>
      <c r="F372" s="15">
        <f t="shared" si="111"/>
        <v>0.1757496414642972</v>
      </c>
      <c r="G372" s="6">
        <f t="shared" si="112"/>
        <v>0.33704720247349584</v>
      </c>
      <c r="H372" s="6">
        <f t="shared" si="113"/>
        <v>0</v>
      </c>
      <c r="I372" s="7">
        <f t="shared" si="114"/>
        <v>0</v>
      </c>
    </row>
    <row r="373" spans="1:9" x14ac:dyDescent="0.25">
      <c r="A373" s="6">
        <v>227</v>
      </c>
      <c r="B373" s="6">
        <v>1</v>
      </c>
      <c r="C373" s="6">
        <v>8</v>
      </c>
      <c r="D373" s="6" t="s">
        <v>656</v>
      </c>
      <c r="E373" s="6" t="s">
        <v>657</v>
      </c>
      <c r="F373" s="15">
        <f t="shared" si="111"/>
        <v>0.14265793977264049</v>
      </c>
      <c r="G373" s="6">
        <f t="shared" si="112"/>
        <v>0.47970514224613636</v>
      </c>
      <c r="H373" s="6">
        <f t="shared" si="113"/>
        <v>0</v>
      </c>
      <c r="I373" s="7">
        <f t="shared" si="114"/>
        <v>0</v>
      </c>
    </row>
    <row r="374" spans="1:9" x14ac:dyDescent="0.25">
      <c r="A374" s="6">
        <v>227</v>
      </c>
      <c r="B374" s="6">
        <v>1</v>
      </c>
      <c r="C374" s="6">
        <v>9</v>
      </c>
      <c r="D374" s="6" t="s">
        <v>672</v>
      </c>
      <c r="E374" s="6" t="s">
        <v>672</v>
      </c>
      <c r="F374" s="15">
        <f t="shared" si="111"/>
        <v>0</v>
      </c>
      <c r="G374" s="6">
        <f t="shared" si="112"/>
        <v>0.47970514224613636</v>
      </c>
      <c r="H374" s="6">
        <f t="shared" si="113"/>
        <v>0</v>
      </c>
      <c r="I374" s="7">
        <f t="shared" si="114"/>
        <v>0</v>
      </c>
    </row>
    <row r="375" spans="1:9" x14ac:dyDescent="0.25">
      <c r="A375" s="6">
        <v>227</v>
      </c>
      <c r="B375" s="6">
        <v>1</v>
      </c>
      <c r="C375" s="6">
        <v>10</v>
      </c>
      <c r="D375" s="6" t="s">
        <v>795</v>
      </c>
      <c r="E375" s="6" t="s">
        <v>795</v>
      </c>
      <c r="F375" s="15">
        <f t="shared" si="111"/>
        <v>0</v>
      </c>
      <c r="G375" s="6">
        <f t="shared" si="112"/>
        <v>0.47970514224613636</v>
      </c>
      <c r="H375" s="6">
        <f t="shared" si="113"/>
        <v>0</v>
      </c>
      <c r="I375" s="7">
        <f t="shared" si="114"/>
        <v>0</v>
      </c>
    </row>
    <row r="376" spans="1:9" x14ac:dyDescent="0.25">
      <c r="A376" s="6">
        <v>227</v>
      </c>
      <c r="B376" s="6">
        <v>1</v>
      </c>
      <c r="C376" s="6">
        <v>11</v>
      </c>
      <c r="D376" s="6" t="s">
        <v>796</v>
      </c>
      <c r="E376" s="6" t="s">
        <v>796</v>
      </c>
      <c r="F376" s="15">
        <f t="shared" si="111"/>
        <v>0</v>
      </c>
      <c r="G376" s="6">
        <f t="shared" si="112"/>
        <v>0.47970514224613636</v>
      </c>
      <c r="H376" s="6">
        <f t="shared" si="113"/>
        <v>0</v>
      </c>
      <c r="I376" s="7">
        <f t="shared" si="114"/>
        <v>0</v>
      </c>
    </row>
    <row r="377" spans="1:9" x14ac:dyDescent="0.25">
      <c r="A377" s="6">
        <v>227</v>
      </c>
      <c r="B377" s="6">
        <v>1</v>
      </c>
      <c r="C377" s="6">
        <v>12</v>
      </c>
      <c r="D377" s="6" t="s">
        <v>797</v>
      </c>
      <c r="E377" s="6" t="s">
        <v>798</v>
      </c>
      <c r="F377" s="15">
        <f t="shared" si="111"/>
        <v>0</v>
      </c>
      <c r="G377" s="6">
        <f t="shared" si="112"/>
        <v>0.47970514224613636</v>
      </c>
      <c r="H377" s="6">
        <f t="shared" si="113"/>
        <v>0</v>
      </c>
      <c r="I377" s="7">
        <f t="shared" si="114"/>
        <v>0</v>
      </c>
    </row>
    <row r="378" spans="1:9" x14ac:dyDescent="0.25">
      <c r="A378" s="6">
        <v>227</v>
      </c>
      <c r="B378" s="6">
        <v>1</v>
      </c>
      <c r="C378" s="6">
        <v>13</v>
      </c>
      <c r="D378" s="6" t="s">
        <v>235</v>
      </c>
      <c r="E378" s="6" t="s">
        <v>235</v>
      </c>
      <c r="F378" s="15">
        <f t="shared" si="111"/>
        <v>0.35733441457837251</v>
      </c>
      <c r="G378" s="6">
        <f t="shared" si="112"/>
        <v>0.83703955682450881</v>
      </c>
      <c r="H378" s="6">
        <f t="shared" si="113"/>
        <v>0</v>
      </c>
      <c r="I378" s="7">
        <f t="shared" si="114"/>
        <v>0</v>
      </c>
    </row>
    <row r="379" spans="1:9" x14ac:dyDescent="0.25">
      <c r="A379" s="6">
        <v>227</v>
      </c>
      <c r="B379" s="6">
        <v>1</v>
      </c>
      <c r="C379" s="6">
        <v>14</v>
      </c>
      <c r="D379" s="6" t="s">
        <v>799</v>
      </c>
      <c r="E379" s="6" t="s">
        <v>742</v>
      </c>
      <c r="F379" s="15">
        <f t="shared" si="111"/>
        <v>0</v>
      </c>
      <c r="G379" s="6">
        <f t="shared" si="112"/>
        <v>0.83703955682450881</v>
      </c>
      <c r="H379" s="6">
        <f t="shared" si="113"/>
        <v>0</v>
      </c>
      <c r="I379" s="7">
        <f t="shared" si="114"/>
        <v>0</v>
      </c>
    </row>
    <row r="380" spans="1:9" x14ac:dyDescent="0.25">
      <c r="A380" s="6">
        <v>227</v>
      </c>
      <c r="B380" s="6">
        <v>1</v>
      </c>
      <c r="C380" s="6">
        <v>15</v>
      </c>
      <c r="D380" s="6" t="s">
        <v>800</v>
      </c>
      <c r="E380" s="6" t="s">
        <v>801</v>
      </c>
      <c r="F380" s="15">
        <f t="shared" si="111"/>
        <v>0</v>
      </c>
      <c r="G380" s="6">
        <f t="shared" si="112"/>
        <v>0.83703955682450881</v>
      </c>
      <c r="H380" s="6">
        <f t="shared" si="113"/>
        <v>0</v>
      </c>
      <c r="I380" s="7">
        <f t="shared" si="114"/>
        <v>0</v>
      </c>
    </row>
    <row r="381" spans="1:9" x14ac:dyDescent="0.25">
      <c r="A381" s="6">
        <v>227</v>
      </c>
      <c r="B381" s="6">
        <v>1</v>
      </c>
      <c r="C381" s="6">
        <v>16</v>
      </c>
      <c r="D381" s="6" t="s">
        <v>687</v>
      </c>
      <c r="E381" s="6" t="s">
        <v>688</v>
      </c>
      <c r="F381" s="15">
        <f t="shared" si="111"/>
        <v>0.17989391443889782</v>
      </c>
      <c r="G381" s="6">
        <f t="shared" si="112"/>
        <v>1.0169334712634066</v>
      </c>
      <c r="H381" s="6">
        <f t="shared" si="113"/>
        <v>0</v>
      </c>
      <c r="I381" s="7">
        <f t="shared" si="114"/>
        <v>0</v>
      </c>
    </row>
    <row r="382" spans="1:9" x14ac:dyDescent="0.25">
      <c r="A382" s="6">
        <v>227</v>
      </c>
      <c r="B382" s="6">
        <v>1</v>
      </c>
      <c r="C382" s="6">
        <v>17</v>
      </c>
      <c r="D382" s="6" t="s">
        <v>706</v>
      </c>
      <c r="E382" s="6" t="s">
        <v>651</v>
      </c>
      <c r="F382" s="15">
        <f t="shared" si="111"/>
        <v>6.8802626429790625E-2</v>
      </c>
      <c r="G382" s="6">
        <f t="shared" si="112"/>
        <v>1.0857360976931973</v>
      </c>
      <c r="H382" s="6">
        <f t="shared" si="113"/>
        <v>0</v>
      </c>
      <c r="I382" s="7">
        <f t="shared" si="114"/>
        <v>0</v>
      </c>
    </row>
    <row r="383" spans="1:9" x14ac:dyDescent="0.25">
      <c r="A383" s="6">
        <v>227</v>
      </c>
      <c r="B383" s="6">
        <v>1</v>
      </c>
      <c r="C383" s="6">
        <v>18</v>
      </c>
      <c r="D383" s="6" t="s">
        <v>196</v>
      </c>
      <c r="E383" s="6" t="s">
        <v>196</v>
      </c>
      <c r="F383" s="15">
        <f t="shared" si="111"/>
        <v>0</v>
      </c>
      <c r="G383" s="6">
        <f t="shared" si="112"/>
        <v>1.0857360976931973</v>
      </c>
      <c r="H383" s="6">
        <f t="shared" si="113"/>
        <v>1.0857360976931973</v>
      </c>
      <c r="I383" s="7">
        <f t="shared" si="114"/>
        <v>0.18471331258807658</v>
      </c>
    </row>
    <row r="384" spans="1:9" x14ac:dyDescent="0.25">
      <c r="A384" s="6">
        <v>228</v>
      </c>
      <c r="B384" s="6">
        <v>0</v>
      </c>
      <c r="C384" s="6">
        <v>1</v>
      </c>
      <c r="D384" s="6" t="s">
        <v>145</v>
      </c>
      <c r="E384" s="6" t="s">
        <v>145</v>
      </c>
      <c r="F384" s="15">
        <f t="shared" si="111"/>
        <v>0.19313389328888086</v>
      </c>
      <c r="G384" s="6">
        <f t="shared" si="112"/>
        <v>0.19313389328888086</v>
      </c>
      <c r="H384" s="6">
        <f t="shared" si="113"/>
        <v>0</v>
      </c>
      <c r="I384" s="7">
        <f t="shared" si="114"/>
        <v>0</v>
      </c>
    </row>
    <row r="385" spans="1:9" x14ac:dyDescent="0.25">
      <c r="A385" s="6">
        <v>228</v>
      </c>
      <c r="B385" s="6">
        <v>0</v>
      </c>
      <c r="C385" s="6">
        <v>2</v>
      </c>
      <c r="D385" s="6" t="s">
        <v>295</v>
      </c>
      <c r="E385" s="6" t="s">
        <v>295</v>
      </c>
      <c r="F385" s="15">
        <f t="shared" si="111"/>
        <v>7.5838673026067088E-2</v>
      </c>
      <c r="G385" s="6">
        <f t="shared" si="112"/>
        <v>0.26897256631494793</v>
      </c>
      <c r="H385" s="6">
        <f t="shared" si="113"/>
        <v>0</v>
      </c>
      <c r="I385" s="7">
        <f t="shared" si="114"/>
        <v>0</v>
      </c>
    </row>
    <row r="386" spans="1:9" x14ac:dyDescent="0.25">
      <c r="A386" s="6">
        <v>228</v>
      </c>
      <c r="B386" s="6">
        <v>0</v>
      </c>
      <c r="C386" s="6">
        <v>3</v>
      </c>
      <c r="D386" s="6" t="s">
        <v>215</v>
      </c>
      <c r="E386" s="6" t="s">
        <v>215</v>
      </c>
      <c r="F386" s="15">
        <f t="shared" si="111"/>
        <v>0.24999232676073913</v>
      </c>
      <c r="G386" s="6">
        <f t="shared" si="112"/>
        <v>0.51896489307568705</v>
      </c>
      <c r="H386" s="6">
        <f t="shared" si="113"/>
        <v>0</v>
      </c>
      <c r="I386" s="7">
        <f t="shared" si="114"/>
        <v>0</v>
      </c>
    </row>
    <row r="387" spans="1:9" x14ac:dyDescent="0.25">
      <c r="A387" s="6">
        <v>228</v>
      </c>
      <c r="B387" s="6">
        <v>0</v>
      </c>
      <c r="C387" s="6">
        <v>4</v>
      </c>
      <c r="D387" s="6" t="s">
        <v>494</v>
      </c>
      <c r="E387" s="6" t="s">
        <v>494</v>
      </c>
      <c r="F387" s="15">
        <f t="shared" si="111"/>
        <v>0.12072603982407978</v>
      </c>
      <c r="G387" s="6">
        <f t="shared" si="112"/>
        <v>0.63969093289976686</v>
      </c>
      <c r="H387" s="6">
        <f t="shared" si="113"/>
        <v>0</v>
      </c>
      <c r="I387" s="7">
        <f t="shared" si="114"/>
        <v>0</v>
      </c>
    </row>
    <row r="388" spans="1:9" x14ac:dyDescent="0.25">
      <c r="A388" s="6">
        <v>228</v>
      </c>
      <c r="B388" s="6">
        <v>0</v>
      </c>
      <c r="C388" s="6">
        <v>5</v>
      </c>
      <c r="D388" s="6" t="s">
        <v>696</v>
      </c>
      <c r="E388" s="6" t="s">
        <v>664</v>
      </c>
      <c r="F388" s="15">
        <f t="shared" ref="F388:F451" si="115">IF(ISERROR(VLOOKUP(E388,$N$2:$O$40,2,FALSE)),0,VLOOKUP(E388,$N$2:$O$40,2,FALSE))</f>
        <v>0.10833557306233789</v>
      </c>
      <c r="G388" s="6">
        <f t="shared" ref="G388:G451" si="116">IF(C388=1,F388,F388+G387)</f>
        <v>0.74802650596210474</v>
      </c>
      <c r="H388" s="6">
        <f t="shared" ref="H388:H451" si="117">IF(C389=1,G388,0)</f>
        <v>0</v>
      </c>
      <c r="I388" s="7">
        <f t="shared" ref="I388:I451" si="118">H388/$L$2</f>
        <v>0</v>
      </c>
    </row>
    <row r="389" spans="1:9" x14ac:dyDescent="0.25">
      <c r="A389" s="6">
        <v>228</v>
      </c>
      <c r="B389" s="6">
        <v>0</v>
      </c>
      <c r="C389" s="6">
        <v>6</v>
      </c>
      <c r="D389" s="6" t="s">
        <v>646</v>
      </c>
      <c r="E389" s="6" t="s">
        <v>638</v>
      </c>
      <c r="F389" s="15">
        <f t="shared" si="115"/>
        <v>0.55344488509427125</v>
      </c>
      <c r="G389" s="6">
        <f t="shared" si="116"/>
        <v>1.301471391056376</v>
      </c>
      <c r="H389" s="6">
        <f t="shared" si="117"/>
        <v>0</v>
      </c>
      <c r="I389" s="7">
        <f t="shared" si="118"/>
        <v>0</v>
      </c>
    </row>
    <row r="390" spans="1:9" x14ac:dyDescent="0.25">
      <c r="A390" s="6">
        <v>228</v>
      </c>
      <c r="B390" s="6">
        <v>0</v>
      </c>
      <c r="C390" s="6">
        <v>7</v>
      </c>
      <c r="D390" s="6" t="s">
        <v>196</v>
      </c>
      <c r="E390" s="6" t="s">
        <v>196</v>
      </c>
      <c r="F390" s="15">
        <f t="shared" si="115"/>
        <v>0</v>
      </c>
      <c r="G390" s="6">
        <f t="shared" si="116"/>
        <v>1.301471391056376</v>
      </c>
      <c r="H390" s="6">
        <f t="shared" si="117"/>
        <v>0</v>
      </c>
      <c r="I390" s="7">
        <f t="shared" si="118"/>
        <v>0</v>
      </c>
    </row>
    <row r="391" spans="1:9" x14ac:dyDescent="0.25">
      <c r="A391" s="6">
        <v>228</v>
      </c>
      <c r="B391" s="6">
        <v>0</v>
      </c>
      <c r="C391" s="6">
        <v>8</v>
      </c>
      <c r="D391" s="6" t="s">
        <v>655</v>
      </c>
      <c r="E391" s="6" t="s">
        <v>655</v>
      </c>
      <c r="F391" s="15">
        <f t="shared" si="115"/>
        <v>0.16129756100919865</v>
      </c>
      <c r="G391" s="6">
        <f t="shared" si="116"/>
        <v>1.4627689520655747</v>
      </c>
      <c r="H391" s="6">
        <f t="shared" si="117"/>
        <v>0</v>
      </c>
      <c r="I391" s="7">
        <f t="shared" si="118"/>
        <v>0</v>
      </c>
    </row>
    <row r="392" spans="1:9" x14ac:dyDescent="0.25">
      <c r="A392" s="6">
        <v>228</v>
      </c>
      <c r="B392" s="6">
        <v>0</v>
      </c>
      <c r="C392" s="6">
        <v>9</v>
      </c>
      <c r="D392" s="6" t="s">
        <v>727</v>
      </c>
      <c r="E392" s="6" t="s">
        <v>692</v>
      </c>
      <c r="F392" s="15">
        <f t="shared" si="115"/>
        <v>0</v>
      </c>
      <c r="G392" s="6">
        <f t="shared" si="116"/>
        <v>1.4627689520655747</v>
      </c>
      <c r="H392" s="6">
        <f t="shared" si="117"/>
        <v>0</v>
      </c>
      <c r="I392" s="7">
        <f t="shared" si="118"/>
        <v>0</v>
      </c>
    </row>
    <row r="393" spans="1:9" x14ac:dyDescent="0.25">
      <c r="A393" s="6">
        <v>228</v>
      </c>
      <c r="B393" s="6">
        <v>0</v>
      </c>
      <c r="C393" s="6">
        <v>10</v>
      </c>
      <c r="D393" s="6" t="s">
        <v>726</v>
      </c>
      <c r="E393" s="6" t="s">
        <v>684</v>
      </c>
      <c r="F393" s="15">
        <f t="shared" si="115"/>
        <v>7.7079982877593461E-2</v>
      </c>
      <c r="G393" s="6">
        <f t="shared" si="116"/>
        <v>1.5398489349431681</v>
      </c>
      <c r="H393" s="6">
        <f t="shared" si="117"/>
        <v>0</v>
      </c>
      <c r="I393" s="7">
        <f t="shared" si="118"/>
        <v>0</v>
      </c>
    </row>
    <row r="394" spans="1:9" x14ac:dyDescent="0.25">
      <c r="A394" s="6">
        <v>228</v>
      </c>
      <c r="B394" s="6">
        <v>0</v>
      </c>
      <c r="C394" s="6">
        <v>11</v>
      </c>
      <c r="D394" s="6" t="s">
        <v>735</v>
      </c>
      <c r="E394" s="6" t="s">
        <v>735</v>
      </c>
      <c r="F394" s="15">
        <f t="shared" si="115"/>
        <v>0</v>
      </c>
      <c r="G394" s="6">
        <f t="shared" si="116"/>
        <v>1.5398489349431681</v>
      </c>
      <c r="H394" s="6">
        <f t="shared" si="117"/>
        <v>0</v>
      </c>
      <c r="I394" s="7">
        <f t="shared" si="118"/>
        <v>0</v>
      </c>
    </row>
    <row r="395" spans="1:9" x14ac:dyDescent="0.25">
      <c r="A395" s="6">
        <v>228</v>
      </c>
      <c r="B395" s="6">
        <v>0</v>
      </c>
      <c r="C395" s="6">
        <v>12</v>
      </c>
      <c r="D395" s="6" t="s">
        <v>714</v>
      </c>
      <c r="E395" s="6" t="s">
        <v>714</v>
      </c>
      <c r="F395" s="15">
        <f t="shared" si="115"/>
        <v>0</v>
      </c>
      <c r="G395" s="6">
        <f t="shared" si="116"/>
        <v>1.5398489349431681</v>
      </c>
      <c r="H395" s="6">
        <f t="shared" si="117"/>
        <v>0</v>
      </c>
      <c r="I395" s="7">
        <f t="shared" si="118"/>
        <v>0</v>
      </c>
    </row>
    <row r="396" spans="1:9" x14ac:dyDescent="0.25">
      <c r="A396" s="6">
        <v>228</v>
      </c>
      <c r="B396" s="6">
        <v>0</v>
      </c>
      <c r="C396" s="6">
        <v>13</v>
      </c>
      <c r="D396" s="6" t="s">
        <v>802</v>
      </c>
      <c r="E396" s="6" t="s">
        <v>530</v>
      </c>
      <c r="F396" s="15">
        <f t="shared" si="115"/>
        <v>0.1010587481418166</v>
      </c>
      <c r="G396" s="6">
        <f t="shared" si="116"/>
        <v>1.6409076830849847</v>
      </c>
      <c r="H396" s="6">
        <f t="shared" si="117"/>
        <v>0</v>
      </c>
      <c r="I396" s="7">
        <f t="shared" si="118"/>
        <v>0</v>
      </c>
    </row>
    <row r="397" spans="1:9" x14ac:dyDescent="0.25">
      <c r="A397" s="6">
        <v>228</v>
      </c>
      <c r="B397" s="6">
        <v>0</v>
      </c>
      <c r="C397" s="6">
        <v>14</v>
      </c>
      <c r="D397" s="6" t="s">
        <v>803</v>
      </c>
      <c r="E397" s="6" t="s">
        <v>682</v>
      </c>
      <c r="F397" s="15">
        <f t="shared" si="115"/>
        <v>0</v>
      </c>
      <c r="G397" s="6">
        <f t="shared" si="116"/>
        <v>1.6409076830849847</v>
      </c>
      <c r="H397" s="6">
        <f t="shared" si="117"/>
        <v>0</v>
      </c>
      <c r="I397" s="7">
        <f t="shared" si="118"/>
        <v>0</v>
      </c>
    </row>
    <row r="398" spans="1:9" x14ac:dyDescent="0.25">
      <c r="A398" s="6">
        <v>228</v>
      </c>
      <c r="B398" s="6">
        <v>0</v>
      </c>
      <c r="C398" s="6">
        <v>15</v>
      </c>
      <c r="D398" s="6" t="s">
        <v>728</v>
      </c>
      <c r="E398" s="6" t="s">
        <v>728</v>
      </c>
      <c r="F398" s="15">
        <f t="shared" si="115"/>
        <v>0</v>
      </c>
      <c r="G398" s="6">
        <f t="shared" si="116"/>
        <v>1.6409076830849847</v>
      </c>
      <c r="H398" s="6">
        <f t="shared" si="117"/>
        <v>0</v>
      </c>
      <c r="I398" s="7">
        <f t="shared" si="118"/>
        <v>0</v>
      </c>
    </row>
    <row r="399" spans="1:9" x14ac:dyDescent="0.25">
      <c r="A399" s="6">
        <v>228</v>
      </c>
      <c r="B399" s="6">
        <v>0</v>
      </c>
      <c r="C399" s="6">
        <v>16</v>
      </c>
      <c r="D399" s="6" t="s">
        <v>494</v>
      </c>
      <c r="E399" s="6" t="s">
        <v>494</v>
      </c>
      <c r="F399" s="15">
        <f t="shared" si="115"/>
        <v>0.12072603982407978</v>
      </c>
      <c r="G399" s="6">
        <f t="shared" si="116"/>
        <v>1.7616337229090644</v>
      </c>
      <c r="H399" s="6">
        <f t="shared" si="117"/>
        <v>0</v>
      </c>
      <c r="I399" s="7">
        <f t="shared" si="118"/>
        <v>0</v>
      </c>
    </row>
    <row r="400" spans="1:9" x14ac:dyDescent="0.25">
      <c r="A400" s="6">
        <v>228</v>
      </c>
      <c r="B400" s="6">
        <v>0</v>
      </c>
      <c r="C400" s="6">
        <v>17</v>
      </c>
      <c r="D400" s="6" t="s">
        <v>804</v>
      </c>
      <c r="E400" s="6" t="s">
        <v>804</v>
      </c>
      <c r="F400" s="15">
        <f t="shared" si="115"/>
        <v>0</v>
      </c>
      <c r="G400" s="6">
        <f t="shared" si="116"/>
        <v>1.7616337229090644</v>
      </c>
      <c r="H400" s="6">
        <f t="shared" si="117"/>
        <v>0</v>
      </c>
      <c r="I400" s="7">
        <f t="shared" si="118"/>
        <v>0</v>
      </c>
    </row>
    <row r="401" spans="1:9" x14ac:dyDescent="0.25">
      <c r="A401" s="6">
        <v>228</v>
      </c>
      <c r="B401" s="6">
        <v>0</v>
      </c>
      <c r="C401" s="6">
        <v>18</v>
      </c>
      <c r="D401" s="6" t="s">
        <v>244</v>
      </c>
      <c r="E401" s="6" t="s">
        <v>244</v>
      </c>
      <c r="F401" s="15">
        <f t="shared" si="115"/>
        <v>0</v>
      </c>
      <c r="G401" s="6">
        <f t="shared" si="116"/>
        <v>1.7616337229090644</v>
      </c>
      <c r="H401" s="6">
        <f t="shared" si="117"/>
        <v>0</v>
      </c>
      <c r="I401" s="7">
        <f t="shared" si="118"/>
        <v>0</v>
      </c>
    </row>
    <row r="402" spans="1:9" x14ac:dyDescent="0.25">
      <c r="A402" s="6">
        <v>228</v>
      </c>
      <c r="B402" s="6">
        <v>0</v>
      </c>
      <c r="C402" s="6">
        <v>19</v>
      </c>
      <c r="D402" s="6" t="s">
        <v>243</v>
      </c>
      <c r="E402" s="6" t="s">
        <v>243</v>
      </c>
      <c r="F402" s="15">
        <f t="shared" si="115"/>
        <v>9.451079867577869E-2</v>
      </c>
      <c r="G402" s="6">
        <f t="shared" si="116"/>
        <v>1.8561445215848431</v>
      </c>
      <c r="H402" s="6">
        <f t="shared" si="117"/>
        <v>0</v>
      </c>
      <c r="I402" s="7">
        <f t="shared" si="118"/>
        <v>0</v>
      </c>
    </row>
    <row r="403" spans="1:9" x14ac:dyDescent="0.25">
      <c r="A403" s="6">
        <v>228</v>
      </c>
      <c r="B403" s="6">
        <v>0</v>
      </c>
      <c r="C403" s="6">
        <v>20</v>
      </c>
      <c r="D403" s="6" t="s">
        <v>364</v>
      </c>
      <c r="E403" s="6" t="s">
        <v>364</v>
      </c>
      <c r="F403" s="15">
        <f t="shared" si="115"/>
        <v>0</v>
      </c>
      <c r="G403" s="6">
        <f t="shared" si="116"/>
        <v>1.8561445215848431</v>
      </c>
      <c r="H403" s="6">
        <f t="shared" si="117"/>
        <v>0</v>
      </c>
      <c r="I403" s="7">
        <f t="shared" si="118"/>
        <v>0</v>
      </c>
    </row>
    <row r="404" spans="1:9" x14ac:dyDescent="0.25">
      <c r="A404" s="6">
        <v>228</v>
      </c>
      <c r="B404" s="6">
        <v>0</v>
      </c>
      <c r="C404" s="6">
        <v>21</v>
      </c>
      <c r="D404" s="6" t="s">
        <v>805</v>
      </c>
      <c r="E404" s="6" t="s">
        <v>805</v>
      </c>
      <c r="F404" s="15">
        <f t="shared" si="115"/>
        <v>0</v>
      </c>
      <c r="G404" s="6">
        <f t="shared" si="116"/>
        <v>1.8561445215848431</v>
      </c>
      <c r="H404" s="6">
        <f t="shared" si="117"/>
        <v>1.8561445215848431</v>
      </c>
      <c r="I404" s="7">
        <f t="shared" si="118"/>
        <v>0.31578079051860847</v>
      </c>
    </row>
    <row r="405" spans="1:9" x14ac:dyDescent="0.25">
      <c r="A405" s="6">
        <v>229</v>
      </c>
      <c r="B405" s="6">
        <v>0</v>
      </c>
      <c r="C405" s="6">
        <v>1</v>
      </c>
      <c r="D405" s="6" t="s">
        <v>481</v>
      </c>
      <c r="E405" s="6" t="s">
        <v>481</v>
      </c>
      <c r="F405" s="15">
        <f t="shared" si="115"/>
        <v>0.50032075383040098</v>
      </c>
      <c r="G405" s="6">
        <f t="shared" si="116"/>
        <v>0.50032075383040098</v>
      </c>
      <c r="H405" s="6">
        <f t="shared" si="117"/>
        <v>0</v>
      </c>
      <c r="I405" s="7">
        <f t="shared" si="118"/>
        <v>0</v>
      </c>
    </row>
    <row r="406" spans="1:9" x14ac:dyDescent="0.25">
      <c r="A406" s="6">
        <v>229</v>
      </c>
      <c r="B406" s="6">
        <v>0</v>
      </c>
      <c r="C406" s="6">
        <v>2</v>
      </c>
      <c r="D406" s="6" t="s">
        <v>235</v>
      </c>
      <c r="E406" s="6" t="s">
        <v>235</v>
      </c>
      <c r="F406" s="15">
        <f t="shared" si="115"/>
        <v>0.35733441457837251</v>
      </c>
      <c r="G406" s="6">
        <f t="shared" si="116"/>
        <v>0.85765516840877343</v>
      </c>
      <c r="H406" s="6">
        <f t="shared" si="117"/>
        <v>0</v>
      </c>
      <c r="I406" s="7">
        <f t="shared" si="118"/>
        <v>0</v>
      </c>
    </row>
    <row r="407" spans="1:9" x14ac:dyDescent="0.25">
      <c r="A407" s="6">
        <v>229</v>
      </c>
      <c r="B407" s="6">
        <v>0</v>
      </c>
      <c r="C407" s="6">
        <v>3</v>
      </c>
      <c r="D407" s="6" t="s">
        <v>638</v>
      </c>
      <c r="E407" s="6" t="s">
        <v>638</v>
      </c>
      <c r="F407" s="15">
        <f t="shared" si="115"/>
        <v>0.55344488509427125</v>
      </c>
      <c r="G407" s="6">
        <f t="shared" si="116"/>
        <v>1.4111000535030447</v>
      </c>
      <c r="H407" s="6">
        <f t="shared" si="117"/>
        <v>0</v>
      </c>
      <c r="I407" s="7">
        <f t="shared" si="118"/>
        <v>0</v>
      </c>
    </row>
    <row r="408" spans="1:9" x14ac:dyDescent="0.25">
      <c r="A408" s="6">
        <v>229</v>
      </c>
      <c r="B408" s="6">
        <v>0</v>
      </c>
      <c r="C408" s="6">
        <v>4</v>
      </c>
      <c r="D408" s="6" t="s">
        <v>702</v>
      </c>
      <c r="E408" s="6" t="s">
        <v>702</v>
      </c>
      <c r="F408" s="15">
        <f t="shared" si="115"/>
        <v>0</v>
      </c>
      <c r="G408" s="6">
        <f t="shared" si="116"/>
        <v>1.4111000535030447</v>
      </c>
      <c r="H408" s="6">
        <f t="shared" si="117"/>
        <v>0</v>
      </c>
      <c r="I408" s="7">
        <f t="shared" si="118"/>
        <v>0</v>
      </c>
    </row>
    <row r="409" spans="1:9" x14ac:dyDescent="0.25">
      <c r="A409" s="6">
        <v>229</v>
      </c>
      <c r="B409" s="6">
        <v>0</v>
      </c>
      <c r="C409" s="6">
        <v>5</v>
      </c>
      <c r="D409" s="6" t="s">
        <v>72</v>
      </c>
      <c r="E409" s="6" t="s">
        <v>72</v>
      </c>
      <c r="F409" s="15">
        <f t="shared" si="115"/>
        <v>7.8050195973152631E-2</v>
      </c>
      <c r="G409" s="6">
        <f t="shared" si="116"/>
        <v>1.4891502494761972</v>
      </c>
      <c r="H409" s="6">
        <f t="shared" si="117"/>
        <v>0</v>
      </c>
      <c r="I409" s="7">
        <f t="shared" si="118"/>
        <v>0</v>
      </c>
    </row>
    <row r="410" spans="1:9" x14ac:dyDescent="0.25">
      <c r="A410" s="6">
        <v>229</v>
      </c>
      <c r="B410" s="6">
        <v>0</v>
      </c>
      <c r="C410" s="6">
        <v>6</v>
      </c>
      <c r="D410" s="6" t="s">
        <v>663</v>
      </c>
      <c r="E410" s="6" t="s">
        <v>663</v>
      </c>
      <c r="F410" s="15">
        <f t="shared" si="115"/>
        <v>0</v>
      </c>
      <c r="G410" s="6">
        <f t="shared" si="116"/>
        <v>1.4891502494761972</v>
      </c>
      <c r="H410" s="6">
        <f t="shared" si="117"/>
        <v>0</v>
      </c>
      <c r="I410" s="7">
        <f t="shared" si="118"/>
        <v>0</v>
      </c>
    </row>
    <row r="411" spans="1:9" x14ac:dyDescent="0.25">
      <c r="A411" s="6">
        <v>229</v>
      </c>
      <c r="B411" s="6">
        <v>0</v>
      </c>
      <c r="C411" s="6">
        <v>7</v>
      </c>
      <c r="D411" s="6" t="s">
        <v>215</v>
      </c>
      <c r="E411" s="6" t="s">
        <v>215</v>
      </c>
      <c r="F411" s="15">
        <f t="shared" si="115"/>
        <v>0.24999232676073913</v>
      </c>
      <c r="G411" s="6">
        <f t="shared" si="116"/>
        <v>1.7391425762369364</v>
      </c>
      <c r="H411" s="6">
        <f t="shared" si="117"/>
        <v>0</v>
      </c>
      <c r="I411" s="7">
        <f t="shared" si="118"/>
        <v>0</v>
      </c>
    </row>
    <row r="412" spans="1:9" x14ac:dyDescent="0.25">
      <c r="A412" s="6">
        <v>229</v>
      </c>
      <c r="B412" s="6">
        <v>0</v>
      </c>
      <c r="C412" s="6">
        <v>8</v>
      </c>
      <c r="D412" s="6" t="s">
        <v>688</v>
      </c>
      <c r="E412" s="6" t="s">
        <v>688</v>
      </c>
      <c r="F412" s="15">
        <f t="shared" si="115"/>
        <v>0.17989391443889782</v>
      </c>
      <c r="G412" s="6">
        <f t="shared" si="116"/>
        <v>1.9190364906758342</v>
      </c>
      <c r="H412" s="6">
        <f t="shared" si="117"/>
        <v>0</v>
      </c>
      <c r="I412" s="7">
        <f t="shared" si="118"/>
        <v>0</v>
      </c>
    </row>
    <row r="413" spans="1:9" x14ac:dyDescent="0.25">
      <c r="A413" s="6">
        <v>229</v>
      </c>
      <c r="B413" s="6">
        <v>0</v>
      </c>
      <c r="C413" s="6">
        <v>9</v>
      </c>
      <c r="D413" s="6" t="s">
        <v>217</v>
      </c>
      <c r="E413" s="6" t="s">
        <v>217</v>
      </c>
      <c r="F413" s="15">
        <f t="shared" si="115"/>
        <v>0.10198961270645955</v>
      </c>
      <c r="G413" s="6">
        <f t="shared" si="116"/>
        <v>2.0210261033822938</v>
      </c>
      <c r="H413" s="6">
        <f t="shared" si="117"/>
        <v>0</v>
      </c>
      <c r="I413" s="7">
        <f t="shared" si="118"/>
        <v>0</v>
      </c>
    </row>
    <row r="414" spans="1:9" x14ac:dyDescent="0.25">
      <c r="A414" s="6">
        <v>229</v>
      </c>
      <c r="B414" s="6">
        <v>0</v>
      </c>
      <c r="C414" s="6">
        <v>10</v>
      </c>
      <c r="D414" s="6" t="s">
        <v>240</v>
      </c>
      <c r="E414" s="6" t="s">
        <v>240</v>
      </c>
      <c r="F414" s="15">
        <f t="shared" si="115"/>
        <v>0</v>
      </c>
      <c r="G414" s="6">
        <f t="shared" si="116"/>
        <v>2.0210261033822938</v>
      </c>
      <c r="H414" s="6">
        <f t="shared" si="117"/>
        <v>0</v>
      </c>
      <c r="I414" s="7">
        <f t="shared" si="118"/>
        <v>0</v>
      </c>
    </row>
    <row r="415" spans="1:9" x14ac:dyDescent="0.25">
      <c r="A415" s="6">
        <v>229</v>
      </c>
      <c r="B415" s="6">
        <v>0</v>
      </c>
      <c r="C415" s="6">
        <v>11</v>
      </c>
      <c r="D415" s="6" t="s">
        <v>239</v>
      </c>
      <c r="E415" s="6" t="s">
        <v>239</v>
      </c>
      <c r="F415" s="15">
        <f t="shared" si="115"/>
        <v>0</v>
      </c>
      <c r="G415" s="6">
        <f t="shared" si="116"/>
        <v>2.0210261033822938</v>
      </c>
      <c r="H415" s="6">
        <f t="shared" si="117"/>
        <v>0</v>
      </c>
      <c r="I415" s="7">
        <f t="shared" si="118"/>
        <v>0</v>
      </c>
    </row>
    <row r="416" spans="1:9" x14ac:dyDescent="0.25">
      <c r="A416" s="6">
        <v>229</v>
      </c>
      <c r="B416" s="6">
        <v>0</v>
      </c>
      <c r="C416" s="6">
        <v>12</v>
      </c>
      <c r="D416" s="6" t="s">
        <v>643</v>
      </c>
      <c r="E416" s="6" t="s">
        <v>643</v>
      </c>
      <c r="F416" s="15">
        <f t="shared" si="115"/>
        <v>0</v>
      </c>
      <c r="G416" s="6">
        <f t="shared" si="116"/>
        <v>2.0210261033822938</v>
      </c>
      <c r="H416" s="6">
        <f t="shared" si="117"/>
        <v>0</v>
      </c>
      <c r="I416" s="7">
        <f t="shared" si="118"/>
        <v>0</v>
      </c>
    </row>
    <row r="417" spans="1:9" x14ac:dyDescent="0.25">
      <c r="A417" s="6">
        <v>229</v>
      </c>
      <c r="B417" s="6">
        <v>0</v>
      </c>
      <c r="C417" s="6">
        <v>13</v>
      </c>
      <c r="D417" s="6" t="s">
        <v>731</v>
      </c>
      <c r="E417" s="6" t="s">
        <v>731</v>
      </c>
      <c r="F417" s="15">
        <f t="shared" si="115"/>
        <v>0</v>
      </c>
      <c r="G417" s="6">
        <f t="shared" si="116"/>
        <v>2.0210261033822938</v>
      </c>
      <c r="H417" s="6">
        <f t="shared" si="117"/>
        <v>0</v>
      </c>
      <c r="I417" s="7">
        <f t="shared" si="118"/>
        <v>0</v>
      </c>
    </row>
    <row r="418" spans="1:9" x14ac:dyDescent="0.25">
      <c r="A418" s="6">
        <v>229</v>
      </c>
      <c r="B418" s="6">
        <v>0</v>
      </c>
      <c r="C418" s="6">
        <v>14</v>
      </c>
      <c r="D418" s="6" t="s">
        <v>526</v>
      </c>
      <c r="E418" s="6" t="s">
        <v>228</v>
      </c>
      <c r="F418" s="15">
        <f t="shared" si="115"/>
        <v>0</v>
      </c>
      <c r="G418" s="6">
        <f t="shared" si="116"/>
        <v>2.0210261033822938</v>
      </c>
      <c r="H418" s="6">
        <f t="shared" si="117"/>
        <v>0</v>
      </c>
      <c r="I418" s="7">
        <f t="shared" si="118"/>
        <v>0</v>
      </c>
    </row>
    <row r="419" spans="1:9" x14ac:dyDescent="0.25">
      <c r="A419" s="6">
        <v>229</v>
      </c>
      <c r="B419" s="6">
        <v>0</v>
      </c>
      <c r="C419" s="6">
        <v>15</v>
      </c>
      <c r="D419" s="6" t="s">
        <v>196</v>
      </c>
      <c r="E419" s="6" t="s">
        <v>196</v>
      </c>
      <c r="F419" s="15">
        <f t="shared" si="115"/>
        <v>0</v>
      </c>
      <c r="G419" s="6">
        <f t="shared" si="116"/>
        <v>2.0210261033822938</v>
      </c>
      <c r="H419" s="6">
        <f t="shared" si="117"/>
        <v>0</v>
      </c>
      <c r="I419" s="7">
        <f t="shared" si="118"/>
        <v>0</v>
      </c>
    </row>
    <row r="420" spans="1:9" x14ac:dyDescent="0.25">
      <c r="A420" s="6">
        <v>229</v>
      </c>
      <c r="B420" s="6">
        <v>0</v>
      </c>
      <c r="C420" s="6">
        <v>16</v>
      </c>
      <c r="D420" s="6" t="s">
        <v>657</v>
      </c>
      <c r="E420" s="6" t="s">
        <v>657</v>
      </c>
      <c r="F420" s="15">
        <f t="shared" si="115"/>
        <v>0.14265793977264049</v>
      </c>
      <c r="G420" s="6">
        <f t="shared" si="116"/>
        <v>2.1636840431549342</v>
      </c>
      <c r="H420" s="6">
        <f t="shared" si="117"/>
        <v>0</v>
      </c>
      <c r="I420" s="7">
        <f t="shared" si="118"/>
        <v>0</v>
      </c>
    </row>
    <row r="421" spans="1:9" x14ac:dyDescent="0.25">
      <c r="A421" s="6">
        <v>229</v>
      </c>
      <c r="B421" s="6">
        <v>0</v>
      </c>
      <c r="C421" s="6">
        <v>17</v>
      </c>
      <c r="D421" s="6" t="s">
        <v>653</v>
      </c>
      <c r="E421" s="6" t="s">
        <v>653</v>
      </c>
      <c r="F421" s="15">
        <f t="shared" si="115"/>
        <v>0.1757496414642972</v>
      </c>
      <c r="G421" s="6">
        <f t="shared" si="116"/>
        <v>2.3394336846192316</v>
      </c>
      <c r="H421" s="6">
        <f t="shared" si="117"/>
        <v>0</v>
      </c>
      <c r="I421" s="7">
        <f t="shared" si="118"/>
        <v>0</v>
      </c>
    </row>
    <row r="422" spans="1:9" x14ac:dyDescent="0.25">
      <c r="A422" s="6">
        <v>229</v>
      </c>
      <c r="B422" s="6">
        <v>0</v>
      </c>
      <c r="C422" s="6">
        <v>18</v>
      </c>
      <c r="D422" s="6" t="s">
        <v>655</v>
      </c>
      <c r="E422" s="6" t="s">
        <v>655</v>
      </c>
      <c r="F422" s="15">
        <f t="shared" si="115"/>
        <v>0.16129756100919865</v>
      </c>
      <c r="G422" s="6">
        <f t="shared" si="116"/>
        <v>2.5007312456284301</v>
      </c>
      <c r="H422" s="6">
        <f t="shared" si="117"/>
        <v>0</v>
      </c>
      <c r="I422" s="7">
        <f t="shared" si="118"/>
        <v>0</v>
      </c>
    </row>
    <row r="423" spans="1:9" x14ac:dyDescent="0.25">
      <c r="A423" s="6">
        <v>229</v>
      </c>
      <c r="B423" s="6">
        <v>0</v>
      </c>
      <c r="C423" s="6">
        <v>19</v>
      </c>
      <c r="D423" s="6" t="s">
        <v>210</v>
      </c>
      <c r="E423" s="6" t="s">
        <v>210</v>
      </c>
      <c r="F423" s="15">
        <f t="shared" si="115"/>
        <v>0.17464122691509587</v>
      </c>
      <c r="G423" s="6">
        <f t="shared" si="116"/>
        <v>2.6753724725435259</v>
      </c>
      <c r="H423" s="6">
        <f t="shared" si="117"/>
        <v>2.6753724725435259</v>
      </c>
      <c r="I423" s="7">
        <f t="shared" si="118"/>
        <v>0.45515380105756603</v>
      </c>
    </row>
    <row r="424" spans="1:9" x14ac:dyDescent="0.25">
      <c r="A424" s="6">
        <v>230</v>
      </c>
      <c r="B424" s="6">
        <v>0</v>
      </c>
      <c r="C424" s="6">
        <v>1</v>
      </c>
      <c r="D424" s="6" t="s">
        <v>638</v>
      </c>
      <c r="E424" s="6" t="s">
        <v>638</v>
      </c>
      <c r="F424" s="15">
        <f t="shared" si="115"/>
        <v>0.55344488509427125</v>
      </c>
      <c r="G424" s="6">
        <f t="shared" si="116"/>
        <v>0.55344488509427125</v>
      </c>
      <c r="H424" s="6">
        <f t="shared" si="117"/>
        <v>0</v>
      </c>
      <c r="I424" s="7">
        <f t="shared" si="118"/>
        <v>0</v>
      </c>
    </row>
    <row r="425" spans="1:9" x14ac:dyDescent="0.25">
      <c r="A425" s="6">
        <v>230</v>
      </c>
      <c r="B425" s="6">
        <v>0</v>
      </c>
      <c r="C425" s="6">
        <v>2</v>
      </c>
      <c r="D425" s="6" t="s">
        <v>481</v>
      </c>
      <c r="E425" s="6" t="s">
        <v>481</v>
      </c>
      <c r="F425" s="15">
        <f t="shared" si="115"/>
        <v>0.50032075383040098</v>
      </c>
      <c r="G425" s="6">
        <f t="shared" si="116"/>
        <v>1.0537656389246721</v>
      </c>
      <c r="H425" s="6">
        <f t="shared" si="117"/>
        <v>0</v>
      </c>
      <c r="I425" s="7">
        <f t="shared" si="118"/>
        <v>0</v>
      </c>
    </row>
    <row r="426" spans="1:9" x14ac:dyDescent="0.25">
      <c r="A426" s="6">
        <v>230</v>
      </c>
      <c r="B426" s="6">
        <v>0</v>
      </c>
      <c r="C426" s="6">
        <v>3</v>
      </c>
      <c r="D426" s="6" t="s">
        <v>655</v>
      </c>
      <c r="E426" s="6" t="s">
        <v>655</v>
      </c>
      <c r="F426" s="15">
        <f t="shared" si="115"/>
        <v>0.16129756100919865</v>
      </c>
      <c r="G426" s="6">
        <f t="shared" si="116"/>
        <v>1.2150631999338708</v>
      </c>
      <c r="H426" s="6">
        <f t="shared" si="117"/>
        <v>0</v>
      </c>
      <c r="I426" s="7">
        <f t="shared" si="118"/>
        <v>0</v>
      </c>
    </row>
    <row r="427" spans="1:9" x14ac:dyDescent="0.25">
      <c r="A427" s="6">
        <v>230</v>
      </c>
      <c r="B427" s="6">
        <v>0</v>
      </c>
      <c r="C427" s="6">
        <v>4</v>
      </c>
      <c r="D427" s="6" t="s">
        <v>657</v>
      </c>
      <c r="E427" s="6" t="s">
        <v>657</v>
      </c>
      <c r="F427" s="15">
        <f t="shared" si="115"/>
        <v>0.14265793977264049</v>
      </c>
      <c r="G427" s="6">
        <f t="shared" si="116"/>
        <v>1.3577211397065112</v>
      </c>
      <c r="H427" s="6">
        <f t="shared" si="117"/>
        <v>0</v>
      </c>
      <c r="I427" s="7">
        <f t="shared" si="118"/>
        <v>0</v>
      </c>
    </row>
    <row r="428" spans="1:9" x14ac:dyDescent="0.25">
      <c r="A428" s="6">
        <v>230</v>
      </c>
      <c r="B428" s="6">
        <v>0</v>
      </c>
      <c r="C428" s="6">
        <v>5</v>
      </c>
      <c r="D428" s="6" t="s">
        <v>653</v>
      </c>
      <c r="E428" s="6" t="s">
        <v>653</v>
      </c>
      <c r="F428" s="15">
        <f t="shared" si="115"/>
        <v>0.1757496414642972</v>
      </c>
      <c r="G428" s="6">
        <f t="shared" si="116"/>
        <v>1.5334707811708084</v>
      </c>
      <c r="H428" s="6">
        <f t="shared" si="117"/>
        <v>0</v>
      </c>
      <c r="I428" s="7">
        <f t="shared" si="118"/>
        <v>0</v>
      </c>
    </row>
    <row r="429" spans="1:9" x14ac:dyDescent="0.25">
      <c r="A429" s="6">
        <v>230</v>
      </c>
      <c r="B429" s="6">
        <v>0</v>
      </c>
      <c r="C429" s="6">
        <v>6</v>
      </c>
      <c r="D429" s="6" t="s">
        <v>180</v>
      </c>
      <c r="E429" s="6" t="s">
        <v>180</v>
      </c>
      <c r="F429" s="15">
        <f t="shared" si="115"/>
        <v>0</v>
      </c>
      <c r="G429" s="6">
        <f t="shared" si="116"/>
        <v>1.5334707811708084</v>
      </c>
      <c r="H429" s="6">
        <f t="shared" si="117"/>
        <v>0</v>
      </c>
      <c r="I429" s="7">
        <f t="shared" si="118"/>
        <v>0</v>
      </c>
    </row>
    <row r="430" spans="1:9" x14ac:dyDescent="0.25">
      <c r="A430" s="6">
        <v>230</v>
      </c>
      <c r="B430" s="6">
        <v>0</v>
      </c>
      <c r="C430" s="6">
        <v>7</v>
      </c>
      <c r="D430" s="6" t="s">
        <v>466</v>
      </c>
      <c r="E430" s="6" t="s">
        <v>466</v>
      </c>
      <c r="F430" s="15">
        <f t="shared" si="115"/>
        <v>0</v>
      </c>
      <c r="G430" s="6">
        <f t="shared" si="116"/>
        <v>1.5334707811708084</v>
      </c>
      <c r="H430" s="6">
        <f t="shared" si="117"/>
        <v>0</v>
      </c>
      <c r="I430" s="7">
        <f t="shared" si="118"/>
        <v>0</v>
      </c>
    </row>
    <row r="431" spans="1:9" x14ac:dyDescent="0.25">
      <c r="A431" s="6">
        <v>230</v>
      </c>
      <c r="B431" s="6">
        <v>0</v>
      </c>
      <c r="C431" s="6">
        <v>8</v>
      </c>
      <c r="D431" s="6" t="s">
        <v>806</v>
      </c>
      <c r="E431" s="6" t="s">
        <v>807</v>
      </c>
      <c r="F431" s="15">
        <f t="shared" si="115"/>
        <v>0</v>
      </c>
      <c r="G431" s="6">
        <f t="shared" si="116"/>
        <v>1.5334707811708084</v>
      </c>
      <c r="H431" s="6">
        <f t="shared" si="117"/>
        <v>0</v>
      </c>
      <c r="I431" s="7">
        <f t="shared" si="118"/>
        <v>0</v>
      </c>
    </row>
    <row r="432" spans="1:9" x14ac:dyDescent="0.25">
      <c r="A432" s="6">
        <v>230</v>
      </c>
      <c r="B432" s="6">
        <v>0</v>
      </c>
      <c r="C432" s="6">
        <v>9</v>
      </c>
      <c r="D432" s="6" t="s">
        <v>216</v>
      </c>
      <c r="E432" s="6" t="s">
        <v>216</v>
      </c>
      <c r="F432" s="15">
        <f t="shared" si="115"/>
        <v>0.19716865943671316</v>
      </c>
      <c r="G432" s="6">
        <f t="shared" si="116"/>
        <v>1.7306394406075216</v>
      </c>
      <c r="H432" s="6">
        <f t="shared" si="117"/>
        <v>0</v>
      </c>
      <c r="I432" s="7">
        <f t="shared" si="118"/>
        <v>0</v>
      </c>
    </row>
    <row r="433" spans="1:9" x14ac:dyDescent="0.25">
      <c r="A433" s="6">
        <v>230</v>
      </c>
      <c r="B433" s="6">
        <v>0</v>
      </c>
      <c r="C433" s="6">
        <v>10</v>
      </c>
      <c r="D433" s="6" t="s">
        <v>235</v>
      </c>
      <c r="E433" s="6" t="s">
        <v>235</v>
      </c>
      <c r="F433" s="15">
        <f t="shared" si="115"/>
        <v>0.35733441457837251</v>
      </c>
      <c r="G433" s="6">
        <f t="shared" si="116"/>
        <v>2.087973855185894</v>
      </c>
      <c r="H433" s="6">
        <f t="shared" si="117"/>
        <v>0</v>
      </c>
      <c r="I433" s="7">
        <f t="shared" si="118"/>
        <v>0</v>
      </c>
    </row>
    <row r="434" spans="1:9" x14ac:dyDescent="0.25">
      <c r="A434" s="6">
        <v>230</v>
      </c>
      <c r="B434" s="6">
        <v>0</v>
      </c>
      <c r="C434" s="6">
        <v>11</v>
      </c>
      <c r="D434" s="6" t="s">
        <v>670</v>
      </c>
      <c r="E434" s="6" t="s">
        <v>670</v>
      </c>
      <c r="F434" s="15">
        <f t="shared" si="115"/>
        <v>0</v>
      </c>
      <c r="G434" s="6">
        <f t="shared" si="116"/>
        <v>2.087973855185894</v>
      </c>
      <c r="H434" s="6">
        <f t="shared" si="117"/>
        <v>0</v>
      </c>
      <c r="I434" s="7">
        <f t="shared" si="118"/>
        <v>0</v>
      </c>
    </row>
    <row r="435" spans="1:9" x14ac:dyDescent="0.25">
      <c r="A435" s="6">
        <v>230</v>
      </c>
      <c r="B435" s="6">
        <v>0</v>
      </c>
      <c r="C435" s="6">
        <v>12</v>
      </c>
      <c r="D435" s="6" t="s">
        <v>639</v>
      </c>
      <c r="E435" s="6" t="s">
        <v>530</v>
      </c>
      <c r="F435" s="15">
        <f t="shared" si="115"/>
        <v>0.1010587481418166</v>
      </c>
      <c r="G435" s="6">
        <f t="shared" si="116"/>
        <v>2.1890326033277105</v>
      </c>
      <c r="H435" s="6">
        <f t="shared" si="117"/>
        <v>0</v>
      </c>
      <c r="I435" s="7">
        <f t="shared" si="118"/>
        <v>0</v>
      </c>
    </row>
    <row r="436" spans="1:9" x14ac:dyDescent="0.25">
      <c r="A436" s="6">
        <v>230</v>
      </c>
      <c r="B436" s="6">
        <v>0</v>
      </c>
      <c r="C436" s="6">
        <v>13</v>
      </c>
      <c r="D436" s="6" t="s">
        <v>217</v>
      </c>
      <c r="E436" s="6" t="s">
        <v>217</v>
      </c>
      <c r="F436" s="15">
        <f t="shared" si="115"/>
        <v>0.10198961270645955</v>
      </c>
      <c r="G436" s="6">
        <f t="shared" si="116"/>
        <v>2.29102221603417</v>
      </c>
      <c r="H436" s="6">
        <f t="shared" si="117"/>
        <v>0</v>
      </c>
      <c r="I436" s="7">
        <f t="shared" si="118"/>
        <v>0</v>
      </c>
    </row>
    <row r="437" spans="1:9" x14ac:dyDescent="0.25">
      <c r="A437" s="6">
        <v>230</v>
      </c>
      <c r="B437" s="6">
        <v>0</v>
      </c>
      <c r="C437" s="6">
        <v>14</v>
      </c>
      <c r="D437" s="6" t="s">
        <v>210</v>
      </c>
      <c r="E437" s="6" t="s">
        <v>210</v>
      </c>
      <c r="F437" s="15">
        <f t="shared" si="115"/>
        <v>0.17464122691509587</v>
      </c>
      <c r="G437" s="6">
        <f t="shared" si="116"/>
        <v>2.4656634429492659</v>
      </c>
      <c r="H437" s="6">
        <f t="shared" si="117"/>
        <v>0</v>
      </c>
      <c r="I437" s="7">
        <f t="shared" si="118"/>
        <v>0</v>
      </c>
    </row>
    <row r="438" spans="1:9" x14ac:dyDescent="0.25">
      <c r="A438" s="6">
        <v>230</v>
      </c>
      <c r="B438" s="6">
        <v>0</v>
      </c>
      <c r="C438" s="6">
        <v>15</v>
      </c>
      <c r="D438" s="6" t="s">
        <v>116</v>
      </c>
      <c r="E438" s="6" t="s">
        <v>117</v>
      </c>
      <c r="F438" s="15">
        <f t="shared" si="115"/>
        <v>0</v>
      </c>
      <c r="G438" s="6">
        <f t="shared" si="116"/>
        <v>2.4656634429492659</v>
      </c>
      <c r="H438" s="6">
        <f t="shared" si="117"/>
        <v>0</v>
      </c>
      <c r="I438" s="7">
        <f t="shared" si="118"/>
        <v>0</v>
      </c>
    </row>
    <row r="439" spans="1:9" x14ac:dyDescent="0.25">
      <c r="A439" s="6">
        <v>230</v>
      </c>
      <c r="B439" s="6">
        <v>0</v>
      </c>
      <c r="C439" s="6">
        <v>16</v>
      </c>
      <c r="D439" s="6" t="s">
        <v>684</v>
      </c>
      <c r="E439" s="6" t="s">
        <v>684</v>
      </c>
      <c r="F439" s="15">
        <f t="shared" si="115"/>
        <v>7.7079982877593461E-2</v>
      </c>
      <c r="G439" s="6">
        <f t="shared" si="116"/>
        <v>2.5427434258268593</v>
      </c>
      <c r="H439" s="6">
        <f t="shared" si="117"/>
        <v>0</v>
      </c>
      <c r="I439" s="7">
        <f t="shared" si="118"/>
        <v>0</v>
      </c>
    </row>
    <row r="440" spans="1:9" x14ac:dyDescent="0.25">
      <c r="A440" s="6">
        <v>230</v>
      </c>
      <c r="B440" s="6">
        <v>0</v>
      </c>
      <c r="C440" s="6">
        <v>17</v>
      </c>
      <c r="D440" s="6" t="s">
        <v>643</v>
      </c>
      <c r="E440" s="6" t="s">
        <v>643</v>
      </c>
      <c r="F440" s="15">
        <f t="shared" si="115"/>
        <v>0</v>
      </c>
      <c r="G440" s="6">
        <f t="shared" si="116"/>
        <v>2.5427434258268593</v>
      </c>
      <c r="H440" s="6">
        <f t="shared" si="117"/>
        <v>0</v>
      </c>
      <c r="I440" s="7">
        <f t="shared" si="118"/>
        <v>0</v>
      </c>
    </row>
    <row r="441" spans="1:9" x14ac:dyDescent="0.25">
      <c r="A441" s="6">
        <v>230</v>
      </c>
      <c r="B441" s="6">
        <v>0</v>
      </c>
      <c r="C441" s="6">
        <v>18</v>
      </c>
      <c r="D441" s="6" t="s">
        <v>756</v>
      </c>
      <c r="E441" s="6" t="s">
        <v>756</v>
      </c>
      <c r="F441" s="15">
        <f t="shared" si="115"/>
        <v>0</v>
      </c>
      <c r="G441" s="6">
        <f t="shared" si="116"/>
        <v>2.5427434258268593</v>
      </c>
      <c r="H441" s="6">
        <f t="shared" si="117"/>
        <v>0</v>
      </c>
      <c r="I441" s="7">
        <f t="shared" si="118"/>
        <v>0</v>
      </c>
    </row>
    <row r="442" spans="1:9" x14ac:dyDescent="0.25">
      <c r="A442" s="6">
        <v>230</v>
      </c>
      <c r="B442" s="6">
        <v>0</v>
      </c>
      <c r="C442" s="6">
        <v>19</v>
      </c>
      <c r="D442" s="6" t="s">
        <v>95</v>
      </c>
      <c r="E442" s="6" t="s">
        <v>95</v>
      </c>
      <c r="F442" s="15">
        <f t="shared" si="115"/>
        <v>0.19860014962364145</v>
      </c>
      <c r="G442" s="6">
        <f t="shared" si="116"/>
        <v>2.7413435754505007</v>
      </c>
      <c r="H442" s="6">
        <f t="shared" si="117"/>
        <v>0</v>
      </c>
      <c r="I442" s="7">
        <f t="shared" si="118"/>
        <v>0</v>
      </c>
    </row>
    <row r="443" spans="1:9" x14ac:dyDescent="0.25">
      <c r="A443" s="6">
        <v>230</v>
      </c>
      <c r="B443" s="6">
        <v>0</v>
      </c>
      <c r="C443" s="6">
        <v>20</v>
      </c>
      <c r="D443" s="6" t="s">
        <v>241</v>
      </c>
      <c r="E443" s="6" t="s">
        <v>241</v>
      </c>
      <c r="F443" s="15">
        <f t="shared" si="115"/>
        <v>0.16702959175996138</v>
      </c>
      <c r="G443" s="6">
        <f t="shared" si="116"/>
        <v>2.908373167210462</v>
      </c>
      <c r="H443" s="6">
        <f t="shared" si="117"/>
        <v>0</v>
      </c>
      <c r="I443" s="7">
        <f t="shared" si="118"/>
        <v>0</v>
      </c>
    </row>
    <row r="444" spans="1:9" x14ac:dyDescent="0.25">
      <c r="A444" s="6">
        <v>230</v>
      </c>
      <c r="B444" s="6">
        <v>0</v>
      </c>
      <c r="C444" s="6">
        <v>21</v>
      </c>
      <c r="D444" s="6" t="s">
        <v>711</v>
      </c>
      <c r="E444" s="6" t="s">
        <v>711</v>
      </c>
      <c r="F444" s="15">
        <f t="shared" si="115"/>
        <v>0</v>
      </c>
      <c r="G444" s="6">
        <f t="shared" si="116"/>
        <v>2.908373167210462</v>
      </c>
      <c r="H444" s="6">
        <f t="shared" si="117"/>
        <v>0</v>
      </c>
      <c r="I444" s="7">
        <f t="shared" si="118"/>
        <v>0</v>
      </c>
    </row>
    <row r="445" spans="1:9" x14ac:dyDescent="0.25">
      <c r="A445" s="6">
        <v>230</v>
      </c>
      <c r="B445" s="6">
        <v>0</v>
      </c>
      <c r="C445" s="6">
        <v>22</v>
      </c>
      <c r="D445" s="6" t="s">
        <v>271</v>
      </c>
      <c r="E445" s="6" t="s">
        <v>271</v>
      </c>
      <c r="F445" s="15">
        <f t="shared" si="115"/>
        <v>0</v>
      </c>
      <c r="G445" s="6">
        <f t="shared" si="116"/>
        <v>2.908373167210462</v>
      </c>
      <c r="H445" s="6">
        <f t="shared" si="117"/>
        <v>0</v>
      </c>
      <c r="I445" s="7">
        <f t="shared" si="118"/>
        <v>0</v>
      </c>
    </row>
    <row r="446" spans="1:9" x14ac:dyDescent="0.25">
      <c r="A446" s="6">
        <v>230</v>
      </c>
      <c r="B446" s="6">
        <v>0</v>
      </c>
      <c r="C446" s="6">
        <v>23</v>
      </c>
      <c r="D446" s="6" t="s">
        <v>720</v>
      </c>
      <c r="E446" s="6" t="s">
        <v>720</v>
      </c>
      <c r="F446" s="15">
        <f t="shared" si="115"/>
        <v>0</v>
      </c>
      <c r="G446" s="6">
        <f t="shared" si="116"/>
        <v>2.908373167210462</v>
      </c>
      <c r="H446" s="6">
        <f t="shared" si="117"/>
        <v>0</v>
      </c>
      <c r="I446" s="7">
        <f t="shared" si="118"/>
        <v>0</v>
      </c>
    </row>
    <row r="447" spans="1:9" x14ac:dyDescent="0.25">
      <c r="A447" s="6">
        <v>230</v>
      </c>
      <c r="B447" s="6">
        <v>0</v>
      </c>
      <c r="C447" s="6">
        <v>24</v>
      </c>
      <c r="D447" s="6" t="s">
        <v>509</v>
      </c>
      <c r="E447" s="6" t="s">
        <v>509</v>
      </c>
      <c r="F447" s="15">
        <f t="shared" si="115"/>
        <v>8.3582080358693259E-2</v>
      </c>
      <c r="G447" s="6">
        <f t="shared" si="116"/>
        <v>2.9919552475691553</v>
      </c>
      <c r="H447" s="6">
        <f t="shared" si="117"/>
        <v>0</v>
      </c>
      <c r="I447" s="7">
        <f t="shared" si="118"/>
        <v>0</v>
      </c>
    </row>
    <row r="448" spans="1:9" x14ac:dyDescent="0.25">
      <c r="A448" s="6">
        <v>230</v>
      </c>
      <c r="B448" s="6">
        <v>0</v>
      </c>
      <c r="C448" s="6">
        <v>25</v>
      </c>
      <c r="D448" s="6" t="s">
        <v>319</v>
      </c>
      <c r="E448" s="6" t="s">
        <v>96</v>
      </c>
      <c r="F448" s="15">
        <f t="shared" si="115"/>
        <v>0</v>
      </c>
      <c r="G448" s="6">
        <f t="shared" si="116"/>
        <v>2.9919552475691553</v>
      </c>
      <c r="H448" s="6">
        <f t="shared" si="117"/>
        <v>2.9919552475691553</v>
      </c>
      <c r="I448" s="7">
        <f t="shared" si="118"/>
        <v>0.50901316265340202</v>
      </c>
    </row>
    <row r="449" spans="1:9" x14ac:dyDescent="0.25">
      <c r="A449" s="6">
        <v>231</v>
      </c>
      <c r="B449" s="6">
        <v>1</v>
      </c>
      <c r="C449" s="6">
        <v>1</v>
      </c>
      <c r="D449" s="6" t="s">
        <v>704</v>
      </c>
      <c r="E449" s="6" t="s">
        <v>704</v>
      </c>
      <c r="F449" s="15">
        <f t="shared" si="115"/>
        <v>0</v>
      </c>
      <c r="G449" s="6">
        <f t="shared" si="116"/>
        <v>0</v>
      </c>
      <c r="H449" s="6">
        <f t="shared" si="117"/>
        <v>0</v>
      </c>
      <c r="I449" s="7">
        <f t="shared" si="118"/>
        <v>0</v>
      </c>
    </row>
    <row r="450" spans="1:9" x14ac:dyDescent="0.25">
      <c r="A450" s="6">
        <v>231</v>
      </c>
      <c r="B450" s="6">
        <v>1</v>
      </c>
      <c r="C450" s="6">
        <v>2</v>
      </c>
      <c r="D450" s="6" t="s">
        <v>707</v>
      </c>
      <c r="E450" s="6" t="s">
        <v>707</v>
      </c>
      <c r="F450" s="15">
        <f t="shared" si="115"/>
        <v>0</v>
      </c>
      <c r="G450" s="6">
        <f t="shared" si="116"/>
        <v>0</v>
      </c>
      <c r="H450" s="6">
        <f t="shared" si="117"/>
        <v>0</v>
      </c>
      <c r="I450" s="7">
        <f t="shared" si="118"/>
        <v>0</v>
      </c>
    </row>
    <row r="451" spans="1:9" x14ac:dyDescent="0.25">
      <c r="A451" s="6">
        <v>231</v>
      </c>
      <c r="B451" s="6">
        <v>1</v>
      </c>
      <c r="C451" s="6">
        <v>3</v>
      </c>
      <c r="D451" s="6" t="s">
        <v>145</v>
      </c>
      <c r="E451" s="6" t="s">
        <v>145</v>
      </c>
      <c r="F451" s="15">
        <f t="shared" si="115"/>
        <v>0.19313389328888086</v>
      </c>
      <c r="G451" s="6">
        <f t="shared" si="116"/>
        <v>0.19313389328888086</v>
      </c>
      <c r="H451" s="6">
        <f t="shared" si="117"/>
        <v>0</v>
      </c>
      <c r="I451" s="7">
        <f t="shared" si="118"/>
        <v>0</v>
      </c>
    </row>
    <row r="452" spans="1:9" x14ac:dyDescent="0.25">
      <c r="A452" s="6">
        <v>231</v>
      </c>
      <c r="B452" s="6">
        <v>1</v>
      </c>
      <c r="C452" s="6">
        <v>4</v>
      </c>
      <c r="D452" s="6" t="s">
        <v>808</v>
      </c>
      <c r="E452" s="6" t="s">
        <v>808</v>
      </c>
      <c r="F452" s="15">
        <f t="shared" ref="F452:F515" si="119">IF(ISERROR(VLOOKUP(E452,$N$2:$O$40,2,FALSE)),0,VLOOKUP(E452,$N$2:$O$40,2,FALSE))</f>
        <v>0</v>
      </c>
      <c r="G452" s="6">
        <f t="shared" ref="G452:G515" si="120">IF(C452=1,F452,F452+G451)</f>
        <v>0.19313389328888086</v>
      </c>
      <c r="H452" s="6">
        <f t="shared" ref="H452:H515" si="121">IF(C453=1,G452,0)</f>
        <v>0</v>
      </c>
      <c r="I452" s="7">
        <f t="shared" ref="I452:I515" si="122">H452/$L$2</f>
        <v>0</v>
      </c>
    </row>
    <row r="453" spans="1:9" x14ac:dyDescent="0.25">
      <c r="A453" s="6">
        <v>231</v>
      </c>
      <c r="B453" s="6">
        <v>1</v>
      </c>
      <c r="C453" s="6">
        <v>5</v>
      </c>
      <c r="D453" s="6" t="s">
        <v>427</v>
      </c>
      <c r="E453" s="6" t="s">
        <v>246</v>
      </c>
      <c r="F453" s="15">
        <f t="shared" si="119"/>
        <v>9.1129834744848384E-2</v>
      </c>
      <c r="G453" s="6">
        <f t="shared" si="120"/>
        <v>0.28426372803372923</v>
      </c>
      <c r="H453" s="6">
        <f t="shared" si="121"/>
        <v>0</v>
      </c>
      <c r="I453" s="7">
        <f t="shared" si="122"/>
        <v>0</v>
      </c>
    </row>
    <row r="454" spans="1:9" x14ac:dyDescent="0.25">
      <c r="A454" s="6">
        <v>231</v>
      </c>
      <c r="B454" s="6">
        <v>1</v>
      </c>
      <c r="C454" s="6">
        <v>6</v>
      </c>
      <c r="D454" s="6" t="s">
        <v>809</v>
      </c>
      <c r="E454" s="6" t="s">
        <v>809</v>
      </c>
      <c r="F454" s="15">
        <f t="shared" si="119"/>
        <v>0</v>
      </c>
      <c r="G454" s="6">
        <f t="shared" si="120"/>
        <v>0.28426372803372923</v>
      </c>
      <c r="H454" s="6">
        <f t="shared" si="121"/>
        <v>0</v>
      </c>
      <c r="I454" s="7">
        <f t="shared" si="122"/>
        <v>0</v>
      </c>
    </row>
    <row r="455" spans="1:9" x14ac:dyDescent="0.25">
      <c r="A455" s="6">
        <v>231</v>
      </c>
      <c r="B455" s="6">
        <v>1</v>
      </c>
      <c r="C455" s="6">
        <v>7</v>
      </c>
      <c r="D455" s="6" t="s">
        <v>678</v>
      </c>
      <c r="E455" s="6" t="s">
        <v>678</v>
      </c>
      <c r="F455" s="15">
        <f t="shared" si="119"/>
        <v>0</v>
      </c>
      <c r="G455" s="6">
        <f t="shared" si="120"/>
        <v>0.28426372803372923</v>
      </c>
      <c r="H455" s="6">
        <f t="shared" si="121"/>
        <v>0</v>
      </c>
      <c r="I455" s="7">
        <f t="shared" si="122"/>
        <v>0</v>
      </c>
    </row>
    <row r="456" spans="1:9" x14ac:dyDescent="0.25">
      <c r="A456" s="6">
        <v>231</v>
      </c>
      <c r="B456" s="6">
        <v>1</v>
      </c>
      <c r="C456" s="6">
        <v>8</v>
      </c>
      <c r="D456" s="6" t="s">
        <v>480</v>
      </c>
      <c r="E456" s="6" t="s">
        <v>480</v>
      </c>
      <c r="F456" s="15">
        <f t="shared" si="119"/>
        <v>7.6659295422405932E-2</v>
      </c>
      <c r="G456" s="6">
        <f t="shared" si="120"/>
        <v>0.36092302345613514</v>
      </c>
      <c r="H456" s="6">
        <f t="shared" si="121"/>
        <v>0</v>
      </c>
      <c r="I456" s="7">
        <f t="shared" si="122"/>
        <v>0</v>
      </c>
    </row>
    <row r="457" spans="1:9" x14ac:dyDescent="0.25">
      <c r="A457" s="6">
        <v>231</v>
      </c>
      <c r="B457" s="6">
        <v>1</v>
      </c>
      <c r="C457" s="6">
        <v>9</v>
      </c>
      <c r="D457" s="6" t="s">
        <v>479</v>
      </c>
      <c r="E457" s="6" t="s">
        <v>479</v>
      </c>
      <c r="F457" s="15">
        <f t="shared" si="119"/>
        <v>0.12405999588420495</v>
      </c>
      <c r="G457" s="6">
        <f t="shared" si="120"/>
        <v>0.4849830193403401</v>
      </c>
      <c r="H457" s="6">
        <f t="shared" si="121"/>
        <v>0</v>
      </c>
      <c r="I457" s="7">
        <f t="shared" si="122"/>
        <v>0</v>
      </c>
    </row>
    <row r="458" spans="1:9" x14ac:dyDescent="0.25">
      <c r="A458" s="6">
        <v>231</v>
      </c>
      <c r="B458" s="6">
        <v>1</v>
      </c>
      <c r="C458" s="6">
        <v>10</v>
      </c>
      <c r="D458" s="6" t="s">
        <v>705</v>
      </c>
      <c r="E458" s="6" t="s">
        <v>698</v>
      </c>
      <c r="F458" s="15">
        <f t="shared" si="119"/>
        <v>0</v>
      </c>
      <c r="G458" s="6">
        <f t="shared" si="120"/>
        <v>0.4849830193403401</v>
      </c>
      <c r="H458" s="6">
        <f t="shared" si="121"/>
        <v>0</v>
      </c>
      <c r="I458" s="7">
        <f t="shared" si="122"/>
        <v>0</v>
      </c>
    </row>
    <row r="459" spans="1:9" x14ac:dyDescent="0.25">
      <c r="A459" s="6">
        <v>231</v>
      </c>
      <c r="B459" s="6">
        <v>1</v>
      </c>
      <c r="C459" s="6">
        <v>11</v>
      </c>
      <c r="D459" s="6" t="s">
        <v>113</v>
      </c>
      <c r="E459" s="6" t="s">
        <v>114</v>
      </c>
      <c r="F459" s="15">
        <f t="shared" si="119"/>
        <v>0</v>
      </c>
      <c r="G459" s="6">
        <f t="shared" si="120"/>
        <v>0.4849830193403401</v>
      </c>
      <c r="H459" s="6">
        <f t="shared" si="121"/>
        <v>0</v>
      </c>
      <c r="I459" s="7">
        <f t="shared" si="122"/>
        <v>0</v>
      </c>
    </row>
    <row r="460" spans="1:9" x14ac:dyDescent="0.25">
      <c r="A460" s="6">
        <v>231</v>
      </c>
      <c r="B460" s="6">
        <v>1</v>
      </c>
      <c r="C460" s="6">
        <v>12</v>
      </c>
      <c r="D460" s="6" t="s">
        <v>219</v>
      </c>
      <c r="E460" s="6" t="s">
        <v>219</v>
      </c>
      <c r="F460" s="15">
        <f t="shared" si="119"/>
        <v>0</v>
      </c>
      <c r="G460" s="6">
        <f t="shared" si="120"/>
        <v>0.4849830193403401</v>
      </c>
      <c r="H460" s="6">
        <f t="shared" si="121"/>
        <v>0</v>
      </c>
      <c r="I460" s="7">
        <f t="shared" si="122"/>
        <v>0</v>
      </c>
    </row>
    <row r="461" spans="1:9" x14ac:dyDescent="0.25">
      <c r="A461" s="6">
        <v>231</v>
      </c>
      <c r="B461" s="6">
        <v>1</v>
      </c>
      <c r="C461" s="6">
        <v>13</v>
      </c>
      <c r="D461" s="6" t="s">
        <v>694</v>
      </c>
      <c r="E461" s="6" t="s">
        <v>695</v>
      </c>
      <c r="F461" s="15">
        <f t="shared" si="119"/>
        <v>0</v>
      </c>
      <c r="G461" s="6">
        <f t="shared" si="120"/>
        <v>0.4849830193403401</v>
      </c>
      <c r="H461" s="6">
        <f t="shared" si="121"/>
        <v>0</v>
      </c>
      <c r="I461" s="7">
        <f t="shared" si="122"/>
        <v>0</v>
      </c>
    </row>
    <row r="462" spans="1:9" x14ac:dyDescent="0.25">
      <c r="A462" s="6">
        <v>231</v>
      </c>
      <c r="B462" s="6">
        <v>1</v>
      </c>
      <c r="C462" s="6">
        <v>14</v>
      </c>
      <c r="D462" s="6" t="s">
        <v>696</v>
      </c>
      <c r="E462" s="6" t="s">
        <v>664</v>
      </c>
      <c r="F462" s="15">
        <f t="shared" si="119"/>
        <v>0.10833557306233789</v>
      </c>
      <c r="G462" s="6">
        <f t="shared" si="120"/>
        <v>0.59331859240267804</v>
      </c>
      <c r="H462" s="6">
        <f t="shared" si="121"/>
        <v>0</v>
      </c>
      <c r="I462" s="7">
        <f t="shared" si="122"/>
        <v>0</v>
      </c>
    </row>
    <row r="463" spans="1:9" x14ac:dyDescent="0.25">
      <c r="A463" s="6">
        <v>231</v>
      </c>
      <c r="B463" s="6">
        <v>1</v>
      </c>
      <c r="C463" s="6">
        <v>15</v>
      </c>
      <c r="D463" s="6" t="s">
        <v>210</v>
      </c>
      <c r="E463" s="6" t="s">
        <v>210</v>
      </c>
      <c r="F463" s="15">
        <f t="shared" si="119"/>
        <v>0.17464122691509587</v>
      </c>
      <c r="G463" s="6">
        <f t="shared" si="120"/>
        <v>0.76795981931777391</v>
      </c>
      <c r="H463" s="6">
        <f t="shared" si="121"/>
        <v>0</v>
      </c>
      <c r="I463" s="7">
        <f t="shared" si="122"/>
        <v>0</v>
      </c>
    </row>
    <row r="464" spans="1:9" x14ac:dyDescent="0.25">
      <c r="A464" s="6">
        <v>231</v>
      </c>
      <c r="B464" s="6">
        <v>1</v>
      </c>
      <c r="C464" s="6">
        <v>16</v>
      </c>
      <c r="D464" s="6" t="s">
        <v>165</v>
      </c>
      <c r="E464" s="6" t="s">
        <v>165</v>
      </c>
      <c r="F464" s="15">
        <f t="shared" si="119"/>
        <v>8.7030553927954293E-2</v>
      </c>
      <c r="G464" s="6">
        <f t="shared" si="120"/>
        <v>0.85499037324572824</v>
      </c>
      <c r="H464" s="6">
        <f t="shared" si="121"/>
        <v>0</v>
      </c>
      <c r="I464" s="7">
        <f t="shared" si="122"/>
        <v>0</v>
      </c>
    </row>
    <row r="465" spans="1:9" x14ac:dyDescent="0.25">
      <c r="A465" s="6">
        <v>231</v>
      </c>
      <c r="B465" s="6">
        <v>1</v>
      </c>
      <c r="C465" s="6">
        <v>17</v>
      </c>
      <c r="D465" s="6" t="s">
        <v>685</v>
      </c>
      <c r="E465" s="6" t="s">
        <v>685</v>
      </c>
      <c r="F465" s="15">
        <f t="shared" si="119"/>
        <v>0</v>
      </c>
      <c r="G465" s="6">
        <f t="shared" si="120"/>
        <v>0.85499037324572824</v>
      </c>
      <c r="H465" s="6">
        <f t="shared" si="121"/>
        <v>0</v>
      </c>
      <c r="I465" s="7">
        <f t="shared" si="122"/>
        <v>0</v>
      </c>
    </row>
    <row r="466" spans="1:9" x14ac:dyDescent="0.25">
      <c r="A466" s="6">
        <v>231</v>
      </c>
      <c r="B466" s="6">
        <v>1</v>
      </c>
      <c r="C466" s="6">
        <v>18</v>
      </c>
      <c r="D466" s="6" t="s">
        <v>769</v>
      </c>
      <c r="E466" s="6" t="s">
        <v>769</v>
      </c>
      <c r="F466" s="15">
        <f t="shared" si="119"/>
        <v>0</v>
      </c>
      <c r="G466" s="6">
        <f t="shared" si="120"/>
        <v>0.85499037324572824</v>
      </c>
      <c r="H466" s="6">
        <f t="shared" si="121"/>
        <v>0</v>
      </c>
      <c r="I466" s="7">
        <f t="shared" si="122"/>
        <v>0</v>
      </c>
    </row>
    <row r="467" spans="1:9" x14ac:dyDescent="0.25">
      <c r="A467" s="6">
        <v>231</v>
      </c>
      <c r="B467" s="6">
        <v>1</v>
      </c>
      <c r="C467" s="6">
        <v>19</v>
      </c>
      <c r="D467" s="6" t="s">
        <v>717</v>
      </c>
      <c r="E467" s="6" t="s">
        <v>810</v>
      </c>
      <c r="F467" s="15">
        <f t="shared" si="119"/>
        <v>0</v>
      </c>
      <c r="G467" s="6">
        <f t="shared" si="120"/>
        <v>0.85499037324572824</v>
      </c>
      <c r="H467" s="6">
        <f t="shared" si="121"/>
        <v>0</v>
      </c>
      <c r="I467" s="7">
        <f t="shared" si="122"/>
        <v>0</v>
      </c>
    </row>
    <row r="468" spans="1:9" x14ac:dyDescent="0.25">
      <c r="A468" s="6">
        <v>231</v>
      </c>
      <c r="B468" s="6">
        <v>1</v>
      </c>
      <c r="C468" s="6">
        <v>20</v>
      </c>
      <c r="D468" s="6" t="s">
        <v>721</v>
      </c>
      <c r="E468" s="6" t="s">
        <v>530</v>
      </c>
      <c r="F468" s="15">
        <f t="shared" si="119"/>
        <v>0.1010587481418166</v>
      </c>
      <c r="G468" s="6">
        <f t="shared" si="120"/>
        <v>0.95604912138754483</v>
      </c>
      <c r="H468" s="6">
        <f t="shared" si="121"/>
        <v>0</v>
      </c>
      <c r="I468" s="7">
        <f t="shared" si="122"/>
        <v>0</v>
      </c>
    </row>
    <row r="469" spans="1:9" x14ac:dyDescent="0.25">
      <c r="A469" s="6">
        <v>231</v>
      </c>
      <c r="B469" s="6">
        <v>1</v>
      </c>
      <c r="C469" s="6">
        <v>21</v>
      </c>
      <c r="D469" s="6" t="s">
        <v>778</v>
      </c>
      <c r="E469" s="6" t="s">
        <v>682</v>
      </c>
      <c r="F469" s="15">
        <f t="shared" si="119"/>
        <v>0</v>
      </c>
      <c r="G469" s="6">
        <f t="shared" si="120"/>
        <v>0.95604912138754483</v>
      </c>
      <c r="H469" s="6">
        <f t="shared" si="121"/>
        <v>0</v>
      </c>
      <c r="I469" s="7">
        <f t="shared" si="122"/>
        <v>0</v>
      </c>
    </row>
    <row r="470" spans="1:9" x14ac:dyDescent="0.25">
      <c r="A470" s="6">
        <v>231</v>
      </c>
      <c r="B470" s="6">
        <v>1</v>
      </c>
      <c r="C470" s="6">
        <v>22</v>
      </c>
      <c r="D470" s="6" t="s">
        <v>296</v>
      </c>
      <c r="E470" s="6" t="s">
        <v>296</v>
      </c>
      <c r="F470" s="15">
        <f t="shared" si="119"/>
        <v>8.0558629011435887E-2</v>
      </c>
      <c r="G470" s="6">
        <f t="shared" si="120"/>
        <v>1.0366077503989808</v>
      </c>
      <c r="H470" s="6">
        <f t="shared" si="121"/>
        <v>0</v>
      </c>
      <c r="I470" s="7">
        <f t="shared" si="122"/>
        <v>0</v>
      </c>
    </row>
    <row r="471" spans="1:9" x14ac:dyDescent="0.25">
      <c r="A471" s="6">
        <v>231</v>
      </c>
      <c r="B471" s="6">
        <v>1</v>
      </c>
      <c r="C471" s="6">
        <v>23</v>
      </c>
      <c r="D471" s="6" t="s">
        <v>478</v>
      </c>
      <c r="E471" s="6" t="s">
        <v>478</v>
      </c>
      <c r="F471" s="15">
        <f t="shared" si="119"/>
        <v>9.372131711396077E-2</v>
      </c>
      <c r="G471" s="6">
        <f t="shared" si="120"/>
        <v>1.1303290675129416</v>
      </c>
      <c r="H471" s="6">
        <f t="shared" si="121"/>
        <v>0</v>
      </c>
      <c r="I471" s="7">
        <f t="shared" si="122"/>
        <v>0</v>
      </c>
    </row>
    <row r="472" spans="1:9" x14ac:dyDescent="0.25">
      <c r="A472" s="6">
        <v>231</v>
      </c>
      <c r="B472" s="6">
        <v>1</v>
      </c>
      <c r="C472" s="6">
        <v>24</v>
      </c>
      <c r="D472" s="6" t="s">
        <v>647</v>
      </c>
      <c r="E472" s="6" t="s">
        <v>648</v>
      </c>
      <c r="F472" s="15">
        <f t="shared" si="119"/>
        <v>0</v>
      </c>
      <c r="G472" s="6">
        <f t="shared" si="120"/>
        <v>1.1303290675129416</v>
      </c>
      <c r="H472" s="6">
        <f t="shared" si="121"/>
        <v>1.1303290675129416</v>
      </c>
      <c r="I472" s="7">
        <f t="shared" si="122"/>
        <v>0.1922997925725273</v>
      </c>
    </row>
    <row r="473" spans="1:9" x14ac:dyDescent="0.25">
      <c r="A473" s="6">
        <v>232</v>
      </c>
      <c r="B473" s="6">
        <v>1</v>
      </c>
      <c r="C473" s="6">
        <v>1</v>
      </c>
      <c r="D473" s="6" t="s">
        <v>481</v>
      </c>
      <c r="E473" s="6" t="s">
        <v>481</v>
      </c>
      <c r="F473" s="15">
        <f t="shared" si="119"/>
        <v>0.50032075383040098</v>
      </c>
      <c r="G473" s="6">
        <f t="shared" si="120"/>
        <v>0.50032075383040098</v>
      </c>
      <c r="H473" s="6">
        <f t="shared" si="121"/>
        <v>0</v>
      </c>
      <c r="I473" s="7">
        <f t="shared" si="122"/>
        <v>0</v>
      </c>
    </row>
    <row r="474" spans="1:9" x14ac:dyDescent="0.25">
      <c r="A474" s="6">
        <v>232</v>
      </c>
      <c r="B474" s="6">
        <v>1</v>
      </c>
      <c r="C474" s="6">
        <v>2</v>
      </c>
      <c r="D474" s="6" t="s">
        <v>215</v>
      </c>
      <c r="E474" s="6" t="s">
        <v>215</v>
      </c>
      <c r="F474" s="15">
        <f t="shared" si="119"/>
        <v>0.24999232676073913</v>
      </c>
      <c r="G474" s="6">
        <f t="shared" si="120"/>
        <v>0.7503130805911401</v>
      </c>
      <c r="H474" s="6">
        <f t="shared" si="121"/>
        <v>0</v>
      </c>
      <c r="I474" s="7">
        <f t="shared" si="122"/>
        <v>0</v>
      </c>
    </row>
    <row r="475" spans="1:9" x14ac:dyDescent="0.25">
      <c r="A475" s="6">
        <v>232</v>
      </c>
      <c r="B475" s="6">
        <v>1</v>
      </c>
      <c r="C475" s="6">
        <v>3</v>
      </c>
      <c r="D475" s="6" t="s">
        <v>281</v>
      </c>
      <c r="E475" s="6" t="s">
        <v>281</v>
      </c>
      <c r="F475" s="15">
        <f t="shared" si="119"/>
        <v>0.20020892157287418</v>
      </c>
      <c r="G475" s="6">
        <f t="shared" si="120"/>
        <v>0.95052200216401428</v>
      </c>
      <c r="H475" s="6">
        <f t="shared" si="121"/>
        <v>0</v>
      </c>
      <c r="I475" s="7">
        <f t="shared" si="122"/>
        <v>0</v>
      </c>
    </row>
    <row r="476" spans="1:9" x14ac:dyDescent="0.25">
      <c r="A476" s="6">
        <v>232</v>
      </c>
      <c r="B476" s="6">
        <v>1</v>
      </c>
      <c r="C476" s="6">
        <v>4</v>
      </c>
      <c r="D476" s="6" t="s">
        <v>638</v>
      </c>
      <c r="E476" s="6" t="s">
        <v>638</v>
      </c>
      <c r="F476" s="15">
        <f t="shared" si="119"/>
        <v>0.55344488509427125</v>
      </c>
      <c r="G476" s="6">
        <f t="shared" si="120"/>
        <v>1.5039668872582856</v>
      </c>
      <c r="H476" s="6">
        <f t="shared" si="121"/>
        <v>0</v>
      </c>
      <c r="I476" s="7">
        <f t="shared" si="122"/>
        <v>0</v>
      </c>
    </row>
    <row r="477" spans="1:9" x14ac:dyDescent="0.25">
      <c r="A477" s="6">
        <v>232</v>
      </c>
      <c r="B477" s="6">
        <v>1</v>
      </c>
      <c r="C477" s="6">
        <v>5</v>
      </c>
      <c r="D477" s="6" t="s">
        <v>216</v>
      </c>
      <c r="E477" s="6" t="s">
        <v>216</v>
      </c>
      <c r="F477" s="15">
        <f t="shared" si="119"/>
        <v>0.19716865943671316</v>
      </c>
      <c r="G477" s="6">
        <f t="shared" si="120"/>
        <v>1.7011355466949989</v>
      </c>
      <c r="H477" s="6">
        <f t="shared" si="121"/>
        <v>0</v>
      </c>
      <c r="I477" s="7">
        <f t="shared" si="122"/>
        <v>0</v>
      </c>
    </row>
    <row r="478" spans="1:9" x14ac:dyDescent="0.25">
      <c r="A478" s="6">
        <v>232</v>
      </c>
      <c r="B478" s="6">
        <v>1</v>
      </c>
      <c r="C478" s="6">
        <v>6</v>
      </c>
      <c r="D478" s="6" t="s">
        <v>235</v>
      </c>
      <c r="E478" s="6" t="s">
        <v>235</v>
      </c>
      <c r="F478" s="15">
        <f t="shared" si="119"/>
        <v>0.35733441457837251</v>
      </c>
      <c r="G478" s="6">
        <f t="shared" si="120"/>
        <v>2.0584699612733712</v>
      </c>
      <c r="H478" s="6">
        <f t="shared" si="121"/>
        <v>0</v>
      </c>
      <c r="I478" s="7">
        <f t="shared" si="122"/>
        <v>0</v>
      </c>
    </row>
    <row r="479" spans="1:9" x14ac:dyDescent="0.25">
      <c r="A479" s="6">
        <v>232</v>
      </c>
      <c r="B479" s="6">
        <v>1</v>
      </c>
      <c r="C479" s="6">
        <v>7</v>
      </c>
      <c r="D479" s="6" t="s">
        <v>306</v>
      </c>
      <c r="E479" s="6" t="s">
        <v>306</v>
      </c>
      <c r="F479" s="15">
        <f t="shared" si="119"/>
        <v>0</v>
      </c>
      <c r="G479" s="6">
        <f t="shared" si="120"/>
        <v>2.0584699612733712</v>
      </c>
      <c r="H479" s="6">
        <f t="shared" si="121"/>
        <v>0</v>
      </c>
      <c r="I479" s="7">
        <f t="shared" si="122"/>
        <v>0</v>
      </c>
    </row>
    <row r="480" spans="1:9" x14ac:dyDescent="0.25">
      <c r="A480" s="6">
        <v>232</v>
      </c>
      <c r="B480" s="6">
        <v>1</v>
      </c>
      <c r="C480" s="6">
        <v>8</v>
      </c>
      <c r="D480" s="6" t="s">
        <v>642</v>
      </c>
      <c r="E480" s="6" t="s">
        <v>642</v>
      </c>
      <c r="F480" s="15">
        <f t="shared" si="119"/>
        <v>9.6102461815342724E-2</v>
      </c>
      <c r="G480" s="6">
        <f t="shared" si="120"/>
        <v>2.1545724230887138</v>
      </c>
      <c r="H480" s="6">
        <f t="shared" si="121"/>
        <v>0</v>
      </c>
      <c r="I480" s="7">
        <f t="shared" si="122"/>
        <v>0</v>
      </c>
    </row>
    <row r="481" spans="1:9" x14ac:dyDescent="0.25">
      <c r="A481" s="6">
        <v>232</v>
      </c>
      <c r="B481" s="6">
        <v>1</v>
      </c>
      <c r="C481" s="6">
        <v>9</v>
      </c>
      <c r="D481" s="6" t="s">
        <v>719</v>
      </c>
      <c r="E481" s="6" t="s">
        <v>719</v>
      </c>
      <c r="F481" s="15">
        <f t="shared" si="119"/>
        <v>0</v>
      </c>
      <c r="G481" s="6">
        <f t="shared" si="120"/>
        <v>2.1545724230887138</v>
      </c>
      <c r="H481" s="6">
        <f t="shared" si="121"/>
        <v>0</v>
      </c>
      <c r="I481" s="7">
        <f t="shared" si="122"/>
        <v>0</v>
      </c>
    </row>
    <row r="482" spans="1:9" x14ac:dyDescent="0.25">
      <c r="A482" s="6">
        <v>232</v>
      </c>
      <c r="B482" s="6">
        <v>1</v>
      </c>
      <c r="C482" s="6">
        <v>10</v>
      </c>
      <c r="D482" s="6" t="s">
        <v>640</v>
      </c>
      <c r="E482" s="6" t="s">
        <v>640</v>
      </c>
      <c r="F482" s="15">
        <f t="shared" si="119"/>
        <v>0</v>
      </c>
      <c r="G482" s="6">
        <f t="shared" si="120"/>
        <v>2.1545724230887138</v>
      </c>
      <c r="H482" s="6">
        <f t="shared" si="121"/>
        <v>0</v>
      </c>
      <c r="I482" s="7">
        <f t="shared" si="122"/>
        <v>0</v>
      </c>
    </row>
    <row r="483" spans="1:9" x14ac:dyDescent="0.25">
      <c r="A483" s="6">
        <v>232</v>
      </c>
      <c r="B483" s="6">
        <v>1</v>
      </c>
      <c r="C483" s="6">
        <v>11</v>
      </c>
      <c r="D483" s="6" t="s">
        <v>508</v>
      </c>
      <c r="E483" s="6" t="s">
        <v>508</v>
      </c>
      <c r="F483" s="15">
        <f t="shared" si="119"/>
        <v>0</v>
      </c>
      <c r="G483" s="6">
        <f t="shared" si="120"/>
        <v>2.1545724230887138</v>
      </c>
      <c r="H483" s="6">
        <f t="shared" si="121"/>
        <v>0</v>
      </c>
      <c r="I483" s="7">
        <f t="shared" si="122"/>
        <v>0</v>
      </c>
    </row>
    <row r="484" spans="1:9" x14ac:dyDescent="0.25">
      <c r="A484" s="6">
        <v>232</v>
      </c>
      <c r="B484" s="6">
        <v>1</v>
      </c>
      <c r="C484" s="6">
        <v>12</v>
      </c>
      <c r="D484" s="6" t="s">
        <v>684</v>
      </c>
      <c r="E484" s="6" t="s">
        <v>684</v>
      </c>
      <c r="F484" s="15">
        <f t="shared" si="119"/>
        <v>7.7079982877593461E-2</v>
      </c>
      <c r="G484" s="6">
        <f t="shared" si="120"/>
        <v>2.2316524059663072</v>
      </c>
      <c r="H484" s="6">
        <f t="shared" si="121"/>
        <v>0</v>
      </c>
      <c r="I484" s="7">
        <f t="shared" si="122"/>
        <v>0</v>
      </c>
    </row>
    <row r="485" spans="1:9" x14ac:dyDescent="0.25">
      <c r="A485" s="6">
        <v>232</v>
      </c>
      <c r="B485" s="6">
        <v>1</v>
      </c>
      <c r="C485" s="6">
        <v>13</v>
      </c>
      <c r="D485" s="6" t="s">
        <v>653</v>
      </c>
      <c r="E485" s="6" t="s">
        <v>653</v>
      </c>
      <c r="F485" s="15">
        <f t="shared" si="119"/>
        <v>0.1757496414642972</v>
      </c>
      <c r="G485" s="6">
        <f t="shared" si="120"/>
        <v>2.4074020474306046</v>
      </c>
      <c r="H485" s="6">
        <f t="shared" si="121"/>
        <v>0</v>
      </c>
      <c r="I485" s="7">
        <f t="shared" si="122"/>
        <v>0</v>
      </c>
    </row>
    <row r="486" spans="1:9" x14ac:dyDescent="0.25">
      <c r="A486" s="6">
        <v>232</v>
      </c>
      <c r="B486" s="6">
        <v>1</v>
      </c>
      <c r="C486" s="6">
        <v>14</v>
      </c>
      <c r="D486" s="6" t="s">
        <v>657</v>
      </c>
      <c r="E486" s="6" t="s">
        <v>657</v>
      </c>
      <c r="F486" s="15">
        <f t="shared" si="119"/>
        <v>0.14265793977264049</v>
      </c>
      <c r="G486" s="6">
        <f t="shared" si="120"/>
        <v>2.550059987203245</v>
      </c>
      <c r="H486" s="6">
        <f t="shared" si="121"/>
        <v>0</v>
      </c>
      <c r="I486" s="7">
        <f t="shared" si="122"/>
        <v>0</v>
      </c>
    </row>
    <row r="487" spans="1:9" x14ac:dyDescent="0.25">
      <c r="A487" s="6">
        <v>232</v>
      </c>
      <c r="B487" s="6">
        <v>1</v>
      </c>
      <c r="C487" s="6">
        <v>15</v>
      </c>
      <c r="D487" s="6" t="s">
        <v>655</v>
      </c>
      <c r="E487" s="6" t="s">
        <v>655</v>
      </c>
      <c r="F487" s="15">
        <f t="shared" si="119"/>
        <v>0.16129756100919865</v>
      </c>
      <c r="G487" s="6">
        <f t="shared" si="120"/>
        <v>2.7113575482124435</v>
      </c>
      <c r="H487" s="6">
        <f t="shared" si="121"/>
        <v>0</v>
      </c>
      <c r="I487" s="7">
        <f t="shared" si="122"/>
        <v>0</v>
      </c>
    </row>
    <row r="488" spans="1:9" x14ac:dyDescent="0.25">
      <c r="A488" s="6">
        <v>232</v>
      </c>
      <c r="B488" s="6">
        <v>1</v>
      </c>
      <c r="C488" s="6">
        <v>16</v>
      </c>
      <c r="D488" s="6" t="s">
        <v>661</v>
      </c>
      <c r="E488" s="6" t="s">
        <v>661</v>
      </c>
      <c r="F488" s="15">
        <f t="shared" si="119"/>
        <v>0</v>
      </c>
      <c r="G488" s="6">
        <f t="shared" si="120"/>
        <v>2.7113575482124435</v>
      </c>
      <c r="H488" s="6">
        <f t="shared" si="121"/>
        <v>0</v>
      </c>
      <c r="I488" s="7">
        <f t="shared" si="122"/>
        <v>0</v>
      </c>
    </row>
    <row r="489" spans="1:9" x14ac:dyDescent="0.25">
      <c r="A489" s="6">
        <v>232</v>
      </c>
      <c r="B489" s="6">
        <v>1</v>
      </c>
      <c r="C489" s="6">
        <v>17</v>
      </c>
      <c r="D489" s="6" t="s">
        <v>692</v>
      </c>
      <c r="E489" s="6" t="s">
        <v>692</v>
      </c>
      <c r="F489" s="15">
        <f t="shared" si="119"/>
        <v>0</v>
      </c>
      <c r="G489" s="6">
        <f t="shared" si="120"/>
        <v>2.7113575482124435</v>
      </c>
      <c r="H489" s="6">
        <f t="shared" si="121"/>
        <v>0</v>
      </c>
      <c r="I489" s="7">
        <f t="shared" si="122"/>
        <v>0</v>
      </c>
    </row>
    <row r="490" spans="1:9" x14ac:dyDescent="0.25">
      <c r="A490" s="6">
        <v>232</v>
      </c>
      <c r="B490" s="6">
        <v>1</v>
      </c>
      <c r="C490" s="6">
        <v>18</v>
      </c>
      <c r="D490" s="6" t="s">
        <v>236</v>
      </c>
      <c r="E490" s="6" t="s">
        <v>236</v>
      </c>
      <c r="F490" s="15">
        <f t="shared" si="119"/>
        <v>0</v>
      </c>
      <c r="G490" s="6">
        <f t="shared" si="120"/>
        <v>2.7113575482124435</v>
      </c>
      <c r="H490" s="6">
        <f t="shared" si="121"/>
        <v>0</v>
      </c>
      <c r="I490" s="7">
        <f t="shared" si="122"/>
        <v>0</v>
      </c>
    </row>
    <row r="491" spans="1:9" x14ac:dyDescent="0.25">
      <c r="A491" s="6">
        <v>232</v>
      </c>
      <c r="B491" s="6">
        <v>1</v>
      </c>
      <c r="C491" s="6">
        <v>19</v>
      </c>
      <c r="D491" s="6" t="s">
        <v>811</v>
      </c>
      <c r="E491" s="6" t="s">
        <v>147</v>
      </c>
      <c r="F491" s="15">
        <f t="shared" si="119"/>
        <v>0</v>
      </c>
      <c r="G491" s="6">
        <f t="shared" si="120"/>
        <v>2.7113575482124435</v>
      </c>
      <c r="H491" s="6">
        <f t="shared" si="121"/>
        <v>0</v>
      </c>
      <c r="I491" s="7">
        <f t="shared" si="122"/>
        <v>0</v>
      </c>
    </row>
    <row r="492" spans="1:9" x14ac:dyDescent="0.25">
      <c r="A492" s="6">
        <v>232</v>
      </c>
      <c r="B492" s="6">
        <v>1</v>
      </c>
      <c r="C492" s="6">
        <v>20</v>
      </c>
      <c r="D492" s="6" t="s">
        <v>493</v>
      </c>
      <c r="E492" s="6" t="s">
        <v>493</v>
      </c>
      <c r="F492" s="15">
        <f t="shared" si="119"/>
        <v>0</v>
      </c>
      <c r="G492" s="6">
        <f t="shared" si="120"/>
        <v>2.7113575482124435</v>
      </c>
      <c r="H492" s="6">
        <f t="shared" si="121"/>
        <v>0</v>
      </c>
      <c r="I492" s="7">
        <f t="shared" si="122"/>
        <v>0</v>
      </c>
    </row>
    <row r="493" spans="1:9" x14ac:dyDescent="0.25">
      <c r="A493" s="6">
        <v>232</v>
      </c>
      <c r="B493" s="6">
        <v>1</v>
      </c>
      <c r="C493" s="6">
        <v>21</v>
      </c>
      <c r="D493" s="6" t="s">
        <v>95</v>
      </c>
      <c r="E493" s="6" t="s">
        <v>95</v>
      </c>
      <c r="F493" s="15">
        <f t="shared" si="119"/>
        <v>0.19860014962364145</v>
      </c>
      <c r="G493" s="6">
        <f t="shared" si="120"/>
        <v>2.9099576978360848</v>
      </c>
      <c r="H493" s="6">
        <f t="shared" si="121"/>
        <v>2.9099576978360848</v>
      </c>
      <c r="I493" s="7">
        <f t="shared" si="122"/>
        <v>0.4950631437975484</v>
      </c>
    </row>
    <row r="494" spans="1:9" x14ac:dyDescent="0.25">
      <c r="A494" s="6">
        <v>233</v>
      </c>
      <c r="B494" s="6">
        <v>1</v>
      </c>
      <c r="C494" s="6">
        <v>1</v>
      </c>
      <c r="D494" s="6" t="s">
        <v>491</v>
      </c>
      <c r="E494" s="6" t="s">
        <v>481</v>
      </c>
      <c r="F494" s="15">
        <f t="shared" si="119"/>
        <v>0.50032075383040098</v>
      </c>
      <c r="G494" s="6">
        <f t="shared" si="120"/>
        <v>0.50032075383040098</v>
      </c>
      <c r="H494" s="6">
        <f t="shared" si="121"/>
        <v>0</v>
      </c>
      <c r="I494" s="7">
        <f t="shared" si="122"/>
        <v>0</v>
      </c>
    </row>
    <row r="495" spans="1:9" x14ac:dyDescent="0.25">
      <c r="A495" s="6">
        <v>233</v>
      </c>
      <c r="B495" s="6">
        <v>1</v>
      </c>
      <c r="C495" s="6">
        <v>2</v>
      </c>
      <c r="D495" s="6" t="s">
        <v>638</v>
      </c>
      <c r="E495" s="6" t="s">
        <v>638</v>
      </c>
      <c r="F495" s="15">
        <f t="shared" si="119"/>
        <v>0.55344488509427125</v>
      </c>
      <c r="G495" s="6">
        <f t="shared" si="120"/>
        <v>1.0537656389246721</v>
      </c>
      <c r="H495" s="6">
        <f t="shared" si="121"/>
        <v>0</v>
      </c>
      <c r="I495" s="7">
        <f t="shared" si="122"/>
        <v>0</v>
      </c>
    </row>
    <row r="496" spans="1:9" x14ac:dyDescent="0.25">
      <c r="A496" s="6">
        <v>233</v>
      </c>
      <c r="B496" s="6">
        <v>1</v>
      </c>
      <c r="C496" s="6">
        <v>3</v>
      </c>
      <c r="D496" s="6" t="s">
        <v>635</v>
      </c>
      <c r="E496" s="6" t="s">
        <v>635</v>
      </c>
      <c r="F496" s="15">
        <f t="shared" si="119"/>
        <v>7.9977826258098392E-2</v>
      </c>
      <c r="G496" s="6">
        <f t="shared" si="120"/>
        <v>1.1337434651827705</v>
      </c>
      <c r="H496" s="6">
        <f t="shared" si="121"/>
        <v>0</v>
      </c>
      <c r="I496" s="7">
        <f t="shared" si="122"/>
        <v>0</v>
      </c>
    </row>
    <row r="497" spans="1:9" x14ac:dyDescent="0.25">
      <c r="A497" s="6">
        <v>233</v>
      </c>
      <c r="B497" s="6">
        <v>1</v>
      </c>
      <c r="C497" s="6">
        <v>4</v>
      </c>
      <c r="D497" s="6" t="s">
        <v>509</v>
      </c>
      <c r="E497" s="6" t="s">
        <v>509</v>
      </c>
      <c r="F497" s="15">
        <f t="shared" si="119"/>
        <v>8.3582080358693259E-2</v>
      </c>
      <c r="G497" s="6">
        <f t="shared" si="120"/>
        <v>1.2173255455414638</v>
      </c>
      <c r="H497" s="6">
        <f t="shared" si="121"/>
        <v>0</v>
      </c>
      <c r="I497" s="7">
        <f t="shared" si="122"/>
        <v>0</v>
      </c>
    </row>
    <row r="498" spans="1:9" x14ac:dyDescent="0.25">
      <c r="A498" s="6">
        <v>233</v>
      </c>
      <c r="B498" s="6">
        <v>1</v>
      </c>
      <c r="C498" s="6">
        <v>5</v>
      </c>
      <c r="D498" s="6" t="s">
        <v>216</v>
      </c>
      <c r="E498" s="6" t="s">
        <v>216</v>
      </c>
      <c r="F498" s="15">
        <f t="shared" si="119"/>
        <v>0.19716865943671316</v>
      </c>
      <c r="G498" s="6">
        <f t="shared" si="120"/>
        <v>1.414494204978177</v>
      </c>
      <c r="H498" s="6">
        <f t="shared" si="121"/>
        <v>0</v>
      </c>
      <c r="I498" s="7">
        <f t="shared" si="122"/>
        <v>0</v>
      </c>
    </row>
    <row r="499" spans="1:9" x14ac:dyDescent="0.25">
      <c r="A499" s="6">
        <v>233</v>
      </c>
      <c r="B499" s="6">
        <v>1</v>
      </c>
      <c r="C499" s="6">
        <v>6</v>
      </c>
      <c r="D499" s="6" t="s">
        <v>494</v>
      </c>
      <c r="E499" s="6" t="s">
        <v>494</v>
      </c>
      <c r="F499" s="15">
        <f t="shared" si="119"/>
        <v>0.12072603982407978</v>
      </c>
      <c r="G499" s="6">
        <f t="shared" si="120"/>
        <v>1.5352202448022567</v>
      </c>
      <c r="H499" s="6">
        <f t="shared" si="121"/>
        <v>0</v>
      </c>
      <c r="I499" s="7">
        <f t="shared" si="122"/>
        <v>0</v>
      </c>
    </row>
    <row r="500" spans="1:9" x14ac:dyDescent="0.25">
      <c r="A500" s="6">
        <v>233</v>
      </c>
      <c r="B500" s="6">
        <v>1</v>
      </c>
      <c r="C500" s="6">
        <v>7</v>
      </c>
      <c r="D500" s="6" t="s">
        <v>215</v>
      </c>
      <c r="E500" s="6" t="s">
        <v>215</v>
      </c>
      <c r="F500" s="15">
        <f t="shared" si="119"/>
        <v>0.24999232676073913</v>
      </c>
      <c r="G500" s="6">
        <f t="shared" si="120"/>
        <v>1.7852125715629958</v>
      </c>
      <c r="H500" s="6">
        <f t="shared" si="121"/>
        <v>0</v>
      </c>
      <c r="I500" s="7">
        <f t="shared" si="122"/>
        <v>0</v>
      </c>
    </row>
    <row r="501" spans="1:9" x14ac:dyDescent="0.25">
      <c r="A501" s="6">
        <v>233</v>
      </c>
      <c r="B501" s="6">
        <v>1</v>
      </c>
      <c r="C501" s="6">
        <v>8</v>
      </c>
      <c r="D501" s="6" t="s">
        <v>675</v>
      </c>
      <c r="E501" s="6" t="s">
        <v>675</v>
      </c>
      <c r="F501" s="15">
        <f t="shared" si="119"/>
        <v>0</v>
      </c>
      <c r="G501" s="6">
        <f t="shared" si="120"/>
        <v>1.7852125715629958</v>
      </c>
      <c r="H501" s="6">
        <f t="shared" si="121"/>
        <v>0</v>
      </c>
      <c r="I501" s="7">
        <f t="shared" si="122"/>
        <v>0</v>
      </c>
    </row>
    <row r="502" spans="1:9" x14ac:dyDescent="0.25">
      <c r="A502" s="6">
        <v>233</v>
      </c>
      <c r="B502" s="6">
        <v>1</v>
      </c>
      <c r="C502" s="6">
        <v>9</v>
      </c>
      <c r="D502" s="6" t="s">
        <v>493</v>
      </c>
      <c r="E502" s="6" t="s">
        <v>493</v>
      </c>
      <c r="F502" s="15">
        <f t="shared" si="119"/>
        <v>0</v>
      </c>
      <c r="G502" s="6">
        <f t="shared" si="120"/>
        <v>1.7852125715629958</v>
      </c>
      <c r="H502" s="6">
        <f t="shared" si="121"/>
        <v>0</v>
      </c>
      <c r="I502" s="7">
        <f t="shared" si="122"/>
        <v>0</v>
      </c>
    </row>
    <row r="503" spans="1:9" x14ac:dyDescent="0.25">
      <c r="A503" s="6">
        <v>233</v>
      </c>
      <c r="B503" s="6">
        <v>1</v>
      </c>
      <c r="C503" s="6">
        <v>10</v>
      </c>
      <c r="D503" s="6" t="s">
        <v>217</v>
      </c>
      <c r="E503" s="6" t="s">
        <v>217</v>
      </c>
      <c r="F503" s="15">
        <f t="shared" si="119"/>
        <v>0.10198961270645955</v>
      </c>
      <c r="G503" s="6">
        <f t="shared" si="120"/>
        <v>1.8872021842694553</v>
      </c>
      <c r="H503" s="6">
        <f t="shared" si="121"/>
        <v>0</v>
      </c>
      <c r="I503" s="7">
        <f t="shared" si="122"/>
        <v>0</v>
      </c>
    </row>
    <row r="504" spans="1:9" x14ac:dyDescent="0.25">
      <c r="A504" s="6">
        <v>233</v>
      </c>
      <c r="B504" s="6">
        <v>1</v>
      </c>
      <c r="C504" s="6">
        <v>11</v>
      </c>
      <c r="D504" s="6" t="s">
        <v>243</v>
      </c>
      <c r="E504" s="6" t="s">
        <v>243</v>
      </c>
      <c r="F504" s="15">
        <f t="shared" si="119"/>
        <v>9.451079867577869E-2</v>
      </c>
      <c r="G504" s="6">
        <f t="shared" si="120"/>
        <v>1.981712982945234</v>
      </c>
      <c r="H504" s="6">
        <f t="shared" si="121"/>
        <v>0</v>
      </c>
      <c r="I504" s="7">
        <f t="shared" si="122"/>
        <v>0</v>
      </c>
    </row>
    <row r="505" spans="1:9" x14ac:dyDescent="0.25">
      <c r="A505" s="6">
        <v>233</v>
      </c>
      <c r="B505" s="6">
        <v>1</v>
      </c>
      <c r="C505" s="6">
        <v>12</v>
      </c>
      <c r="D505" s="6" t="s">
        <v>48</v>
      </c>
      <c r="E505" s="6" t="s">
        <v>48</v>
      </c>
      <c r="F505" s="15">
        <f t="shared" si="119"/>
        <v>0</v>
      </c>
      <c r="G505" s="6">
        <f t="shared" si="120"/>
        <v>1.981712982945234</v>
      </c>
      <c r="H505" s="6">
        <f t="shared" si="121"/>
        <v>0</v>
      </c>
      <c r="I505" s="7">
        <f t="shared" si="122"/>
        <v>0</v>
      </c>
    </row>
    <row r="506" spans="1:9" x14ac:dyDescent="0.25">
      <c r="A506" s="6">
        <v>233</v>
      </c>
      <c r="B506" s="6">
        <v>1</v>
      </c>
      <c r="C506" s="6">
        <v>13</v>
      </c>
      <c r="D506" s="6" t="s">
        <v>718</v>
      </c>
      <c r="E506" s="6" t="s">
        <v>718</v>
      </c>
      <c r="F506" s="15">
        <f t="shared" si="119"/>
        <v>0</v>
      </c>
      <c r="G506" s="6">
        <f t="shared" si="120"/>
        <v>1.981712982945234</v>
      </c>
      <c r="H506" s="6">
        <f t="shared" si="121"/>
        <v>0</v>
      </c>
      <c r="I506" s="7">
        <f t="shared" si="122"/>
        <v>0</v>
      </c>
    </row>
    <row r="507" spans="1:9" x14ac:dyDescent="0.25">
      <c r="A507" s="6">
        <v>233</v>
      </c>
      <c r="B507" s="6">
        <v>1</v>
      </c>
      <c r="C507" s="6">
        <v>14</v>
      </c>
      <c r="D507" s="6" t="s">
        <v>72</v>
      </c>
      <c r="E507" s="6" t="s">
        <v>72</v>
      </c>
      <c r="F507" s="15">
        <f t="shared" si="119"/>
        <v>7.8050195973152631E-2</v>
      </c>
      <c r="G507" s="6">
        <f t="shared" si="120"/>
        <v>2.0597631789183866</v>
      </c>
      <c r="H507" s="6">
        <f t="shared" si="121"/>
        <v>0</v>
      </c>
      <c r="I507" s="7">
        <f t="shared" si="122"/>
        <v>0</v>
      </c>
    </row>
    <row r="508" spans="1:9" x14ac:dyDescent="0.25">
      <c r="A508" s="6">
        <v>233</v>
      </c>
      <c r="B508" s="6">
        <v>1</v>
      </c>
      <c r="C508" s="6">
        <v>15</v>
      </c>
      <c r="D508" s="6" t="s">
        <v>812</v>
      </c>
      <c r="E508" s="6" t="s">
        <v>729</v>
      </c>
      <c r="F508" s="15">
        <f t="shared" si="119"/>
        <v>0</v>
      </c>
      <c r="G508" s="6">
        <f t="shared" si="120"/>
        <v>2.0597631789183866</v>
      </c>
      <c r="H508" s="6">
        <f t="shared" si="121"/>
        <v>0</v>
      </c>
      <c r="I508" s="7">
        <f t="shared" si="122"/>
        <v>0</v>
      </c>
    </row>
    <row r="509" spans="1:9" x14ac:dyDescent="0.25">
      <c r="A509" s="6">
        <v>233</v>
      </c>
      <c r="B509" s="6">
        <v>1</v>
      </c>
      <c r="C509" s="6">
        <v>16</v>
      </c>
      <c r="D509" s="6" t="s">
        <v>715</v>
      </c>
      <c r="E509" s="6" t="s">
        <v>813</v>
      </c>
      <c r="F509" s="15">
        <f t="shared" si="119"/>
        <v>0</v>
      </c>
      <c r="G509" s="6">
        <f t="shared" si="120"/>
        <v>2.0597631789183866</v>
      </c>
      <c r="H509" s="6">
        <f t="shared" si="121"/>
        <v>0</v>
      </c>
      <c r="I509" s="7">
        <f t="shared" si="122"/>
        <v>0</v>
      </c>
    </row>
    <row r="510" spans="1:9" x14ac:dyDescent="0.25">
      <c r="A510" s="6">
        <v>233</v>
      </c>
      <c r="B510" s="6">
        <v>1</v>
      </c>
      <c r="C510" s="6">
        <v>17</v>
      </c>
      <c r="D510" s="6" t="s">
        <v>781</v>
      </c>
      <c r="E510" s="6" t="s">
        <v>782</v>
      </c>
      <c r="F510" s="15">
        <f t="shared" si="119"/>
        <v>0</v>
      </c>
      <c r="G510" s="6">
        <f t="shared" si="120"/>
        <v>2.0597631789183866</v>
      </c>
      <c r="H510" s="6">
        <f t="shared" si="121"/>
        <v>0</v>
      </c>
      <c r="I510" s="7">
        <f t="shared" si="122"/>
        <v>0</v>
      </c>
    </row>
    <row r="511" spans="1:9" x14ac:dyDescent="0.25">
      <c r="A511" s="6">
        <v>233</v>
      </c>
      <c r="B511" s="6">
        <v>1</v>
      </c>
      <c r="C511" s="6">
        <v>18</v>
      </c>
      <c r="D511" s="6" t="s">
        <v>783</v>
      </c>
      <c r="E511" s="6" t="s">
        <v>784</v>
      </c>
      <c r="F511" s="15">
        <f t="shared" si="119"/>
        <v>0</v>
      </c>
      <c r="G511" s="6">
        <f t="shared" si="120"/>
        <v>2.0597631789183866</v>
      </c>
      <c r="H511" s="6">
        <f t="shared" si="121"/>
        <v>0</v>
      </c>
      <c r="I511" s="7">
        <f t="shared" si="122"/>
        <v>0</v>
      </c>
    </row>
    <row r="512" spans="1:9" x14ac:dyDescent="0.25">
      <c r="A512" s="6">
        <v>233</v>
      </c>
      <c r="B512" s="6">
        <v>1</v>
      </c>
      <c r="C512" s="6">
        <v>19</v>
      </c>
      <c r="D512" s="6" t="s">
        <v>732</v>
      </c>
      <c r="E512" s="6" t="s">
        <v>530</v>
      </c>
      <c r="F512" s="15">
        <f t="shared" si="119"/>
        <v>0.1010587481418166</v>
      </c>
      <c r="G512" s="6">
        <f t="shared" si="120"/>
        <v>2.1608219270602032</v>
      </c>
      <c r="H512" s="6">
        <f t="shared" si="121"/>
        <v>0</v>
      </c>
      <c r="I512" s="7">
        <f t="shared" si="122"/>
        <v>0</v>
      </c>
    </row>
    <row r="513" spans="1:9" x14ac:dyDescent="0.25">
      <c r="A513" s="6">
        <v>233</v>
      </c>
      <c r="B513" s="6">
        <v>1</v>
      </c>
      <c r="C513" s="6">
        <v>20</v>
      </c>
      <c r="D513" s="6" t="s">
        <v>479</v>
      </c>
      <c r="E513" s="6" t="s">
        <v>479</v>
      </c>
      <c r="F513" s="15">
        <f t="shared" si="119"/>
        <v>0.12405999588420495</v>
      </c>
      <c r="G513" s="6">
        <f t="shared" si="120"/>
        <v>2.284881922944408</v>
      </c>
      <c r="H513" s="6">
        <f t="shared" si="121"/>
        <v>0</v>
      </c>
      <c r="I513" s="7">
        <f t="shared" si="122"/>
        <v>0</v>
      </c>
    </row>
    <row r="514" spans="1:9" x14ac:dyDescent="0.25">
      <c r="A514" s="6">
        <v>233</v>
      </c>
      <c r="B514" s="6">
        <v>1</v>
      </c>
      <c r="C514" s="6">
        <v>21</v>
      </c>
      <c r="D514" s="6" t="s">
        <v>480</v>
      </c>
      <c r="E514" s="6" t="s">
        <v>480</v>
      </c>
      <c r="F514" s="15">
        <f t="shared" si="119"/>
        <v>7.6659295422405932E-2</v>
      </c>
      <c r="G514" s="6">
        <f t="shared" si="120"/>
        <v>2.3615412183668139</v>
      </c>
      <c r="H514" s="6">
        <f t="shared" si="121"/>
        <v>0</v>
      </c>
      <c r="I514" s="7">
        <f t="shared" si="122"/>
        <v>0</v>
      </c>
    </row>
    <row r="515" spans="1:9" x14ac:dyDescent="0.25">
      <c r="A515" s="6">
        <v>233</v>
      </c>
      <c r="B515" s="6">
        <v>1</v>
      </c>
      <c r="C515" s="6">
        <v>22</v>
      </c>
      <c r="D515" s="6" t="s">
        <v>240</v>
      </c>
      <c r="E515" s="6" t="s">
        <v>240</v>
      </c>
      <c r="F515" s="15">
        <f t="shared" si="119"/>
        <v>0</v>
      </c>
      <c r="G515" s="6">
        <f t="shared" si="120"/>
        <v>2.3615412183668139</v>
      </c>
      <c r="H515" s="6">
        <f t="shared" si="121"/>
        <v>0</v>
      </c>
      <c r="I515" s="7">
        <f t="shared" si="122"/>
        <v>0</v>
      </c>
    </row>
    <row r="516" spans="1:9" x14ac:dyDescent="0.25">
      <c r="A516" s="6">
        <v>233</v>
      </c>
      <c r="B516" s="6">
        <v>1</v>
      </c>
      <c r="C516" s="6">
        <v>23</v>
      </c>
      <c r="D516" s="6" t="s">
        <v>239</v>
      </c>
      <c r="E516" s="6" t="s">
        <v>239</v>
      </c>
      <c r="F516" s="15">
        <f t="shared" ref="F516:F568" si="123">IF(ISERROR(VLOOKUP(E516,$N$2:$O$40,2,FALSE)),0,VLOOKUP(E516,$N$2:$O$40,2,FALSE))</f>
        <v>0</v>
      </c>
      <c r="G516" s="6">
        <f t="shared" ref="G516:G568" si="124">IF(C516=1,F516,F516+G515)</f>
        <v>2.3615412183668139</v>
      </c>
      <c r="H516" s="6">
        <f t="shared" ref="H516:H568" si="125">IF(C517=1,G516,0)</f>
        <v>0</v>
      </c>
      <c r="I516" s="7">
        <f t="shared" ref="I516:I568" si="126">H516/$L$2</f>
        <v>0</v>
      </c>
    </row>
    <row r="517" spans="1:9" x14ac:dyDescent="0.25">
      <c r="A517" s="6">
        <v>233</v>
      </c>
      <c r="B517" s="6">
        <v>1</v>
      </c>
      <c r="C517" s="6">
        <v>24</v>
      </c>
      <c r="D517" s="6" t="s">
        <v>217</v>
      </c>
      <c r="E517" s="6" t="s">
        <v>217</v>
      </c>
      <c r="F517" s="15">
        <f t="shared" si="123"/>
        <v>0.10198961270645955</v>
      </c>
      <c r="G517" s="6">
        <f t="shared" si="124"/>
        <v>2.4635308310732733</v>
      </c>
      <c r="H517" s="6">
        <f t="shared" si="125"/>
        <v>0</v>
      </c>
      <c r="I517" s="7">
        <f t="shared" si="126"/>
        <v>0</v>
      </c>
    </row>
    <row r="518" spans="1:9" x14ac:dyDescent="0.25">
      <c r="A518" s="6">
        <v>233</v>
      </c>
      <c r="B518" s="6">
        <v>1</v>
      </c>
      <c r="C518" s="6">
        <v>25</v>
      </c>
      <c r="D518" s="6" t="s">
        <v>643</v>
      </c>
      <c r="E518" s="6" t="s">
        <v>643</v>
      </c>
      <c r="F518" s="15">
        <f t="shared" si="123"/>
        <v>0</v>
      </c>
      <c r="G518" s="6">
        <f t="shared" si="124"/>
        <v>2.4635308310732733</v>
      </c>
      <c r="H518" s="6">
        <f t="shared" si="125"/>
        <v>0</v>
      </c>
      <c r="I518" s="7">
        <f t="shared" si="126"/>
        <v>0</v>
      </c>
    </row>
    <row r="519" spans="1:9" x14ac:dyDescent="0.25">
      <c r="A519" s="6">
        <v>233</v>
      </c>
      <c r="B519" s="6">
        <v>1</v>
      </c>
      <c r="C519" s="6">
        <v>26</v>
      </c>
      <c r="D519" s="6" t="s">
        <v>201</v>
      </c>
      <c r="E519" s="6" t="s">
        <v>201</v>
      </c>
      <c r="F519" s="15">
        <f t="shared" si="123"/>
        <v>0</v>
      </c>
      <c r="G519" s="6">
        <f t="shared" si="124"/>
        <v>2.4635308310732733</v>
      </c>
      <c r="H519" s="6">
        <f t="shared" si="125"/>
        <v>0</v>
      </c>
      <c r="I519" s="7">
        <f t="shared" si="126"/>
        <v>0</v>
      </c>
    </row>
    <row r="520" spans="1:9" x14ac:dyDescent="0.25">
      <c r="A520" s="6">
        <v>233</v>
      </c>
      <c r="B520" s="6">
        <v>1</v>
      </c>
      <c r="C520" s="6">
        <v>27</v>
      </c>
      <c r="D520" s="6" t="s">
        <v>747</v>
      </c>
      <c r="E520" s="6" t="s">
        <v>747</v>
      </c>
      <c r="F520" s="15">
        <f t="shared" si="123"/>
        <v>0</v>
      </c>
      <c r="G520" s="6">
        <f t="shared" si="124"/>
        <v>2.4635308310732733</v>
      </c>
      <c r="H520" s="6">
        <f t="shared" si="125"/>
        <v>0</v>
      </c>
      <c r="I520" s="7">
        <f t="shared" si="126"/>
        <v>0</v>
      </c>
    </row>
    <row r="521" spans="1:9" x14ac:dyDescent="0.25">
      <c r="A521" s="6">
        <v>233</v>
      </c>
      <c r="B521" s="6">
        <v>1</v>
      </c>
      <c r="C521" s="6">
        <v>28</v>
      </c>
      <c r="D521" s="6" t="s">
        <v>272</v>
      </c>
      <c r="E521" s="6" t="s">
        <v>272</v>
      </c>
      <c r="F521" s="15">
        <f t="shared" si="123"/>
        <v>8.6262042942765654E-2</v>
      </c>
      <c r="G521" s="6">
        <f t="shared" si="124"/>
        <v>2.5497928740160392</v>
      </c>
      <c r="H521" s="6">
        <f t="shared" si="125"/>
        <v>0</v>
      </c>
      <c r="I521" s="7">
        <f t="shared" si="126"/>
        <v>0</v>
      </c>
    </row>
    <row r="522" spans="1:9" x14ac:dyDescent="0.25">
      <c r="A522" s="6">
        <v>233</v>
      </c>
      <c r="B522" s="6">
        <v>1</v>
      </c>
      <c r="C522" s="6">
        <v>29</v>
      </c>
      <c r="D522" s="6" t="s">
        <v>478</v>
      </c>
      <c r="E522" s="6" t="s">
        <v>478</v>
      </c>
      <c r="F522" s="15">
        <f t="shared" si="123"/>
        <v>9.372131711396077E-2</v>
      </c>
      <c r="G522" s="6">
        <f t="shared" si="124"/>
        <v>2.64351419113</v>
      </c>
      <c r="H522" s="6">
        <f t="shared" si="125"/>
        <v>2.64351419113</v>
      </c>
      <c r="I522" s="7">
        <f t="shared" si="126"/>
        <v>0.44973383877966228</v>
      </c>
    </row>
    <row r="523" spans="1:9" x14ac:dyDescent="0.25">
      <c r="A523" s="6">
        <v>234</v>
      </c>
      <c r="B523" s="6">
        <v>1</v>
      </c>
      <c r="C523" s="6">
        <v>1</v>
      </c>
      <c r="D523" s="6" t="s">
        <v>145</v>
      </c>
      <c r="E523" s="6" t="s">
        <v>145</v>
      </c>
      <c r="F523" s="15">
        <f t="shared" si="123"/>
        <v>0.19313389328888086</v>
      </c>
      <c r="G523" s="6">
        <f t="shared" si="124"/>
        <v>0.19313389328888086</v>
      </c>
      <c r="H523" s="6">
        <f t="shared" si="125"/>
        <v>0</v>
      </c>
      <c r="I523" s="7">
        <f t="shared" si="126"/>
        <v>0</v>
      </c>
    </row>
    <row r="524" spans="1:9" x14ac:dyDescent="0.25">
      <c r="A524" s="6">
        <v>234</v>
      </c>
      <c r="B524" s="6">
        <v>1</v>
      </c>
      <c r="C524" s="6">
        <v>2</v>
      </c>
      <c r="D524" s="6" t="s">
        <v>638</v>
      </c>
      <c r="E524" s="6" t="s">
        <v>638</v>
      </c>
      <c r="F524" s="15">
        <f t="shared" si="123"/>
        <v>0.55344488509427125</v>
      </c>
      <c r="G524" s="6">
        <f t="shared" si="124"/>
        <v>0.74657877838315212</v>
      </c>
      <c r="H524" s="6">
        <f t="shared" si="125"/>
        <v>0</v>
      </c>
      <c r="I524" s="7">
        <f t="shared" si="126"/>
        <v>0</v>
      </c>
    </row>
    <row r="525" spans="1:9" x14ac:dyDescent="0.25">
      <c r="A525" s="6">
        <v>234</v>
      </c>
      <c r="B525" s="6">
        <v>1</v>
      </c>
      <c r="C525" s="6">
        <v>3</v>
      </c>
      <c r="D525" s="6" t="s">
        <v>481</v>
      </c>
      <c r="E525" s="6" t="s">
        <v>481</v>
      </c>
      <c r="F525" s="15">
        <f t="shared" si="123"/>
        <v>0.50032075383040098</v>
      </c>
      <c r="G525" s="6">
        <f t="shared" si="124"/>
        <v>1.2468995322135532</v>
      </c>
      <c r="H525" s="6">
        <f t="shared" si="125"/>
        <v>0</v>
      </c>
      <c r="I525" s="7">
        <f t="shared" si="126"/>
        <v>0</v>
      </c>
    </row>
    <row r="526" spans="1:9" x14ac:dyDescent="0.25">
      <c r="A526" s="6">
        <v>234</v>
      </c>
      <c r="B526" s="6">
        <v>1</v>
      </c>
      <c r="C526" s="6">
        <v>4</v>
      </c>
      <c r="D526" s="6" t="s">
        <v>281</v>
      </c>
      <c r="E526" s="6" t="s">
        <v>281</v>
      </c>
      <c r="F526" s="15">
        <f t="shared" si="123"/>
        <v>0.20020892157287418</v>
      </c>
      <c r="G526" s="6">
        <f t="shared" si="124"/>
        <v>1.4471084537864274</v>
      </c>
      <c r="H526" s="6">
        <f t="shared" si="125"/>
        <v>0</v>
      </c>
      <c r="I526" s="7">
        <f t="shared" si="126"/>
        <v>0</v>
      </c>
    </row>
    <row r="527" spans="1:9" x14ac:dyDescent="0.25">
      <c r="A527" s="6">
        <v>234</v>
      </c>
      <c r="B527" s="6">
        <v>1</v>
      </c>
      <c r="C527" s="6">
        <v>5</v>
      </c>
      <c r="D527" s="6" t="s">
        <v>653</v>
      </c>
      <c r="E527" s="6" t="s">
        <v>653</v>
      </c>
      <c r="F527" s="15">
        <f t="shared" si="123"/>
        <v>0.1757496414642972</v>
      </c>
      <c r="G527" s="6">
        <f t="shared" si="124"/>
        <v>1.6228580952507246</v>
      </c>
      <c r="H527" s="6">
        <f t="shared" si="125"/>
        <v>0</v>
      </c>
      <c r="I527" s="7">
        <f t="shared" si="126"/>
        <v>0</v>
      </c>
    </row>
    <row r="528" spans="1:9" x14ac:dyDescent="0.25">
      <c r="A528" s="6">
        <v>234</v>
      </c>
      <c r="B528" s="6">
        <v>1</v>
      </c>
      <c r="C528" s="6">
        <v>6</v>
      </c>
      <c r="D528" s="6" t="s">
        <v>655</v>
      </c>
      <c r="E528" s="6" t="s">
        <v>655</v>
      </c>
      <c r="F528" s="15">
        <f t="shared" si="123"/>
        <v>0.16129756100919865</v>
      </c>
      <c r="G528" s="6">
        <f t="shared" si="124"/>
        <v>1.7841556562599232</v>
      </c>
      <c r="H528" s="6">
        <f t="shared" si="125"/>
        <v>0</v>
      </c>
      <c r="I528" s="7">
        <f t="shared" si="126"/>
        <v>0</v>
      </c>
    </row>
    <row r="529" spans="1:9" x14ac:dyDescent="0.25">
      <c r="A529" s="6">
        <v>234</v>
      </c>
      <c r="B529" s="6">
        <v>1</v>
      </c>
      <c r="C529" s="6">
        <v>7</v>
      </c>
      <c r="D529" s="6" t="s">
        <v>235</v>
      </c>
      <c r="E529" s="6" t="s">
        <v>235</v>
      </c>
      <c r="F529" s="15">
        <f t="shared" si="123"/>
        <v>0.35733441457837251</v>
      </c>
      <c r="G529" s="6">
        <f t="shared" si="124"/>
        <v>2.1414900708382958</v>
      </c>
      <c r="H529" s="6">
        <f t="shared" si="125"/>
        <v>0</v>
      </c>
      <c r="I529" s="7">
        <f t="shared" si="126"/>
        <v>0</v>
      </c>
    </row>
    <row r="530" spans="1:9" x14ac:dyDescent="0.25">
      <c r="A530" s="6">
        <v>234</v>
      </c>
      <c r="B530" s="6">
        <v>1</v>
      </c>
      <c r="C530" s="6">
        <v>8</v>
      </c>
      <c r="D530" s="6" t="s">
        <v>684</v>
      </c>
      <c r="E530" s="6" t="s">
        <v>684</v>
      </c>
      <c r="F530" s="15">
        <f t="shared" si="123"/>
        <v>7.7079982877593461E-2</v>
      </c>
      <c r="G530" s="6">
        <f t="shared" si="124"/>
        <v>2.2185700537158892</v>
      </c>
      <c r="H530" s="6">
        <f t="shared" si="125"/>
        <v>0</v>
      </c>
      <c r="I530" s="7">
        <f t="shared" si="126"/>
        <v>0</v>
      </c>
    </row>
    <row r="531" spans="1:9" x14ac:dyDescent="0.25">
      <c r="A531" s="6">
        <v>234</v>
      </c>
      <c r="B531" s="6">
        <v>1</v>
      </c>
      <c r="C531" s="6">
        <v>9</v>
      </c>
      <c r="D531" s="6" t="s">
        <v>719</v>
      </c>
      <c r="E531" s="6" t="s">
        <v>719</v>
      </c>
      <c r="F531" s="15">
        <f t="shared" si="123"/>
        <v>0</v>
      </c>
      <c r="G531" s="6">
        <f t="shared" si="124"/>
        <v>2.2185700537158892</v>
      </c>
      <c r="H531" s="6">
        <f t="shared" si="125"/>
        <v>0</v>
      </c>
      <c r="I531" s="7">
        <f t="shared" si="126"/>
        <v>0</v>
      </c>
    </row>
    <row r="532" spans="1:9" x14ac:dyDescent="0.25">
      <c r="A532" s="6">
        <v>234</v>
      </c>
      <c r="B532" s="6">
        <v>1</v>
      </c>
      <c r="C532" s="6">
        <v>10</v>
      </c>
      <c r="D532" s="6" t="s">
        <v>661</v>
      </c>
      <c r="E532" s="6" t="s">
        <v>661</v>
      </c>
      <c r="F532" s="15">
        <f t="shared" si="123"/>
        <v>0</v>
      </c>
      <c r="G532" s="6">
        <f t="shared" si="124"/>
        <v>2.2185700537158892</v>
      </c>
      <c r="H532" s="6">
        <f t="shared" si="125"/>
        <v>0</v>
      </c>
      <c r="I532" s="7">
        <f t="shared" si="126"/>
        <v>0</v>
      </c>
    </row>
    <row r="533" spans="1:9" x14ac:dyDescent="0.25">
      <c r="A533" s="6">
        <v>234</v>
      </c>
      <c r="B533" s="6">
        <v>1</v>
      </c>
      <c r="C533" s="6">
        <v>11</v>
      </c>
      <c r="D533" s="6" t="s">
        <v>692</v>
      </c>
      <c r="E533" s="6" t="s">
        <v>692</v>
      </c>
      <c r="F533" s="15">
        <f t="shared" si="123"/>
        <v>0</v>
      </c>
      <c r="G533" s="6">
        <f t="shared" si="124"/>
        <v>2.2185700537158892</v>
      </c>
      <c r="H533" s="6">
        <f t="shared" si="125"/>
        <v>0</v>
      </c>
      <c r="I533" s="7">
        <f t="shared" si="126"/>
        <v>0</v>
      </c>
    </row>
    <row r="534" spans="1:9" x14ac:dyDescent="0.25">
      <c r="A534" s="6">
        <v>234</v>
      </c>
      <c r="B534" s="6">
        <v>1</v>
      </c>
      <c r="C534" s="6">
        <v>12</v>
      </c>
      <c r="D534" s="6" t="s">
        <v>693</v>
      </c>
      <c r="E534" s="6" t="s">
        <v>693</v>
      </c>
      <c r="F534" s="15">
        <f t="shared" si="123"/>
        <v>0</v>
      </c>
      <c r="G534" s="6">
        <f t="shared" si="124"/>
        <v>2.2185700537158892</v>
      </c>
      <c r="H534" s="6">
        <f t="shared" si="125"/>
        <v>0</v>
      </c>
      <c r="I534" s="7">
        <f t="shared" si="126"/>
        <v>0</v>
      </c>
    </row>
    <row r="535" spans="1:9" x14ac:dyDescent="0.25">
      <c r="A535" s="6">
        <v>234</v>
      </c>
      <c r="B535" s="6">
        <v>1</v>
      </c>
      <c r="C535" s="6">
        <v>13</v>
      </c>
      <c r="D535" s="6" t="s">
        <v>165</v>
      </c>
      <c r="E535" s="6" t="s">
        <v>165</v>
      </c>
      <c r="F535" s="15">
        <f t="shared" si="123"/>
        <v>8.7030553927954293E-2</v>
      </c>
      <c r="G535" s="6">
        <f t="shared" si="124"/>
        <v>2.3056006076438433</v>
      </c>
      <c r="H535" s="6">
        <f t="shared" si="125"/>
        <v>0</v>
      </c>
      <c r="I535" s="7">
        <f t="shared" si="126"/>
        <v>0</v>
      </c>
    </row>
    <row r="536" spans="1:9" x14ac:dyDescent="0.25">
      <c r="A536" s="6">
        <v>234</v>
      </c>
      <c r="B536" s="6">
        <v>1</v>
      </c>
      <c r="C536" s="6">
        <v>14</v>
      </c>
      <c r="D536" s="6" t="s">
        <v>210</v>
      </c>
      <c r="E536" s="6" t="s">
        <v>210</v>
      </c>
      <c r="F536" s="15">
        <f t="shared" si="123"/>
        <v>0.17464122691509587</v>
      </c>
      <c r="G536" s="6">
        <f t="shared" si="124"/>
        <v>2.4802418345589392</v>
      </c>
      <c r="H536" s="6">
        <f t="shared" si="125"/>
        <v>0</v>
      </c>
      <c r="I536" s="7">
        <f t="shared" si="126"/>
        <v>0</v>
      </c>
    </row>
    <row r="537" spans="1:9" x14ac:dyDescent="0.25">
      <c r="A537" s="6">
        <v>234</v>
      </c>
      <c r="B537" s="6">
        <v>1</v>
      </c>
      <c r="C537" s="6">
        <v>15</v>
      </c>
      <c r="D537" s="6" t="s">
        <v>680</v>
      </c>
      <c r="E537" s="6" t="s">
        <v>530</v>
      </c>
      <c r="F537" s="15">
        <f t="shared" si="123"/>
        <v>0.1010587481418166</v>
      </c>
      <c r="G537" s="6">
        <f t="shared" si="124"/>
        <v>2.5813005827007558</v>
      </c>
      <c r="H537" s="6">
        <f t="shared" si="125"/>
        <v>0</v>
      </c>
      <c r="I537" s="7">
        <f t="shared" si="126"/>
        <v>0</v>
      </c>
    </row>
    <row r="538" spans="1:9" x14ac:dyDescent="0.25">
      <c r="A538" s="6">
        <v>234</v>
      </c>
      <c r="B538" s="6">
        <v>1</v>
      </c>
      <c r="C538" s="6">
        <v>16</v>
      </c>
      <c r="D538" s="6" t="s">
        <v>681</v>
      </c>
      <c r="E538" s="6" t="s">
        <v>691</v>
      </c>
      <c r="F538" s="15">
        <f t="shared" si="123"/>
        <v>0</v>
      </c>
      <c r="G538" s="6">
        <f t="shared" si="124"/>
        <v>2.5813005827007558</v>
      </c>
      <c r="H538" s="6">
        <f t="shared" si="125"/>
        <v>0</v>
      </c>
      <c r="I538" s="7">
        <f t="shared" si="126"/>
        <v>0</v>
      </c>
    </row>
    <row r="539" spans="1:9" x14ac:dyDescent="0.25">
      <c r="A539" s="6">
        <v>234</v>
      </c>
      <c r="B539" s="6">
        <v>1</v>
      </c>
      <c r="C539" s="6">
        <v>17</v>
      </c>
      <c r="D539" s="6" t="s">
        <v>814</v>
      </c>
      <c r="E539" s="6" t="s">
        <v>749</v>
      </c>
      <c r="F539" s="15">
        <f t="shared" si="123"/>
        <v>0</v>
      </c>
      <c r="G539" s="6">
        <f t="shared" si="124"/>
        <v>2.5813005827007558</v>
      </c>
      <c r="H539" s="6">
        <f t="shared" si="125"/>
        <v>0</v>
      </c>
      <c r="I539" s="7">
        <f t="shared" si="126"/>
        <v>0</v>
      </c>
    </row>
    <row r="540" spans="1:9" x14ac:dyDescent="0.25">
      <c r="A540" s="6">
        <v>234</v>
      </c>
      <c r="B540" s="6">
        <v>1</v>
      </c>
      <c r="C540" s="6">
        <v>18</v>
      </c>
      <c r="D540" s="6" t="s">
        <v>281</v>
      </c>
      <c r="E540" s="6" t="s">
        <v>281</v>
      </c>
      <c r="F540" s="15">
        <f t="shared" si="123"/>
        <v>0.20020892157287418</v>
      </c>
      <c r="G540" s="6">
        <f t="shared" si="124"/>
        <v>2.7815095042736298</v>
      </c>
      <c r="H540" s="6">
        <f t="shared" si="125"/>
        <v>0</v>
      </c>
      <c r="I540" s="7">
        <f t="shared" si="126"/>
        <v>0</v>
      </c>
    </row>
    <row r="541" spans="1:9" x14ac:dyDescent="0.25">
      <c r="A541" s="6">
        <v>234</v>
      </c>
      <c r="B541" s="6">
        <v>1</v>
      </c>
      <c r="C541" s="6">
        <v>19</v>
      </c>
      <c r="D541" s="6" t="s">
        <v>215</v>
      </c>
      <c r="E541" s="6" t="s">
        <v>215</v>
      </c>
      <c r="F541" s="15">
        <f t="shared" si="123"/>
        <v>0.24999232676073913</v>
      </c>
      <c r="G541" s="6">
        <f t="shared" si="124"/>
        <v>3.0315018310343689</v>
      </c>
      <c r="H541" s="6">
        <f t="shared" si="125"/>
        <v>0</v>
      </c>
      <c r="I541" s="7">
        <f t="shared" si="126"/>
        <v>0</v>
      </c>
    </row>
    <row r="542" spans="1:9" x14ac:dyDescent="0.25">
      <c r="A542" s="6">
        <v>234</v>
      </c>
      <c r="B542" s="6">
        <v>1</v>
      </c>
      <c r="C542" s="6">
        <v>20</v>
      </c>
      <c r="D542" s="6" t="s">
        <v>280</v>
      </c>
      <c r="E542" s="6" t="s">
        <v>280</v>
      </c>
      <c r="F542" s="15">
        <f t="shared" si="123"/>
        <v>0</v>
      </c>
      <c r="G542" s="6">
        <f t="shared" si="124"/>
        <v>3.0315018310343689</v>
      </c>
      <c r="H542" s="6">
        <f t="shared" si="125"/>
        <v>0</v>
      </c>
      <c r="I542" s="7">
        <f t="shared" si="126"/>
        <v>0</v>
      </c>
    </row>
    <row r="543" spans="1:9" x14ac:dyDescent="0.25">
      <c r="A543" s="6">
        <v>234</v>
      </c>
      <c r="B543" s="6">
        <v>1</v>
      </c>
      <c r="C543" s="6">
        <v>21</v>
      </c>
      <c r="D543" s="6" t="s">
        <v>636</v>
      </c>
      <c r="E543" s="6" t="s">
        <v>636</v>
      </c>
      <c r="F543" s="15">
        <f t="shared" si="123"/>
        <v>0</v>
      </c>
      <c r="G543" s="6">
        <f t="shared" si="124"/>
        <v>3.0315018310343689</v>
      </c>
      <c r="H543" s="6">
        <f t="shared" si="125"/>
        <v>0</v>
      </c>
      <c r="I543" s="7">
        <f t="shared" si="126"/>
        <v>0</v>
      </c>
    </row>
    <row r="544" spans="1:9" x14ac:dyDescent="0.25">
      <c r="A544" s="6">
        <v>234</v>
      </c>
      <c r="B544" s="6">
        <v>1</v>
      </c>
      <c r="C544" s="6">
        <v>22</v>
      </c>
      <c r="D544" s="6" t="s">
        <v>743</v>
      </c>
      <c r="E544" s="6" t="s">
        <v>743</v>
      </c>
      <c r="F544" s="15">
        <f t="shared" si="123"/>
        <v>0</v>
      </c>
      <c r="G544" s="6">
        <f t="shared" si="124"/>
        <v>3.0315018310343689</v>
      </c>
      <c r="H544" s="6">
        <f t="shared" si="125"/>
        <v>0</v>
      </c>
      <c r="I544" s="7">
        <f t="shared" si="126"/>
        <v>0</v>
      </c>
    </row>
    <row r="545" spans="1:9" x14ac:dyDescent="0.25">
      <c r="A545" s="6">
        <v>234</v>
      </c>
      <c r="B545" s="6">
        <v>1</v>
      </c>
      <c r="C545" s="6">
        <v>23</v>
      </c>
      <c r="D545" s="6" t="s">
        <v>679</v>
      </c>
      <c r="E545" s="6" t="s">
        <v>679</v>
      </c>
      <c r="F545" s="15">
        <f t="shared" si="123"/>
        <v>0</v>
      </c>
      <c r="G545" s="6">
        <f t="shared" si="124"/>
        <v>3.0315018310343689</v>
      </c>
      <c r="H545" s="6">
        <f t="shared" si="125"/>
        <v>0</v>
      </c>
      <c r="I545" s="7">
        <f t="shared" si="126"/>
        <v>0</v>
      </c>
    </row>
    <row r="546" spans="1:9" x14ac:dyDescent="0.25">
      <c r="A546" s="6">
        <v>234</v>
      </c>
      <c r="B546" s="6">
        <v>1</v>
      </c>
      <c r="C546" s="6">
        <v>24</v>
      </c>
      <c r="D546" s="6" t="s">
        <v>677</v>
      </c>
      <c r="E546" s="6" t="s">
        <v>677</v>
      </c>
      <c r="F546" s="15">
        <f t="shared" si="123"/>
        <v>0</v>
      </c>
      <c r="G546" s="6">
        <f t="shared" si="124"/>
        <v>3.0315018310343689</v>
      </c>
      <c r="H546" s="6">
        <f t="shared" si="125"/>
        <v>0</v>
      </c>
      <c r="I546" s="7">
        <f t="shared" si="126"/>
        <v>0</v>
      </c>
    </row>
    <row r="547" spans="1:9" x14ac:dyDescent="0.25">
      <c r="A547" s="6">
        <v>234</v>
      </c>
      <c r="B547" s="6">
        <v>1</v>
      </c>
      <c r="C547" s="6">
        <v>25</v>
      </c>
      <c r="D547" s="6" t="s">
        <v>810</v>
      </c>
      <c r="E547" s="6" t="s">
        <v>810</v>
      </c>
      <c r="F547" s="15">
        <f t="shared" si="123"/>
        <v>0</v>
      </c>
      <c r="G547" s="6">
        <f t="shared" si="124"/>
        <v>3.0315018310343689</v>
      </c>
      <c r="H547" s="6">
        <f t="shared" si="125"/>
        <v>0</v>
      </c>
      <c r="I547" s="7">
        <f t="shared" si="126"/>
        <v>0</v>
      </c>
    </row>
    <row r="548" spans="1:9" x14ac:dyDescent="0.25">
      <c r="A548" s="6">
        <v>234</v>
      </c>
      <c r="B548" s="6">
        <v>1</v>
      </c>
      <c r="C548" s="6">
        <v>26</v>
      </c>
      <c r="D548" s="6" t="s">
        <v>637</v>
      </c>
      <c r="E548" s="6" t="s">
        <v>637</v>
      </c>
      <c r="F548" s="15">
        <f t="shared" si="123"/>
        <v>0</v>
      </c>
      <c r="G548" s="6">
        <f t="shared" si="124"/>
        <v>3.0315018310343689</v>
      </c>
      <c r="H548" s="6">
        <f t="shared" si="125"/>
        <v>3.0315018310343689</v>
      </c>
      <c r="I548" s="7">
        <f t="shared" si="126"/>
        <v>0.5157411147302654</v>
      </c>
    </row>
    <row r="549" spans="1:9" x14ac:dyDescent="0.25">
      <c r="A549" s="6">
        <v>235</v>
      </c>
      <c r="B549" s="6">
        <v>1</v>
      </c>
      <c r="C549" s="6">
        <v>1</v>
      </c>
      <c r="D549" s="6" t="s">
        <v>407</v>
      </c>
      <c r="E549" s="6" t="s">
        <v>408</v>
      </c>
      <c r="F549" s="15">
        <f t="shared" si="123"/>
        <v>7.5173913043478272E-2</v>
      </c>
      <c r="G549" s="6">
        <f t="shared" si="124"/>
        <v>7.5173913043478272E-2</v>
      </c>
      <c r="H549" s="6">
        <f t="shared" si="125"/>
        <v>0</v>
      </c>
      <c r="I549" s="7">
        <f t="shared" si="126"/>
        <v>0</v>
      </c>
    </row>
    <row r="550" spans="1:9" x14ac:dyDescent="0.25">
      <c r="A550" s="6">
        <v>235</v>
      </c>
      <c r="B550" s="6">
        <v>1</v>
      </c>
      <c r="C550" s="6">
        <v>2</v>
      </c>
      <c r="D550" s="6" t="s">
        <v>646</v>
      </c>
      <c r="E550" s="6" t="s">
        <v>638</v>
      </c>
      <c r="F550" s="15">
        <f t="shared" si="123"/>
        <v>0.55344488509427125</v>
      </c>
      <c r="G550" s="6">
        <f t="shared" si="124"/>
        <v>0.62861879813774957</v>
      </c>
      <c r="H550" s="6">
        <f t="shared" si="125"/>
        <v>0</v>
      </c>
      <c r="I550" s="7">
        <f t="shared" si="126"/>
        <v>0</v>
      </c>
    </row>
    <row r="551" spans="1:9" x14ac:dyDescent="0.25">
      <c r="A551" s="6">
        <v>235</v>
      </c>
      <c r="B551" s="6">
        <v>1</v>
      </c>
      <c r="C551" s="6">
        <v>3</v>
      </c>
      <c r="D551" s="6" t="s">
        <v>491</v>
      </c>
      <c r="E551" s="6" t="s">
        <v>481</v>
      </c>
      <c r="F551" s="15">
        <f t="shared" si="123"/>
        <v>0.50032075383040098</v>
      </c>
      <c r="G551" s="6">
        <f t="shared" si="124"/>
        <v>1.1289395519681507</v>
      </c>
      <c r="H551" s="6">
        <f t="shared" si="125"/>
        <v>0</v>
      </c>
      <c r="I551" s="7">
        <f t="shared" si="126"/>
        <v>0</v>
      </c>
    </row>
    <row r="552" spans="1:9" x14ac:dyDescent="0.25">
      <c r="A552" s="6">
        <v>235</v>
      </c>
      <c r="B552" s="6">
        <v>1</v>
      </c>
      <c r="C552" s="6">
        <v>4</v>
      </c>
      <c r="D552" s="6" t="s">
        <v>95</v>
      </c>
      <c r="E552" s="6" t="s">
        <v>95</v>
      </c>
      <c r="F552" s="15">
        <f t="shared" si="123"/>
        <v>0.19860014962364145</v>
      </c>
      <c r="G552" s="6">
        <f t="shared" si="124"/>
        <v>1.327539701591792</v>
      </c>
      <c r="H552" s="6">
        <f t="shared" si="125"/>
        <v>0</v>
      </c>
      <c r="I552" s="7">
        <f t="shared" si="126"/>
        <v>0</v>
      </c>
    </row>
    <row r="553" spans="1:9" x14ac:dyDescent="0.25">
      <c r="A553" s="6">
        <v>235</v>
      </c>
      <c r="B553" s="6">
        <v>1</v>
      </c>
      <c r="C553" s="6">
        <v>5</v>
      </c>
      <c r="D553" s="6" t="s">
        <v>55</v>
      </c>
      <c r="E553" s="6" t="s">
        <v>55</v>
      </c>
      <c r="F553" s="15">
        <f t="shared" si="123"/>
        <v>0.23782418065337177</v>
      </c>
      <c r="G553" s="6">
        <f t="shared" si="124"/>
        <v>1.5653638822451639</v>
      </c>
      <c r="H553" s="6">
        <f t="shared" si="125"/>
        <v>0</v>
      </c>
      <c r="I553" s="7">
        <f t="shared" si="126"/>
        <v>0</v>
      </c>
    </row>
    <row r="554" spans="1:9" x14ac:dyDescent="0.25">
      <c r="A554" s="6">
        <v>235</v>
      </c>
      <c r="B554" s="6">
        <v>1</v>
      </c>
      <c r="C554" s="6">
        <v>6</v>
      </c>
      <c r="D554" s="6" t="s">
        <v>241</v>
      </c>
      <c r="E554" s="6" t="s">
        <v>241</v>
      </c>
      <c r="F554" s="15">
        <f t="shared" si="123"/>
        <v>0.16702959175996138</v>
      </c>
      <c r="G554" s="6">
        <f t="shared" si="124"/>
        <v>1.7323934740051252</v>
      </c>
      <c r="H554" s="6">
        <f t="shared" si="125"/>
        <v>0</v>
      </c>
      <c r="I554" s="7">
        <f t="shared" si="126"/>
        <v>0</v>
      </c>
    </row>
    <row r="555" spans="1:9" x14ac:dyDescent="0.25">
      <c r="A555" s="6">
        <v>235</v>
      </c>
      <c r="B555" s="6">
        <v>1</v>
      </c>
      <c r="C555" s="6">
        <v>7</v>
      </c>
      <c r="D555" s="6" t="s">
        <v>69</v>
      </c>
      <c r="E555" s="6" t="s">
        <v>70</v>
      </c>
      <c r="F555" s="15">
        <f t="shared" si="123"/>
        <v>0</v>
      </c>
      <c r="G555" s="6">
        <f t="shared" si="124"/>
        <v>1.7323934740051252</v>
      </c>
      <c r="H555" s="6">
        <f t="shared" si="125"/>
        <v>0</v>
      </c>
      <c r="I555" s="7">
        <f t="shared" si="126"/>
        <v>0</v>
      </c>
    </row>
    <row r="556" spans="1:9" x14ac:dyDescent="0.25">
      <c r="A556" s="6">
        <v>235</v>
      </c>
      <c r="B556" s="6">
        <v>1</v>
      </c>
      <c r="C556" s="6">
        <v>8</v>
      </c>
      <c r="D556" s="6" t="s">
        <v>319</v>
      </c>
      <c r="E556" s="6" t="s">
        <v>96</v>
      </c>
      <c r="F556" s="15">
        <f t="shared" si="123"/>
        <v>0</v>
      </c>
      <c r="G556" s="6">
        <f t="shared" si="124"/>
        <v>1.7323934740051252</v>
      </c>
      <c r="H556" s="6">
        <f t="shared" si="125"/>
        <v>0</v>
      </c>
      <c r="I556" s="7">
        <f t="shared" si="126"/>
        <v>0</v>
      </c>
    </row>
    <row r="557" spans="1:9" x14ac:dyDescent="0.25">
      <c r="A557" s="6">
        <v>235</v>
      </c>
      <c r="B557" s="6">
        <v>1</v>
      </c>
      <c r="C557" s="6">
        <v>9</v>
      </c>
      <c r="D557" s="6" t="s">
        <v>641</v>
      </c>
      <c r="E557" s="6" t="s">
        <v>642</v>
      </c>
      <c r="F557" s="15">
        <f t="shared" si="123"/>
        <v>9.6102461815342724E-2</v>
      </c>
      <c r="G557" s="6">
        <f t="shared" si="124"/>
        <v>1.828495935820468</v>
      </c>
      <c r="H557" s="6">
        <f t="shared" si="125"/>
        <v>0</v>
      </c>
      <c r="I557" s="7">
        <f t="shared" si="126"/>
        <v>0</v>
      </c>
    </row>
    <row r="558" spans="1:9" x14ac:dyDescent="0.25">
      <c r="A558" s="6">
        <v>235</v>
      </c>
      <c r="B558" s="6">
        <v>1</v>
      </c>
      <c r="C558" s="6">
        <v>10</v>
      </c>
      <c r="D558" s="6" t="s">
        <v>667</v>
      </c>
      <c r="E558" s="6" t="s">
        <v>667</v>
      </c>
      <c r="F558" s="15">
        <f t="shared" si="123"/>
        <v>0</v>
      </c>
      <c r="G558" s="6">
        <f t="shared" si="124"/>
        <v>1.828495935820468</v>
      </c>
      <c r="H558" s="6">
        <f t="shared" si="125"/>
        <v>0</v>
      </c>
      <c r="I558" s="7">
        <f t="shared" si="126"/>
        <v>0</v>
      </c>
    </row>
    <row r="559" spans="1:9" x14ac:dyDescent="0.25">
      <c r="A559" s="6">
        <v>235</v>
      </c>
      <c r="B559" s="6">
        <v>1</v>
      </c>
      <c r="C559" s="6">
        <v>11</v>
      </c>
      <c r="D559" s="6" t="s">
        <v>668</v>
      </c>
      <c r="E559" s="6" t="s">
        <v>668</v>
      </c>
      <c r="F559" s="15">
        <f t="shared" si="123"/>
        <v>0</v>
      </c>
      <c r="G559" s="6">
        <f t="shared" si="124"/>
        <v>1.828495935820468</v>
      </c>
      <c r="H559" s="6">
        <f t="shared" si="125"/>
        <v>0</v>
      </c>
      <c r="I559" s="7">
        <f t="shared" si="126"/>
        <v>0</v>
      </c>
    </row>
    <row r="560" spans="1:9" x14ac:dyDescent="0.25">
      <c r="A560" s="6">
        <v>235</v>
      </c>
      <c r="B560" s="6">
        <v>1</v>
      </c>
      <c r="C560" s="6">
        <v>12</v>
      </c>
      <c r="D560" s="6" t="s">
        <v>115</v>
      </c>
      <c r="E560" s="6" t="s">
        <v>115</v>
      </c>
      <c r="F560" s="15">
        <f t="shared" si="123"/>
        <v>0</v>
      </c>
      <c r="G560" s="6">
        <f t="shared" si="124"/>
        <v>1.828495935820468</v>
      </c>
      <c r="H560" s="6">
        <f t="shared" si="125"/>
        <v>0</v>
      </c>
      <c r="I560" s="7">
        <f t="shared" si="126"/>
        <v>0</v>
      </c>
    </row>
    <row r="561" spans="1:9" x14ac:dyDescent="0.25">
      <c r="A561" s="6">
        <v>235</v>
      </c>
      <c r="B561" s="6">
        <v>1</v>
      </c>
      <c r="C561" s="6">
        <v>13</v>
      </c>
      <c r="D561" s="6" t="s">
        <v>815</v>
      </c>
      <c r="E561" s="6" t="s">
        <v>795</v>
      </c>
      <c r="F561" s="15">
        <f t="shared" si="123"/>
        <v>0</v>
      </c>
      <c r="G561" s="6">
        <f t="shared" si="124"/>
        <v>1.828495935820468</v>
      </c>
      <c r="H561" s="6">
        <f t="shared" si="125"/>
        <v>0</v>
      </c>
      <c r="I561" s="7">
        <f t="shared" si="126"/>
        <v>0</v>
      </c>
    </row>
    <row r="562" spans="1:9" x14ac:dyDescent="0.25">
      <c r="A562" s="6">
        <v>235</v>
      </c>
      <c r="B562" s="6">
        <v>1</v>
      </c>
      <c r="C562" s="6">
        <v>14</v>
      </c>
      <c r="D562" s="6" t="s">
        <v>480</v>
      </c>
      <c r="E562" s="6" t="s">
        <v>480</v>
      </c>
      <c r="F562" s="15">
        <f t="shared" si="123"/>
        <v>7.6659295422405932E-2</v>
      </c>
      <c r="G562" s="6">
        <f t="shared" si="124"/>
        <v>1.9051552312428739</v>
      </c>
      <c r="H562" s="6">
        <f t="shared" si="125"/>
        <v>0</v>
      </c>
      <c r="I562" s="7">
        <f t="shared" si="126"/>
        <v>0</v>
      </c>
    </row>
    <row r="563" spans="1:9" x14ac:dyDescent="0.25">
      <c r="A563" s="6">
        <v>235</v>
      </c>
      <c r="B563" s="6">
        <v>1</v>
      </c>
      <c r="C563" s="6">
        <v>15</v>
      </c>
      <c r="D563" s="6" t="s">
        <v>209</v>
      </c>
      <c r="E563" s="6" t="s">
        <v>210</v>
      </c>
      <c r="F563" s="15">
        <f t="shared" si="123"/>
        <v>0.17464122691509587</v>
      </c>
      <c r="G563" s="6">
        <f t="shared" si="124"/>
        <v>2.0797964581579698</v>
      </c>
      <c r="H563" s="6">
        <f t="shared" si="125"/>
        <v>0</v>
      </c>
      <c r="I563" s="7">
        <f t="shared" si="126"/>
        <v>0</v>
      </c>
    </row>
    <row r="564" spans="1:9" x14ac:dyDescent="0.25">
      <c r="A564" s="6">
        <v>235</v>
      </c>
      <c r="B564" s="6">
        <v>1</v>
      </c>
      <c r="C564" s="6">
        <v>16</v>
      </c>
      <c r="D564" s="6" t="s">
        <v>704</v>
      </c>
      <c r="E564" s="6" t="s">
        <v>704</v>
      </c>
      <c r="F564" s="15">
        <f t="shared" si="123"/>
        <v>0</v>
      </c>
      <c r="G564" s="6">
        <f t="shared" si="124"/>
        <v>2.0797964581579698</v>
      </c>
      <c r="H564" s="6">
        <f t="shared" si="125"/>
        <v>0</v>
      </c>
      <c r="I564" s="7">
        <f t="shared" si="126"/>
        <v>0</v>
      </c>
    </row>
    <row r="565" spans="1:9" x14ac:dyDescent="0.25">
      <c r="A565" s="6">
        <v>235</v>
      </c>
      <c r="B565" s="6">
        <v>1</v>
      </c>
      <c r="C565" s="6">
        <v>17</v>
      </c>
      <c r="D565" s="6" t="s">
        <v>816</v>
      </c>
      <c r="E565" s="6" t="s">
        <v>816</v>
      </c>
      <c r="F565" s="15">
        <f t="shared" si="123"/>
        <v>0</v>
      </c>
      <c r="G565" s="6">
        <f t="shared" si="124"/>
        <v>2.0797964581579698</v>
      </c>
      <c r="H565" s="6">
        <f t="shared" si="125"/>
        <v>0</v>
      </c>
      <c r="I565" s="7">
        <f t="shared" si="126"/>
        <v>0</v>
      </c>
    </row>
    <row r="566" spans="1:9" x14ac:dyDescent="0.25">
      <c r="A566" s="6">
        <v>235</v>
      </c>
      <c r="B566" s="6">
        <v>1</v>
      </c>
      <c r="C566" s="6">
        <v>18</v>
      </c>
      <c r="D566" s="6" t="s">
        <v>130</v>
      </c>
      <c r="E566" s="6" t="s">
        <v>131</v>
      </c>
      <c r="F566" s="15">
        <f t="shared" si="123"/>
        <v>0</v>
      </c>
      <c r="G566" s="6">
        <f t="shared" si="124"/>
        <v>2.0797964581579698</v>
      </c>
      <c r="H566" s="6">
        <f t="shared" si="125"/>
        <v>0</v>
      </c>
      <c r="I566" s="7">
        <f t="shared" si="126"/>
        <v>0</v>
      </c>
    </row>
    <row r="567" spans="1:9" x14ac:dyDescent="0.25">
      <c r="A567" s="6">
        <v>235</v>
      </c>
      <c r="B567" s="6">
        <v>1</v>
      </c>
      <c r="C567" s="6">
        <v>19</v>
      </c>
      <c r="D567" s="6" t="s">
        <v>208</v>
      </c>
      <c r="E567" s="6" t="s">
        <v>208</v>
      </c>
      <c r="F567" s="15">
        <f t="shared" si="123"/>
        <v>0</v>
      </c>
      <c r="G567" s="6">
        <f t="shared" si="124"/>
        <v>2.0797964581579698</v>
      </c>
      <c r="H567" s="6">
        <f t="shared" si="125"/>
        <v>0</v>
      </c>
      <c r="I567" s="7">
        <f t="shared" si="126"/>
        <v>0</v>
      </c>
    </row>
    <row r="568" spans="1:9" x14ac:dyDescent="0.25">
      <c r="A568" s="6">
        <v>235</v>
      </c>
      <c r="B568" s="6">
        <v>1</v>
      </c>
      <c r="C568" s="6">
        <v>20</v>
      </c>
      <c r="D568" s="6" t="s">
        <v>165</v>
      </c>
      <c r="E568" s="6" t="s">
        <v>165</v>
      </c>
      <c r="F568" s="15">
        <f t="shared" si="123"/>
        <v>8.7030553927954293E-2</v>
      </c>
      <c r="G568" s="6">
        <f t="shared" si="124"/>
        <v>2.1668270120859239</v>
      </c>
      <c r="H568" s="6">
        <f t="shared" si="125"/>
        <v>2.1668270120859239</v>
      </c>
      <c r="I568" s="7">
        <f t="shared" si="126"/>
        <v>0.36863635284677976</v>
      </c>
    </row>
    <row r="569" spans="1:9" x14ac:dyDescent="0.25">
      <c r="C569">
        <v>1</v>
      </c>
    </row>
    <row r="571" spans="1:9" x14ac:dyDescent="0.25">
      <c r="C571">
        <f>COUNTIF(C2:C568,1)</f>
        <v>23</v>
      </c>
      <c r="E571">
        <v>39</v>
      </c>
    </row>
  </sheetData>
  <autoFilter ref="A1:E568" xr:uid="{00000000-0009-0000-0000-000004000000}"/>
  <sortState xmlns:xlrd2="http://schemas.microsoft.com/office/spreadsheetml/2017/richdata2" ref="N2:BC203">
    <sortCondition descending="1" ref="O2:O203"/>
  </sortState>
  <conditionalFormatting sqref="I2:I568">
    <cfRule type="cellIs" dxfId="5" priority="2" operator="notEqual">
      <formula>0</formula>
    </cfRule>
  </conditionalFormatting>
  <conditionalFormatting sqref="F2:F568">
    <cfRule type="cellIs" dxfId="4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404"/>
  <sheetViews>
    <sheetView tabSelected="1" topLeftCell="A380" workbookViewId="0">
      <selection activeCell="A401" sqref="A401"/>
    </sheetView>
  </sheetViews>
  <sheetFormatPr baseColWidth="10" defaultRowHeight="15" x14ac:dyDescent="0.25"/>
  <cols>
    <col min="1" max="1" width="11.42578125" style="7"/>
    <col min="2" max="2" width="25.42578125" style="7" bestFit="1" customWidth="1"/>
    <col min="3" max="3" width="21.5703125" style="29" bestFit="1" customWidth="1"/>
    <col min="4" max="4" width="34.85546875" style="7" hidden="1" customWidth="1"/>
    <col min="5" max="5" width="30.7109375" style="2" bestFit="1" customWidth="1"/>
    <col min="10" max="11" width="2.5703125" customWidth="1"/>
    <col min="13" max="13" width="3" bestFit="1" customWidth="1"/>
    <col min="14" max="14" width="30.7109375" bestFit="1" customWidth="1"/>
    <col min="16" max="16" width="12.7109375" bestFit="1" customWidth="1"/>
  </cols>
  <sheetData>
    <row r="1" spans="1:49" x14ac:dyDescent="0.25">
      <c r="A1" s="7" t="s">
        <v>0</v>
      </c>
      <c r="B1" s="7" t="s">
        <v>15</v>
      </c>
      <c r="C1" s="29" t="s">
        <v>3</v>
      </c>
      <c r="D1" s="7" t="s">
        <v>2</v>
      </c>
      <c r="E1" s="2" t="s">
        <v>14</v>
      </c>
      <c r="N1" t="s">
        <v>1077</v>
      </c>
      <c r="O1" t="s">
        <v>1075</v>
      </c>
      <c r="P1" t="s">
        <v>1076</v>
      </c>
      <c r="Q1">
        <v>1</v>
      </c>
      <c r="R1">
        <v>2</v>
      </c>
      <c r="S1" s="6">
        <v>3</v>
      </c>
      <c r="T1" s="6">
        <v>4</v>
      </c>
      <c r="U1" s="6">
        <v>5</v>
      </c>
      <c r="V1" s="6">
        <v>6</v>
      </c>
      <c r="W1" s="6">
        <v>7</v>
      </c>
      <c r="X1" s="6">
        <v>8</v>
      </c>
      <c r="Y1" s="6">
        <v>9</v>
      </c>
      <c r="Z1" s="6">
        <v>10</v>
      </c>
      <c r="AA1" s="6">
        <v>11</v>
      </c>
      <c r="AB1" s="6">
        <v>12</v>
      </c>
      <c r="AC1" s="6">
        <v>13</v>
      </c>
      <c r="AD1" s="6">
        <v>14</v>
      </c>
      <c r="AE1" s="6">
        <v>15</v>
      </c>
      <c r="AF1" s="6">
        <v>16</v>
      </c>
      <c r="AG1" s="6">
        <v>17</v>
      </c>
      <c r="AH1" s="6">
        <v>18</v>
      </c>
      <c r="AI1" s="6">
        <v>19</v>
      </c>
      <c r="AJ1" s="6">
        <v>20</v>
      </c>
      <c r="AK1" s="6">
        <v>21</v>
      </c>
      <c r="AL1" s="6">
        <v>22</v>
      </c>
      <c r="AM1" s="6">
        <v>23</v>
      </c>
      <c r="AN1" s="6">
        <v>24</v>
      </c>
      <c r="AO1" s="6">
        <v>25</v>
      </c>
      <c r="AP1" s="6">
        <v>26</v>
      </c>
      <c r="AQ1" s="6">
        <v>27</v>
      </c>
      <c r="AR1" s="6">
        <v>28</v>
      </c>
      <c r="AS1" s="6">
        <v>29</v>
      </c>
      <c r="AT1" s="6">
        <v>30</v>
      </c>
      <c r="AU1" s="6">
        <v>31</v>
      </c>
      <c r="AV1" s="6"/>
      <c r="AW1" s="6"/>
    </row>
    <row r="2" spans="1:49" x14ac:dyDescent="0.25">
      <c r="A2" s="8">
        <v>140</v>
      </c>
      <c r="B2" s="8">
        <v>0</v>
      </c>
      <c r="C2" s="30">
        <v>1</v>
      </c>
      <c r="D2" s="8" t="s">
        <v>827</v>
      </c>
      <c r="E2" s="25" t="s">
        <v>828</v>
      </c>
      <c r="F2" s="14">
        <f>IF(ISERROR(VLOOKUP(E2,$N$2:$O$32,2,FALSE)),0,VLOOKUP(E2,$N$2:$O$32,2,FALSE))</f>
        <v>0</v>
      </c>
      <c r="G2" s="6">
        <f>IF(C2=1,F2,0)</f>
        <v>0</v>
      </c>
      <c r="H2" s="6">
        <f t="shared" ref="H2:H3" si="0">IF(C3=1,G2,0)</f>
        <v>0</v>
      </c>
      <c r="I2" s="7">
        <f>H2/$L$2</f>
        <v>0</v>
      </c>
      <c r="L2">
        <f>SUM(O2:O32)</f>
        <v>5.1347144202241193</v>
      </c>
      <c r="M2">
        <v>1</v>
      </c>
      <c r="N2" s="33" t="s">
        <v>818</v>
      </c>
      <c r="O2" s="13">
        <f t="shared" ref="O2:O33" si="1">SUM(Q2:AU2)/23</f>
        <v>0.59860565538388266</v>
      </c>
      <c r="P2" s="6">
        <f t="shared" ref="P2:P33" si="2">COUNTIF($E$2:$E$401,N2)</f>
        <v>20</v>
      </c>
      <c r="Q2" s="6">
        <f t="shared" ref="Q2:Z11" si="3">COUNTIFS($C$2:$C$401,Q$1,$E$2:$E$401,$N2)*0.9^(Q$1-1)</f>
        <v>5</v>
      </c>
      <c r="R2" s="6">
        <f t="shared" si="3"/>
        <v>1.8</v>
      </c>
      <c r="S2" s="6">
        <f t="shared" si="3"/>
        <v>1.62</v>
      </c>
      <c r="T2" s="6">
        <f t="shared" si="3"/>
        <v>2.1870000000000003</v>
      </c>
      <c r="U2" s="6">
        <f t="shared" si="3"/>
        <v>0.65610000000000013</v>
      </c>
      <c r="V2" s="6">
        <f t="shared" si="3"/>
        <v>0.59049000000000018</v>
      </c>
      <c r="W2" s="6">
        <f t="shared" si="3"/>
        <v>0</v>
      </c>
      <c r="X2" s="6">
        <f t="shared" si="3"/>
        <v>0.47829690000000014</v>
      </c>
      <c r="Y2" s="6">
        <f t="shared" si="3"/>
        <v>0</v>
      </c>
      <c r="Z2" s="6">
        <f t="shared" si="3"/>
        <v>0.38742048900000015</v>
      </c>
      <c r="AA2" s="6">
        <f t="shared" ref="AA2:AJ11" si="4">COUNTIFS($C$2:$C$401,AA$1,$E$2:$E$401,$N2)*0.9^(AA$1-1)</f>
        <v>0.34867844010000015</v>
      </c>
      <c r="AB2" s="6">
        <f t="shared" si="4"/>
        <v>0</v>
      </c>
      <c r="AC2" s="6">
        <f t="shared" si="4"/>
        <v>0.56485907296200033</v>
      </c>
      <c r="AD2" s="6">
        <f t="shared" si="4"/>
        <v>0</v>
      </c>
      <c r="AE2" s="6">
        <f t="shared" si="4"/>
        <v>0</v>
      </c>
      <c r="AF2" s="6">
        <f t="shared" si="4"/>
        <v>0</v>
      </c>
      <c r="AG2" s="6">
        <f t="shared" si="4"/>
        <v>0</v>
      </c>
      <c r="AH2" s="6">
        <f t="shared" si="4"/>
        <v>0</v>
      </c>
      <c r="AI2" s="6">
        <f t="shared" si="4"/>
        <v>0</v>
      </c>
      <c r="AJ2" s="6">
        <f t="shared" si="4"/>
        <v>0.13508517176729934</v>
      </c>
      <c r="AK2" s="6">
        <f t="shared" ref="AK2:AU11" si="5">COUNTIFS($C$2:$C$401,AK$1,$E$2:$E$401,$N2)*0.9^(AK$1-1)</f>
        <v>0</v>
      </c>
      <c r="AL2" s="6">
        <f t="shared" si="5"/>
        <v>0</v>
      </c>
      <c r="AM2" s="6">
        <f t="shared" si="5"/>
        <v>0</v>
      </c>
      <c r="AN2" s="6">
        <f t="shared" si="5"/>
        <v>0</v>
      </c>
      <c r="AO2" s="6">
        <f t="shared" si="5"/>
        <v>0</v>
      </c>
      <c r="AP2" s="6">
        <f t="shared" si="5"/>
        <v>0</v>
      </c>
      <c r="AQ2" s="6">
        <f t="shared" si="5"/>
        <v>0</v>
      </c>
      <c r="AR2" s="6">
        <f t="shared" si="5"/>
        <v>0</v>
      </c>
      <c r="AS2" s="6">
        <f t="shared" si="5"/>
        <v>0</v>
      </c>
      <c r="AT2" s="6">
        <f t="shared" si="5"/>
        <v>0</v>
      </c>
      <c r="AU2" s="6">
        <f t="shared" si="5"/>
        <v>0</v>
      </c>
    </row>
    <row r="3" spans="1:49" x14ac:dyDescent="0.25">
      <c r="A3" s="8">
        <v>140</v>
      </c>
      <c r="B3" s="8">
        <v>0</v>
      </c>
      <c r="C3" s="30">
        <v>2</v>
      </c>
      <c r="D3" s="8" t="s">
        <v>818</v>
      </c>
      <c r="E3" s="25" t="s">
        <v>818</v>
      </c>
      <c r="F3" s="15">
        <f>IF(ISERROR(VLOOKUP(E3,$N$2:$O$32,2,FALSE)),0,VLOOKUP(E3,$N$2:$O$32,2,FALSE))</f>
        <v>0.59860565538388266</v>
      </c>
      <c r="G3" s="6">
        <f t="shared" ref="G3" si="6">IF(C3=1,F3,F3+G2)</f>
        <v>0.59860565538388266</v>
      </c>
      <c r="H3" s="6">
        <f t="shared" si="0"/>
        <v>0</v>
      </c>
      <c r="I3" s="7">
        <f t="shared" ref="I3" si="7">H3/$L$2</f>
        <v>0</v>
      </c>
      <c r="M3">
        <v>2</v>
      </c>
      <c r="N3" s="34" t="s">
        <v>65</v>
      </c>
      <c r="O3" s="13">
        <f t="shared" si="1"/>
        <v>0.4031655493718812</v>
      </c>
      <c r="P3" s="6">
        <f t="shared" si="2"/>
        <v>17</v>
      </c>
      <c r="Q3" s="6">
        <f t="shared" si="3"/>
        <v>0</v>
      </c>
      <c r="R3" s="6">
        <f t="shared" si="3"/>
        <v>0</v>
      </c>
      <c r="S3" s="6">
        <f t="shared" si="3"/>
        <v>3.24</v>
      </c>
      <c r="T3" s="6">
        <f t="shared" si="3"/>
        <v>2.1870000000000003</v>
      </c>
      <c r="U3" s="6">
        <f t="shared" si="3"/>
        <v>0.65610000000000013</v>
      </c>
      <c r="V3" s="6">
        <f t="shared" si="3"/>
        <v>0</v>
      </c>
      <c r="W3" s="6">
        <f t="shared" si="3"/>
        <v>0.53144100000000016</v>
      </c>
      <c r="X3" s="6">
        <f t="shared" si="3"/>
        <v>0.47829690000000014</v>
      </c>
      <c r="Y3" s="6">
        <f t="shared" si="3"/>
        <v>0.43046721000000016</v>
      </c>
      <c r="Z3" s="6">
        <f t="shared" si="3"/>
        <v>0.77484097800000029</v>
      </c>
      <c r="AA3" s="6">
        <f t="shared" si="4"/>
        <v>0</v>
      </c>
      <c r="AB3" s="6">
        <f t="shared" si="4"/>
        <v>0.62762119218000034</v>
      </c>
      <c r="AC3" s="6">
        <f t="shared" si="4"/>
        <v>0.28242953648100017</v>
      </c>
      <c r="AD3" s="6">
        <f t="shared" si="4"/>
        <v>0</v>
      </c>
      <c r="AE3" s="6">
        <f t="shared" si="4"/>
        <v>0</v>
      </c>
      <c r="AF3" s="6">
        <f t="shared" si="4"/>
        <v>0</v>
      </c>
      <c r="AG3" s="6">
        <f t="shared" si="4"/>
        <v>0</v>
      </c>
      <c r="AH3" s="6">
        <f t="shared" si="4"/>
        <v>0</v>
      </c>
      <c r="AI3" s="6">
        <f t="shared" si="4"/>
        <v>0</v>
      </c>
      <c r="AJ3" s="6">
        <f t="shared" si="4"/>
        <v>0</v>
      </c>
      <c r="AK3" s="6">
        <f t="shared" si="5"/>
        <v>0</v>
      </c>
      <c r="AL3" s="6">
        <f t="shared" si="5"/>
        <v>0</v>
      </c>
      <c r="AM3" s="6">
        <f t="shared" si="5"/>
        <v>0</v>
      </c>
      <c r="AN3" s="6">
        <f t="shared" si="5"/>
        <v>0</v>
      </c>
      <c r="AO3" s="6">
        <f t="shared" si="5"/>
        <v>0</v>
      </c>
      <c r="AP3" s="6">
        <f t="shared" si="5"/>
        <v>0</v>
      </c>
      <c r="AQ3" s="6">
        <f t="shared" si="5"/>
        <v>6.4610818892266816E-2</v>
      </c>
      <c r="AR3" s="6">
        <f t="shared" si="5"/>
        <v>0</v>
      </c>
      <c r="AS3" s="6">
        <f t="shared" si="5"/>
        <v>0</v>
      </c>
      <c r="AT3" s="6">
        <f t="shared" si="5"/>
        <v>0</v>
      </c>
      <c r="AU3" s="6">
        <f t="shared" si="5"/>
        <v>0</v>
      </c>
    </row>
    <row r="4" spans="1:49" x14ac:dyDescent="0.25">
      <c r="A4" s="8">
        <v>140</v>
      </c>
      <c r="B4" s="8">
        <v>0</v>
      </c>
      <c r="C4" s="30">
        <v>3</v>
      </c>
      <c r="D4" s="8" t="s">
        <v>914</v>
      </c>
      <c r="E4" s="25" t="s">
        <v>1089</v>
      </c>
      <c r="F4" s="15">
        <f t="shared" ref="F4:F67" si="8">IF(ISERROR(VLOOKUP(E4,$N$2:$O$32,2,FALSE)),0,VLOOKUP(E4,$N$2:$O$32,2,FALSE))</f>
        <v>0</v>
      </c>
      <c r="G4" s="6">
        <f t="shared" ref="G4:G18" si="9">IF(C4=1,F4,F4+G3)</f>
        <v>0.59860565538388266</v>
      </c>
      <c r="H4" s="6">
        <f t="shared" ref="H4:H18" si="10">IF(C5=1,G4,0)</f>
        <v>0</v>
      </c>
      <c r="I4" s="7">
        <f t="shared" ref="I4:I18" si="11">H4/$L$2</f>
        <v>0</v>
      </c>
      <c r="M4" s="6">
        <v>3</v>
      </c>
      <c r="N4" s="34" t="s">
        <v>47</v>
      </c>
      <c r="O4" s="13">
        <f t="shared" si="1"/>
        <v>0.37705166949968427</v>
      </c>
      <c r="P4" s="6">
        <f t="shared" si="2"/>
        <v>15</v>
      </c>
      <c r="Q4" s="6">
        <f t="shared" si="3"/>
        <v>1</v>
      </c>
      <c r="R4" s="6">
        <f t="shared" si="3"/>
        <v>0.9</v>
      </c>
      <c r="S4" s="6">
        <f t="shared" si="3"/>
        <v>0.81</v>
      </c>
      <c r="T4" s="6">
        <f t="shared" si="3"/>
        <v>1.4580000000000002</v>
      </c>
      <c r="U4" s="6">
        <f t="shared" si="3"/>
        <v>1.3122000000000003</v>
      </c>
      <c r="V4" s="6">
        <f t="shared" si="3"/>
        <v>1.1809800000000004</v>
      </c>
      <c r="W4" s="6">
        <f t="shared" si="3"/>
        <v>0</v>
      </c>
      <c r="X4" s="6">
        <f t="shared" si="3"/>
        <v>0.47829690000000014</v>
      </c>
      <c r="Y4" s="6">
        <f t="shared" si="3"/>
        <v>0.43046721000000016</v>
      </c>
      <c r="Z4" s="6">
        <f t="shared" si="3"/>
        <v>0.38742048900000015</v>
      </c>
      <c r="AA4" s="6">
        <f t="shared" si="4"/>
        <v>0.34867844010000015</v>
      </c>
      <c r="AB4" s="6">
        <f t="shared" si="4"/>
        <v>0.31381059609000017</v>
      </c>
      <c r="AC4" s="6">
        <f t="shared" si="4"/>
        <v>0</v>
      </c>
      <c r="AD4" s="6">
        <f t="shared" si="4"/>
        <v>0</v>
      </c>
      <c r="AE4" s="6">
        <f t="shared" si="4"/>
        <v>0</v>
      </c>
      <c r="AF4" s="6">
        <f t="shared" si="4"/>
        <v>0</v>
      </c>
      <c r="AG4" s="6">
        <f t="shared" si="4"/>
        <v>0</v>
      </c>
      <c r="AH4" s="6">
        <f t="shared" si="4"/>
        <v>0</v>
      </c>
      <c r="AI4" s="6">
        <f t="shared" si="4"/>
        <v>0</v>
      </c>
      <c r="AJ4" s="6">
        <f t="shared" si="4"/>
        <v>0</v>
      </c>
      <c r="AK4" s="6">
        <f t="shared" si="5"/>
        <v>0</v>
      </c>
      <c r="AL4" s="6">
        <f t="shared" si="5"/>
        <v>0</v>
      </c>
      <c r="AM4" s="6">
        <f t="shared" si="5"/>
        <v>0</v>
      </c>
      <c r="AN4" s="6">
        <f t="shared" si="5"/>
        <v>0</v>
      </c>
      <c r="AO4" s="6">
        <f t="shared" si="5"/>
        <v>0</v>
      </c>
      <c r="AP4" s="6">
        <f t="shared" si="5"/>
        <v>0</v>
      </c>
      <c r="AQ4" s="6">
        <f t="shared" si="5"/>
        <v>0</v>
      </c>
      <c r="AR4" s="6">
        <f t="shared" si="5"/>
        <v>0</v>
      </c>
      <c r="AS4" s="6">
        <f t="shared" si="5"/>
        <v>5.2334763302736127E-2</v>
      </c>
      <c r="AT4" s="6">
        <f t="shared" si="5"/>
        <v>0</v>
      </c>
      <c r="AU4" s="6">
        <f t="shared" si="5"/>
        <v>0</v>
      </c>
    </row>
    <row r="5" spans="1:49" x14ac:dyDescent="0.25">
      <c r="A5" s="8">
        <v>140</v>
      </c>
      <c r="B5" s="8">
        <v>0</v>
      </c>
      <c r="C5" s="30">
        <v>4</v>
      </c>
      <c r="D5" s="8" t="s">
        <v>46</v>
      </c>
      <c r="E5" s="25" t="s">
        <v>46</v>
      </c>
      <c r="F5" s="15">
        <f t="shared" si="8"/>
        <v>0.20234190452039691</v>
      </c>
      <c r="G5" s="6">
        <f t="shared" si="9"/>
        <v>0.80094755990427957</v>
      </c>
      <c r="H5" s="6">
        <f t="shared" si="10"/>
        <v>0</v>
      </c>
      <c r="I5" s="7">
        <f t="shared" si="11"/>
        <v>0</v>
      </c>
      <c r="M5" s="6">
        <v>4</v>
      </c>
      <c r="N5" s="34" t="s">
        <v>48</v>
      </c>
      <c r="O5" s="13">
        <f t="shared" si="1"/>
        <v>0.35545601599721488</v>
      </c>
      <c r="P5" s="6">
        <f t="shared" si="2"/>
        <v>16</v>
      </c>
      <c r="Q5" s="6">
        <f t="shared" si="3"/>
        <v>0</v>
      </c>
      <c r="R5" s="6">
        <f t="shared" si="3"/>
        <v>0.9</v>
      </c>
      <c r="S5" s="6">
        <f t="shared" si="3"/>
        <v>0</v>
      </c>
      <c r="T5" s="6">
        <f t="shared" si="3"/>
        <v>1.4580000000000002</v>
      </c>
      <c r="U5" s="6">
        <f t="shared" si="3"/>
        <v>1.9683000000000004</v>
      </c>
      <c r="V5" s="6">
        <f t="shared" si="3"/>
        <v>0.59049000000000018</v>
      </c>
      <c r="W5" s="6">
        <f t="shared" si="3"/>
        <v>0.53144100000000016</v>
      </c>
      <c r="X5" s="6">
        <f t="shared" si="3"/>
        <v>0</v>
      </c>
      <c r="Y5" s="6">
        <f t="shared" si="3"/>
        <v>1.2914016300000004</v>
      </c>
      <c r="Z5" s="6">
        <f t="shared" si="3"/>
        <v>0.77484097800000029</v>
      </c>
      <c r="AA5" s="6">
        <f t="shared" si="4"/>
        <v>0.34867844010000015</v>
      </c>
      <c r="AB5" s="6">
        <f t="shared" si="4"/>
        <v>0</v>
      </c>
      <c r="AC5" s="6">
        <f t="shared" si="4"/>
        <v>0</v>
      </c>
      <c r="AD5" s="6">
        <f t="shared" si="4"/>
        <v>0.25418658283290019</v>
      </c>
      <c r="AE5" s="6">
        <f t="shared" si="4"/>
        <v>0</v>
      </c>
      <c r="AF5" s="6">
        <f t="shared" si="4"/>
        <v>0</v>
      </c>
      <c r="AG5" s="6">
        <f t="shared" si="4"/>
        <v>0</v>
      </c>
      <c r="AH5" s="6">
        <f t="shared" si="4"/>
        <v>0</v>
      </c>
      <c r="AI5" s="6">
        <f t="shared" si="4"/>
        <v>0</v>
      </c>
      <c r="AJ5" s="6">
        <f t="shared" si="4"/>
        <v>0</v>
      </c>
      <c r="AK5" s="6">
        <f t="shared" si="5"/>
        <v>0</v>
      </c>
      <c r="AL5" s="6">
        <f t="shared" si="5"/>
        <v>0</v>
      </c>
      <c r="AM5" s="6">
        <f t="shared" si="5"/>
        <v>0</v>
      </c>
      <c r="AN5" s="6">
        <f t="shared" si="5"/>
        <v>0</v>
      </c>
      <c r="AO5" s="6">
        <f t="shared" si="5"/>
        <v>0</v>
      </c>
      <c r="AP5" s="6">
        <f t="shared" si="5"/>
        <v>0</v>
      </c>
      <c r="AQ5" s="6">
        <f t="shared" si="5"/>
        <v>0</v>
      </c>
      <c r="AR5" s="6">
        <f t="shared" si="5"/>
        <v>5.8149737003040138E-2</v>
      </c>
      <c r="AS5" s="6">
        <f t="shared" si="5"/>
        <v>0</v>
      </c>
      <c r="AT5" s="6">
        <f t="shared" si="5"/>
        <v>0</v>
      </c>
      <c r="AU5" s="6">
        <f t="shared" si="5"/>
        <v>0</v>
      </c>
    </row>
    <row r="6" spans="1:49" x14ac:dyDescent="0.25">
      <c r="A6" s="8">
        <v>140</v>
      </c>
      <c r="B6" s="8">
        <v>0</v>
      </c>
      <c r="C6" s="30">
        <v>5</v>
      </c>
      <c r="D6" s="8" t="s">
        <v>841</v>
      </c>
      <c r="E6" s="25" t="s">
        <v>841</v>
      </c>
      <c r="F6" s="15">
        <f t="shared" si="8"/>
        <v>0.12704801382708267</v>
      </c>
      <c r="G6" s="6">
        <f t="shared" si="9"/>
        <v>0.92799557373136221</v>
      </c>
      <c r="H6" s="6">
        <f t="shared" si="10"/>
        <v>0</v>
      </c>
      <c r="I6" s="7">
        <f t="shared" si="11"/>
        <v>0</v>
      </c>
      <c r="M6" s="6">
        <v>5</v>
      </c>
      <c r="N6" s="34" t="s">
        <v>825</v>
      </c>
      <c r="O6" s="13">
        <f t="shared" si="1"/>
        <v>0.30058737046259171</v>
      </c>
      <c r="P6" s="6">
        <f t="shared" si="2"/>
        <v>10</v>
      </c>
      <c r="Q6" s="6">
        <f t="shared" si="3"/>
        <v>2</v>
      </c>
      <c r="R6" s="6">
        <f t="shared" si="3"/>
        <v>0.9</v>
      </c>
      <c r="S6" s="6">
        <f t="shared" si="3"/>
        <v>1.62</v>
      </c>
      <c r="T6" s="6">
        <f t="shared" si="3"/>
        <v>0.72900000000000009</v>
      </c>
      <c r="U6" s="6">
        <f t="shared" si="3"/>
        <v>0</v>
      </c>
      <c r="V6" s="6">
        <f t="shared" si="3"/>
        <v>0.59049000000000018</v>
      </c>
      <c r="W6" s="6">
        <f t="shared" si="3"/>
        <v>0.53144100000000016</v>
      </c>
      <c r="X6" s="6">
        <f t="shared" si="3"/>
        <v>0</v>
      </c>
      <c r="Y6" s="6">
        <f t="shared" si="3"/>
        <v>0</v>
      </c>
      <c r="Z6" s="6">
        <f t="shared" si="3"/>
        <v>0</v>
      </c>
      <c r="AA6" s="6">
        <f t="shared" si="4"/>
        <v>0</v>
      </c>
      <c r="AB6" s="6">
        <f t="shared" si="4"/>
        <v>0.31381059609000017</v>
      </c>
      <c r="AC6" s="6">
        <f t="shared" si="4"/>
        <v>0</v>
      </c>
      <c r="AD6" s="6">
        <f t="shared" si="4"/>
        <v>0</v>
      </c>
      <c r="AE6" s="6">
        <f t="shared" si="4"/>
        <v>0.22876792454961015</v>
      </c>
      <c r="AF6" s="6">
        <f t="shared" si="4"/>
        <v>0</v>
      </c>
      <c r="AG6" s="6">
        <f t="shared" si="4"/>
        <v>0</v>
      </c>
      <c r="AH6" s="6">
        <f t="shared" si="4"/>
        <v>0</v>
      </c>
      <c r="AI6" s="6">
        <f t="shared" si="4"/>
        <v>0</v>
      </c>
      <c r="AJ6" s="6">
        <f t="shared" si="4"/>
        <v>0</v>
      </c>
      <c r="AK6" s="6">
        <f t="shared" si="5"/>
        <v>0</v>
      </c>
      <c r="AL6" s="6">
        <f t="shared" si="5"/>
        <v>0</v>
      </c>
      <c r="AM6" s="6">
        <f t="shared" si="5"/>
        <v>0</v>
      </c>
      <c r="AN6" s="6">
        <f t="shared" si="5"/>
        <v>0</v>
      </c>
      <c r="AO6" s="6">
        <f t="shared" si="5"/>
        <v>0</v>
      </c>
      <c r="AP6" s="6">
        <f t="shared" si="5"/>
        <v>0</v>
      </c>
      <c r="AQ6" s="6">
        <f t="shared" si="5"/>
        <v>0</v>
      </c>
      <c r="AR6" s="6">
        <f t="shared" si="5"/>
        <v>0</v>
      </c>
      <c r="AS6" s="6">
        <f t="shared" si="5"/>
        <v>0</v>
      </c>
      <c r="AT6" s="6">
        <f t="shared" si="5"/>
        <v>0</v>
      </c>
      <c r="AU6" s="6">
        <f t="shared" si="5"/>
        <v>0</v>
      </c>
    </row>
    <row r="7" spans="1:49" x14ac:dyDescent="0.25">
      <c r="A7" s="8">
        <v>140</v>
      </c>
      <c r="B7" s="8">
        <v>0</v>
      </c>
      <c r="C7" s="30">
        <v>6</v>
      </c>
      <c r="D7" s="8" t="s">
        <v>886</v>
      </c>
      <c r="E7" s="25" t="s">
        <v>886</v>
      </c>
      <c r="F7" s="15">
        <f t="shared" si="8"/>
        <v>8.6559469830000027E-2</v>
      </c>
      <c r="G7" s="6">
        <f t="shared" si="9"/>
        <v>1.0145550435613622</v>
      </c>
      <c r="H7" s="6">
        <f t="shared" si="10"/>
        <v>0</v>
      </c>
      <c r="I7" s="7">
        <f t="shared" si="11"/>
        <v>0</v>
      </c>
      <c r="M7" s="6">
        <v>6</v>
      </c>
      <c r="N7" s="34" t="s">
        <v>402</v>
      </c>
      <c r="O7" s="13">
        <f t="shared" si="1"/>
        <v>0.26799671664490871</v>
      </c>
      <c r="P7" s="6">
        <f t="shared" si="2"/>
        <v>8</v>
      </c>
      <c r="Q7" s="6">
        <f t="shared" si="3"/>
        <v>4</v>
      </c>
      <c r="R7" s="6">
        <f t="shared" si="3"/>
        <v>0.9</v>
      </c>
      <c r="S7" s="6">
        <f t="shared" si="3"/>
        <v>0</v>
      </c>
      <c r="T7" s="6">
        <f t="shared" si="3"/>
        <v>0</v>
      </c>
      <c r="U7" s="6">
        <f t="shared" si="3"/>
        <v>0</v>
      </c>
      <c r="V7" s="6">
        <f t="shared" si="3"/>
        <v>0</v>
      </c>
      <c r="W7" s="6">
        <f t="shared" si="3"/>
        <v>0.53144100000000016</v>
      </c>
      <c r="X7" s="6">
        <f t="shared" si="3"/>
        <v>0.47829690000000014</v>
      </c>
      <c r="Y7" s="6">
        <f t="shared" si="3"/>
        <v>0</v>
      </c>
      <c r="Z7" s="6">
        <f t="shared" si="3"/>
        <v>0</v>
      </c>
      <c r="AA7" s="6">
        <f t="shared" si="4"/>
        <v>0</v>
      </c>
      <c r="AB7" s="6">
        <f t="shared" si="4"/>
        <v>0</v>
      </c>
      <c r="AC7" s="6">
        <f t="shared" si="4"/>
        <v>0</v>
      </c>
      <c r="AD7" s="6">
        <f t="shared" si="4"/>
        <v>0.25418658283290019</v>
      </c>
      <c r="AE7" s="6">
        <f t="shared" si="4"/>
        <v>0</v>
      </c>
      <c r="AF7" s="6">
        <f t="shared" si="4"/>
        <v>0</v>
      </c>
      <c r="AG7" s="6">
        <f t="shared" si="4"/>
        <v>0</v>
      </c>
      <c r="AH7" s="6">
        <f t="shared" si="4"/>
        <v>0</v>
      </c>
      <c r="AI7" s="6">
        <f t="shared" si="4"/>
        <v>0</v>
      </c>
      <c r="AJ7" s="6">
        <f t="shared" si="4"/>
        <v>0</v>
      </c>
      <c r="AK7" s="6">
        <f t="shared" si="5"/>
        <v>0</v>
      </c>
      <c r="AL7" s="6">
        <f t="shared" si="5"/>
        <v>0</v>
      </c>
      <c r="AM7" s="6">
        <f t="shared" si="5"/>
        <v>0</v>
      </c>
      <c r="AN7" s="6">
        <f t="shared" si="5"/>
        <v>0</v>
      </c>
      <c r="AO7" s="6">
        <f t="shared" si="5"/>
        <v>0</v>
      </c>
      <c r="AP7" s="6">
        <f t="shared" si="5"/>
        <v>0</v>
      </c>
      <c r="AQ7" s="6">
        <f t="shared" si="5"/>
        <v>0</v>
      </c>
      <c r="AR7" s="6">
        <f t="shared" si="5"/>
        <v>0</v>
      </c>
      <c r="AS7" s="6">
        <f t="shared" si="5"/>
        <v>0</v>
      </c>
      <c r="AT7" s="6">
        <f t="shared" si="5"/>
        <v>0</v>
      </c>
      <c r="AU7" s="6">
        <f t="shared" si="5"/>
        <v>0</v>
      </c>
    </row>
    <row r="8" spans="1:49" x14ac:dyDescent="0.25">
      <c r="A8" s="8">
        <v>140</v>
      </c>
      <c r="B8" s="8">
        <v>0</v>
      </c>
      <c r="C8" s="30">
        <v>7</v>
      </c>
      <c r="D8" s="8" t="s">
        <v>916</v>
      </c>
      <c r="E8" s="25" t="s">
        <v>960</v>
      </c>
      <c r="F8" s="15">
        <f t="shared" si="8"/>
        <v>0</v>
      </c>
      <c r="G8" s="6">
        <f t="shared" si="9"/>
        <v>1.0145550435613622</v>
      </c>
      <c r="H8" s="6">
        <f t="shared" si="10"/>
        <v>0</v>
      </c>
      <c r="I8" s="7">
        <f t="shared" si="11"/>
        <v>0</v>
      </c>
      <c r="M8" s="6">
        <v>7</v>
      </c>
      <c r="N8" s="34" t="s">
        <v>44</v>
      </c>
      <c r="O8" s="13">
        <f t="shared" si="1"/>
        <v>0.2102878839559004</v>
      </c>
      <c r="P8" s="6">
        <f t="shared" si="2"/>
        <v>11</v>
      </c>
      <c r="Q8" s="6">
        <f t="shared" si="3"/>
        <v>1</v>
      </c>
      <c r="R8" s="6">
        <f t="shared" si="3"/>
        <v>0</v>
      </c>
      <c r="S8" s="6">
        <f t="shared" si="3"/>
        <v>0.81</v>
      </c>
      <c r="T8" s="6">
        <f t="shared" si="3"/>
        <v>0</v>
      </c>
      <c r="U8" s="6">
        <f t="shared" si="3"/>
        <v>0.65610000000000013</v>
      </c>
      <c r="V8" s="6">
        <f t="shared" si="3"/>
        <v>0.59049000000000018</v>
      </c>
      <c r="W8" s="6">
        <f t="shared" si="3"/>
        <v>0</v>
      </c>
      <c r="X8" s="6">
        <f t="shared" si="3"/>
        <v>0</v>
      </c>
      <c r="Y8" s="6">
        <f t="shared" si="3"/>
        <v>0</v>
      </c>
      <c r="Z8" s="6">
        <f t="shared" si="3"/>
        <v>0</v>
      </c>
      <c r="AA8" s="6">
        <f t="shared" si="4"/>
        <v>0.34867844010000015</v>
      </c>
      <c r="AB8" s="6">
        <f t="shared" si="4"/>
        <v>0</v>
      </c>
      <c r="AC8" s="6">
        <f t="shared" si="4"/>
        <v>0.28242953648100017</v>
      </c>
      <c r="AD8" s="6">
        <f t="shared" si="4"/>
        <v>0.50837316566580038</v>
      </c>
      <c r="AE8" s="6">
        <f t="shared" si="4"/>
        <v>0.22876792454961015</v>
      </c>
      <c r="AF8" s="6">
        <f t="shared" si="4"/>
        <v>0.41178226418929825</v>
      </c>
      <c r="AG8" s="6">
        <f t="shared" si="4"/>
        <v>0</v>
      </c>
      <c r="AH8" s="6">
        <f t="shared" si="4"/>
        <v>0</v>
      </c>
      <c r="AI8" s="6">
        <f t="shared" si="4"/>
        <v>0</v>
      </c>
      <c r="AJ8" s="6">
        <f t="shared" si="4"/>
        <v>0</v>
      </c>
      <c r="AK8" s="6">
        <f t="shared" si="5"/>
        <v>0</v>
      </c>
      <c r="AL8" s="6">
        <f t="shared" si="5"/>
        <v>0</v>
      </c>
      <c r="AM8" s="6">
        <f t="shared" si="5"/>
        <v>0</v>
      </c>
      <c r="AN8" s="6">
        <f t="shared" si="5"/>
        <v>0</v>
      </c>
      <c r="AO8" s="6">
        <f t="shared" si="5"/>
        <v>0</v>
      </c>
      <c r="AP8" s="6">
        <f t="shared" si="5"/>
        <v>0</v>
      </c>
      <c r="AQ8" s="6">
        <f t="shared" si="5"/>
        <v>0</v>
      </c>
      <c r="AR8" s="6">
        <f t="shared" si="5"/>
        <v>0</v>
      </c>
      <c r="AS8" s="6">
        <f t="shared" si="5"/>
        <v>0</v>
      </c>
      <c r="AT8" s="6">
        <f t="shared" si="5"/>
        <v>0</v>
      </c>
      <c r="AU8" s="6">
        <f t="shared" si="5"/>
        <v>0</v>
      </c>
    </row>
    <row r="9" spans="1:49" x14ac:dyDescent="0.25">
      <c r="A9" s="8">
        <v>140</v>
      </c>
      <c r="B9" s="8">
        <v>0</v>
      </c>
      <c r="C9" s="30">
        <v>8</v>
      </c>
      <c r="D9" s="8" t="s">
        <v>917</v>
      </c>
      <c r="E9" s="25" t="s">
        <v>866</v>
      </c>
      <c r="F9" s="15">
        <f t="shared" si="8"/>
        <v>0</v>
      </c>
      <c r="G9" s="6">
        <f t="shared" si="9"/>
        <v>1.0145550435613622</v>
      </c>
      <c r="H9" s="6">
        <f t="shared" si="10"/>
        <v>0</v>
      </c>
      <c r="I9" s="7">
        <f t="shared" si="11"/>
        <v>0</v>
      </c>
      <c r="M9" s="6">
        <v>8</v>
      </c>
      <c r="N9" s="35" t="s">
        <v>837</v>
      </c>
      <c r="O9" s="13">
        <f t="shared" si="1"/>
        <v>0.20613864889346137</v>
      </c>
      <c r="P9" s="6">
        <f t="shared" si="2"/>
        <v>7</v>
      </c>
      <c r="Q9" s="6">
        <f t="shared" si="3"/>
        <v>1</v>
      </c>
      <c r="R9" s="6">
        <f t="shared" si="3"/>
        <v>1.8</v>
      </c>
      <c r="S9" s="6">
        <f t="shared" si="3"/>
        <v>0</v>
      </c>
      <c r="T9" s="6">
        <f t="shared" si="3"/>
        <v>0</v>
      </c>
      <c r="U9" s="6">
        <f t="shared" si="3"/>
        <v>0</v>
      </c>
      <c r="V9" s="6">
        <f t="shared" si="3"/>
        <v>1.1809800000000004</v>
      </c>
      <c r="W9" s="6">
        <f t="shared" si="3"/>
        <v>0.53144100000000016</v>
      </c>
      <c r="X9" s="6">
        <f t="shared" si="3"/>
        <v>0</v>
      </c>
      <c r="Y9" s="6">
        <f t="shared" si="3"/>
        <v>0</v>
      </c>
      <c r="Z9" s="6">
        <f t="shared" si="3"/>
        <v>0</v>
      </c>
      <c r="AA9" s="6">
        <f t="shared" si="4"/>
        <v>0</v>
      </c>
      <c r="AB9" s="6">
        <f t="shared" si="4"/>
        <v>0</v>
      </c>
      <c r="AC9" s="6">
        <f t="shared" si="4"/>
        <v>0</v>
      </c>
      <c r="AD9" s="6">
        <f t="shared" si="4"/>
        <v>0</v>
      </c>
      <c r="AE9" s="6">
        <f t="shared" si="4"/>
        <v>0.22876792454961015</v>
      </c>
      <c r="AF9" s="6">
        <f t="shared" si="4"/>
        <v>0</v>
      </c>
      <c r="AG9" s="6">
        <f t="shared" si="4"/>
        <v>0</v>
      </c>
      <c r="AH9" s="6">
        <f t="shared" si="4"/>
        <v>0</v>
      </c>
      <c r="AI9" s="6">
        <f t="shared" si="4"/>
        <v>0</v>
      </c>
      <c r="AJ9" s="6">
        <f t="shared" si="4"/>
        <v>0</v>
      </c>
      <c r="AK9" s="6">
        <f t="shared" si="5"/>
        <v>0</v>
      </c>
      <c r="AL9" s="6">
        <f t="shared" si="5"/>
        <v>0</v>
      </c>
      <c r="AM9" s="6">
        <f t="shared" si="5"/>
        <v>0</v>
      </c>
      <c r="AN9" s="6">
        <f t="shared" si="5"/>
        <v>0</v>
      </c>
      <c r="AO9" s="6">
        <f t="shared" si="5"/>
        <v>0</v>
      </c>
      <c r="AP9" s="6">
        <f t="shared" si="5"/>
        <v>0</v>
      </c>
      <c r="AQ9" s="6">
        <f t="shared" si="5"/>
        <v>0</v>
      </c>
      <c r="AR9" s="6">
        <f t="shared" si="5"/>
        <v>0</v>
      </c>
      <c r="AS9" s="6">
        <f t="shared" si="5"/>
        <v>0</v>
      </c>
      <c r="AT9" s="6">
        <f t="shared" si="5"/>
        <v>0</v>
      </c>
      <c r="AU9" s="6">
        <f t="shared" si="5"/>
        <v>0</v>
      </c>
    </row>
    <row r="10" spans="1:49" x14ac:dyDescent="0.25">
      <c r="A10" s="8">
        <v>140</v>
      </c>
      <c r="B10" s="8">
        <v>0</v>
      </c>
      <c r="C10" s="30">
        <v>9</v>
      </c>
      <c r="D10" s="8" t="s">
        <v>913</v>
      </c>
      <c r="E10" s="25" t="s">
        <v>913</v>
      </c>
      <c r="F10" s="15">
        <f t="shared" si="8"/>
        <v>0</v>
      </c>
      <c r="G10" s="6">
        <f t="shared" si="9"/>
        <v>1.0145550435613622</v>
      </c>
      <c r="H10" s="6">
        <f t="shared" si="10"/>
        <v>0</v>
      </c>
      <c r="I10" s="7">
        <f t="shared" si="11"/>
        <v>0</v>
      </c>
      <c r="M10" s="6">
        <v>9</v>
      </c>
      <c r="N10" s="33" t="s">
        <v>46</v>
      </c>
      <c r="O10" s="13">
        <f t="shared" si="1"/>
        <v>0.20234190452039691</v>
      </c>
      <c r="P10" s="6">
        <f t="shared" si="2"/>
        <v>9</v>
      </c>
      <c r="Q10" s="6">
        <f t="shared" si="3"/>
        <v>0</v>
      </c>
      <c r="R10" s="6">
        <f t="shared" si="3"/>
        <v>0</v>
      </c>
      <c r="S10" s="6">
        <f t="shared" si="3"/>
        <v>1.62</v>
      </c>
      <c r="T10" s="6">
        <f t="shared" si="3"/>
        <v>0.72900000000000009</v>
      </c>
      <c r="U10" s="6">
        <f t="shared" si="3"/>
        <v>0.65610000000000013</v>
      </c>
      <c r="V10" s="6">
        <f t="shared" si="3"/>
        <v>0</v>
      </c>
      <c r="W10" s="6">
        <f t="shared" si="3"/>
        <v>0</v>
      </c>
      <c r="X10" s="6">
        <f t="shared" si="3"/>
        <v>1.4348907000000004</v>
      </c>
      <c r="Y10" s="6">
        <f t="shared" si="3"/>
        <v>0</v>
      </c>
      <c r="Z10" s="6">
        <f t="shared" si="3"/>
        <v>0</v>
      </c>
      <c r="AA10" s="6">
        <f t="shared" si="4"/>
        <v>0</v>
      </c>
      <c r="AB10" s="6">
        <f t="shared" si="4"/>
        <v>0</v>
      </c>
      <c r="AC10" s="6">
        <f t="shared" si="4"/>
        <v>0</v>
      </c>
      <c r="AD10" s="6">
        <f t="shared" si="4"/>
        <v>0</v>
      </c>
      <c r="AE10" s="6">
        <f t="shared" si="4"/>
        <v>0</v>
      </c>
      <c r="AF10" s="6">
        <f t="shared" si="4"/>
        <v>0</v>
      </c>
      <c r="AG10" s="6">
        <f t="shared" si="4"/>
        <v>0</v>
      </c>
      <c r="AH10" s="6">
        <f t="shared" si="4"/>
        <v>0.16677181699666582</v>
      </c>
      <c r="AI10" s="6">
        <f t="shared" si="4"/>
        <v>0</v>
      </c>
      <c r="AJ10" s="6">
        <f t="shared" si="4"/>
        <v>0</v>
      </c>
      <c r="AK10" s="6">
        <f t="shared" si="5"/>
        <v>0</v>
      </c>
      <c r="AL10" s="6">
        <f t="shared" si="5"/>
        <v>0</v>
      </c>
      <c r="AM10" s="6">
        <f t="shared" si="5"/>
        <v>0</v>
      </c>
      <c r="AN10" s="6">
        <f t="shared" si="5"/>
        <v>0</v>
      </c>
      <c r="AO10" s="6">
        <f t="shared" si="5"/>
        <v>0</v>
      </c>
      <c r="AP10" s="6">
        <f t="shared" si="5"/>
        <v>0</v>
      </c>
      <c r="AQ10" s="6">
        <f t="shared" si="5"/>
        <v>0</v>
      </c>
      <c r="AR10" s="6">
        <f t="shared" si="5"/>
        <v>0</v>
      </c>
      <c r="AS10" s="6">
        <f t="shared" si="5"/>
        <v>0</v>
      </c>
      <c r="AT10" s="6">
        <f t="shared" si="5"/>
        <v>4.7101286972462519E-2</v>
      </c>
      <c r="AU10" s="6">
        <f t="shared" si="5"/>
        <v>0</v>
      </c>
    </row>
    <row r="11" spans="1:49" x14ac:dyDescent="0.25">
      <c r="A11" s="8">
        <v>140</v>
      </c>
      <c r="B11" s="8">
        <v>0</v>
      </c>
      <c r="C11" s="30">
        <v>10</v>
      </c>
      <c r="D11" s="8" t="s">
        <v>918</v>
      </c>
      <c r="E11" s="25" t="s">
        <v>1090</v>
      </c>
      <c r="F11" s="15">
        <f t="shared" si="8"/>
        <v>0</v>
      </c>
      <c r="G11" s="6">
        <f t="shared" si="9"/>
        <v>1.0145550435613622</v>
      </c>
      <c r="H11" s="6">
        <f t="shared" si="10"/>
        <v>1.0145550435613622</v>
      </c>
      <c r="I11" s="7">
        <f t="shared" si="11"/>
        <v>0.19758743340531859</v>
      </c>
      <c r="M11" s="6">
        <v>10</v>
      </c>
      <c r="N11" s="34" t="s">
        <v>830</v>
      </c>
      <c r="O11" s="13">
        <f t="shared" si="1"/>
        <v>0.19574380417782608</v>
      </c>
      <c r="P11" s="6">
        <f t="shared" si="2"/>
        <v>6</v>
      </c>
      <c r="Q11" s="6">
        <f t="shared" si="3"/>
        <v>2</v>
      </c>
      <c r="R11" s="6">
        <f t="shared" si="3"/>
        <v>0.9</v>
      </c>
      <c r="S11" s="6">
        <f t="shared" si="3"/>
        <v>0.81</v>
      </c>
      <c r="T11" s="6">
        <f t="shared" si="3"/>
        <v>0</v>
      </c>
      <c r="U11" s="6">
        <f t="shared" si="3"/>
        <v>0</v>
      </c>
      <c r="V11" s="6">
        <f t="shared" si="3"/>
        <v>0</v>
      </c>
      <c r="W11" s="6">
        <f t="shared" si="3"/>
        <v>0</v>
      </c>
      <c r="X11" s="6">
        <f t="shared" si="3"/>
        <v>0.47829690000000014</v>
      </c>
      <c r="Y11" s="6">
        <f t="shared" si="3"/>
        <v>0</v>
      </c>
      <c r="Z11" s="6">
        <f t="shared" si="3"/>
        <v>0</v>
      </c>
      <c r="AA11" s="6">
        <f t="shared" si="4"/>
        <v>0</v>
      </c>
      <c r="AB11" s="6">
        <f t="shared" si="4"/>
        <v>0.31381059609000017</v>
      </c>
      <c r="AC11" s="6">
        <f t="shared" si="4"/>
        <v>0</v>
      </c>
      <c r="AD11" s="6">
        <f t="shared" si="4"/>
        <v>0</v>
      </c>
      <c r="AE11" s="6">
        <f t="shared" si="4"/>
        <v>0</v>
      </c>
      <c r="AF11" s="6">
        <f t="shared" si="4"/>
        <v>0</v>
      </c>
      <c r="AG11" s="6">
        <f t="shared" si="4"/>
        <v>0</v>
      </c>
      <c r="AH11" s="6">
        <f t="shared" si="4"/>
        <v>0</v>
      </c>
      <c r="AI11" s="6">
        <f t="shared" si="4"/>
        <v>0</v>
      </c>
      <c r="AJ11" s="6">
        <f t="shared" si="4"/>
        <v>0</v>
      </c>
      <c r="AK11" s="6">
        <f t="shared" si="5"/>
        <v>0</v>
      </c>
      <c r="AL11" s="6">
        <f t="shared" si="5"/>
        <v>0</v>
      </c>
      <c r="AM11" s="6">
        <f t="shared" si="5"/>
        <v>0</v>
      </c>
      <c r="AN11" s="6">
        <f t="shared" si="5"/>
        <v>0</v>
      </c>
      <c r="AO11" s="6">
        <f t="shared" si="5"/>
        <v>0</v>
      </c>
      <c r="AP11" s="6">
        <f t="shared" si="5"/>
        <v>0</v>
      </c>
      <c r="AQ11" s="6">
        <f t="shared" si="5"/>
        <v>0</v>
      </c>
      <c r="AR11" s="6">
        <f t="shared" si="5"/>
        <v>0</v>
      </c>
      <c r="AS11" s="6">
        <f t="shared" si="5"/>
        <v>0</v>
      </c>
      <c r="AT11" s="6">
        <f t="shared" si="5"/>
        <v>0</v>
      </c>
      <c r="AU11" s="6">
        <f t="shared" si="5"/>
        <v>0</v>
      </c>
    </row>
    <row r="12" spans="1:49" x14ac:dyDescent="0.25">
      <c r="A12" s="9">
        <v>141</v>
      </c>
      <c r="B12" s="9">
        <v>0</v>
      </c>
      <c r="C12" s="31">
        <v>1</v>
      </c>
      <c r="D12" s="10" t="s">
        <v>181</v>
      </c>
      <c r="E12" s="26" t="s">
        <v>181</v>
      </c>
      <c r="F12" s="15">
        <f t="shared" si="8"/>
        <v>0.14988865711198929</v>
      </c>
      <c r="G12" s="6">
        <f t="shared" si="9"/>
        <v>0.14988865711198929</v>
      </c>
      <c r="H12" s="6">
        <f t="shared" si="10"/>
        <v>0</v>
      </c>
      <c r="I12" s="7">
        <f t="shared" si="11"/>
        <v>0</v>
      </c>
      <c r="M12" s="6">
        <v>11</v>
      </c>
      <c r="N12" s="35" t="s">
        <v>42</v>
      </c>
      <c r="O12" s="13">
        <f t="shared" si="1"/>
        <v>0.17686956521739133</v>
      </c>
      <c r="P12" s="6">
        <f t="shared" si="2"/>
        <v>5</v>
      </c>
      <c r="Q12" s="6">
        <f t="shared" ref="Q12:Z21" si="12">COUNTIFS($C$2:$C$401,Q$1,$E$2:$E$401,$N12)*0.9^(Q$1-1)</f>
        <v>0</v>
      </c>
      <c r="R12" s="6">
        <f t="shared" si="12"/>
        <v>1.8</v>
      </c>
      <c r="S12" s="6">
        <f t="shared" si="12"/>
        <v>0.81</v>
      </c>
      <c r="T12" s="6">
        <f t="shared" si="12"/>
        <v>1.4580000000000002</v>
      </c>
      <c r="U12" s="6">
        <f t="shared" si="12"/>
        <v>0</v>
      </c>
      <c r="V12" s="6">
        <f t="shared" si="12"/>
        <v>0</v>
      </c>
      <c r="W12" s="6">
        <f t="shared" si="12"/>
        <v>0</v>
      </c>
      <c r="X12" s="6">
        <f t="shared" si="12"/>
        <v>0</v>
      </c>
      <c r="Y12" s="6">
        <f t="shared" si="12"/>
        <v>0</v>
      </c>
      <c r="Z12" s="6">
        <f t="shared" si="12"/>
        <v>0</v>
      </c>
      <c r="AA12" s="6">
        <f t="shared" ref="AA12:AJ21" si="13">COUNTIFS($C$2:$C$401,AA$1,$E$2:$E$401,$N12)*0.9^(AA$1-1)</f>
        <v>0</v>
      </c>
      <c r="AB12" s="6">
        <f t="shared" si="13"/>
        <v>0</v>
      </c>
      <c r="AC12" s="6">
        <f t="shared" si="13"/>
        <v>0</v>
      </c>
      <c r="AD12" s="6">
        <f t="shared" si="13"/>
        <v>0</v>
      </c>
      <c r="AE12" s="6">
        <f t="shared" si="13"/>
        <v>0</v>
      </c>
      <c r="AF12" s="6">
        <f t="shared" si="13"/>
        <v>0</v>
      </c>
      <c r="AG12" s="6">
        <f t="shared" si="13"/>
        <v>0</v>
      </c>
      <c r="AH12" s="6">
        <f t="shared" si="13"/>
        <v>0</v>
      </c>
      <c r="AI12" s="6">
        <f t="shared" si="13"/>
        <v>0</v>
      </c>
      <c r="AJ12" s="6">
        <f t="shared" si="13"/>
        <v>0</v>
      </c>
      <c r="AK12" s="6">
        <f t="shared" ref="AK12:AU21" si="14">COUNTIFS($C$2:$C$401,AK$1,$E$2:$E$401,$N12)*0.9^(AK$1-1)</f>
        <v>0</v>
      </c>
      <c r="AL12" s="6">
        <f t="shared" si="14"/>
        <v>0</v>
      </c>
      <c r="AM12" s="6">
        <f t="shared" si="14"/>
        <v>0</v>
      </c>
      <c r="AN12" s="6">
        <f t="shared" si="14"/>
        <v>0</v>
      </c>
      <c r="AO12" s="6">
        <f t="shared" si="14"/>
        <v>0</v>
      </c>
      <c r="AP12" s="6">
        <f t="shared" si="14"/>
        <v>0</v>
      </c>
      <c r="AQ12" s="6">
        <f t="shared" si="14"/>
        <v>0</v>
      </c>
      <c r="AR12" s="6">
        <f t="shared" si="14"/>
        <v>0</v>
      </c>
      <c r="AS12" s="6">
        <f t="shared" si="14"/>
        <v>0</v>
      </c>
      <c r="AT12" s="6">
        <f t="shared" si="14"/>
        <v>0</v>
      </c>
      <c r="AU12" s="6">
        <f t="shared" si="14"/>
        <v>0</v>
      </c>
    </row>
    <row r="13" spans="1:49" x14ac:dyDescent="0.25">
      <c r="A13" s="9">
        <v>141</v>
      </c>
      <c r="B13" s="9">
        <v>0</v>
      </c>
      <c r="C13" s="32">
        <f>(C12+1)</f>
        <v>2</v>
      </c>
      <c r="D13" s="10" t="s">
        <v>357</v>
      </c>
      <c r="E13" s="27" t="s">
        <v>357</v>
      </c>
      <c r="F13" s="15">
        <f t="shared" si="8"/>
        <v>0</v>
      </c>
      <c r="G13" s="6">
        <f t="shared" si="9"/>
        <v>0.14988865711198929</v>
      </c>
      <c r="H13" s="6">
        <f t="shared" si="10"/>
        <v>0</v>
      </c>
      <c r="I13" s="7">
        <f t="shared" si="11"/>
        <v>0</v>
      </c>
      <c r="M13" s="6">
        <v>12</v>
      </c>
      <c r="N13" s="34" t="s">
        <v>834</v>
      </c>
      <c r="O13" s="13">
        <f t="shared" si="1"/>
        <v>0.15804456688323829</v>
      </c>
      <c r="P13" s="6">
        <f t="shared" si="2"/>
        <v>9</v>
      </c>
      <c r="Q13" s="6">
        <f t="shared" si="12"/>
        <v>0</v>
      </c>
      <c r="R13" s="6">
        <f t="shared" si="12"/>
        <v>0.9</v>
      </c>
      <c r="S13" s="6">
        <f t="shared" si="12"/>
        <v>0</v>
      </c>
      <c r="T13" s="6">
        <f t="shared" si="12"/>
        <v>0</v>
      </c>
      <c r="U13" s="6">
        <f t="shared" si="12"/>
        <v>0.65610000000000013</v>
      </c>
      <c r="V13" s="6">
        <f t="shared" si="12"/>
        <v>0.59049000000000018</v>
      </c>
      <c r="W13" s="6">
        <f t="shared" si="12"/>
        <v>0</v>
      </c>
      <c r="X13" s="6">
        <f t="shared" si="12"/>
        <v>0</v>
      </c>
      <c r="Y13" s="6">
        <f t="shared" si="12"/>
        <v>0</v>
      </c>
      <c r="Z13" s="6">
        <f t="shared" si="12"/>
        <v>0</v>
      </c>
      <c r="AA13" s="6">
        <f t="shared" si="13"/>
        <v>0</v>
      </c>
      <c r="AB13" s="6">
        <f t="shared" si="13"/>
        <v>0.31381059609000017</v>
      </c>
      <c r="AC13" s="6">
        <f t="shared" si="13"/>
        <v>0.28242953648100017</v>
      </c>
      <c r="AD13" s="6">
        <f t="shared" si="13"/>
        <v>0</v>
      </c>
      <c r="AE13" s="6">
        <f t="shared" si="13"/>
        <v>0.68630377364883044</v>
      </c>
      <c r="AF13" s="6">
        <f t="shared" si="13"/>
        <v>0.20589113209464913</v>
      </c>
      <c r="AG13" s="6">
        <f t="shared" si="13"/>
        <v>0</v>
      </c>
      <c r="AH13" s="6">
        <f t="shared" si="13"/>
        <v>0</v>
      </c>
      <c r="AI13" s="6">
        <f t="shared" si="13"/>
        <v>0</v>
      </c>
      <c r="AJ13" s="6">
        <f t="shared" si="13"/>
        <v>0</v>
      </c>
      <c r="AK13" s="6">
        <f t="shared" si="14"/>
        <v>0</v>
      </c>
      <c r="AL13" s="6">
        <f t="shared" si="14"/>
        <v>0</v>
      </c>
      <c r="AM13" s="6">
        <f t="shared" si="14"/>
        <v>0</v>
      </c>
      <c r="AN13" s="6">
        <f t="shared" si="14"/>
        <v>0</v>
      </c>
      <c r="AO13" s="6">
        <f t="shared" si="14"/>
        <v>0</v>
      </c>
      <c r="AP13" s="6">
        <f t="shared" si="14"/>
        <v>0</v>
      </c>
      <c r="AQ13" s="6">
        <f t="shared" si="14"/>
        <v>0</v>
      </c>
      <c r="AR13" s="6">
        <f t="shared" si="14"/>
        <v>0</v>
      </c>
      <c r="AS13" s="6">
        <f t="shared" si="14"/>
        <v>0</v>
      </c>
      <c r="AT13" s="6">
        <f t="shared" si="14"/>
        <v>0</v>
      </c>
      <c r="AU13" s="6">
        <f t="shared" si="14"/>
        <v>0</v>
      </c>
    </row>
    <row r="14" spans="1:49" x14ac:dyDescent="0.25">
      <c r="A14" s="9">
        <v>141</v>
      </c>
      <c r="B14" s="9">
        <v>0</v>
      </c>
      <c r="C14" s="32">
        <f t="shared" ref="C14:C45" si="15">(C13+1)</f>
        <v>3</v>
      </c>
      <c r="D14" s="10" t="s">
        <v>358</v>
      </c>
      <c r="E14" s="27" t="s">
        <v>358</v>
      </c>
      <c r="F14" s="15">
        <f t="shared" si="8"/>
        <v>0</v>
      </c>
      <c r="G14" s="6">
        <f t="shared" si="9"/>
        <v>0.14988865711198929</v>
      </c>
      <c r="H14" s="6">
        <f t="shared" si="10"/>
        <v>0</v>
      </c>
      <c r="I14" s="7">
        <f t="shared" si="11"/>
        <v>0</v>
      </c>
      <c r="M14" s="6">
        <v>13</v>
      </c>
      <c r="N14" s="36" t="s">
        <v>181</v>
      </c>
      <c r="O14" s="13">
        <f t="shared" si="1"/>
        <v>0.14988865711198929</v>
      </c>
      <c r="P14" s="6">
        <f t="shared" si="2"/>
        <v>7</v>
      </c>
      <c r="Q14" s="6">
        <f t="shared" si="12"/>
        <v>1</v>
      </c>
      <c r="R14" s="6">
        <f t="shared" si="12"/>
        <v>0</v>
      </c>
      <c r="S14" s="6">
        <f t="shared" si="12"/>
        <v>0</v>
      </c>
      <c r="T14" s="6">
        <f t="shared" si="12"/>
        <v>0.72900000000000009</v>
      </c>
      <c r="U14" s="6">
        <f t="shared" si="12"/>
        <v>0</v>
      </c>
      <c r="V14" s="6">
        <f t="shared" si="12"/>
        <v>0</v>
      </c>
      <c r="W14" s="6">
        <f t="shared" si="12"/>
        <v>1.0628820000000003</v>
      </c>
      <c r="X14" s="6">
        <f t="shared" si="12"/>
        <v>0</v>
      </c>
      <c r="Y14" s="6">
        <f t="shared" si="12"/>
        <v>0</v>
      </c>
      <c r="Z14" s="6">
        <f t="shared" si="12"/>
        <v>0</v>
      </c>
      <c r="AA14" s="6">
        <f t="shared" si="13"/>
        <v>0.34867844010000015</v>
      </c>
      <c r="AB14" s="6">
        <f t="shared" si="13"/>
        <v>0</v>
      </c>
      <c r="AC14" s="6">
        <f t="shared" si="13"/>
        <v>0</v>
      </c>
      <c r="AD14" s="6">
        <f t="shared" si="13"/>
        <v>0</v>
      </c>
      <c r="AE14" s="6">
        <f t="shared" si="13"/>
        <v>0</v>
      </c>
      <c r="AF14" s="6">
        <f t="shared" si="13"/>
        <v>0</v>
      </c>
      <c r="AG14" s="6">
        <f t="shared" si="13"/>
        <v>0.18530201888518424</v>
      </c>
      <c r="AH14" s="6">
        <f t="shared" si="13"/>
        <v>0</v>
      </c>
      <c r="AI14" s="6">
        <f t="shared" si="13"/>
        <v>0</v>
      </c>
      <c r="AJ14" s="6">
        <f t="shared" si="13"/>
        <v>0</v>
      </c>
      <c r="AK14" s="6">
        <f t="shared" si="14"/>
        <v>0.12157665459056941</v>
      </c>
      <c r="AL14" s="6">
        <f t="shared" si="14"/>
        <v>0</v>
      </c>
      <c r="AM14" s="6">
        <f t="shared" si="14"/>
        <v>0</v>
      </c>
      <c r="AN14" s="6">
        <f t="shared" si="14"/>
        <v>0</v>
      </c>
      <c r="AO14" s="6">
        <f t="shared" si="14"/>
        <v>0</v>
      </c>
      <c r="AP14" s="6">
        <f t="shared" si="14"/>
        <v>0</v>
      </c>
      <c r="AQ14" s="6">
        <f t="shared" si="14"/>
        <v>0</v>
      </c>
      <c r="AR14" s="6">
        <f t="shared" si="14"/>
        <v>0</v>
      </c>
      <c r="AS14" s="6">
        <f t="shared" si="14"/>
        <v>0</v>
      </c>
      <c r="AT14" s="6">
        <f t="shared" si="14"/>
        <v>0</v>
      </c>
      <c r="AU14" s="6">
        <f t="shared" si="14"/>
        <v>0</v>
      </c>
    </row>
    <row r="15" spans="1:49" x14ac:dyDescent="0.25">
      <c r="A15" s="9">
        <v>141</v>
      </c>
      <c r="B15" s="9">
        <v>0</v>
      </c>
      <c r="C15" s="32">
        <f t="shared" si="15"/>
        <v>4</v>
      </c>
      <c r="D15" s="10" t="s">
        <v>818</v>
      </c>
      <c r="E15" s="27" t="s">
        <v>818</v>
      </c>
      <c r="F15" s="15">
        <f t="shared" si="8"/>
        <v>0.59860565538388266</v>
      </c>
      <c r="G15" s="6">
        <f t="shared" si="9"/>
        <v>0.74849431249587195</v>
      </c>
      <c r="H15" s="6">
        <f t="shared" si="10"/>
        <v>0</v>
      </c>
      <c r="I15" s="7">
        <f t="shared" si="11"/>
        <v>0</v>
      </c>
      <c r="M15" s="6">
        <v>14</v>
      </c>
      <c r="N15" s="34" t="s">
        <v>77</v>
      </c>
      <c r="O15" s="13">
        <f t="shared" si="1"/>
        <v>0.14818316595637676</v>
      </c>
      <c r="P15" s="6">
        <f t="shared" si="2"/>
        <v>5</v>
      </c>
      <c r="Q15" s="6">
        <f t="shared" si="12"/>
        <v>1</v>
      </c>
      <c r="R15" s="6">
        <f t="shared" si="12"/>
        <v>0.9</v>
      </c>
      <c r="S15" s="6">
        <f t="shared" si="12"/>
        <v>0.81</v>
      </c>
      <c r="T15" s="6">
        <f t="shared" si="12"/>
        <v>0</v>
      </c>
      <c r="U15" s="6">
        <f t="shared" si="12"/>
        <v>0</v>
      </c>
      <c r="V15" s="6">
        <f t="shared" si="12"/>
        <v>0</v>
      </c>
      <c r="W15" s="6">
        <f t="shared" si="12"/>
        <v>0.53144100000000016</v>
      </c>
      <c r="X15" s="6">
        <f t="shared" si="12"/>
        <v>0</v>
      </c>
      <c r="Y15" s="6">
        <f t="shared" si="12"/>
        <v>0</v>
      </c>
      <c r="Z15" s="6">
        <f t="shared" si="12"/>
        <v>0</v>
      </c>
      <c r="AA15" s="6">
        <f t="shared" si="13"/>
        <v>0</v>
      </c>
      <c r="AB15" s="6">
        <f t="shared" si="13"/>
        <v>0</v>
      </c>
      <c r="AC15" s="6">
        <f t="shared" si="13"/>
        <v>0</v>
      </c>
      <c r="AD15" s="6">
        <f t="shared" si="13"/>
        <v>0</v>
      </c>
      <c r="AE15" s="6">
        <f t="shared" si="13"/>
        <v>0</v>
      </c>
      <c r="AF15" s="6">
        <f t="shared" si="13"/>
        <v>0</v>
      </c>
      <c r="AG15" s="6">
        <f t="shared" si="13"/>
        <v>0</v>
      </c>
      <c r="AH15" s="6">
        <f t="shared" si="13"/>
        <v>0.16677181699666582</v>
      </c>
      <c r="AI15" s="6">
        <f t="shared" si="13"/>
        <v>0</v>
      </c>
      <c r="AJ15" s="6">
        <f t="shared" si="13"/>
        <v>0</v>
      </c>
      <c r="AK15" s="6">
        <f t="shared" si="14"/>
        <v>0</v>
      </c>
      <c r="AL15" s="6">
        <f t="shared" si="14"/>
        <v>0</v>
      </c>
      <c r="AM15" s="6">
        <f t="shared" si="14"/>
        <v>0</v>
      </c>
      <c r="AN15" s="6">
        <f t="shared" si="14"/>
        <v>0</v>
      </c>
      <c r="AO15" s="6">
        <f t="shared" si="14"/>
        <v>0</v>
      </c>
      <c r="AP15" s="6">
        <f t="shared" si="14"/>
        <v>0</v>
      </c>
      <c r="AQ15" s="6">
        <f t="shared" si="14"/>
        <v>0</v>
      </c>
      <c r="AR15" s="6">
        <f t="shared" si="14"/>
        <v>0</v>
      </c>
      <c r="AS15" s="6">
        <f t="shared" si="14"/>
        <v>0</v>
      </c>
      <c r="AT15" s="6">
        <f t="shared" si="14"/>
        <v>0</v>
      </c>
      <c r="AU15" s="6">
        <f t="shared" si="14"/>
        <v>0</v>
      </c>
    </row>
    <row r="16" spans="1:49" x14ac:dyDescent="0.25">
      <c r="A16" s="9">
        <v>141</v>
      </c>
      <c r="B16" s="9">
        <v>0</v>
      </c>
      <c r="C16" s="32">
        <f t="shared" si="15"/>
        <v>5</v>
      </c>
      <c r="D16" s="10" t="s">
        <v>919</v>
      </c>
      <c r="E16" s="27" t="s">
        <v>136</v>
      </c>
      <c r="F16" s="15">
        <f t="shared" si="8"/>
        <v>0</v>
      </c>
      <c r="G16" s="6">
        <f t="shared" si="9"/>
        <v>0.74849431249587195</v>
      </c>
      <c r="H16" s="6">
        <f t="shared" si="10"/>
        <v>0</v>
      </c>
      <c r="I16" s="7">
        <f t="shared" si="11"/>
        <v>0</v>
      </c>
      <c r="M16" s="6">
        <v>15</v>
      </c>
      <c r="N16" s="33" t="s">
        <v>841</v>
      </c>
      <c r="O16" s="13">
        <f t="shared" si="1"/>
        <v>0.12704801382708267</v>
      </c>
      <c r="P16" s="6">
        <f t="shared" si="2"/>
        <v>7</v>
      </c>
      <c r="Q16" s="6">
        <f t="shared" si="12"/>
        <v>0</v>
      </c>
      <c r="R16" s="6">
        <f t="shared" si="12"/>
        <v>0</v>
      </c>
      <c r="S16" s="6">
        <f t="shared" si="12"/>
        <v>0</v>
      </c>
      <c r="T16" s="6">
        <f t="shared" si="12"/>
        <v>0</v>
      </c>
      <c r="U16" s="6">
        <f t="shared" si="12"/>
        <v>0.65610000000000013</v>
      </c>
      <c r="V16" s="6">
        <f t="shared" si="12"/>
        <v>0</v>
      </c>
      <c r="W16" s="6">
        <f t="shared" si="12"/>
        <v>0.53144100000000016</v>
      </c>
      <c r="X16" s="6">
        <f t="shared" si="12"/>
        <v>0</v>
      </c>
      <c r="Y16" s="6">
        <f t="shared" si="12"/>
        <v>0.43046721000000016</v>
      </c>
      <c r="Z16" s="6">
        <f t="shared" si="12"/>
        <v>0.38742048900000015</v>
      </c>
      <c r="AA16" s="6">
        <f t="shared" si="13"/>
        <v>0.34867844010000015</v>
      </c>
      <c r="AB16" s="6">
        <f t="shared" si="13"/>
        <v>0.31381059609000017</v>
      </c>
      <c r="AC16" s="6">
        <f t="shared" si="13"/>
        <v>0</v>
      </c>
      <c r="AD16" s="6">
        <f t="shared" si="13"/>
        <v>0.25418658283290019</v>
      </c>
      <c r="AE16" s="6">
        <f t="shared" si="13"/>
        <v>0</v>
      </c>
      <c r="AF16" s="6">
        <f t="shared" si="13"/>
        <v>0</v>
      </c>
      <c r="AG16" s="6">
        <f t="shared" si="13"/>
        <v>0</v>
      </c>
      <c r="AH16" s="6">
        <f t="shared" si="13"/>
        <v>0</v>
      </c>
      <c r="AI16" s="6">
        <f t="shared" si="13"/>
        <v>0</v>
      </c>
      <c r="AJ16" s="6">
        <f t="shared" si="13"/>
        <v>0</v>
      </c>
      <c r="AK16" s="6">
        <f t="shared" si="14"/>
        <v>0</v>
      </c>
      <c r="AL16" s="6">
        <f t="shared" si="14"/>
        <v>0</v>
      </c>
      <c r="AM16" s="6">
        <f t="shared" si="14"/>
        <v>0</v>
      </c>
      <c r="AN16" s="6">
        <f t="shared" si="14"/>
        <v>0</v>
      </c>
      <c r="AO16" s="6">
        <f t="shared" si="14"/>
        <v>0</v>
      </c>
      <c r="AP16" s="6">
        <f t="shared" si="14"/>
        <v>0</v>
      </c>
      <c r="AQ16" s="6">
        <f t="shared" si="14"/>
        <v>0</v>
      </c>
      <c r="AR16" s="6">
        <f t="shared" si="14"/>
        <v>0</v>
      </c>
      <c r="AS16" s="6">
        <f t="shared" si="14"/>
        <v>0</v>
      </c>
      <c r="AT16" s="6">
        <f t="shared" si="14"/>
        <v>0</v>
      </c>
      <c r="AU16" s="6">
        <f t="shared" si="14"/>
        <v>0</v>
      </c>
    </row>
    <row r="17" spans="1:47" x14ac:dyDescent="0.25">
      <c r="A17" s="9">
        <v>141</v>
      </c>
      <c r="B17" s="9">
        <v>0</v>
      </c>
      <c r="C17" s="32">
        <f t="shared" si="15"/>
        <v>6</v>
      </c>
      <c r="D17" s="10" t="s">
        <v>920</v>
      </c>
      <c r="E17" s="27" t="s">
        <v>55</v>
      </c>
      <c r="F17" s="15">
        <f t="shared" si="8"/>
        <v>0</v>
      </c>
      <c r="G17" s="6">
        <f t="shared" si="9"/>
        <v>0.74849431249587195</v>
      </c>
      <c r="H17" s="6">
        <f t="shared" si="10"/>
        <v>0</v>
      </c>
      <c r="I17" s="7">
        <f t="shared" si="11"/>
        <v>0</v>
      </c>
      <c r="M17" s="6">
        <v>16</v>
      </c>
      <c r="N17" s="35" t="s">
        <v>855</v>
      </c>
      <c r="O17" s="13">
        <f t="shared" si="1"/>
        <v>0.11475159055795218</v>
      </c>
      <c r="P17" s="6">
        <f t="shared" si="2"/>
        <v>4</v>
      </c>
      <c r="Q17" s="6">
        <f t="shared" si="12"/>
        <v>1</v>
      </c>
      <c r="R17" s="6">
        <f t="shared" si="12"/>
        <v>0</v>
      </c>
      <c r="S17" s="6">
        <f t="shared" si="12"/>
        <v>0</v>
      </c>
      <c r="T17" s="6">
        <f t="shared" si="12"/>
        <v>0.72900000000000009</v>
      </c>
      <c r="U17" s="6">
        <f t="shared" si="12"/>
        <v>0.65610000000000013</v>
      </c>
      <c r="V17" s="6">
        <f t="shared" si="12"/>
        <v>0</v>
      </c>
      <c r="W17" s="6">
        <f t="shared" si="12"/>
        <v>0</v>
      </c>
      <c r="X17" s="6">
        <f t="shared" si="12"/>
        <v>0</v>
      </c>
      <c r="Y17" s="6">
        <f t="shared" si="12"/>
        <v>0</v>
      </c>
      <c r="Z17" s="6">
        <f t="shared" si="12"/>
        <v>0</v>
      </c>
      <c r="AA17" s="6">
        <f t="shared" si="13"/>
        <v>0</v>
      </c>
      <c r="AB17" s="6">
        <f t="shared" si="13"/>
        <v>0</v>
      </c>
      <c r="AC17" s="6">
        <f t="shared" si="13"/>
        <v>0</v>
      </c>
      <c r="AD17" s="6">
        <f t="shared" si="13"/>
        <v>0.25418658283290019</v>
      </c>
      <c r="AE17" s="6">
        <f t="shared" si="13"/>
        <v>0</v>
      </c>
      <c r="AF17" s="6">
        <f t="shared" si="13"/>
        <v>0</v>
      </c>
      <c r="AG17" s="6">
        <f t="shared" si="13"/>
        <v>0</v>
      </c>
      <c r="AH17" s="6">
        <f t="shared" si="13"/>
        <v>0</v>
      </c>
      <c r="AI17" s="6">
        <f t="shared" si="13"/>
        <v>0</v>
      </c>
      <c r="AJ17" s="6">
        <f t="shared" si="13"/>
        <v>0</v>
      </c>
      <c r="AK17" s="6">
        <f t="shared" si="14"/>
        <v>0</v>
      </c>
      <c r="AL17" s="6">
        <f t="shared" si="14"/>
        <v>0</v>
      </c>
      <c r="AM17" s="6">
        <f t="shared" si="14"/>
        <v>0</v>
      </c>
      <c r="AN17" s="6">
        <f t="shared" si="14"/>
        <v>0</v>
      </c>
      <c r="AO17" s="6">
        <f t="shared" si="14"/>
        <v>0</v>
      </c>
      <c r="AP17" s="6">
        <f t="shared" si="14"/>
        <v>0</v>
      </c>
      <c r="AQ17" s="6">
        <f t="shared" si="14"/>
        <v>0</v>
      </c>
      <c r="AR17" s="6">
        <f t="shared" si="14"/>
        <v>0</v>
      </c>
      <c r="AS17" s="6">
        <f t="shared" si="14"/>
        <v>0</v>
      </c>
      <c r="AT17" s="6">
        <f t="shared" si="14"/>
        <v>0</v>
      </c>
      <c r="AU17" s="6">
        <f t="shared" si="14"/>
        <v>0</v>
      </c>
    </row>
    <row r="18" spans="1:47" x14ac:dyDescent="0.25">
      <c r="A18" s="9">
        <v>141</v>
      </c>
      <c r="B18" s="9">
        <v>0</v>
      </c>
      <c r="C18" s="32">
        <f t="shared" si="15"/>
        <v>7</v>
      </c>
      <c r="D18" s="10" t="s">
        <v>841</v>
      </c>
      <c r="E18" s="27" t="s">
        <v>841</v>
      </c>
      <c r="F18" s="15">
        <f t="shared" si="8"/>
        <v>0.12704801382708267</v>
      </c>
      <c r="G18" s="6">
        <f t="shared" si="9"/>
        <v>0.87554232632295459</v>
      </c>
      <c r="H18" s="6">
        <f t="shared" si="10"/>
        <v>0</v>
      </c>
      <c r="I18" s="7">
        <f t="shared" si="11"/>
        <v>0</v>
      </c>
      <c r="M18" s="6">
        <v>17</v>
      </c>
      <c r="N18" s="34" t="s">
        <v>163</v>
      </c>
      <c r="O18" s="13">
        <f t="shared" si="1"/>
        <v>0.1142934243033966</v>
      </c>
      <c r="P18" s="6">
        <f t="shared" si="2"/>
        <v>6</v>
      </c>
      <c r="Q18" s="6">
        <f t="shared" si="12"/>
        <v>0</v>
      </c>
      <c r="R18" s="6">
        <f t="shared" si="12"/>
        <v>0.9</v>
      </c>
      <c r="S18" s="6">
        <f t="shared" si="12"/>
        <v>0.81</v>
      </c>
      <c r="T18" s="6">
        <f t="shared" si="12"/>
        <v>0</v>
      </c>
      <c r="U18" s="6">
        <f t="shared" si="12"/>
        <v>0</v>
      </c>
      <c r="V18" s="6">
        <f t="shared" si="12"/>
        <v>0</v>
      </c>
      <c r="W18" s="6">
        <f t="shared" si="12"/>
        <v>0</v>
      </c>
      <c r="X18" s="6">
        <f t="shared" si="12"/>
        <v>0</v>
      </c>
      <c r="Y18" s="6">
        <f t="shared" si="12"/>
        <v>0.43046721000000016</v>
      </c>
      <c r="Z18" s="6">
        <f t="shared" si="12"/>
        <v>0</v>
      </c>
      <c r="AA18" s="6">
        <f t="shared" si="13"/>
        <v>0</v>
      </c>
      <c r="AB18" s="6">
        <f t="shared" si="13"/>
        <v>0</v>
      </c>
      <c r="AC18" s="6">
        <f t="shared" si="13"/>
        <v>0</v>
      </c>
      <c r="AD18" s="6">
        <f t="shared" si="13"/>
        <v>0</v>
      </c>
      <c r="AE18" s="6">
        <f t="shared" si="13"/>
        <v>0.22876792454961015</v>
      </c>
      <c r="AF18" s="6">
        <f t="shared" si="13"/>
        <v>0</v>
      </c>
      <c r="AG18" s="6">
        <f t="shared" si="13"/>
        <v>0</v>
      </c>
      <c r="AH18" s="6">
        <f t="shared" si="13"/>
        <v>0</v>
      </c>
      <c r="AI18" s="6">
        <f t="shared" si="13"/>
        <v>0.15009463529699923</v>
      </c>
      <c r="AJ18" s="6">
        <f t="shared" si="13"/>
        <v>0</v>
      </c>
      <c r="AK18" s="6">
        <f t="shared" si="14"/>
        <v>0</v>
      </c>
      <c r="AL18" s="6">
        <f t="shared" si="14"/>
        <v>0.10941898913151248</v>
      </c>
      <c r="AM18" s="6">
        <f t="shared" si="14"/>
        <v>0</v>
      </c>
      <c r="AN18" s="6">
        <f t="shared" si="14"/>
        <v>0</v>
      </c>
      <c r="AO18" s="6">
        <f t="shared" si="14"/>
        <v>0</v>
      </c>
      <c r="AP18" s="6">
        <f t="shared" si="14"/>
        <v>0</v>
      </c>
      <c r="AQ18" s="6">
        <f t="shared" si="14"/>
        <v>0</v>
      </c>
      <c r="AR18" s="6">
        <f t="shared" si="14"/>
        <v>0</v>
      </c>
      <c r="AS18" s="6">
        <f t="shared" si="14"/>
        <v>0</v>
      </c>
      <c r="AT18" s="6">
        <f t="shared" si="14"/>
        <v>0</v>
      </c>
      <c r="AU18" s="6">
        <f t="shared" si="14"/>
        <v>0</v>
      </c>
    </row>
    <row r="19" spans="1:47" x14ac:dyDescent="0.25">
      <c r="A19" s="9">
        <v>141</v>
      </c>
      <c r="B19" s="9">
        <v>0</v>
      </c>
      <c r="C19" s="32">
        <f t="shared" si="15"/>
        <v>8</v>
      </c>
      <c r="D19" s="10" t="s">
        <v>47</v>
      </c>
      <c r="E19" s="27" t="s">
        <v>47</v>
      </c>
      <c r="F19" s="15">
        <f t="shared" si="8"/>
        <v>0.37705166949968427</v>
      </c>
      <c r="G19" s="6">
        <f t="shared" ref="G19:G82" si="16">IF(C19=1,F19,F19+G18)</f>
        <v>1.2525939958226389</v>
      </c>
      <c r="H19" s="6">
        <f t="shared" ref="H19:H82" si="17">IF(C20=1,G19,0)</f>
        <v>0</v>
      </c>
      <c r="I19" s="7">
        <f t="shared" ref="I19:I82" si="18">H19/$L$2</f>
        <v>0</v>
      </c>
      <c r="M19" s="6">
        <v>18</v>
      </c>
      <c r="N19" s="34" t="s">
        <v>842</v>
      </c>
      <c r="O19" s="13">
        <f t="shared" si="1"/>
        <v>9.8511189965217433E-2</v>
      </c>
      <c r="P19" s="6">
        <f t="shared" si="2"/>
        <v>5</v>
      </c>
      <c r="Q19" s="6">
        <f t="shared" si="12"/>
        <v>0</v>
      </c>
      <c r="R19" s="6">
        <f t="shared" si="12"/>
        <v>0</v>
      </c>
      <c r="S19" s="6">
        <f t="shared" si="12"/>
        <v>0</v>
      </c>
      <c r="T19" s="6">
        <f t="shared" si="12"/>
        <v>0</v>
      </c>
      <c r="U19" s="6">
        <f t="shared" si="12"/>
        <v>0</v>
      </c>
      <c r="V19" s="6">
        <f t="shared" si="12"/>
        <v>1.1809800000000004</v>
      </c>
      <c r="W19" s="6">
        <f t="shared" si="12"/>
        <v>0</v>
      </c>
      <c r="X19" s="6">
        <f t="shared" si="12"/>
        <v>0</v>
      </c>
      <c r="Y19" s="6">
        <f t="shared" si="12"/>
        <v>0</v>
      </c>
      <c r="Z19" s="6">
        <f t="shared" si="12"/>
        <v>0.38742048900000015</v>
      </c>
      <c r="AA19" s="6">
        <f t="shared" si="13"/>
        <v>0.69735688020000031</v>
      </c>
      <c r="AB19" s="6">
        <f t="shared" si="13"/>
        <v>0</v>
      </c>
      <c r="AC19" s="6">
        <f t="shared" si="13"/>
        <v>0</v>
      </c>
      <c r="AD19" s="6">
        <f t="shared" si="13"/>
        <v>0</v>
      </c>
      <c r="AE19" s="6">
        <f t="shared" si="13"/>
        <v>0</v>
      </c>
      <c r="AF19" s="6">
        <f t="shared" si="13"/>
        <v>0</v>
      </c>
      <c r="AG19" s="6">
        <f t="shared" si="13"/>
        <v>0</v>
      </c>
      <c r="AH19" s="6">
        <f t="shared" si="13"/>
        <v>0</v>
      </c>
      <c r="AI19" s="6">
        <f t="shared" si="13"/>
        <v>0</v>
      </c>
      <c r="AJ19" s="6">
        <f t="shared" si="13"/>
        <v>0</v>
      </c>
      <c r="AK19" s="6">
        <f t="shared" si="14"/>
        <v>0</v>
      </c>
      <c r="AL19" s="6">
        <f t="shared" si="14"/>
        <v>0</v>
      </c>
      <c r="AM19" s="6">
        <f t="shared" si="14"/>
        <v>0</v>
      </c>
      <c r="AN19" s="6">
        <f t="shared" si="14"/>
        <v>0</v>
      </c>
      <c r="AO19" s="6">
        <f t="shared" si="14"/>
        <v>0</v>
      </c>
      <c r="AP19" s="6">
        <f t="shared" si="14"/>
        <v>0</v>
      </c>
      <c r="AQ19" s="6">
        <f t="shared" si="14"/>
        <v>0</v>
      </c>
      <c r="AR19" s="6">
        <f t="shared" si="14"/>
        <v>0</v>
      </c>
      <c r="AS19" s="6">
        <f t="shared" si="14"/>
        <v>0</v>
      </c>
      <c r="AT19" s="6">
        <f t="shared" si="14"/>
        <v>0</v>
      </c>
      <c r="AU19" s="6">
        <f t="shared" si="14"/>
        <v>0</v>
      </c>
    </row>
    <row r="20" spans="1:47" x14ac:dyDescent="0.25">
      <c r="A20" s="9">
        <v>141</v>
      </c>
      <c r="B20" s="9">
        <v>0</v>
      </c>
      <c r="C20" s="32">
        <f t="shared" si="15"/>
        <v>9</v>
      </c>
      <c r="D20" s="10" t="s">
        <v>48</v>
      </c>
      <c r="E20" s="27" t="s">
        <v>48</v>
      </c>
      <c r="F20" s="15">
        <f t="shared" si="8"/>
        <v>0.35545601599721488</v>
      </c>
      <c r="G20" s="6">
        <f t="shared" si="16"/>
        <v>1.6080500118198537</v>
      </c>
      <c r="H20" s="6">
        <f t="shared" si="17"/>
        <v>0</v>
      </c>
      <c r="I20" s="7">
        <f t="shared" si="18"/>
        <v>0</v>
      </c>
      <c r="M20" s="6">
        <v>19</v>
      </c>
      <c r="N20" s="34" t="s">
        <v>897</v>
      </c>
      <c r="O20" s="13">
        <f t="shared" si="1"/>
        <v>8.7593706178028238E-2</v>
      </c>
      <c r="P20" s="6">
        <f t="shared" si="2"/>
        <v>4</v>
      </c>
      <c r="Q20" s="6">
        <f t="shared" si="12"/>
        <v>0</v>
      </c>
      <c r="R20" s="6">
        <f t="shared" si="12"/>
        <v>0.9</v>
      </c>
      <c r="S20" s="6">
        <f t="shared" si="12"/>
        <v>0</v>
      </c>
      <c r="T20" s="6">
        <f t="shared" si="12"/>
        <v>0</v>
      </c>
      <c r="U20" s="6">
        <f t="shared" si="12"/>
        <v>0</v>
      </c>
      <c r="V20" s="6">
        <f t="shared" si="12"/>
        <v>0</v>
      </c>
      <c r="W20" s="6">
        <f t="shared" si="12"/>
        <v>0</v>
      </c>
      <c r="X20" s="6">
        <f t="shared" si="12"/>
        <v>0.47829690000000014</v>
      </c>
      <c r="Y20" s="6">
        <f t="shared" si="12"/>
        <v>0.43046721000000016</v>
      </c>
      <c r="Z20" s="6">
        <f t="shared" si="12"/>
        <v>0</v>
      </c>
      <c r="AA20" s="6">
        <f t="shared" si="13"/>
        <v>0</v>
      </c>
      <c r="AB20" s="6">
        <f t="shared" si="13"/>
        <v>0</v>
      </c>
      <c r="AC20" s="6">
        <f t="shared" si="13"/>
        <v>0</v>
      </c>
      <c r="AD20" s="6">
        <f t="shared" si="13"/>
        <v>0</v>
      </c>
      <c r="AE20" s="6">
        <f t="shared" si="13"/>
        <v>0</v>
      </c>
      <c r="AF20" s="6">
        <f t="shared" si="13"/>
        <v>0.20589113209464913</v>
      </c>
      <c r="AG20" s="6">
        <f t="shared" si="13"/>
        <v>0</v>
      </c>
      <c r="AH20" s="6">
        <f t="shared" si="13"/>
        <v>0</v>
      </c>
      <c r="AI20" s="6">
        <f t="shared" si="13"/>
        <v>0</v>
      </c>
      <c r="AJ20" s="6">
        <f t="shared" si="13"/>
        <v>0</v>
      </c>
      <c r="AK20" s="6">
        <f t="shared" si="14"/>
        <v>0</v>
      </c>
      <c r="AL20" s="6">
        <f t="shared" si="14"/>
        <v>0</v>
      </c>
      <c r="AM20" s="6">
        <f t="shared" si="14"/>
        <v>0</v>
      </c>
      <c r="AN20" s="6">
        <f t="shared" si="14"/>
        <v>0</v>
      </c>
      <c r="AO20" s="6">
        <f t="shared" si="14"/>
        <v>0</v>
      </c>
      <c r="AP20" s="6">
        <f t="shared" si="14"/>
        <v>0</v>
      </c>
      <c r="AQ20" s="6">
        <f t="shared" si="14"/>
        <v>0</v>
      </c>
      <c r="AR20" s="6">
        <f t="shared" si="14"/>
        <v>0</v>
      </c>
      <c r="AS20" s="6">
        <f t="shared" si="14"/>
        <v>0</v>
      </c>
      <c r="AT20" s="6">
        <f t="shared" si="14"/>
        <v>0</v>
      </c>
      <c r="AU20" s="6">
        <f t="shared" si="14"/>
        <v>0</v>
      </c>
    </row>
    <row r="21" spans="1:47" x14ac:dyDescent="0.25">
      <c r="A21" s="9">
        <v>141</v>
      </c>
      <c r="B21" s="9">
        <v>0</v>
      </c>
      <c r="C21" s="32">
        <f t="shared" si="15"/>
        <v>10</v>
      </c>
      <c r="D21" s="10" t="s">
        <v>65</v>
      </c>
      <c r="E21" s="27" t="s">
        <v>65</v>
      </c>
      <c r="F21" s="15">
        <f t="shared" si="8"/>
        <v>0.4031655493718812</v>
      </c>
      <c r="G21" s="6">
        <f t="shared" si="16"/>
        <v>2.0112155611917348</v>
      </c>
      <c r="H21" s="6">
        <f t="shared" si="17"/>
        <v>0</v>
      </c>
      <c r="I21" s="7">
        <f t="shared" si="18"/>
        <v>0</v>
      </c>
      <c r="M21" s="6">
        <v>20</v>
      </c>
      <c r="N21" s="33" t="s">
        <v>886</v>
      </c>
      <c r="O21" s="13">
        <f t="shared" si="1"/>
        <v>8.6559469830000027E-2</v>
      </c>
      <c r="P21" s="6">
        <f t="shared" si="2"/>
        <v>4</v>
      </c>
      <c r="Q21" s="6">
        <f t="shared" si="12"/>
        <v>0</v>
      </c>
      <c r="R21" s="6">
        <f t="shared" si="12"/>
        <v>0</v>
      </c>
      <c r="S21" s="6">
        <f t="shared" si="12"/>
        <v>0</v>
      </c>
      <c r="T21" s="6">
        <f t="shared" si="12"/>
        <v>0</v>
      </c>
      <c r="U21" s="6">
        <f t="shared" si="12"/>
        <v>0.65610000000000013</v>
      </c>
      <c r="V21" s="6">
        <f t="shared" si="12"/>
        <v>0.59049000000000018</v>
      </c>
      <c r="W21" s="6">
        <f t="shared" si="12"/>
        <v>0</v>
      </c>
      <c r="X21" s="6">
        <f t="shared" si="12"/>
        <v>0</v>
      </c>
      <c r="Y21" s="6">
        <f t="shared" si="12"/>
        <v>0.43046721000000016</v>
      </c>
      <c r="Z21" s="6">
        <f t="shared" si="12"/>
        <v>0</v>
      </c>
      <c r="AA21" s="6">
        <f t="shared" si="13"/>
        <v>0</v>
      </c>
      <c r="AB21" s="6">
        <f t="shared" si="13"/>
        <v>0.31381059609000017</v>
      </c>
      <c r="AC21" s="6">
        <f t="shared" si="13"/>
        <v>0</v>
      </c>
      <c r="AD21" s="6">
        <f t="shared" si="13"/>
        <v>0</v>
      </c>
      <c r="AE21" s="6">
        <f t="shared" si="13"/>
        <v>0</v>
      </c>
      <c r="AF21" s="6">
        <f t="shared" si="13"/>
        <v>0</v>
      </c>
      <c r="AG21" s="6">
        <f t="shared" si="13"/>
        <v>0</v>
      </c>
      <c r="AH21" s="6">
        <f t="shared" si="13"/>
        <v>0</v>
      </c>
      <c r="AI21" s="6">
        <f t="shared" si="13"/>
        <v>0</v>
      </c>
      <c r="AJ21" s="6">
        <f t="shared" si="13"/>
        <v>0</v>
      </c>
      <c r="AK21" s="6">
        <f t="shared" si="14"/>
        <v>0</v>
      </c>
      <c r="AL21" s="6">
        <f t="shared" si="14"/>
        <v>0</v>
      </c>
      <c r="AM21" s="6">
        <f t="shared" si="14"/>
        <v>0</v>
      </c>
      <c r="AN21" s="6">
        <f t="shared" si="14"/>
        <v>0</v>
      </c>
      <c r="AO21" s="6">
        <f t="shared" si="14"/>
        <v>0</v>
      </c>
      <c r="AP21" s="6">
        <f t="shared" si="14"/>
        <v>0</v>
      </c>
      <c r="AQ21" s="6">
        <f t="shared" si="14"/>
        <v>0</v>
      </c>
      <c r="AR21" s="6">
        <f t="shared" si="14"/>
        <v>0</v>
      </c>
      <c r="AS21" s="6">
        <f t="shared" si="14"/>
        <v>0</v>
      </c>
      <c r="AT21" s="6">
        <f t="shared" si="14"/>
        <v>0</v>
      </c>
      <c r="AU21" s="6">
        <f t="shared" si="14"/>
        <v>0</v>
      </c>
    </row>
    <row r="22" spans="1:47" x14ac:dyDescent="0.25">
      <c r="A22" s="9">
        <v>141</v>
      </c>
      <c r="B22" s="9">
        <v>0</v>
      </c>
      <c r="C22" s="32">
        <f t="shared" si="15"/>
        <v>11</v>
      </c>
      <c r="D22" s="10" t="s">
        <v>884</v>
      </c>
      <c r="E22" s="27" t="s">
        <v>862</v>
      </c>
      <c r="F22" s="15">
        <f t="shared" si="8"/>
        <v>0</v>
      </c>
      <c r="G22" s="6">
        <f t="shared" si="16"/>
        <v>2.0112155611917348</v>
      </c>
      <c r="H22" s="6">
        <f t="shared" si="17"/>
        <v>0</v>
      </c>
      <c r="I22" s="7">
        <f t="shared" si="18"/>
        <v>0</v>
      </c>
      <c r="M22" s="6">
        <v>21</v>
      </c>
      <c r="N22" s="34" t="s">
        <v>861</v>
      </c>
      <c r="O22" s="13">
        <f t="shared" si="1"/>
        <v>8.2905368603059526E-2</v>
      </c>
      <c r="P22" s="6">
        <f t="shared" si="2"/>
        <v>5</v>
      </c>
      <c r="Q22" s="6">
        <f t="shared" ref="Q22:Z31" si="19">COUNTIFS($C$2:$C$401,Q$1,$E$2:$E$401,$N22)*0.9^(Q$1-1)</f>
        <v>0</v>
      </c>
      <c r="R22" s="6">
        <f t="shared" si="19"/>
        <v>0</v>
      </c>
      <c r="S22" s="6">
        <f t="shared" si="19"/>
        <v>0</v>
      </c>
      <c r="T22" s="6">
        <f t="shared" si="19"/>
        <v>0</v>
      </c>
      <c r="U22" s="6">
        <f t="shared" si="19"/>
        <v>0.65610000000000013</v>
      </c>
      <c r="V22" s="6">
        <f t="shared" si="19"/>
        <v>0</v>
      </c>
      <c r="W22" s="6">
        <f t="shared" si="19"/>
        <v>0.53144100000000016</v>
      </c>
      <c r="X22" s="6">
        <f t="shared" si="19"/>
        <v>0</v>
      </c>
      <c r="Y22" s="6">
        <f t="shared" si="19"/>
        <v>0</v>
      </c>
      <c r="Z22" s="6">
        <f t="shared" si="19"/>
        <v>0</v>
      </c>
      <c r="AA22" s="6">
        <f t="shared" ref="AA22:AJ31" si="20">COUNTIFS($C$2:$C$401,AA$1,$E$2:$E$401,$N22)*0.9^(AA$1-1)</f>
        <v>0.34867844010000015</v>
      </c>
      <c r="AB22" s="6">
        <f t="shared" si="20"/>
        <v>0</v>
      </c>
      <c r="AC22" s="6">
        <f t="shared" si="20"/>
        <v>0</v>
      </c>
      <c r="AD22" s="6">
        <f t="shared" si="20"/>
        <v>0</v>
      </c>
      <c r="AE22" s="6">
        <f t="shared" si="20"/>
        <v>0</v>
      </c>
      <c r="AF22" s="6">
        <f t="shared" si="20"/>
        <v>0</v>
      </c>
      <c r="AG22" s="6">
        <f t="shared" si="20"/>
        <v>0.37060403777036849</v>
      </c>
      <c r="AH22" s="6">
        <f t="shared" si="20"/>
        <v>0</v>
      </c>
      <c r="AI22" s="6">
        <f t="shared" si="20"/>
        <v>0</v>
      </c>
      <c r="AJ22" s="6">
        <f t="shared" si="20"/>
        <v>0</v>
      </c>
      <c r="AK22" s="6">
        <f t="shared" ref="AK22:AU31" si="21">COUNTIFS($C$2:$C$401,AK$1,$E$2:$E$401,$N22)*0.9^(AK$1-1)</f>
        <v>0</v>
      </c>
      <c r="AL22" s="6">
        <f t="shared" si="21"/>
        <v>0</v>
      </c>
      <c r="AM22" s="6">
        <f t="shared" si="21"/>
        <v>0</v>
      </c>
      <c r="AN22" s="6">
        <f t="shared" si="21"/>
        <v>0</v>
      </c>
      <c r="AO22" s="6">
        <f t="shared" si="21"/>
        <v>0</v>
      </c>
      <c r="AP22" s="6">
        <f t="shared" si="21"/>
        <v>0</v>
      </c>
      <c r="AQ22" s="6">
        <f t="shared" si="21"/>
        <v>0</v>
      </c>
      <c r="AR22" s="6">
        <f t="shared" si="21"/>
        <v>0</v>
      </c>
      <c r="AS22" s="6">
        <f t="shared" si="21"/>
        <v>0</v>
      </c>
      <c r="AT22" s="6">
        <f t="shared" si="21"/>
        <v>0</v>
      </c>
      <c r="AU22" s="6">
        <f t="shared" si="21"/>
        <v>0</v>
      </c>
    </row>
    <row r="23" spans="1:47" x14ac:dyDescent="0.25">
      <c r="A23" s="9">
        <v>141</v>
      </c>
      <c r="B23" s="9">
        <v>0</v>
      </c>
      <c r="C23" s="32">
        <f t="shared" si="15"/>
        <v>12</v>
      </c>
      <c r="D23" s="10" t="s">
        <v>863</v>
      </c>
      <c r="E23" s="28" t="s">
        <v>863</v>
      </c>
      <c r="F23" s="15">
        <f t="shared" si="8"/>
        <v>0</v>
      </c>
      <c r="G23" s="6">
        <f t="shared" si="16"/>
        <v>2.0112155611917348</v>
      </c>
      <c r="H23" s="6">
        <f t="shared" si="17"/>
        <v>0</v>
      </c>
      <c r="I23" s="7">
        <f t="shared" si="18"/>
        <v>0</v>
      </c>
      <c r="M23" s="6">
        <v>22</v>
      </c>
      <c r="N23" s="34" t="s">
        <v>205</v>
      </c>
      <c r="O23" s="13">
        <f t="shared" si="1"/>
        <v>8.2785483864573239E-2</v>
      </c>
      <c r="P23" s="6">
        <f t="shared" si="2"/>
        <v>4</v>
      </c>
      <c r="Q23" s="6">
        <f t="shared" si="19"/>
        <v>0</v>
      </c>
      <c r="R23" s="6">
        <f t="shared" si="19"/>
        <v>0</v>
      </c>
      <c r="S23" s="6">
        <f t="shared" si="19"/>
        <v>0.81</v>
      </c>
      <c r="T23" s="6">
        <f t="shared" si="19"/>
        <v>0</v>
      </c>
      <c r="U23" s="6">
        <f t="shared" si="19"/>
        <v>0</v>
      </c>
      <c r="V23" s="6">
        <f t="shared" si="19"/>
        <v>0</v>
      </c>
      <c r="W23" s="6">
        <f t="shared" si="19"/>
        <v>0</v>
      </c>
      <c r="X23" s="6">
        <f t="shared" si="19"/>
        <v>0.47829690000000014</v>
      </c>
      <c r="Y23" s="6">
        <f t="shared" si="19"/>
        <v>0.43046721000000016</v>
      </c>
      <c r="Z23" s="6">
        <f t="shared" si="19"/>
        <v>0</v>
      </c>
      <c r="AA23" s="6">
        <f t="shared" si="20"/>
        <v>0</v>
      </c>
      <c r="AB23" s="6">
        <f t="shared" si="20"/>
        <v>0</v>
      </c>
      <c r="AC23" s="6">
        <f t="shared" si="20"/>
        <v>0</v>
      </c>
      <c r="AD23" s="6">
        <f t="shared" si="20"/>
        <v>0</v>
      </c>
      <c r="AE23" s="6">
        <f t="shared" si="20"/>
        <v>0</v>
      </c>
      <c r="AF23" s="6">
        <f t="shared" si="20"/>
        <v>0</v>
      </c>
      <c r="AG23" s="6">
        <f t="shared" si="20"/>
        <v>0.18530201888518424</v>
      </c>
      <c r="AH23" s="6">
        <f t="shared" si="20"/>
        <v>0</v>
      </c>
      <c r="AI23" s="6">
        <f t="shared" si="20"/>
        <v>0</v>
      </c>
      <c r="AJ23" s="6">
        <f t="shared" si="20"/>
        <v>0</v>
      </c>
      <c r="AK23" s="6">
        <f t="shared" si="21"/>
        <v>0</v>
      </c>
      <c r="AL23" s="6">
        <f t="shared" si="21"/>
        <v>0</v>
      </c>
      <c r="AM23" s="6">
        <f t="shared" si="21"/>
        <v>0</v>
      </c>
      <c r="AN23" s="6">
        <f t="shared" si="21"/>
        <v>0</v>
      </c>
      <c r="AO23" s="6">
        <f t="shared" si="21"/>
        <v>0</v>
      </c>
      <c r="AP23" s="6">
        <f t="shared" si="21"/>
        <v>0</v>
      </c>
      <c r="AQ23" s="6">
        <f t="shared" si="21"/>
        <v>0</v>
      </c>
      <c r="AR23" s="6">
        <f t="shared" si="21"/>
        <v>0</v>
      </c>
      <c r="AS23" s="6">
        <f t="shared" si="21"/>
        <v>0</v>
      </c>
      <c r="AT23" s="6">
        <f t="shared" si="21"/>
        <v>0</v>
      </c>
      <c r="AU23" s="6">
        <f t="shared" si="21"/>
        <v>0</v>
      </c>
    </row>
    <row r="24" spans="1:47" x14ac:dyDescent="0.25">
      <c r="A24" s="9">
        <v>141</v>
      </c>
      <c r="B24" s="9">
        <v>0</v>
      </c>
      <c r="C24" s="32">
        <f t="shared" si="15"/>
        <v>13</v>
      </c>
      <c r="D24" s="10" t="s">
        <v>43</v>
      </c>
      <c r="E24" s="28" t="s">
        <v>43</v>
      </c>
      <c r="F24" s="15">
        <f t="shared" si="8"/>
        <v>0</v>
      </c>
      <c r="G24" s="6">
        <f t="shared" si="16"/>
        <v>2.0112155611917348</v>
      </c>
      <c r="H24" s="6">
        <f t="shared" si="17"/>
        <v>0</v>
      </c>
      <c r="I24" s="7">
        <f t="shared" si="18"/>
        <v>0</v>
      </c>
      <c r="M24" s="6">
        <v>23</v>
      </c>
      <c r="N24" s="34" t="s">
        <v>320</v>
      </c>
      <c r="O24" s="13">
        <f t="shared" si="1"/>
        <v>7.8937704782608711E-2</v>
      </c>
      <c r="P24" s="6">
        <f t="shared" si="2"/>
        <v>3</v>
      </c>
      <c r="Q24" s="6">
        <f t="shared" si="19"/>
        <v>0</v>
      </c>
      <c r="R24" s="6">
        <f t="shared" si="19"/>
        <v>0</v>
      </c>
      <c r="S24" s="6">
        <f t="shared" si="19"/>
        <v>0</v>
      </c>
      <c r="T24" s="6">
        <f t="shared" si="19"/>
        <v>0.72900000000000009</v>
      </c>
      <c r="U24" s="6">
        <f t="shared" si="19"/>
        <v>0.65610000000000013</v>
      </c>
      <c r="V24" s="6">
        <f t="shared" si="19"/>
        <v>0</v>
      </c>
      <c r="W24" s="6">
        <f t="shared" si="19"/>
        <v>0</v>
      </c>
      <c r="X24" s="6">
        <f t="shared" si="19"/>
        <v>0</v>
      </c>
      <c r="Y24" s="6">
        <f t="shared" si="19"/>
        <v>0.43046721000000016</v>
      </c>
      <c r="Z24" s="6">
        <f t="shared" si="19"/>
        <v>0</v>
      </c>
      <c r="AA24" s="6">
        <f t="shared" si="20"/>
        <v>0</v>
      </c>
      <c r="AB24" s="6">
        <f t="shared" si="20"/>
        <v>0</v>
      </c>
      <c r="AC24" s="6">
        <f t="shared" si="20"/>
        <v>0</v>
      </c>
      <c r="AD24" s="6">
        <f t="shared" si="20"/>
        <v>0</v>
      </c>
      <c r="AE24" s="6">
        <f t="shared" si="20"/>
        <v>0</v>
      </c>
      <c r="AF24" s="6">
        <f t="shared" si="20"/>
        <v>0</v>
      </c>
      <c r="AG24" s="6">
        <f t="shared" si="20"/>
        <v>0</v>
      </c>
      <c r="AH24" s="6">
        <f t="shared" si="20"/>
        <v>0</v>
      </c>
      <c r="AI24" s="6">
        <f t="shared" si="20"/>
        <v>0</v>
      </c>
      <c r="AJ24" s="6">
        <f t="shared" si="20"/>
        <v>0</v>
      </c>
      <c r="AK24" s="6">
        <f t="shared" si="21"/>
        <v>0</v>
      </c>
      <c r="AL24" s="6">
        <f t="shared" si="21"/>
        <v>0</v>
      </c>
      <c r="AM24" s="6">
        <f t="shared" si="21"/>
        <v>0</v>
      </c>
      <c r="AN24" s="6">
        <f t="shared" si="21"/>
        <v>0</v>
      </c>
      <c r="AO24" s="6">
        <f t="shared" si="21"/>
        <v>0</v>
      </c>
      <c r="AP24" s="6">
        <f t="shared" si="21"/>
        <v>0</v>
      </c>
      <c r="AQ24" s="6">
        <f t="shared" si="21"/>
        <v>0</v>
      </c>
      <c r="AR24" s="6">
        <f t="shared" si="21"/>
        <v>0</v>
      </c>
      <c r="AS24" s="6">
        <f t="shared" si="21"/>
        <v>0</v>
      </c>
      <c r="AT24" s="6">
        <f t="shared" si="21"/>
        <v>0</v>
      </c>
      <c r="AU24" s="6">
        <f t="shared" si="21"/>
        <v>0</v>
      </c>
    </row>
    <row r="25" spans="1:47" x14ac:dyDescent="0.25">
      <c r="A25" s="9">
        <v>141</v>
      </c>
      <c r="B25" s="9">
        <v>0</v>
      </c>
      <c r="C25" s="32">
        <f t="shared" si="15"/>
        <v>14</v>
      </c>
      <c r="D25" s="10" t="s">
        <v>888</v>
      </c>
      <c r="E25" s="28" t="s">
        <v>888</v>
      </c>
      <c r="F25" s="15">
        <f t="shared" si="8"/>
        <v>0</v>
      </c>
      <c r="G25" s="6">
        <f t="shared" si="16"/>
        <v>2.0112155611917348</v>
      </c>
      <c r="H25" s="6">
        <f t="shared" si="17"/>
        <v>0</v>
      </c>
      <c r="I25" s="7">
        <f t="shared" si="18"/>
        <v>0</v>
      </c>
      <c r="M25" s="6">
        <v>24</v>
      </c>
      <c r="N25" s="35" t="s">
        <v>867</v>
      </c>
      <c r="O25" s="13">
        <f t="shared" si="1"/>
        <v>7.6516343527417846E-2</v>
      </c>
      <c r="P25" s="6">
        <f t="shared" si="2"/>
        <v>4</v>
      </c>
      <c r="Q25" s="6">
        <f t="shared" si="19"/>
        <v>0</v>
      </c>
      <c r="R25" s="6">
        <f t="shared" si="19"/>
        <v>0.9</v>
      </c>
      <c r="S25" s="6">
        <f t="shared" si="19"/>
        <v>0</v>
      </c>
      <c r="T25" s="6">
        <f t="shared" si="19"/>
        <v>0</v>
      </c>
      <c r="U25" s="6">
        <f t="shared" si="19"/>
        <v>0</v>
      </c>
      <c r="V25" s="6">
        <f t="shared" si="19"/>
        <v>0</v>
      </c>
      <c r="W25" s="6">
        <f t="shared" si="19"/>
        <v>0</v>
      </c>
      <c r="X25" s="6">
        <f t="shared" si="19"/>
        <v>0</v>
      </c>
      <c r="Y25" s="6">
        <f t="shared" si="19"/>
        <v>0</v>
      </c>
      <c r="Z25" s="6">
        <f t="shared" si="19"/>
        <v>0</v>
      </c>
      <c r="AA25" s="6">
        <f t="shared" si="20"/>
        <v>0.34867844010000015</v>
      </c>
      <c r="AB25" s="6">
        <f t="shared" si="20"/>
        <v>0</v>
      </c>
      <c r="AC25" s="6">
        <f t="shared" si="20"/>
        <v>0.28242953648100017</v>
      </c>
      <c r="AD25" s="6">
        <f t="shared" si="20"/>
        <v>0</v>
      </c>
      <c r="AE25" s="6">
        <f t="shared" si="20"/>
        <v>0.22876792454961015</v>
      </c>
      <c r="AF25" s="6">
        <f t="shared" si="20"/>
        <v>0</v>
      </c>
      <c r="AG25" s="6">
        <f t="shared" si="20"/>
        <v>0</v>
      </c>
      <c r="AH25" s="6">
        <f t="shared" si="20"/>
        <v>0</v>
      </c>
      <c r="AI25" s="6">
        <f t="shared" si="20"/>
        <v>0</v>
      </c>
      <c r="AJ25" s="6">
        <f t="shared" si="20"/>
        <v>0</v>
      </c>
      <c r="AK25" s="6">
        <f t="shared" si="21"/>
        <v>0</v>
      </c>
      <c r="AL25" s="6">
        <f t="shared" si="21"/>
        <v>0</v>
      </c>
      <c r="AM25" s="6">
        <f t="shared" si="21"/>
        <v>0</v>
      </c>
      <c r="AN25" s="6">
        <f t="shared" si="21"/>
        <v>0</v>
      </c>
      <c r="AO25" s="6">
        <f t="shared" si="21"/>
        <v>0</v>
      </c>
      <c r="AP25" s="6">
        <f t="shared" si="21"/>
        <v>0</v>
      </c>
      <c r="AQ25" s="6">
        <f t="shared" si="21"/>
        <v>0</v>
      </c>
      <c r="AR25" s="6">
        <f t="shared" si="21"/>
        <v>0</v>
      </c>
      <c r="AS25" s="6">
        <f t="shared" si="21"/>
        <v>0</v>
      </c>
      <c r="AT25" s="6">
        <f t="shared" si="21"/>
        <v>0</v>
      </c>
      <c r="AU25" s="6">
        <f t="shared" si="21"/>
        <v>0</v>
      </c>
    </row>
    <row r="26" spans="1:47" x14ac:dyDescent="0.25">
      <c r="A26" s="9">
        <v>141</v>
      </c>
      <c r="B26" s="9">
        <v>0</v>
      </c>
      <c r="C26" s="32">
        <f t="shared" si="15"/>
        <v>15</v>
      </c>
      <c r="D26" s="10" t="s">
        <v>837</v>
      </c>
      <c r="E26" s="28" t="s">
        <v>837</v>
      </c>
      <c r="F26" s="15">
        <f t="shared" si="8"/>
        <v>0.20613864889346137</v>
      </c>
      <c r="G26" s="6">
        <f t="shared" si="16"/>
        <v>2.2173542100851962</v>
      </c>
      <c r="H26" s="6">
        <f t="shared" si="17"/>
        <v>0</v>
      </c>
      <c r="I26" s="7">
        <f t="shared" si="18"/>
        <v>0</v>
      </c>
      <c r="M26" s="6">
        <v>25</v>
      </c>
      <c r="N26" s="34" t="s">
        <v>173</v>
      </c>
      <c r="O26" s="13">
        <f t="shared" si="1"/>
        <v>7.3104321731720268E-2</v>
      </c>
      <c r="P26" s="6">
        <f t="shared" si="2"/>
        <v>4</v>
      </c>
      <c r="Q26" s="6">
        <f t="shared" si="19"/>
        <v>0</v>
      </c>
      <c r="R26" s="6">
        <f t="shared" si="19"/>
        <v>0</v>
      </c>
      <c r="S26" s="6">
        <f t="shared" si="19"/>
        <v>0</v>
      </c>
      <c r="T26" s="6">
        <f t="shared" si="19"/>
        <v>0.72900000000000009</v>
      </c>
      <c r="U26" s="6">
        <f t="shared" si="19"/>
        <v>0</v>
      </c>
      <c r="V26" s="6">
        <f t="shared" si="19"/>
        <v>0</v>
      </c>
      <c r="W26" s="6">
        <f t="shared" si="19"/>
        <v>0.53144100000000016</v>
      </c>
      <c r="X26" s="6">
        <f t="shared" si="19"/>
        <v>0</v>
      </c>
      <c r="Y26" s="6">
        <f t="shared" si="19"/>
        <v>0</v>
      </c>
      <c r="Z26" s="6">
        <f t="shared" si="19"/>
        <v>0</v>
      </c>
      <c r="AA26" s="6">
        <f t="shared" si="20"/>
        <v>0</v>
      </c>
      <c r="AB26" s="6">
        <f t="shared" si="20"/>
        <v>0</v>
      </c>
      <c r="AC26" s="6">
        <f t="shared" si="20"/>
        <v>0</v>
      </c>
      <c r="AD26" s="6">
        <f t="shared" si="20"/>
        <v>0.25418658283290019</v>
      </c>
      <c r="AE26" s="6">
        <f t="shared" si="20"/>
        <v>0</v>
      </c>
      <c r="AF26" s="6">
        <f t="shared" si="20"/>
        <v>0</v>
      </c>
      <c r="AG26" s="6">
        <f t="shared" si="20"/>
        <v>0</v>
      </c>
      <c r="AH26" s="6">
        <f t="shared" si="20"/>
        <v>0.16677181699666582</v>
      </c>
      <c r="AI26" s="6">
        <f t="shared" si="20"/>
        <v>0</v>
      </c>
      <c r="AJ26" s="6">
        <f t="shared" si="20"/>
        <v>0</v>
      </c>
      <c r="AK26" s="6">
        <f t="shared" si="21"/>
        <v>0</v>
      </c>
      <c r="AL26" s="6">
        <f t="shared" si="21"/>
        <v>0</v>
      </c>
      <c r="AM26" s="6">
        <f t="shared" si="21"/>
        <v>0</v>
      </c>
      <c r="AN26" s="6">
        <f t="shared" si="21"/>
        <v>0</v>
      </c>
      <c r="AO26" s="6">
        <f t="shared" si="21"/>
        <v>0</v>
      </c>
      <c r="AP26" s="6">
        <f t="shared" si="21"/>
        <v>0</v>
      </c>
      <c r="AQ26" s="6">
        <f t="shared" si="21"/>
        <v>0</v>
      </c>
      <c r="AR26" s="6">
        <f t="shared" si="21"/>
        <v>0</v>
      </c>
      <c r="AS26" s="6">
        <f t="shared" si="21"/>
        <v>0</v>
      </c>
      <c r="AT26" s="6">
        <f t="shared" si="21"/>
        <v>0</v>
      </c>
      <c r="AU26" s="6">
        <f t="shared" si="21"/>
        <v>0</v>
      </c>
    </row>
    <row r="27" spans="1:47" x14ac:dyDescent="0.25">
      <c r="A27" s="9">
        <v>141</v>
      </c>
      <c r="B27" s="9">
        <v>0</v>
      </c>
      <c r="C27" s="32">
        <f t="shared" si="15"/>
        <v>16</v>
      </c>
      <c r="D27" s="10" t="s">
        <v>921</v>
      </c>
      <c r="E27" s="27" t="s">
        <v>1086</v>
      </c>
      <c r="F27" s="15">
        <f t="shared" si="8"/>
        <v>0</v>
      </c>
      <c r="G27" s="6">
        <f t="shared" si="16"/>
        <v>2.2173542100851962</v>
      </c>
      <c r="H27" s="6">
        <f t="shared" si="17"/>
        <v>0</v>
      </c>
      <c r="I27" s="7">
        <f t="shared" si="18"/>
        <v>0</v>
      </c>
      <c r="M27" s="6">
        <v>26</v>
      </c>
      <c r="N27" s="34" t="s">
        <v>846</v>
      </c>
      <c r="O27" s="13">
        <f t="shared" si="1"/>
        <v>6.6187186947118989E-2</v>
      </c>
      <c r="P27" s="6">
        <f t="shared" si="2"/>
        <v>4</v>
      </c>
      <c r="Q27" s="6">
        <f t="shared" si="19"/>
        <v>0</v>
      </c>
      <c r="R27" s="6">
        <f t="shared" si="19"/>
        <v>0</v>
      </c>
      <c r="S27" s="6">
        <f t="shared" si="19"/>
        <v>0</v>
      </c>
      <c r="T27" s="6">
        <f t="shared" si="19"/>
        <v>0</v>
      </c>
      <c r="U27" s="6">
        <f t="shared" si="19"/>
        <v>0.65610000000000013</v>
      </c>
      <c r="V27" s="6">
        <f t="shared" si="19"/>
        <v>0</v>
      </c>
      <c r="W27" s="6">
        <f t="shared" si="19"/>
        <v>0.53144100000000016</v>
      </c>
      <c r="X27" s="6">
        <f t="shared" si="19"/>
        <v>0</v>
      </c>
      <c r="Y27" s="6">
        <f t="shared" si="19"/>
        <v>0</v>
      </c>
      <c r="Z27" s="6">
        <f t="shared" si="19"/>
        <v>0</v>
      </c>
      <c r="AA27" s="6">
        <f t="shared" si="20"/>
        <v>0</v>
      </c>
      <c r="AB27" s="6">
        <f t="shared" si="20"/>
        <v>0</v>
      </c>
      <c r="AC27" s="6">
        <f t="shared" si="20"/>
        <v>0.28242953648100017</v>
      </c>
      <c r="AD27" s="6">
        <f t="shared" si="20"/>
        <v>0</v>
      </c>
      <c r="AE27" s="6">
        <f t="shared" si="20"/>
        <v>0</v>
      </c>
      <c r="AF27" s="6">
        <f t="shared" si="20"/>
        <v>0</v>
      </c>
      <c r="AG27" s="6">
        <f t="shared" si="20"/>
        <v>0</v>
      </c>
      <c r="AH27" s="6">
        <f t="shared" si="20"/>
        <v>0</v>
      </c>
      <c r="AI27" s="6">
        <f t="shared" si="20"/>
        <v>0</v>
      </c>
      <c r="AJ27" s="6">
        <f t="shared" si="20"/>
        <v>0</v>
      </c>
      <c r="AK27" s="6">
        <f t="shared" si="21"/>
        <v>0</v>
      </c>
      <c r="AL27" s="6">
        <f t="shared" si="21"/>
        <v>0</v>
      </c>
      <c r="AM27" s="6">
        <f t="shared" si="21"/>
        <v>0</v>
      </c>
      <c r="AN27" s="6">
        <f t="shared" si="21"/>
        <v>0</v>
      </c>
      <c r="AO27" s="6">
        <f t="shared" si="21"/>
        <v>0</v>
      </c>
      <c r="AP27" s="6">
        <f t="shared" si="21"/>
        <v>0</v>
      </c>
      <c r="AQ27" s="6">
        <f t="shared" si="21"/>
        <v>0</v>
      </c>
      <c r="AR27" s="6">
        <f t="shared" si="21"/>
        <v>0</v>
      </c>
      <c r="AS27" s="6">
        <f t="shared" si="21"/>
        <v>5.2334763302736127E-2</v>
      </c>
      <c r="AT27" s="6">
        <f t="shared" si="21"/>
        <v>0</v>
      </c>
      <c r="AU27" s="6">
        <f t="shared" si="21"/>
        <v>0</v>
      </c>
    </row>
    <row r="28" spans="1:47" x14ac:dyDescent="0.25">
      <c r="A28" s="9">
        <v>141</v>
      </c>
      <c r="B28" s="9">
        <v>0</v>
      </c>
      <c r="C28" s="32">
        <f t="shared" si="15"/>
        <v>17</v>
      </c>
      <c r="D28" s="10" t="s">
        <v>861</v>
      </c>
      <c r="E28" s="27" t="s">
        <v>861</v>
      </c>
      <c r="F28" s="15">
        <f t="shared" si="8"/>
        <v>8.2905368603059526E-2</v>
      </c>
      <c r="G28" s="6">
        <f t="shared" si="16"/>
        <v>2.3002595786882556</v>
      </c>
      <c r="H28" s="6">
        <f t="shared" si="17"/>
        <v>2.3002595786882556</v>
      </c>
      <c r="I28" s="7">
        <f t="shared" si="18"/>
        <v>0.44798198895506525</v>
      </c>
      <c r="M28" s="6">
        <v>27</v>
      </c>
      <c r="N28" s="34" t="s">
        <v>887</v>
      </c>
      <c r="O28" s="13">
        <f t="shared" si="1"/>
        <v>6.5581441985469585E-2</v>
      </c>
      <c r="P28" s="6">
        <f t="shared" si="2"/>
        <v>3</v>
      </c>
      <c r="Q28" s="6">
        <f t="shared" si="19"/>
        <v>1</v>
      </c>
      <c r="R28" s="6">
        <f t="shared" si="19"/>
        <v>0</v>
      </c>
      <c r="S28" s="6">
        <f t="shared" si="19"/>
        <v>0</v>
      </c>
      <c r="T28" s="6">
        <f t="shared" si="19"/>
        <v>0</v>
      </c>
      <c r="U28" s="6">
        <f t="shared" si="19"/>
        <v>0</v>
      </c>
      <c r="V28" s="6">
        <f t="shared" si="19"/>
        <v>0</v>
      </c>
      <c r="W28" s="6">
        <f t="shared" si="19"/>
        <v>0</v>
      </c>
      <c r="X28" s="6">
        <f t="shared" si="19"/>
        <v>0</v>
      </c>
      <c r="Y28" s="6">
        <f t="shared" si="19"/>
        <v>0</v>
      </c>
      <c r="Z28" s="6">
        <f t="shared" si="19"/>
        <v>0</v>
      </c>
      <c r="AA28" s="6">
        <f t="shared" si="20"/>
        <v>0</v>
      </c>
      <c r="AB28" s="6">
        <f t="shared" si="20"/>
        <v>0</v>
      </c>
      <c r="AC28" s="6">
        <f t="shared" si="20"/>
        <v>0</v>
      </c>
      <c r="AD28" s="6">
        <f t="shared" si="20"/>
        <v>0.50837316566580038</v>
      </c>
      <c r="AE28" s="6">
        <f t="shared" si="20"/>
        <v>0</v>
      </c>
      <c r="AF28" s="6">
        <f t="shared" si="20"/>
        <v>0</v>
      </c>
      <c r="AG28" s="6">
        <f t="shared" si="20"/>
        <v>0</v>
      </c>
      <c r="AH28" s="6">
        <f t="shared" si="20"/>
        <v>0</v>
      </c>
      <c r="AI28" s="6">
        <f t="shared" si="20"/>
        <v>0</v>
      </c>
      <c r="AJ28" s="6">
        <f t="shared" si="20"/>
        <v>0</v>
      </c>
      <c r="AK28" s="6">
        <f t="shared" si="21"/>
        <v>0</v>
      </c>
      <c r="AL28" s="6">
        <f t="shared" si="21"/>
        <v>0</v>
      </c>
      <c r="AM28" s="6">
        <f t="shared" si="21"/>
        <v>0</v>
      </c>
      <c r="AN28" s="6">
        <f t="shared" si="21"/>
        <v>0</v>
      </c>
      <c r="AO28" s="6">
        <f t="shared" si="21"/>
        <v>0</v>
      </c>
      <c r="AP28" s="6">
        <f t="shared" si="21"/>
        <v>0</v>
      </c>
      <c r="AQ28" s="6">
        <f t="shared" si="21"/>
        <v>0</v>
      </c>
      <c r="AR28" s="6">
        <f t="shared" si="21"/>
        <v>0</v>
      </c>
      <c r="AS28" s="6">
        <f t="shared" si="21"/>
        <v>0</v>
      </c>
      <c r="AT28" s="6">
        <f t="shared" si="21"/>
        <v>0</v>
      </c>
      <c r="AU28" s="6">
        <f t="shared" si="21"/>
        <v>0</v>
      </c>
    </row>
    <row r="29" spans="1:47" x14ac:dyDescent="0.25">
      <c r="A29" s="9">
        <v>142</v>
      </c>
      <c r="B29" s="9">
        <v>1</v>
      </c>
      <c r="C29" s="31">
        <v>1</v>
      </c>
      <c r="D29" s="10" t="s">
        <v>824</v>
      </c>
      <c r="E29" s="27" t="s">
        <v>825</v>
      </c>
      <c r="F29" s="15">
        <f t="shared" si="8"/>
        <v>0.30058737046259171</v>
      </c>
      <c r="G29" s="6">
        <f t="shared" si="16"/>
        <v>0.30058737046259171</v>
      </c>
      <c r="H29" s="6">
        <f t="shared" si="17"/>
        <v>0</v>
      </c>
      <c r="I29" s="7">
        <f t="shared" si="18"/>
        <v>0</v>
      </c>
      <c r="M29" s="6">
        <v>28</v>
      </c>
      <c r="N29" s="34" t="s">
        <v>858</v>
      </c>
      <c r="O29" s="13">
        <f t="shared" si="1"/>
        <v>5.9266765739380077E-2</v>
      </c>
      <c r="P29" s="6">
        <f t="shared" si="2"/>
        <v>6</v>
      </c>
      <c r="Q29" s="6">
        <f t="shared" si="19"/>
        <v>0</v>
      </c>
      <c r="R29" s="6">
        <f t="shared" si="19"/>
        <v>0</v>
      </c>
      <c r="S29" s="6">
        <f t="shared" si="19"/>
        <v>0</v>
      </c>
      <c r="T29" s="6">
        <f t="shared" si="19"/>
        <v>0</v>
      </c>
      <c r="U29" s="6">
        <f t="shared" si="19"/>
        <v>0</v>
      </c>
      <c r="V29" s="6">
        <f t="shared" si="19"/>
        <v>0</v>
      </c>
      <c r="W29" s="6">
        <f t="shared" si="19"/>
        <v>0</v>
      </c>
      <c r="X29" s="6">
        <f t="shared" si="19"/>
        <v>0</v>
      </c>
      <c r="Y29" s="6">
        <f t="shared" si="19"/>
        <v>0.43046721000000016</v>
      </c>
      <c r="Z29" s="6">
        <f t="shared" si="19"/>
        <v>0</v>
      </c>
      <c r="AA29" s="6">
        <f t="shared" si="20"/>
        <v>0</v>
      </c>
      <c r="AB29" s="6">
        <f t="shared" si="20"/>
        <v>0.31381059609000017</v>
      </c>
      <c r="AC29" s="6">
        <f t="shared" si="20"/>
        <v>0.28242953648100017</v>
      </c>
      <c r="AD29" s="6">
        <f t="shared" si="20"/>
        <v>0</v>
      </c>
      <c r="AE29" s="6">
        <f t="shared" si="20"/>
        <v>0</v>
      </c>
      <c r="AF29" s="6">
        <f t="shared" si="20"/>
        <v>0</v>
      </c>
      <c r="AG29" s="6">
        <f t="shared" si="20"/>
        <v>0</v>
      </c>
      <c r="AH29" s="6">
        <f t="shared" si="20"/>
        <v>0</v>
      </c>
      <c r="AI29" s="6">
        <f t="shared" si="20"/>
        <v>0</v>
      </c>
      <c r="AJ29" s="6">
        <f t="shared" si="20"/>
        <v>0.13508517176729934</v>
      </c>
      <c r="AK29" s="6">
        <f t="shared" si="21"/>
        <v>0.12157665459056941</v>
      </c>
      <c r="AL29" s="6">
        <f t="shared" si="21"/>
        <v>0</v>
      </c>
      <c r="AM29" s="6">
        <f t="shared" si="21"/>
        <v>0</v>
      </c>
      <c r="AN29" s="6">
        <f t="shared" si="21"/>
        <v>0</v>
      </c>
      <c r="AO29" s="6">
        <f t="shared" si="21"/>
        <v>7.9766443076872598E-2</v>
      </c>
      <c r="AP29" s="6">
        <f t="shared" si="21"/>
        <v>0</v>
      </c>
      <c r="AQ29" s="6">
        <f t="shared" si="21"/>
        <v>0</v>
      </c>
      <c r="AR29" s="6">
        <f t="shared" si="21"/>
        <v>0</v>
      </c>
      <c r="AS29" s="6">
        <f t="shared" si="21"/>
        <v>0</v>
      </c>
      <c r="AT29" s="6">
        <f t="shared" si="21"/>
        <v>0</v>
      </c>
      <c r="AU29" s="6">
        <f t="shared" si="21"/>
        <v>0</v>
      </c>
    </row>
    <row r="30" spans="1:47" x14ac:dyDescent="0.25">
      <c r="A30" s="9">
        <v>142</v>
      </c>
      <c r="B30" s="9">
        <v>1</v>
      </c>
      <c r="C30" s="32">
        <f>(C29+1)</f>
        <v>2</v>
      </c>
      <c r="D30" s="10" t="s">
        <v>907</v>
      </c>
      <c r="E30" s="27" t="s">
        <v>163</v>
      </c>
      <c r="F30" s="15">
        <f t="shared" si="8"/>
        <v>0.1142934243033966</v>
      </c>
      <c r="G30" s="6">
        <f t="shared" si="16"/>
        <v>0.41488079476598833</v>
      </c>
      <c r="H30" s="6">
        <f t="shared" si="17"/>
        <v>0</v>
      </c>
      <c r="I30" s="7">
        <f t="shared" si="18"/>
        <v>0</v>
      </c>
      <c r="M30" s="6">
        <v>29</v>
      </c>
      <c r="N30" s="34" t="s">
        <v>937</v>
      </c>
      <c r="O30" s="13">
        <f t="shared" si="1"/>
        <v>5.8323521739130441E-2</v>
      </c>
      <c r="P30" s="6">
        <f t="shared" si="2"/>
        <v>2</v>
      </c>
      <c r="Q30" s="6">
        <f t="shared" si="19"/>
        <v>0</v>
      </c>
      <c r="R30" s="6">
        <f t="shared" si="19"/>
        <v>0</v>
      </c>
      <c r="S30" s="6">
        <f t="shared" si="19"/>
        <v>0.81</v>
      </c>
      <c r="T30" s="6">
        <f t="shared" si="19"/>
        <v>0</v>
      </c>
      <c r="U30" s="6">
        <f t="shared" si="19"/>
        <v>0</v>
      </c>
      <c r="V30" s="6">
        <f t="shared" si="19"/>
        <v>0</v>
      </c>
      <c r="W30" s="6">
        <f t="shared" si="19"/>
        <v>0.53144100000000016</v>
      </c>
      <c r="X30" s="6">
        <f t="shared" si="19"/>
        <v>0</v>
      </c>
      <c r="Y30" s="6">
        <f t="shared" si="19"/>
        <v>0</v>
      </c>
      <c r="Z30" s="6">
        <f t="shared" si="19"/>
        <v>0</v>
      </c>
      <c r="AA30" s="6">
        <f t="shared" si="20"/>
        <v>0</v>
      </c>
      <c r="AB30" s="6">
        <f t="shared" si="20"/>
        <v>0</v>
      </c>
      <c r="AC30" s="6">
        <f t="shared" si="20"/>
        <v>0</v>
      </c>
      <c r="AD30" s="6">
        <f t="shared" si="20"/>
        <v>0</v>
      </c>
      <c r="AE30" s="6">
        <f t="shared" si="20"/>
        <v>0</v>
      </c>
      <c r="AF30" s="6">
        <f t="shared" si="20"/>
        <v>0</v>
      </c>
      <c r="AG30" s="6">
        <f t="shared" si="20"/>
        <v>0</v>
      </c>
      <c r="AH30" s="6">
        <f t="shared" si="20"/>
        <v>0</v>
      </c>
      <c r="AI30" s="6">
        <f t="shared" si="20"/>
        <v>0</v>
      </c>
      <c r="AJ30" s="6">
        <f t="shared" si="20"/>
        <v>0</v>
      </c>
      <c r="AK30" s="6">
        <f t="shared" si="21"/>
        <v>0</v>
      </c>
      <c r="AL30" s="6">
        <f t="shared" si="21"/>
        <v>0</v>
      </c>
      <c r="AM30" s="6">
        <f t="shared" si="21"/>
        <v>0</v>
      </c>
      <c r="AN30" s="6">
        <f t="shared" si="21"/>
        <v>0</v>
      </c>
      <c r="AO30" s="6">
        <f t="shared" si="21"/>
        <v>0</v>
      </c>
      <c r="AP30" s="6">
        <f t="shared" si="21"/>
        <v>0</v>
      </c>
      <c r="AQ30" s="6">
        <f t="shared" si="21"/>
        <v>0</v>
      </c>
      <c r="AR30" s="6">
        <f t="shared" si="21"/>
        <v>0</v>
      </c>
      <c r="AS30" s="6">
        <f t="shared" si="21"/>
        <v>0</v>
      </c>
      <c r="AT30" s="6">
        <f t="shared" si="21"/>
        <v>0</v>
      </c>
      <c r="AU30" s="6">
        <f t="shared" si="21"/>
        <v>0</v>
      </c>
    </row>
    <row r="31" spans="1:47" x14ac:dyDescent="0.25">
      <c r="A31" s="9">
        <v>142</v>
      </c>
      <c r="B31" s="9">
        <v>1</v>
      </c>
      <c r="C31" s="32">
        <f t="shared" si="15"/>
        <v>3</v>
      </c>
      <c r="D31" s="10" t="s">
        <v>831</v>
      </c>
      <c r="E31" s="27" t="s">
        <v>831</v>
      </c>
      <c r="F31" s="15">
        <f t="shared" si="8"/>
        <v>5.6012908695652182E-2</v>
      </c>
      <c r="G31" s="6">
        <f t="shared" si="16"/>
        <v>0.4708937034616405</v>
      </c>
      <c r="H31" s="6">
        <f t="shared" si="17"/>
        <v>0</v>
      </c>
      <c r="I31" s="7">
        <f t="shared" si="18"/>
        <v>0</v>
      </c>
      <c r="M31" s="6">
        <v>30</v>
      </c>
      <c r="N31" s="34" t="s">
        <v>831</v>
      </c>
      <c r="O31" s="13">
        <f t="shared" si="1"/>
        <v>5.6012908695652182E-2</v>
      </c>
      <c r="P31" s="6">
        <f t="shared" si="2"/>
        <v>2</v>
      </c>
      <c r="Q31" s="6">
        <f t="shared" si="19"/>
        <v>0</v>
      </c>
      <c r="R31" s="6">
        <f t="shared" si="19"/>
        <v>0</v>
      </c>
      <c r="S31" s="6">
        <f t="shared" si="19"/>
        <v>0.81</v>
      </c>
      <c r="T31" s="6">
        <f t="shared" si="19"/>
        <v>0</v>
      </c>
      <c r="U31" s="6">
        <f t="shared" si="19"/>
        <v>0</v>
      </c>
      <c r="V31" s="6">
        <f t="shared" si="19"/>
        <v>0</v>
      </c>
      <c r="W31" s="6">
        <f t="shared" si="19"/>
        <v>0</v>
      </c>
      <c r="X31" s="6">
        <f t="shared" si="19"/>
        <v>0.47829690000000014</v>
      </c>
      <c r="Y31" s="6">
        <f t="shared" si="19"/>
        <v>0</v>
      </c>
      <c r="Z31" s="6">
        <f t="shared" si="19"/>
        <v>0</v>
      </c>
      <c r="AA31" s="6">
        <f t="shared" si="20"/>
        <v>0</v>
      </c>
      <c r="AB31" s="6">
        <f t="shared" si="20"/>
        <v>0</v>
      </c>
      <c r="AC31" s="6">
        <f t="shared" si="20"/>
        <v>0</v>
      </c>
      <c r="AD31" s="6">
        <f t="shared" si="20"/>
        <v>0</v>
      </c>
      <c r="AE31" s="6">
        <f t="shared" si="20"/>
        <v>0</v>
      </c>
      <c r="AF31" s="6">
        <f t="shared" si="20"/>
        <v>0</v>
      </c>
      <c r="AG31" s="6">
        <f t="shared" si="20"/>
        <v>0</v>
      </c>
      <c r="AH31" s="6">
        <f t="shared" si="20"/>
        <v>0</v>
      </c>
      <c r="AI31" s="6">
        <f t="shared" si="20"/>
        <v>0</v>
      </c>
      <c r="AJ31" s="6">
        <f t="shared" si="20"/>
        <v>0</v>
      </c>
      <c r="AK31" s="6">
        <f t="shared" si="21"/>
        <v>0</v>
      </c>
      <c r="AL31" s="6">
        <f t="shared" si="21"/>
        <v>0</v>
      </c>
      <c r="AM31" s="6">
        <f t="shared" si="21"/>
        <v>0</v>
      </c>
      <c r="AN31" s="6">
        <f t="shared" si="21"/>
        <v>0</v>
      </c>
      <c r="AO31" s="6">
        <f t="shared" si="21"/>
        <v>0</v>
      </c>
      <c r="AP31" s="6">
        <f t="shared" si="21"/>
        <v>0</v>
      </c>
      <c r="AQ31" s="6">
        <f t="shared" si="21"/>
        <v>0</v>
      </c>
      <c r="AR31" s="6">
        <f t="shared" si="21"/>
        <v>0</v>
      </c>
      <c r="AS31" s="6">
        <f t="shared" si="21"/>
        <v>0</v>
      </c>
      <c r="AT31" s="6">
        <f t="shared" si="21"/>
        <v>0</v>
      </c>
      <c r="AU31" s="6">
        <f t="shared" si="21"/>
        <v>0</v>
      </c>
    </row>
    <row r="32" spans="1:47" x14ac:dyDescent="0.25">
      <c r="A32" s="9">
        <v>142</v>
      </c>
      <c r="B32" s="9">
        <v>1</v>
      </c>
      <c r="C32" s="32">
        <f t="shared" si="15"/>
        <v>4</v>
      </c>
      <c r="D32" s="10" t="s">
        <v>42</v>
      </c>
      <c r="E32" s="28" t="s">
        <v>42</v>
      </c>
      <c r="F32" s="15">
        <f t="shared" si="8"/>
        <v>0.17686956521739133</v>
      </c>
      <c r="G32" s="6">
        <f t="shared" si="16"/>
        <v>0.64776326867903178</v>
      </c>
      <c r="H32" s="6">
        <f t="shared" si="17"/>
        <v>0</v>
      </c>
      <c r="I32" s="7">
        <f t="shared" si="18"/>
        <v>0</v>
      </c>
      <c r="M32" s="6">
        <v>31</v>
      </c>
      <c r="N32" s="34" t="s">
        <v>882</v>
      </c>
      <c r="O32" s="13">
        <f t="shared" si="1"/>
        <v>5.5974803869565222E-2</v>
      </c>
      <c r="P32" s="6">
        <f t="shared" si="2"/>
        <v>2</v>
      </c>
      <c r="Q32" s="6">
        <f t="shared" ref="Q32:Z41" si="22">COUNTIFS($C$2:$C$401,Q$1,$E$2:$E$401,$N32)*0.9^(Q$1-1)</f>
        <v>0</v>
      </c>
      <c r="R32" s="6">
        <f t="shared" si="22"/>
        <v>0.9</v>
      </c>
      <c r="S32" s="6">
        <f t="shared" si="22"/>
        <v>0</v>
      </c>
      <c r="T32" s="6">
        <f t="shared" si="22"/>
        <v>0</v>
      </c>
      <c r="U32" s="6">
        <f t="shared" si="22"/>
        <v>0</v>
      </c>
      <c r="V32" s="6">
        <f t="shared" si="22"/>
        <v>0</v>
      </c>
      <c r="W32" s="6">
        <f t="shared" si="22"/>
        <v>0</v>
      </c>
      <c r="X32" s="6">
        <f t="shared" si="22"/>
        <v>0</v>
      </c>
      <c r="Y32" s="6">
        <f t="shared" si="22"/>
        <v>0</v>
      </c>
      <c r="Z32" s="6">
        <f t="shared" si="22"/>
        <v>0.38742048900000015</v>
      </c>
      <c r="AA32" s="6">
        <f t="shared" ref="AA32:AJ41" si="23">COUNTIFS($C$2:$C$401,AA$1,$E$2:$E$401,$N32)*0.9^(AA$1-1)</f>
        <v>0</v>
      </c>
      <c r="AB32" s="6">
        <f t="shared" si="23"/>
        <v>0</v>
      </c>
      <c r="AC32" s="6">
        <f t="shared" si="23"/>
        <v>0</v>
      </c>
      <c r="AD32" s="6">
        <f t="shared" si="23"/>
        <v>0</v>
      </c>
      <c r="AE32" s="6">
        <f t="shared" si="23"/>
        <v>0</v>
      </c>
      <c r="AF32" s="6">
        <f t="shared" si="23"/>
        <v>0</v>
      </c>
      <c r="AG32" s="6">
        <f t="shared" si="23"/>
        <v>0</v>
      </c>
      <c r="AH32" s="6">
        <f t="shared" si="23"/>
        <v>0</v>
      </c>
      <c r="AI32" s="6">
        <f t="shared" si="23"/>
        <v>0</v>
      </c>
      <c r="AJ32" s="6">
        <f t="shared" si="23"/>
        <v>0</v>
      </c>
      <c r="AK32" s="6">
        <f t="shared" ref="AK32:AU41" si="24">COUNTIFS($C$2:$C$401,AK$1,$E$2:$E$401,$N32)*0.9^(AK$1-1)</f>
        <v>0</v>
      </c>
      <c r="AL32" s="6">
        <f t="shared" si="24"/>
        <v>0</v>
      </c>
      <c r="AM32" s="6">
        <f t="shared" si="24"/>
        <v>0</v>
      </c>
      <c r="AN32" s="6">
        <f t="shared" si="24"/>
        <v>0</v>
      </c>
      <c r="AO32" s="6">
        <f t="shared" si="24"/>
        <v>0</v>
      </c>
      <c r="AP32" s="6">
        <f t="shared" si="24"/>
        <v>0</v>
      </c>
      <c r="AQ32" s="6">
        <f t="shared" si="24"/>
        <v>0</v>
      </c>
      <c r="AR32" s="6">
        <f t="shared" si="24"/>
        <v>0</v>
      </c>
      <c r="AS32" s="6">
        <f t="shared" si="24"/>
        <v>0</v>
      </c>
      <c r="AT32" s="6">
        <f t="shared" si="24"/>
        <v>0</v>
      </c>
      <c r="AU32" s="6">
        <f t="shared" si="24"/>
        <v>0</v>
      </c>
    </row>
    <row r="33" spans="1:47" x14ac:dyDescent="0.25">
      <c r="A33" s="9">
        <v>142</v>
      </c>
      <c r="B33" s="9">
        <v>1</v>
      </c>
      <c r="C33" s="32">
        <f t="shared" si="15"/>
        <v>5</v>
      </c>
      <c r="D33" s="10" t="s">
        <v>855</v>
      </c>
      <c r="E33" s="28" t="s">
        <v>855</v>
      </c>
      <c r="F33" s="15">
        <f t="shared" si="8"/>
        <v>0.11475159055795218</v>
      </c>
      <c r="G33" s="6">
        <f t="shared" si="16"/>
        <v>0.76251485923698392</v>
      </c>
      <c r="H33" s="6">
        <f t="shared" si="17"/>
        <v>0</v>
      </c>
      <c r="I33" s="7">
        <f t="shared" si="18"/>
        <v>0</v>
      </c>
      <c r="N33" s="28" t="s">
        <v>863</v>
      </c>
      <c r="O33" s="6">
        <f t="shared" si="1"/>
        <v>5.277437374304348E-2</v>
      </c>
      <c r="P33" s="6">
        <f t="shared" si="2"/>
        <v>2</v>
      </c>
      <c r="Q33" s="6">
        <f t="shared" si="22"/>
        <v>0</v>
      </c>
      <c r="R33" s="6">
        <f t="shared" si="22"/>
        <v>0.9</v>
      </c>
      <c r="S33" s="6">
        <f t="shared" si="22"/>
        <v>0</v>
      </c>
      <c r="T33" s="6">
        <f t="shared" si="22"/>
        <v>0</v>
      </c>
      <c r="U33" s="6">
        <f t="shared" si="22"/>
        <v>0</v>
      </c>
      <c r="V33" s="6">
        <f t="shared" si="22"/>
        <v>0</v>
      </c>
      <c r="W33" s="6">
        <f t="shared" si="22"/>
        <v>0</v>
      </c>
      <c r="X33" s="6">
        <f t="shared" si="22"/>
        <v>0</v>
      </c>
      <c r="Y33" s="6">
        <f t="shared" si="22"/>
        <v>0</v>
      </c>
      <c r="Z33" s="6">
        <f t="shared" si="22"/>
        <v>0</v>
      </c>
      <c r="AA33" s="6">
        <f t="shared" si="23"/>
        <v>0</v>
      </c>
      <c r="AB33" s="6">
        <f t="shared" si="23"/>
        <v>0.31381059609000017</v>
      </c>
      <c r="AC33" s="6">
        <f t="shared" si="23"/>
        <v>0</v>
      </c>
      <c r="AD33" s="6">
        <f t="shared" si="23"/>
        <v>0</v>
      </c>
      <c r="AE33" s="6">
        <f t="shared" si="23"/>
        <v>0</v>
      </c>
      <c r="AF33" s="6">
        <f t="shared" si="23"/>
        <v>0</v>
      </c>
      <c r="AG33" s="6">
        <f t="shared" si="23"/>
        <v>0</v>
      </c>
      <c r="AH33" s="6">
        <f t="shared" si="23"/>
        <v>0</v>
      </c>
      <c r="AI33" s="6">
        <f t="shared" si="23"/>
        <v>0</v>
      </c>
      <c r="AJ33" s="6">
        <f t="shared" si="23"/>
        <v>0</v>
      </c>
      <c r="AK33" s="6">
        <f t="shared" si="24"/>
        <v>0</v>
      </c>
      <c r="AL33" s="6">
        <f t="shared" si="24"/>
        <v>0</v>
      </c>
      <c r="AM33" s="6">
        <f t="shared" si="24"/>
        <v>0</v>
      </c>
      <c r="AN33" s="6">
        <f t="shared" si="24"/>
        <v>0</v>
      </c>
      <c r="AO33" s="6">
        <f t="shared" si="24"/>
        <v>0</v>
      </c>
      <c r="AP33" s="6">
        <f t="shared" si="24"/>
        <v>0</v>
      </c>
      <c r="AQ33" s="6">
        <f t="shared" si="24"/>
        <v>0</v>
      </c>
      <c r="AR33" s="6">
        <f t="shared" si="24"/>
        <v>0</v>
      </c>
      <c r="AS33" s="6">
        <f t="shared" si="24"/>
        <v>0</v>
      </c>
      <c r="AT33" s="6">
        <f t="shared" si="24"/>
        <v>0</v>
      </c>
      <c r="AU33" s="6">
        <f t="shared" si="24"/>
        <v>0</v>
      </c>
    </row>
    <row r="34" spans="1:47" x14ac:dyDescent="0.25">
      <c r="A34" s="9">
        <v>142</v>
      </c>
      <c r="B34" s="9">
        <v>1</v>
      </c>
      <c r="C34" s="32">
        <f t="shared" si="15"/>
        <v>6</v>
      </c>
      <c r="D34" s="10" t="s">
        <v>923</v>
      </c>
      <c r="E34" s="28" t="s">
        <v>857</v>
      </c>
      <c r="F34" s="15">
        <f t="shared" si="8"/>
        <v>0</v>
      </c>
      <c r="G34" s="6">
        <f t="shared" si="16"/>
        <v>0.76251485923698392</v>
      </c>
      <c r="H34" s="6">
        <f t="shared" si="17"/>
        <v>0</v>
      </c>
      <c r="I34" s="7">
        <f t="shared" si="18"/>
        <v>0</v>
      </c>
      <c r="N34" s="28" t="s">
        <v>860</v>
      </c>
      <c r="O34" s="6">
        <f t="shared" ref="O34:O65" si="25">SUM(Q34:AU34)/23</f>
        <v>5.1910001573478283E-2</v>
      </c>
      <c r="P34" s="6">
        <f t="shared" ref="P34:P65" si="26">COUNTIF($E$2:$E$401,N34)</f>
        <v>3</v>
      </c>
      <c r="Q34" s="6">
        <f t="shared" si="22"/>
        <v>0</v>
      </c>
      <c r="R34" s="6">
        <f t="shared" si="22"/>
        <v>0</v>
      </c>
      <c r="S34" s="6">
        <f t="shared" si="22"/>
        <v>0</v>
      </c>
      <c r="T34" s="6">
        <f t="shared" si="22"/>
        <v>0</v>
      </c>
      <c r="U34" s="6">
        <f t="shared" si="22"/>
        <v>0</v>
      </c>
      <c r="V34" s="6">
        <f t="shared" si="22"/>
        <v>0</v>
      </c>
      <c r="W34" s="6">
        <f t="shared" si="22"/>
        <v>0.53144100000000016</v>
      </c>
      <c r="X34" s="6">
        <f t="shared" si="22"/>
        <v>0</v>
      </c>
      <c r="Y34" s="6">
        <f t="shared" si="22"/>
        <v>0</v>
      </c>
      <c r="Z34" s="6">
        <f t="shared" si="22"/>
        <v>0</v>
      </c>
      <c r="AA34" s="6">
        <f t="shared" si="23"/>
        <v>0.34867844010000015</v>
      </c>
      <c r="AB34" s="6">
        <f t="shared" si="23"/>
        <v>0.31381059609000017</v>
      </c>
      <c r="AC34" s="6">
        <f t="shared" si="23"/>
        <v>0</v>
      </c>
      <c r="AD34" s="6">
        <f t="shared" si="23"/>
        <v>0</v>
      </c>
      <c r="AE34" s="6">
        <f t="shared" si="23"/>
        <v>0</v>
      </c>
      <c r="AF34" s="6">
        <f t="shared" si="23"/>
        <v>0</v>
      </c>
      <c r="AG34" s="6">
        <f t="shared" si="23"/>
        <v>0</v>
      </c>
      <c r="AH34" s="6">
        <f t="shared" si="23"/>
        <v>0</v>
      </c>
      <c r="AI34" s="6">
        <f t="shared" si="23"/>
        <v>0</v>
      </c>
      <c r="AJ34" s="6">
        <f t="shared" si="23"/>
        <v>0</v>
      </c>
      <c r="AK34" s="6">
        <f t="shared" si="24"/>
        <v>0</v>
      </c>
      <c r="AL34" s="6">
        <f t="shared" si="24"/>
        <v>0</v>
      </c>
      <c r="AM34" s="6">
        <f t="shared" si="24"/>
        <v>0</v>
      </c>
      <c r="AN34" s="6">
        <f t="shared" si="24"/>
        <v>0</v>
      </c>
      <c r="AO34" s="6">
        <f t="shared" si="24"/>
        <v>0</v>
      </c>
      <c r="AP34" s="6">
        <f t="shared" si="24"/>
        <v>0</v>
      </c>
      <c r="AQ34" s="6">
        <f t="shared" si="24"/>
        <v>0</v>
      </c>
      <c r="AR34" s="6">
        <f t="shared" si="24"/>
        <v>0</v>
      </c>
      <c r="AS34" s="6">
        <f t="shared" si="24"/>
        <v>0</v>
      </c>
      <c r="AT34" s="6">
        <f t="shared" si="24"/>
        <v>0</v>
      </c>
      <c r="AU34" s="6">
        <f t="shared" si="24"/>
        <v>0</v>
      </c>
    </row>
    <row r="35" spans="1:47" x14ac:dyDescent="0.25">
      <c r="A35" s="9">
        <v>142</v>
      </c>
      <c r="B35" s="9">
        <v>1</v>
      </c>
      <c r="C35" s="32">
        <f t="shared" si="15"/>
        <v>7</v>
      </c>
      <c r="D35" s="10" t="s">
        <v>77</v>
      </c>
      <c r="E35" s="27" t="s">
        <v>77</v>
      </c>
      <c r="F35" s="15">
        <f t="shared" si="8"/>
        <v>0.14818316595637676</v>
      </c>
      <c r="G35" s="6">
        <f t="shared" si="16"/>
        <v>0.91069802519336074</v>
      </c>
      <c r="H35" s="6">
        <f t="shared" si="17"/>
        <v>0</v>
      </c>
      <c r="I35" s="7">
        <f t="shared" si="18"/>
        <v>0</v>
      </c>
      <c r="N35" s="28" t="s">
        <v>43</v>
      </c>
      <c r="O35" s="6">
        <f t="shared" si="25"/>
        <v>5.0998889626458675E-2</v>
      </c>
      <c r="P35" s="6">
        <f t="shared" si="26"/>
        <v>4</v>
      </c>
      <c r="Q35" s="6">
        <f t="shared" si="22"/>
        <v>0</v>
      </c>
      <c r="R35" s="6">
        <f t="shared" si="22"/>
        <v>0</v>
      </c>
      <c r="S35" s="6">
        <f t="shared" si="22"/>
        <v>0</v>
      </c>
      <c r="T35" s="6">
        <f t="shared" si="22"/>
        <v>0</v>
      </c>
      <c r="U35" s="6">
        <f t="shared" si="22"/>
        <v>0</v>
      </c>
      <c r="V35" s="6">
        <f t="shared" si="22"/>
        <v>0</v>
      </c>
      <c r="W35" s="6">
        <f t="shared" si="22"/>
        <v>0</v>
      </c>
      <c r="X35" s="6">
        <f t="shared" si="22"/>
        <v>0</v>
      </c>
      <c r="Y35" s="6">
        <f t="shared" si="22"/>
        <v>0.43046721000000016</v>
      </c>
      <c r="Z35" s="6">
        <f t="shared" si="22"/>
        <v>0</v>
      </c>
      <c r="AA35" s="6">
        <f t="shared" si="23"/>
        <v>0</v>
      </c>
      <c r="AB35" s="6">
        <f t="shared" si="23"/>
        <v>0</v>
      </c>
      <c r="AC35" s="6">
        <f t="shared" si="23"/>
        <v>0.28242953648100017</v>
      </c>
      <c r="AD35" s="6">
        <f t="shared" si="23"/>
        <v>0.25418658283290019</v>
      </c>
      <c r="AE35" s="6">
        <f t="shared" si="23"/>
        <v>0</v>
      </c>
      <c r="AF35" s="6">
        <f t="shared" si="23"/>
        <v>0.20589113209464913</v>
      </c>
      <c r="AG35" s="6">
        <f t="shared" si="23"/>
        <v>0</v>
      </c>
      <c r="AH35" s="6">
        <f t="shared" si="23"/>
        <v>0</v>
      </c>
      <c r="AI35" s="6">
        <f t="shared" si="23"/>
        <v>0</v>
      </c>
      <c r="AJ35" s="6">
        <f t="shared" si="23"/>
        <v>0</v>
      </c>
      <c r="AK35" s="6">
        <f t="shared" si="24"/>
        <v>0</v>
      </c>
      <c r="AL35" s="6">
        <f t="shared" si="24"/>
        <v>0</v>
      </c>
      <c r="AM35" s="6">
        <f t="shared" si="24"/>
        <v>0</v>
      </c>
      <c r="AN35" s="6">
        <f t="shared" si="24"/>
        <v>0</v>
      </c>
      <c r="AO35" s="6">
        <f t="shared" si="24"/>
        <v>0</v>
      </c>
      <c r="AP35" s="6">
        <f t="shared" si="24"/>
        <v>0</v>
      </c>
      <c r="AQ35" s="6">
        <f t="shared" si="24"/>
        <v>0</v>
      </c>
      <c r="AR35" s="6">
        <f t="shared" si="24"/>
        <v>0</v>
      </c>
      <c r="AS35" s="6">
        <f t="shared" si="24"/>
        <v>0</v>
      </c>
      <c r="AT35" s="6">
        <f t="shared" si="24"/>
        <v>0</v>
      </c>
      <c r="AU35" s="6">
        <f t="shared" si="24"/>
        <v>0</v>
      </c>
    </row>
    <row r="36" spans="1:47" x14ac:dyDescent="0.25">
      <c r="A36" s="9">
        <v>142</v>
      </c>
      <c r="B36" s="9">
        <v>1</v>
      </c>
      <c r="C36" s="32">
        <f t="shared" si="15"/>
        <v>8</v>
      </c>
      <c r="D36" s="10" t="s">
        <v>401</v>
      </c>
      <c r="E36" s="27" t="s">
        <v>402</v>
      </c>
      <c r="F36" s="15">
        <f t="shared" si="8"/>
        <v>0.26799671664490871</v>
      </c>
      <c r="G36" s="6">
        <f t="shared" si="16"/>
        <v>1.1786947418382694</v>
      </c>
      <c r="H36" s="6">
        <f t="shared" si="17"/>
        <v>0</v>
      </c>
      <c r="I36" s="7">
        <f t="shared" si="18"/>
        <v>0</v>
      </c>
      <c r="N36" s="27" t="s">
        <v>136</v>
      </c>
      <c r="O36" s="6">
        <f t="shared" si="25"/>
        <v>4.9321604347826099E-2</v>
      </c>
      <c r="P36" s="6">
        <f t="shared" si="26"/>
        <v>2</v>
      </c>
      <c r="Q36" s="6">
        <f t="shared" si="22"/>
        <v>0</v>
      </c>
      <c r="R36" s="6">
        <f t="shared" si="22"/>
        <v>0</v>
      </c>
      <c r="S36" s="6">
        <f t="shared" si="22"/>
        <v>0</v>
      </c>
      <c r="T36" s="6">
        <f t="shared" si="22"/>
        <v>0</v>
      </c>
      <c r="U36" s="6">
        <f t="shared" si="22"/>
        <v>0.65610000000000013</v>
      </c>
      <c r="V36" s="6">
        <f t="shared" si="22"/>
        <v>0</v>
      </c>
      <c r="W36" s="6">
        <f t="shared" si="22"/>
        <v>0</v>
      </c>
      <c r="X36" s="6">
        <f t="shared" si="22"/>
        <v>0.47829690000000014</v>
      </c>
      <c r="Y36" s="6">
        <f t="shared" si="22"/>
        <v>0</v>
      </c>
      <c r="Z36" s="6">
        <f t="shared" si="22"/>
        <v>0</v>
      </c>
      <c r="AA36" s="6">
        <f t="shared" si="23"/>
        <v>0</v>
      </c>
      <c r="AB36" s="6">
        <f t="shared" si="23"/>
        <v>0</v>
      </c>
      <c r="AC36" s="6">
        <f t="shared" si="23"/>
        <v>0</v>
      </c>
      <c r="AD36" s="6">
        <f t="shared" si="23"/>
        <v>0</v>
      </c>
      <c r="AE36" s="6">
        <f t="shared" si="23"/>
        <v>0</v>
      </c>
      <c r="AF36" s="6">
        <f t="shared" si="23"/>
        <v>0</v>
      </c>
      <c r="AG36" s="6">
        <f t="shared" si="23"/>
        <v>0</v>
      </c>
      <c r="AH36" s="6">
        <f t="shared" si="23"/>
        <v>0</v>
      </c>
      <c r="AI36" s="6">
        <f t="shared" si="23"/>
        <v>0</v>
      </c>
      <c r="AJ36" s="6">
        <f t="shared" si="23"/>
        <v>0</v>
      </c>
      <c r="AK36" s="6">
        <f t="shared" si="24"/>
        <v>0</v>
      </c>
      <c r="AL36" s="6">
        <f t="shared" si="24"/>
        <v>0</v>
      </c>
      <c r="AM36" s="6">
        <f t="shared" si="24"/>
        <v>0</v>
      </c>
      <c r="AN36" s="6">
        <f t="shared" si="24"/>
        <v>0</v>
      </c>
      <c r="AO36" s="6">
        <f t="shared" si="24"/>
        <v>0</v>
      </c>
      <c r="AP36" s="6">
        <f t="shared" si="24"/>
        <v>0</v>
      </c>
      <c r="AQ36" s="6">
        <f t="shared" si="24"/>
        <v>0</v>
      </c>
      <c r="AR36" s="6">
        <f t="shared" si="24"/>
        <v>0</v>
      </c>
      <c r="AS36" s="6">
        <f t="shared" si="24"/>
        <v>0</v>
      </c>
      <c r="AT36" s="6">
        <f t="shared" si="24"/>
        <v>0</v>
      </c>
      <c r="AU36" s="6">
        <f t="shared" si="24"/>
        <v>0</v>
      </c>
    </row>
    <row r="37" spans="1:47" x14ac:dyDescent="0.25">
      <c r="A37" s="9">
        <v>142</v>
      </c>
      <c r="B37" s="9">
        <v>1</v>
      </c>
      <c r="C37" s="32">
        <f t="shared" si="15"/>
        <v>9</v>
      </c>
      <c r="D37" s="10" t="s">
        <v>43</v>
      </c>
      <c r="E37" s="27" t="s">
        <v>43</v>
      </c>
      <c r="F37" s="15">
        <f t="shared" si="8"/>
        <v>0</v>
      </c>
      <c r="G37" s="6">
        <f t="shared" si="16"/>
        <v>1.1786947418382694</v>
      </c>
      <c r="H37" s="6">
        <f t="shared" si="17"/>
        <v>0</v>
      </c>
      <c r="I37" s="7">
        <f t="shared" si="18"/>
        <v>0</v>
      </c>
      <c r="N37" s="27" t="s">
        <v>843</v>
      </c>
      <c r="O37" s="6">
        <f t="shared" si="25"/>
        <v>4.8540021260869579E-2</v>
      </c>
      <c r="P37" s="6">
        <f t="shared" si="26"/>
        <v>2</v>
      </c>
      <c r="Q37" s="6">
        <f t="shared" si="22"/>
        <v>0</v>
      </c>
      <c r="R37" s="6">
        <f t="shared" si="22"/>
        <v>0</v>
      </c>
      <c r="S37" s="6">
        <f t="shared" si="22"/>
        <v>0</v>
      </c>
      <c r="T37" s="6">
        <f t="shared" si="22"/>
        <v>0.72900000000000009</v>
      </c>
      <c r="U37" s="6">
        <f t="shared" si="22"/>
        <v>0</v>
      </c>
      <c r="V37" s="6">
        <f t="shared" si="22"/>
        <v>0</v>
      </c>
      <c r="W37" s="6">
        <f t="shared" si="22"/>
        <v>0</v>
      </c>
      <c r="X37" s="6">
        <f t="shared" si="22"/>
        <v>0</v>
      </c>
      <c r="Y37" s="6">
        <f t="shared" si="22"/>
        <v>0</v>
      </c>
      <c r="Z37" s="6">
        <f t="shared" si="22"/>
        <v>0.38742048900000015</v>
      </c>
      <c r="AA37" s="6">
        <f t="shared" si="23"/>
        <v>0</v>
      </c>
      <c r="AB37" s="6">
        <f t="shared" si="23"/>
        <v>0</v>
      </c>
      <c r="AC37" s="6">
        <f t="shared" si="23"/>
        <v>0</v>
      </c>
      <c r="AD37" s="6">
        <f t="shared" si="23"/>
        <v>0</v>
      </c>
      <c r="AE37" s="6">
        <f t="shared" si="23"/>
        <v>0</v>
      </c>
      <c r="AF37" s="6">
        <f t="shared" si="23"/>
        <v>0</v>
      </c>
      <c r="AG37" s="6">
        <f t="shared" si="23"/>
        <v>0</v>
      </c>
      <c r="AH37" s="6">
        <f t="shared" si="23"/>
        <v>0</v>
      </c>
      <c r="AI37" s="6">
        <f t="shared" si="23"/>
        <v>0</v>
      </c>
      <c r="AJ37" s="6">
        <f t="shared" si="23"/>
        <v>0</v>
      </c>
      <c r="AK37" s="6">
        <f t="shared" si="24"/>
        <v>0</v>
      </c>
      <c r="AL37" s="6">
        <f t="shared" si="24"/>
        <v>0</v>
      </c>
      <c r="AM37" s="6">
        <f t="shared" si="24"/>
        <v>0</v>
      </c>
      <c r="AN37" s="6">
        <f t="shared" si="24"/>
        <v>0</v>
      </c>
      <c r="AO37" s="6">
        <f t="shared" si="24"/>
        <v>0</v>
      </c>
      <c r="AP37" s="6">
        <f t="shared" si="24"/>
        <v>0</v>
      </c>
      <c r="AQ37" s="6">
        <f t="shared" si="24"/>
        <v>0</v>
      </c>
      <c r="AR37" s="6">
        <f t="shared" si="24"/>
        <v>0</v>
      </c>
      <c r="AS37" s="6">
        <f t="shared" si="24"/>
        <v>0</v>
      </c>
      <c r="AT37" s="6">
        <f t="shared" si="24"/>
        <v>0</v>
      </c>
      <c r="AU37" s="6">
        <f t="shared" si="24"/>
        <v>0</v>
      </c>
    </row>
    <row r="38" spans="1:47" x14ac:dyDescent="0.25">
      <c r="A38" s="9">
        <v>142</v>
      </c>
      <c r="B38" s="9">
        <v>1</v>
      </c>
      <c r="C38" s="32">
        <f t="shared" si="15"/>
        <v>10</v>
      </c>
      <c r="D38" s="10" t="s">
        <v>338</v>
      </c>
      <c r="E38" s="27" t="s">
        <v>338</v>
      </c>
      <c r="F38" s="15">
        <f t="shared" si="8"/>
        <v>0</v>
      </c>
      <c r="G38" s="6">
        <f t="shared" si="16"/>
        <v>1.1786947418382694</v>
      </c>
      <c r="H38" s="6">
        <f t="shared" si="17"/>
        <v>0</v>
      </c>
      <c r="I38" s="7">
        <f t="shared" si="18"/>
        <v>0</v>
      </c>
      <c r="N38" s="27" t="s">
        <v>179</v>
      </c>
      <c r="O38" s="6">
        <f t="shared" si="25"/>
        <v>4.8084359004202874E-2</v>
      </c>
      <c r="P38" s="6">
        <f t="shared" si="26"/>
        <v>3</v>
      </c>
      <c r="Q38" s="6">
        <f t="shared" si="22"/>
        <v>0</v>
      </c>
      <c r="R38" s="6">
        <f t="shared" si="22"/>
        <v>0</v>
      </c>
      <c r="S38" s="6">
        <f t="shared" si="22"/>
        <v>0</v>
      </c>
      <c r="T38" s="6">
        <f t="shared" si="22"/>
        <v>0</v>
      </c>
      <c r="U38" s="6">
        <f t="shared" si="22"/>
        <v>0</v>
      </c>
      <c r="V38" s="6">
        <f t="shared" si="22"/>
        <v>0.59049000000000018</v>
      </c>
      <c r="W38" s="6">
        <f t="shared" si="22"/>
        <v>0</v>
      </c>
      <c r="X38" s="6">
        <f t="shared" si="22"/>
        <v>0</v>
      </c>
      <c r="Y38" s="6">
        <f t="shared" si="22"/>
        <v>0</v>
      </c>
      <c r="Z38" s="6">
        <f t="shared" si="22"/>
        <v>0</v>
      </c>
      <c r="AA38" s="6">
        <f t="shared" si="23"/>
        <v>0.34867844010000015</v>
      </c>
      <c r="AB38" s="6">
        <f t="shared" si="23"/>
        <v>0</v>
      </c>
      <c r="AC38" s="6">
        <f t="shared" si="23"/>
        <v>0</v>
      </c>
      <c r="AD38" s="6">
        <f t="shared" si="23"/>
        <v>0</v>
      </c>
      <c r="AE38" s="6">
        <f t="shared" si="23"/>
        <v>0</v>
      </c>
      <c r="AF38" s="6">
        <f t="shared" si="23"/>
        <v>0</v>
      </c>
      <c r="AG38" s="6">
        <f t="shared" si="23"/>
        <v>0</v>
      </c>
      <c r="AH38" s="6">
        <f t="shared" si="23"/>
        <v>0.16677181699666582</v>
      </c>
      <c r="AI38" s="6">
        <f t="shared" si="23"/>
        <v>0</v>
      </c>
      <c r="AJ38" s="6">
        <f t="shared" si="23"/>
        <v>0</v>
      </c>
      <c r="AK38" s="6">
        <f t="shared" si="24"/>
        <v>0</v>
      </c>
      <c r="AL38" s="6">
        <f t="shared" si="24"/>
        <v>0</v>
      </c>
      <c r="AM38" s="6">
        <f t="shared" si="24"/>
        <v>0</v>
      </c>
      <c r="AN38" s="6">
        <f t="shared" si="24"/>
        <v>0</v>
      </c>
      <c r="AO38" s="6">
        <f t="shared" si="24"/>
        <v>0</v>
      </c>
      <c r="AP38" s="6">
        <f t="shared" si="24"/>
        <v>0</v>
      </c>
      <c r="AQ38" s="6">
        <f t="shared" si="24"/>
        <v>0</v>
      </c>
      <c r="AR38" s="6">
        <f t="shared" si="24"/>
        <v>0</v>
      </c>
      <c r="AS38" s="6">
        <f t="shared" si="24"/>
        <v>0</v>
      </c>
      <c r="AT38" s="6">
        <f t="shared" si="24"/>
        <v>0</v>
      </c>
      <c r="AU38" s="6">
        <f t="shared" si="24"/>
        <v>0</v>
      </c>
    </row>
    <row r="39" spans="1:47" x14ac:dyDescent="0.25">
      <c r="A39" s="9">
        <v>142</v>
      </c>
      <c r="B39" s="9">
        <v>1</v>
      </c>
      <c r="C39" s="32">
        <f t="shared" si="15"/>
        <v>11</v>
      </c>
      <c r="D39" s="10" t="s">
        <v>181</v>
      </c>
      <c r="E39" s="27" t="s">
        <v>181</v>
      </c>
      <c r="F39" s="15">
        <f t="shared" si="8"/>
        <v>0.14988865711198929</v>
      </c>
      <c r="G39" s="6">
        <f t="shared" si="16"/>
        <v>1.3285833989502587</v>
      </c>
      <c r="H39" s="6">
        <f t="shared" si="17"/>
        <v>0</v>
      </c>
      <c r="I39" s="7">
        <f t="shared" si="18"/>
        <v>0</v>
      </c>
      <c r="N39" s="27" t="s">
        <v>844</v>
      </c>
      <c r="O39" s="6">
        <f t="shared" si="25"/>
        <v>4.6468995652173925E-2</v>
      </c>
      <c r="P39" s="6">
        <f t="shared" si="26"/>
        <v>2</v>
      </c>
      <c r="Q39" s="6">
        <f t="shared" si="22"/>
        <v>0</v>
      </c>
      <c r="R39" s="6">
        <f t="shared" si="22"/>
        <v>0</v>
      </c>
      <c r="S39" s="6">
        <f t="shared" si="22"/>
        <v>0</v>
      </c>
      <c r="T39" s="6">
        <f t="shared" si="22"/>
        <v>0</v>
      </c>
      <c r="U39" s="6">
        <f t="shared" si="22"/>
        <v>0</v>
      </c>
      <c r="V39" s="6">
        <f t="shared" si="22"/>
        <v>0.59049000000000018</v>
      </c>
      <c r="W39" s="6">
        <f t="shared" si="22"/>
        <v>0</v>
      </c>
      <c r="X39" s="6">
        <f t="shared" si="22"/>
        <v>0.47829690000000014</v>
      </c>
      <c r="Y39" s="6">
        <f t="shared" si="22"/>
        <v>0</v>
      </c>
      <c r="Z39" s="6">
        <f t="shared" si="22"/>
        <v>0</v>
      </c>
      <c r="AA39" s="6">
        <f t="shared" si="23"/>
        <v>0</v>
      </c>
      <c r="AB39" s="6">
        <f t="shared" si="23"/>
        <v>0</v>
      </c>
      <c r="AC39" s="6">
        <f t="shared" si="23"/>
        <v>0</v>
      </c>
      <c r="AD39" s="6">
        <f t="shared" si="23"/>
        <v>0</v>
      </c>
      <c r="AE39" s="6">
        <f t="shared" si="23"/>
        <v>0</v>
      </c>
      <c r="AF39" s="6">
        <f t="shared" si="23"/>
        <v>0</v>
      </c>
      <c r="AG39" s="6">
        <f t="shared" si="23"/>
        <v>0</v>
      </c>
      <c r="AH39" s="6">
        <f t="shared" si="23"/>
        <v>0</v>
      </c>
      <c r="AI39" s="6">
        <f t="shared" si="23"/>
        <v>0</v>
      </c>
      <c r="AJ39" s="6">
        <f t="shared" si="23"/>
        <v>0</v>
      </c>
      <c r="AK39" s="6">
        <f t="shared" si="24"/>
        <v>0</v>
      </c>
      <c r="AL39" s="6">
        <f t="shared" si="24"/>
        <v>0</v>
      </c>
      <c r="AM39" s="6">
        <f t="shared" si="24"/>
        <v>0</v>
      </c>
      <c r="AN39" s="6">
        <f t="shared" si="24"/>
        <v>0</v>
      </c>
      <c r="AO39" s="6">
        <f t="shared" si="24"/>
        <v>0</v>
      </c>
      <c r="AP39" s="6">
        <f t="shared" si="24"/>
        <v>0</v>
      </c>
      <c r="AQ39" s="6">
        <f t="shared" si="24"/>
        <v>0</v>
      </c>
      <c r="AR39" s="6">
        <f t="shared" si="24"/>
        <v>0</v>
      </c>
      <c r="AS39" s="6">
        <f t="shared" si="24"/>
        <v>0</v>
      </c>
      <c r="AT39" s="6">
        <f t="shared" si="24"/>
        <v>0</v>
      </c>
      <c r="AU39" s="6">
        <f t="shared" si="24"/>
        <v>0</v>
      </c>
    </row>
    <row r="40" spans="1:47" x14ac:dyDescent="0.25">
      <c r="A40" s="9">
        <v>142</v>
      </c>
      <c r="B40" s="9">
        <v>1</v>
      </c>
      <c r="C40" s="32">
        <f t="shared" si="15"/>
        <v>12</v>
      </c>
      <c r="D40" s="10" t="s">
        <v>829</v>
      </c>
      <c r="E40" s="27" t="s">
        <v>830</v>
      </c>
      <c r="F40" s="15">
        <f t="shared" si="8"/>
        <v>0.19574380417782608</v>
      </c>
      <c r="G40" s="6">
        <f t="shared" si="16"/>
        <v>1.5243272031280848</v>
      </c>
      <c r="H40" s="6">
        <f t="shared" si="17"/>
        <v>0</v>
      </c>
      <c r="I40" s="7">
        <f t="shared" si="18"/>
        <v>0</v>
      </c>
      <c r="N40" s="28" t="s">
        <v>857</v>
      </c>
      <c r="O40" s="6">
        <f t="shared" si="25"/>
        <v>4.4571698114967799E-2</v>
      </c>
      <c r="P40" s="6">
        <f t="shared" si="26"/>
        <v>3</v>
      </c>
      <c r="Q40" s="6">
        <f t="shared" si="22"/>
        <v>0</v>
      </c>
      <c r="R40" s="6">
        <f t="shared" si="22"/>
        <v>0</v>
      </c>
      <c r="S40" s="6">
        <f t="shared" si="22"/>
        <v>0</v>
      </c>
      <c r="T40" s="6">
        <f t="shared" si="22"/>
        <v>0</v>
      </c>
      <c r="U40" s="6">
        <f t="shared" si="22"/>
        <v>0</v>
      </c>
      <c r="V40" s="6">
        <f t="shared" si="22"/>
        <v>0.59049000000000018</v>
      </c>
      <c r="W40" s="6">
        <f t="shared" si="22"/>
        <v>0</v>
      </c>
      <c r="X40" s="6">
        <f t="shared" si="22"/>
        <v>0</v>
      </c>
      <c r="Y40" s="6">
        <f t="shared" si="22"/>
        <v>0</v>
      </c>
      <c r="Z40" s="6">
        <f t="shared" si="22"/>
        <v>0</v>
      </c>
      <c r="AA40" s="6">
        <f t="shared" si="23"/>
        <v>0</v>
      </c>
      <c r="AB40" s="6">
        <f t="shared" si="23"/>
        <v>0</v>
      </c>
      <c r="AC40" s="6">
        <f t="shared" si="23"/>
        <v>0</v>
      </c>
      <c r="AD40" s="6">
        <f t="shared" si="23"/>
        <v>0</v>
      </c>
      <c r="AE40" s="6">
        <f t="shared" si="23"/>
        <v>0.22876792454961015</v>
      </c>
      <c r="AF40" s="6">
        <f t="shared" si="23"/>
        <v>0.20589113209464913</v>
      </c>
      <c r="AG40" s="6">
        <f t="shared" si="23"/>
        <v>0</v>
      </c>
      <c r="AH40" s="6">
        <f t="shared" si="23"/>
        <v>0</v>
      </c>
      <c r="AI40" s="6">
        <f t="shared" si="23"/>
        <v>0</v>
      </c>
      <c r="AJ40" s="6">
        <f t="shared" si="23"/>
        <v>0</v>
      </c>
      <c r="AK40" s="6">
        <f t="shared" si="24"/>
        <v>0</v>
      </c>
      <c r="AL40" s="6">
        <f t="shared" si="24"/>
        <v>0</v>
      </c>
      <c r="AM40" s="6">
        <f t="shared" si="24"/>
        <v>0</v>
      </c>
      <c r="AN40" s="6">
        <f t="shared" si="24"/>
        <v>0</v>
      </c>
      <c r="AO40" s="6">
        <f t="shared" si="24"/>
        <v>0</v>
      </c>
      <c r="AP40" s="6">
        <f t="shared" si="24"/>
        <v>0</v>
      </c>
      <c r="AQ40" s="6">
        <f t="shared" si="24"/>
        <v>0</v>
      </c>
      <c r="AR40" s="6">
        <f t="shared" si="24"/>
        <v>0</v>
      </c>
      <c r="AS40" s="6">
        <f t="shared" si="24"/>
        <v>0</v>
      </c>
      <c r="AT40" s="6">
        <f t="shared" si="24"/>
        <v>0</v>
      </c>
      <c r="AU40" s="6">
        <f t="shared" si="24"/>
        <v>0</v>
      </c>
    </row>
    <row r="41" spans="1:47" x14ac:dyDescent="0.25">
      <c r="A41" s="9">
        <v>142</v>
      </c>
      <c r="B41" s="9">
        <v>1</v>
      </c>
      <c r="C41" s="32">
        <f t="shared" si="15"/>
        <v>13</v>
      </c>
      <c r="D41" s="10" t="s">
        <v>924</v>
      </c>
      <c r="E41" s="28" t="s">
        <v>867</v>
      </c>
      <c r="F41" s="15">
        <f t="shared" si="8"/>
        <v>7.6516343527417846E-2</v>
      </c>
      <c r="G41" s="6">
        <f t="shared" si="16"/>
        <v>1.6008435466555027</v>
      </c>
      <c r="H41" s="6">
        <f t="shared" si="17"/>
        <v>0</v>
      </c>
      <c r="I41" s="7">
        <f t="shared" si="18"/>
        <v>0</v>
      </c>
      <c r="N41" s="27" t="s">
        <v>877</v>
      </c>
      <c r="O41" s="6">
        <f t="shared" si="25"/>
        <v>4.3686019134782629E-2</v>
      </c>
      <c r="P41" s="6">
        <f t="shared" si="26"/>
        <v>2</v>
      </c>
      <c r="Q41" s="6">
        <f t="shared" si="22"/>
        <v>0</v>
      </c>
      <c r="R41" s="6">
        <f t="shared" si="22"/>
        <v>0</v>
      </c>
      <c r="S41" s="6">
        <f t="shared" si="22"/>
        <v>0</v>
      </c>
      <c r="T41" s="6">
        <f t="shared" si="22"/>
        <v>0</v>
      </c>
      <c r="U41" s="6">
        <f t="shared" si="22"/>
        <v>0.65610000000000013</v>
      </c>
      <c r="V41" s="6">
        <f t="shared" si="22"/>
        <v>0</v>
      </c>
      <c r="W41" s="6">
        <f t="shared" si="22"/>
        <v>0</v>
      </c>
      <c r="X41" s="6">
        <f t="shared" si="22"/>
        <v>0</v>
      </c>
      <c r="Y41" s="6">
        <f t="shared" si="22"/>
        <v>0</v>
      </c>
      <c r="Z41" s="6">
        <f t="shared" si="22"/>
        <v>0</v>
      </c>
      <c r="AA41" s="6">
        <f t="shared" si="23"/>
        <v>0.34867844010000015</v>
      </c>
      <c r="AB41" s="6">
        <f t="shared" si="23"/>
        <v>0</v>
      </c>
      <c r="AC41" s="6">
        <f t="shared" si="23"/>
        <v>0</v>
      </c>
      <c r="AD41" s="6">
        <f t="shared" si="23"/>
        <v>0</v>
      </c>
      <c r="AE41" s="6">
        <f t="shared" si="23"/>
        <v>0</v>
      </c>
      <c r="AF41" s="6">
        <f t="shared" si="23"/>
        <v>0</v>
      </c>
      <c r="AG41" s="6">
        <f t="shared" si="23"/>
        <v>0</v>
      </c>
      <c r="AH41" s="6">
        <f t="shared" si="23"/>
        <v>0</v>
      </c>
      <c r="AI41" s="6">
        <f t="shared" si="23"/>
        <v>0</v>
      </c>
      <c r="AJ41" s="6">
        <f t="shared" si="23"/>
        <v>0</v>
      </c>
      <c r="AK41" s="6">
        <f t="shared" si="24"/>
        <v>0</v>
      </c>
      <c r="AL41" s="6">
        <f t="shared" si="24"/>
        <v>0</v>
      </c>
      <c r="AM41" s="6">
        <f t="shared" si="24"/>
        <v>0</v>
      </c>
      <c r="AN41" s="6">
        <f t="shared" si="24"/>
        <v>0</v>
      </c>
      <c r="AO41" s="6">
        <f t="shared" si="24"/>
        <v>0</v>
      </c>
      <c r="AP41" s="6">
        <f t="shared" si="24"/>
        <v>0</v>
      </c>
      <c r="AQ41" s="6">
        <f t="shared" si="24"/>
        <v>0</v>
      </c>
      <c r="AR41" s="6">
        <f t="shared" si="24"/>
        <v>0</v>
      </c>
      <c r="AS41" s="6">
        <f t="shared" si="24"/>
        <v>0</v>
      </c>
      <c r="AT41" s="6">
        <f t="shared" si="24"/>
        <v>0</v>
      </c>
      <c r="AU41" s="6">
        <f t="shared" si="24"/>
        <v>0</v>
      </c>
    </row>
    <row r="42" spans="1:47" x14ac:dyDescent="0.25">
      <c r="A42" s="9">
        <v>142</v>
      </c>
      <c r="B42" s="9">
        <v>1</v>
      </c>
      <c r="C42" s="32">
        <f t="shared" si="15"/>
        <v>14</v>
      </c>
      <c r="D42" s="10" t="s">
        <v>44</v>
      </c>
      <c r="E42" s="27" t="s">
        <v>44</v>
      </c>
      <c r="F42" s="15">
        <f t="shared" si="8"/>
        <v>0.2102878839559004</v>
      </c>
      <c r="G42" s="6">
        <f t="shared" si="16"/>
        <v>1.811131430611403</v>
      </c>
      <c r="H42" s="6">
        <f t="shared" si="17"/>
        <v>0</v>
      </c>
      <c r="I42" s="7">
        <f t="shared" si="18"/>
        <v>0</v>
      </c>
      <c r="N42" s="25" t="s">
        <v>828</v>
      </c>
      <c r="O42" s="6">
        <f t="shared" si="25"/>
        <v>4.3478260869565216E-2</v>
      </c>
      <c r="P42" s="6">
        <f t="shared" si="26"/>
        <v>1</v>
      </c>
      <c r="Q42" s="6">
        <f t="shared" ref="Q42:Z51" si="27">COUNTIFS($C$2:$C$401,Q$1,$E$2:$E$401,$N42)*0.9^(Q$1-1)</f>
        <v>1</v>
      </c>
      <c r="R42" s="6">
        <f t="shared" si="27"/>
        <v>0</v>
      </c>
      <c r="S42" s="6">
        <f t="shared" si="27"/>
        <v>0</v>
      </c>
      <c r="T42" s="6">
        <f t="shared" si="27"/>
        <v>0</v>
      </c>
      <c r="U42" s="6">
        <f t="shared" si="27"/>
        <v>0</v>
      </c>
      <c r="V42" s="6">
        <f t="shared" si="27"/>
        <v>0</v>
      </c>
      <c r="W42" s="6">
        <f t="shared" si="27"/>
        <v>0</v>
      </c>
      <c r="X42" s="6">
        <f t="shared" si="27"/>
        <v>0</v>
      </c>
      <c r="Y42" s="6">
        <f t="shared" si="27"/>
        <v>0</v>
      </c>
      <c r="Z42" s="6">
        <f t="shared" si="27"/>
        <v>0</v>
      </c>
      <c r="AA42" s="6">
        <f t="shared" ref="AA42:AJ51" si="28">COUNTIFS($C$2:$C$401,AA$1,$E$2:$E$401,$N42)*0.9^(AA$1-1)</f>
        <v>0</v>
      </c>
      <c r="AB42" s="6">
        <f t="shared" si="28"/>
        <v>0</v>
      </c>
      <c r="AC42" s="6">
        <f t="shared" si="28"/>
        <v>0</v>
      </c>
      <c r="AD42" s="6">
        <f t="shared" si="28"/>
        <v>0</v>
      </c>
      <c r="AE42" s="6">
        <f t="shared" si="28"/>
        <v>0</v>
      </c>
      <c r="AF42" s="6">
        <f t="shared" si="28"/>
        <v>0</v>
      </c>
      <c r="AG42" s="6">
        <f t="shared" si="28"/>
        <v>0</v>
      </c>
      <c r="AH42" s="6">
        <f t="shared" si="28"/>
        <v>0</v>
      </c>
      <c r="AI42" s="6">
        <f t="shared" si="28"/>
        <v>0</v>
      </c>
      <c r="AJ42" s="6">
        <f t="shared" si="28"/>
        <v>0</v>
      </c>
      <c r="AK42" s="6">
        <f t="shared" ref="AK42:AU51" si="29">COUNTIFS($C$2:$C$401,AK$1,$E$2:$E$401,$N42)*0.9^(AK$1-1)</f>
        <v>0</v>
      </c>
      <c r="AL42" s="6">
        <f t="shared" si="29"/>
        <v>0</v>
      </c>
      <c r="AM42" s="6">
        <f t="shared" si="29"/>
        <v>0</v>
      </c>
      <c r="AN42" s="6">
        <f t="shared" si="29"/>
        <v>0</v>
      </c>
      <c r="AO42" s="6">
        <f t="shared" si="29"/>
        <v>0</v>
      </c>
      <c r="AP42" s="6">
        <f t="shared" si="29"/>
        <v>0</v>
      </c>
      <c r="AQ42" s="6">
        <f t="shared" si="29"/>
        <v>0</v>
      </c>
      <c r="AR42" s="6">
        <f t="shared" si="29"/>
        <v>0</v>
      </c>
      <c r="AS42" s="6">
        <f t="shared" si="29"/>
        <v>0</v>
      </c>
      <c r="AT42" s="6">
        <f t="shared" si="29"/>
        <v>0</v>
      </c>
      <c r="AU42" s="6">
        <f t="shared" si="29"/>
        <v>0</v>
      </c>
    </row>
    <row r="43" spans="1:47" x14ac:dyDescent="0.25">
      <c r="A43" s="9">
        <v>142</v>
      </c>
      <c r="B43" s="9">
        <v>1</v>
      </c>
      <c r="C43" s="32">
        <f t="shared" si="15"/>
        <v>15</v>
      </c>
      <c r="D43" s="10" t="s">
        <v>893</v>
      </c>
      <c r="E43" s="27" t="s">
        <v>834</v>
      </c>
      <c r="F43" s="15">
        <f t="shared" si="8"/>
        <v>0.15804456688323829</v>
      </c>
      <c r="G43" s="6">
        <f t="shared" si="16"/>
        <v>1.9691759974946412</v>
      </c>
      <c r="H43" s="6">
        <f t="shared" si="17"/>
        <v>0</v>
      </c>
      <c r="I43" s="7">
        <f t="shared" si="18"/>
        <v>0</v>
      </c>
      <c r="N43" s="2" t="s">
        <v>53</v>
      </c>
      <c r="O43" s="6">
        <f t="shared" si="25"/>
        <v>4.3478260869565216E-2</v>
      </c>
      <c r="P43" s="6">
        <f t="shared" si="26"/>
        <v>1</v>
      </c>
      <c r="Q43" s="6">
        <f t="shared" si="27"/>
        <v>1</v>
      </c>
      <c r="R43" s="6">
        <f t="shared" si="27"/>
        <v>0</v>
      </c>
      <c r="S43" s="6">
        <f t="shared" si="27"/>
        <v>0</v>
      </c>
      <c r="T43" s="6">
        <f t="shared" si="27"/>
        <v>0</v>
      </c>
      <c r="U43" s="6">
        <f t="shared" si="27"/>
        <v>0</v>
      </c>
      <c r="V43" s="6">
        <f t="shared" si="27"/>
        <v>0</v>
      </c>
      <c r="W43" s="6">
        <f t="shared" si="27"/>
        <v>0</v>
      </c>
      <c r="X43" s="6">
        <f t="shared" si="27"/>
        <v>0</v>
      </c>
      <c r="Y43" s="6">
        <f t="shared" si="27"/>
        <v>0</v>
      </c>
      <c r="Z43" s="6">
        <f t="shared" si="27"/>
        <v>0</v>
      </c>
      <c r="AA43" s="6">
        <f t="shared" si="28"/>
        <v>0</v>
      </c>
      <c r="AB43" s="6">
        <f t="shared" si="28"/>
        <v>0</v>
      </c>
      <c r="AC43" s="6">
        <f t="shared" si="28"/>
        <v>0</v>
      </c>
      <c r="AD43" s="6">
        <f t="shared" si="28"/>
        <v>0</v>
      </c>
      <c r="AE43" s="6">
        <f t="shared" si="28"/>
        <v>0</v>
      </c>
      <c r="AF43" s="6">
        <f t="shared" si="28"/>
        <v>0</v>
      </c>
      <c r="AG43" s="6">
        <f t="shared" si="28"/>
        <v>0</v>
      </c>
      <c r="AH43" s="6">
        <f t="shared" si="28"/>
        <v>0</v>
      </c>
      <c r="AI43" s="6">
        <f t="shared" si="28"/>
        <v>0</v>
      </c>
      <c r="AJ43" s="6">
        <f t="shared" si="28"/>
        <v>0</v>
      </c>
      <c r="AK43" s="6">
        <f t="shared" si="29"/>
        <v>0</v>
      </c>
      <c r="AL43" s="6">
        <f t="shared" si="29"/>
        <v>0</v>
      </c>
      <c r="AM43" s="6">
        <f t="shared" si="29"/>
        <v>0</v>
      </c>
      <c r="AN43" s="6">
        <f t="shared" si="29"/>
        <v>0</v>
      </c>
      <c r="AO43" s="6">
        <f t="shared" si="29"/>
        <v>0</v>
      </c>
      <c r="AP43" s="6">
        <f t="shared" si="29"/>
        <v>0</v>
      </c>
      <c r="AQ43" s="6">
        <f t="shared" si="29"/>
        <v>0</v>
      </c>
      <c r="AR43" s="6">
        <f t="shared" si="29"/>
        <v>0</v>
      </c>
      <c r="AS43" s="6">
        <f t="shared" si="29"/>
        <v>0</v>
      </c>
      <c r="AT43" s="6">
        <f t="shared" si="29"/>
        <v>0</v>
      </c>
      <c r="AU43" s="6">
        <f t="shared" si="29"/>
        <v>0</v>
      </c>
    </row>
    <row r="44" spans="1:47" x14ac:dyDescent="0.25">
      <c r="A44" s="9">
        <v>142</v>
      </c>
      <c r="B44" s="9">
        <v>1</v>
      </c>
      <c r="C44" s="32">
        <f t="shared" si="15"/>
        <v>16</v>
      </c>
      <c r="D44" s="10" t="s">
        <v>925</v>
      </c>
      <c r="E44" s="27" t="s">
        <v>925</v>
      </c>
      <c r="F44" s="15">
        <f t="shared" si="8"/>
        <v>0</v>
      </c>
      <c r="G44" s="6">
        <f t="shared" si="16"/>
        <v>1.9691759974946412</v>
      </c>
      <c r="H44" s="6">
        <f t="shared" si="17"/>
        <v>0</v>
      </c>
      <c r="I44" s="7">
        <f t="shared" si="18"/>
        <v>0</v>
      </c>
      <c r="N44" s="2" t="s">
        <v>983</v>
      </c>
      <c r="O44" s="6">
        <f t="shared" si="25"/>
        <v>4.3478260869565216E-2</v>
      </c>
      <c r="P44" s="6">
        <f t="shared" si="26"/>
        <v>1</v>
      </c>
      <c r="Q44" s="6">
        <f t="shared" si="27"/>
        <v>1</v>
      </c>
      <c r="R44" s="6">
        <f t="shared" si="27"/>
        <v>0</v>
      </c>
      <c r="S44" s="6">
        <f t="shared" si="27"/>
        <v>0</v>
      </c>
      <c r="T44" s="6">
        <f t="shared" si="27"/>
        <v>0</v>
      </c>
      <c r="U44" s="6">
        <f t="shared" si="27"/>
        <v>0</v>
      </c>
      <c r="V44" s="6">
        <f t="shared" si="27"/>
        <v>0</v>
      </c>
      <c r="W44" s="6">
        <f t="shared" si="27"/>
        <v>0</v>
      </c>
      <c r="X44" s="6">
        <f t="shared" si="27"/>
        <v>0</v>
      </c>
      <c r="Y44" s="6">
        <f t="shared" si="27"/>
        <v>0</v>
      </c>
      <c r="Z44" s="6">
        <f t="shared" si="27"/>
        <v>0</v>
      </c>
      <c r="AA44" s="6">
        <f t="shared" si="28"/>
        <v>0</v>
      </c>
      <c r="AB44" s="6">
        <f t="shared" si="28"/>
        <v>0</v>
      </c>
      <c r="AC44" s="6">
        <f t="shared" si="28"/>
        <v>0</v>
      </c>
      <c r="AD44" s="6">
        <f t="shared" si="28"/>
        <v>0</v>
      </c>
      <c r="AE44" s="6">
        <f t="shared" si="28"/>
        <v>0</v>
      </c>
      <c r="AF44" s="6">
        <f t="shared" si="28"/>
        <v>0</v>
      </c>
      <c r="AG44" s="6">
        <f t="shared" si="28"/>
        <v>0</v>
      </c>
      <c r="AH44" s="6">
        <f t="shared" si="28"/>
        <v>0</v>
      </c>
      <c r="AI44" s="6">
        <f t="shared" si="28"/>
        <v>0</v>
      </c>
      <c r="AJ44" s="6">
        <f t="shared" si="28"/>
        <v>0</v>
      </c>
      <c r="AK44" s="6">
        <f t="shared" si="29"/>
        <v>0</v>
      </c>
      <c r="AL44" s="6">
        <f t="shared" si="29"/>
        <v>0</v>
      </c>
      <c r="AM44" s="6">
        <f t="shared" si="29"/>
        <v>0</v>
      </c>
      <c r="AN44" s="6">
        <f t="shared" si="29"/>
        <v>0</v>
      </c>
      <c r="AO44" s="6">
        <f t="shared" si="29"/>
        <v>0</v>
      </c>
      <c r="AP44" s="6">
        <f t="shared" si="29"/>
        <v>0</v>
      </c>
      <c r="AQ44" s="6">
        <f t="shared" si="29"/>
        <v>0</v>
      </c>
      <c r="AR44" s="6">
        <f t="shared" si="29"/>
        <v>0</v>
      </c>
      <c r="AS44" s="6">
        <f t="shared" si="29"/>
        <v>0</v>
      </c>
      <c r="AT44" s="6">
        <f t="shared" si="29"/>
        <v>0</v>
      </c>
      <c r="AU44" s="6">
        <f t="shared" si="29"/>
        <v>0</v>
      </c>
    </row>
    <row r="45" spans="1:47" x14ac:dyDescent="0.25">
      <c r="A45" s="9">
        <v>142</v>
      </c>
      <c r="B45" s="9">
        <v>1</v>
      </c>
      <c r="C45" s="32">
        <f t="shared" si="15"/>
        <v>17</v>
      </c>
      <c r="D45" s="10" t="s">
        <v>904</v>
      </c>
      <c r="E45" s="27" t="s">
        <v>904</v>
      </c>
      <c r="F45" s="15">
        <f t="shared" si="8"/>
        <v>0</v>
      </c>
      <c r="G45" s="6">
        <f t="shared" si="16"/>
        <v>1.9691759974946412</v>
      </c>
      <c r="H45" s="6">
        <f t="shared" si="17"/>
        <v>0</v>
      </c>
      <c r="I45" s="7">
        <f t="shared" si="18"/>
        <v>0</v>
      </c>
      <c r="N45" s="27" t="s">
        <v>644</v>
      </c>
      <c r="O45" s="6">
        <f t="shared" si="25"/>
        <v>4.2811283304202877E-2</v>
      </c>
      <c r="P45" s="6">
        <f t="shared" si="26"/>
        <v>3</v>
      </c>
      <c r="Q45" s="6">
        <f t="shared" si="27"/>
        <v>0</v>
      </c>
      <c r="R45" s="6">
        <f t="shared" si="27"/>
        <v>0</v>
      </c>
      <c r="S45" s="6">
        <f t="shared" si="27"/>
        <v>0</v>
      </c>
      <c r="T45" s="6">
        <f t="shared" si="27"/>
        <v>0</v>
      </c>
      <c r="U45" s="6">
        <f t="shared" si="27"/>
        <v>0</v>
      </c>
      <c r="V45" s="6">
        <f t="shared" si="27"/>
        <v>0</v>
      </c>
      <c r="W45" s="6">
        <f t="shared" si="27"/>
        <v>0</v>
      </c>
      <c r="X45" s="6">
        <f t="shared" si="27"/>
        <v>0</v>
      </c>
      <c r="Y45" s="6">
        <f t="shared" si="27"/>
        <v>0.43046721000000016</v>
      </c>
      <c r="Z45" s="6">
        <f t="shared" si="27"/>
        <v>0.38742048900000015</v>
      </c>
      <c r="AA45" s="6">
        <f t="shared" si="28"/>
        <v>0</v>
      </c>
      <c r="AB45" s="6">
        <f t="shared" si="28"/>
        <v>0</v>
      </c>
      <c r="AC45" s="6">
        <f t="shared" si="28"/>
        <v>0</v>
      </c>
      <c r="AD45" s="6">
        <f t="shared" si="28"/>
        <v>0</v>
      </c>
      <c r="AE45" s="6">
        <f t="shared" si="28"/>
        <v>0</v>
      </c>
      <c r="AF45" s="6">
        <f t="shared" si="28"/>
        <v>0</v>
      </c>
      <c r="AG45" s="6">
        <f t="shared" si="28"/>
        <v>0</v>
      </c>
      <c r="AH45" s="6">
        <f t="shared" si="28"/>
        <v>0.16677181699666582</v>
      </c>
      <c r="AI45" s="6">
        <f t="shared" si="28"/>
        <v>0</v>
      </c>
      <c r="AJ45" s="6">
        <f t="shared" si="28"/>
        <v>0</v>
      </c>
      <c r="AK45" s="6">
        <f t="shared" si="29"/>
        <v>0</v>
      </c>
      <c r="AL45" s="6">
        <f t="shared" si="29"/>
        <v>0</v>
      </c>
      <c r="AM45" s="6">
        <f t="shared" si="29"/>
        <v>0</v>
      </c>
      <c r="AN45" s="6">
        <f t="shared" si="29"/>
        <v>0</v>
      </c>
      <c r="AO45" s="6">
        <f t="shared" si="29"/>
        <v>0</v>
      </c>
      <c r="AP45" s="6">
        <f t="shared" si="29"/>
        <v>0</v>
      </c>
      <c r="AQ45" s="6">
        <f t="shared" si="29"/>
        <v>0</v>
      </c>
      <c r="AR45" s="6">
        <f t="shared" si="29"/>
        <v>0</v>
      </c>
      <c r="AS45" s="6">
        <f t="shared" si="29"/>
        <v>0</v>
      </c>
      <c r="AT45" s="6">
        <f t="shared" si="29"/>
        <v>0</v>
      </c>
      <c r="AU45" s="6">
        <f t="shared" si="29"/>
        <v>0</v>
      </c>
    </row>
    <row r="46" spans="1:47" x14ac:dyDescent="0.25">
      <c r="A46" s="9">
        <v>142</v>
      </c>
      <c r="B46" s="9">
        <v>1</v>
      </c>
      <c r="C46" s="31">
        <v>18</v>
      </c>
      <c r="D46" s="10" t="s">
        <v>644</v>
      </c>
      <c r="E46" s="27" t="s">
        <v>644</v>
      </c>
      <c r="F46" s="15">
        <f t="shared" si="8"/>
        <v>0</v>
      </c>
      <c r="G46" s="6">
        <f t="shared" si="16"/>
        <v>1.9691759974946412</v>
      </c>
      <c r="H46" s="6">
        <f t="shared" si="17"/>
        <v>1.9691759974946412</v>
      </c>
      <c r="I46" s="7">
        <f t="shared" si="18"/>
        <v>0.38350253516313199</v>
      </c>
      <c r="N46" s="25" t="s">
        <v>960</v>
      </c>
      <c r="O46" s="6">
        <f t="shared" si="25"/>
        <v>3.9950499521739145E-2</v>
      </c>
      <c r="P46" s="6">
        <f t="shared" si="26"/>
        <v>2</v>
      </c>
      <c r="Q46" s="6">
        <f t="shared" si="27"/>
        <v>0</v>
      </c>
      <c r="R46" s="6">
        <f t="shared" si="27"/>
        <v>0</v>
      </c>
      <c r="S46" s="6">
        <f t="shared" si="27"/>
        <v>0</v>
      </c>
      <c r="T46" s="6">
        <f t="shared" si="27"/>
        <v>0</v>
      </c>
      <c r="U46" s="6">
        <f t="shared" si="27"/>
        <v>0</v>
      </c>
      <c r="V46" s="6">
        <f t="shared" si="27"/>
        <v>0</v>
      </c>
      <c r="W46" s="6">
        <f t="shared" si="27"/>
        <v>0.53144100000000016</v>
      </c>
      <c r="X46" s="6">
        <f t="shared" si="27"/>
        <v>0</v>
      </c>
      <c r="Y46" s="6">
        <f t="shared" si="27"/>
        <v>0</v>
      </c>
      <c r="Z46" s="6">
        <f t="shared" si="27"/>
        <v>0.38742048900000015</v>
      </c>
      <c r="AA46" s="6">
        <f t="shared" si="28"/>
        <v>0</v>
      </c>
      <c r="AB46" s="6">
        <f t="shared" si="28"/>
        <v>0</v>
      </c>
      <c r="AC46" s="6">
        <f t="shared" si="28"/>
        <v>0</v>
      </c>
      <c r="AD46" s="6">
        <f t="shared" si="28"/>
        <v>0</v>
      </c>
      <c r="AE46" s="6">
        <f t="shared" si="28"/>
        <v>0</v>
      </c>
      <c r="AF46" s="6">
        <f t="shared" si="28"/>
        <v>0</v>
      </c>
      <c r="AG46" s="6">
        <f t="shared" si="28"/>
        <v>0</v>
      </c>
      <c r="AH46" s="6">
        <f t="shared" si="28"/>
        <v>0</v>
      </c>
      <c r="AI46" s="6">
        <f t="shared" si="28"/>
        <v>0</v>
      </c>
      <c r="AJ46" s="6">
        <f t="shared" si="28"/>
        <v>0</v>
      </c>
      <c r="AK46" s="6">
        <f t="shared" si="29"/>
        <v>0</v>
      </c>
      <c r="AL46" s="6">
        <f t="shared" si="29"/>
        <v>0</v>
      </c>
      <c r="AM46" s="6">
        <f t="shared" si="29"/>
        <v>0</v>
      </c>
      <c r="AN46" s="6">
        <f t="shared" si="29"/>
        <v>0</v>
      </c>
      <c r="AO46" s="6">
        <f t="shared" si="29"/>
        <v>0</v>
      </c>
      <c r="AP46" s="6">
        <f t="shared" si="29"/>
        <v>0</v>
      </c>
      <c r="AQ46" s="6">
        <f t="shared" si="29"/>
        <v>0</v>
      </c>
      <c r="AR46" s="6">
        <f t="shared" si="29"/>
        <v>0</v>
      </c>
      <c r="AS46" s="6">
        <f t="shared" si="29"/>
        <v>0</v>
      </c>
      <c r="AT46" s="6">
        <f t="shared" si="29"/>
        <v>0</v>
      </c>
      <c r="AU46" s="6">
        <f t="shared" si="29"/>
        <v>0</v>
      </c>
    </row>
    <row r="47" spans="1:47" x14ac:dyDescent="0.25">
      <c r="A47" s="9">
        <v>143</v>
      </c>
      <c r="B47" s="9">
        <v>0</v>
      </c>
      <c r="C47" s="31">
        <v>1</v>
      </c>
      <c r="D47" s="10" t="s">
        <v>837</v>
      </c>
      <c r="E47" s="27" t="s">
        <v>837</v>
      </c>
      <c r="F47" s="15">
        <f t="shared" si="8"/>
        <v>0.20613864889346137</v>
      </c>
      <c r="G47" s="6">
        <f t="shared" si="16"/>
        <v>0.20613864889346137</v>
      </c>
      <c r="H47" s="6">
        <f t="shared" si="17"/>
        <v>0</v>
      </c>
      <c r="I47" s="7">
        <f t="shared" si="18"/>
        <v>0</v>
      </c>
      <c r="N47" s="27" t="s">
        <v>357</v>
      </c>
      <c r="O47" s="6">
        <f t="shared" si="25"/>
        <v>3.9130434782608699E-2</v>
      </c>
      <c r="P47" s="6">
        <f t="shared" si="26"/>
        <v>1</v>
      </c>
      <c r="Q47" s="6">
        <f t="shared" si="27"/>
        <v>0</v>
      </c>
      <c r="R47" s="6">
        <f t="shared" si="27"/>
        <v>0.9</v>
      </c>
      <c r="S47" s="6">
        <f t="shared" si="27"/>
        <v>0</v>
      </c>
      <c r="T47" s="6">
        <f t="shared" si="27"/>
        <v>0</v>
      </c>
      <c r="U47" s="6">
        <f t="shared" si="27"/>
        <v>0</v>
      </c>
      <c r="V47" s="6">
        <f t="shared" si="27"/>
        <v>0</v>
      </c>
      <c r="W47" s="6">
        <f t="shared" si="27"/>
        <v>0</v>
      </c>
      <c r="X47" s="6">
        <f t="shared" si="27"/>
        <v>0</v>
      </c>
      <c r="Y47" s="6">
        <f t="shared" si="27"/>
        <v>0</v>
      </c>
      <c r="Z47" s="6">
        <f t="shared" si="27"/>
        <v>0</v>
      </c>
      <c r="AA47" s="6">
        <f t="shared" si="28"/>
        <v>0</v>
      </c>
      <c r="AB47" s="6">
        <f t="shared" si="28"/>
        <v>0</v>
      </c>
      <c r="AC47" s="6">
        <f t="shared" si="28"/>
        <v>0</v>
      </c>
      <c r="AD47" s="6">
        <f t="shared" si="28"/>
        <v>0</v>
      </c>
      <c r="AE47" s="6">
        <f t="shared" si="28"/>
        <v>0</v>
      </c>
      <c r="AF47" s="6">
        <f t="shared" si="28"/>
        <v>0</v>
      </c>
      <c r="AG47" s="6">
        <f t="shared" si="28"/>
        <v>0</v>
      </c>
      <c r="AH47" s="6">
        <f t="shared" si="28"/>
        <v>0</v>
      </c>
      <c r="AI47" s="6">
        <f t="shared" si="28"/>
        <v>0</v>
      </c>
      <c r="AJ47" s="6">
        <f t="shared" si="28"/>
        <v>0</v>
      </c>
      <c r="AK47" s="6">
        <f t="shared" si="29"/>
        <v>0</v>
      </c>
      <c r="AL47" s="6">
        <f t="shared" si="29"/>
        <v>0</v>
      </c>
      <c r="AM47" s="6">
        <f t="shared" si="29"/>
        <v>0</v>
      </c>
      <c r="AN47" s="6">
        <f t="shared" si="29"/>
        <v>0</v>
      </c>
      <c r="AO47" s="6">
        <f t="shared" si="29"/>
        <v>0</v>
      </c>
      <c r="AP47" s="6">
        <f t="shared" si="29"/>
        <v>0</v>
      </c>
      <c r="AQ47" s="6">
        <f t="shared" si="29"/>
        <v>0</v>
      </c>
      <c r="AR47" s="6">
        <f t="shared" si="29"/>
        <v>0</v>
      </c>
      <c r="AS47" s="6">
        <f t="shared" si="29"/>
        <v>0</v>
      </c>
      <c r="AT47" s="6">
        <f t="shared" si="29"/>
        <v>0</v>
      </c>
      <c r="AU47" s="6">
        <f t="shared" si="29"/>
        <v>0</v>
      </c>
    </row>
    <row r="48" spans="1:47" x14ac:dyDescent="0.25">
      <c r="A48" s="9">
        <v>143</v>
      </c>
      <c r="B48" s="9">
        <v>0</v>
      </c>
      <c r="C48" s="32">
        <f>(C47+1)</f>
        <v>2</v>
      </c>
      <c r="D48" s="10" t="s">
        <v>818</v>
      </c>
      <c r="E48" s="27" t="s">
        <v>818</v>
      </c>
      <c r="F48" s="15">
        <f t="shared" si="8"/>
        <v>0.59860565538388266</v>
      </c>
      <c r="G48" s="6">
        <f t="shared" si="16"/>
        <v>0.804744304277344</v>
      </c>
      <c r="H48" s="6">
        <f t="shared" si="17"/>
        <v>0</v>
      </c>
      <c r="I48" s="7">
        <f t="shared" si="18"/>
        <v>0</v>
      </c>
      <c r="N48" s="27" t="s">
        <v>933</v>
      </c>
      <c r="O48" s="6">
        <f t="shared" si="25"/>
        <v>3.9130434782608699E-2</v>
      </c>
      <c r="P48" s="6">
        <f t="shared" si="26"/>
        <v>1</v>
      </c>
      <c r="Q48" s="6">
        <f t="shared" si="27"/>
        <v>0</v>
      </c>
      <c r="R48" s="6">
        <f t="shared" si="27"/>
        <v>0.9</v>
      </c>
      <c r="S48" s="6">
        <f t="shared" si="27"/>
        <v>0</v>
      </c>
      <c r="T48" s="6">
        <f t="shared" si="27"/>
        <v>0</v>
      </c>
      <c r="U48" s="6">
        <f t="shared" si="27"/>
        <v>0</v>
      </c>
      <c r="V48" s="6">
        <f t="shared" si="27"/>
        <v>0</v>
      </c>
      <c r="W48" s="6">
        <f t="shared" si="27"/>
        <v>0</v>
      </c>
      <c r="X48" s="6">
        <f t="shared" si="27"/>
        <v>0</v>
      </c>
      <c r="Y48" s="6">
        <f t="shared" si="27"/>
        <v>0</v>
      </c>
      <c r="Z48" s="6">
        <f t="shared" si="27"/>
        <v>0</v>
      </c>
      <c r="AA48" s="6">
        <f t="shared" si="28"/>
        <v>0</v>
      </c>
      <c r="AB48" s="6">
        <f t="shared" si="28"/>
        <v>0</v>
      </c>
      <c r="AC48" s="6">
        <f t="shared" si="28"/>
        <v>0</v>
      </c>
      <c r="AD48" s="6">
        <f t="shared" si="28"/>
        <v>0</v>
      </c>
      <c r="AE48" s="6">
        <f t="shared" si="28"/>
        <v>0</v>
      </c>
      <c r="AF48" s="6">
        <f t="shared" si="28"/>
        <v>0</v>
      </c>
      <c r="AG48" s="6">
        <f t="shared" si="28"/>
        <v>0</v>
      </c>
      <c r="AH48" s="6">
        <f t="shared" si="28"/>
        <v>0</v>
      </c>
      <c r="AI48" s="6">
        <f t="shared" si="28"/>
        <v>0</v>
      </c>
      <c r="AJ48" s="6">
        <f t="shared" si="28"/>
        <v>0</v>
      </c>
      <c r="AK48" s="6">
        <f t="shared" si="29"/>
        <v>0</v>
      </c>
      <c r="AL48" s="6">
        <f t="shared" si="29"/>
        <v>0</v>
      </c>
      <c r="AM48" s="6">
        <f t="shared" si="29"/>
        <v>0</v>
      </c>
      <c r="AN48" s="6">
        <f t="shared" si="29"/>
        <v>0</v>
      </c>
      <c r="AO48" s="6">
        <f t="shared" si="29"/>
        <v>0</v>
      </c>
      <c r="AP48" s="6">
        <f t="shared" si="29"/>
        <v>0</v>
      </c>
      <c r="AQ48" s="6">
        <f t="shared" si="29"/>
        <v>0</v>
      </c>
      <c r="AR48" s="6">
        <f t="shared" si="29"/>
        <v>0</v>
      </c>
      <c r="AS48" s="6">
        <f t="shared" si="29"/>
        <v>0</v>
      </c>
      <c r="AT48" s="6">
        <f t="shared" si="29"/>
        <v>0</v>
      </c>
      <c r="AU48" s="6">
        <f t="shared" si="29"/>
        <v>0</v>
      </c>
    </row>
    <row r="49" spans="1:47" x14ac:dyDescent="0.25">
      <c r="A49" s="9">
        <v>143</v>
      </c>
      <c r="B49" s="9">
        <v>0</v>
      </c>
      <c r="C49" s="32">
        <f t="shared" ref="C49:C61" si="30">(C48+1)</f>
        <v>3</v>
      </c>
      <c r="D49" s="10" t="s">
        <v>926</v>
      </c>
      <c r="E49" s="27" t="s">
        <v>926</v>
      </c>
      <c r="F49" s="15">
        <f t="shared" si="8"/>
        <v>0</v>
      </c>
      <c r="G49" s="6">
        <f t="shared" si="16"/>
        <v>0.804744304277344</v>
      </c>
      <c r="H49" s="6">
        <f t="shared" si="17"/>
        <v>0</v>
      </c>
      <c r="I49" s="7">
        <f t="shared" si="18"/>
        <v>0</v>
      </c>
      <c r="N49" s="2" t="s">
        <v>819</v>
      </c>
      <c r="O49" s="6">
        <f t="shared" si="25"/>
        <v>3.9130434782608699E-2</v>
      </c>
      <c r="P49" s="6">
        <f t="shared" si="26"/>
        <v>1</v>
      </c>
      <c r="Q49" s="6">
        <f t="shared" si="27"/>
        <v>0</v>
      </c>
      <c r="R49" s="6">
        <f t="shared" si="27"/>
        <v>0.9</v>
      </c>
      <c r="S49" s="6">
        <f t="shared" si="27"/>
        <v>0</v>
      </c>
      <c r="T49" s="6">
        <f t="shared" si="27"/>
        <v>0</v>
      </c>
      <c r="U49" s="6">
        <f t="shared" si="27"/>
        <v>0</v>
      </c>
      <c r="V49" s="6">
        <f t="shared" si="27"/>
        <v>0</v>
      </c>
      <c r="W49" s="6">
        <f t="shared" si="27"/>
        <v>0</v>
      </c>
      <c r="X49" s="6">
        <f t="shared" si="27"/>
        <v>0</v>
      </c>
      <c r="Y49" s="6">
        <f t="shared" si="27"/>
        <v>0</v>
      </c>
      <c r="Z49" s="6">
        <f t="shared" si="27"/>
        <v>0</v>
      </c>
      <c r="AA49" s="6">
        <f t="shared" si="28"/>
        <v>0</v>
      </c>
      <c r="AB49" s="6">
        <f t="shared" si="28"/>
        <v>0</v>
      </c>
      <c r="AC49" s="6">
        <f t="shared" si="28"/>
        <v>0</v>
      </c>
      <c r="AD49" s="6">
        <f t="shared" si="28"/>
        <v>0</v>
      </c>
      <c r="AE49" s="6">
        <f t="shared" si="28"/>
        <v>0</v>
      </c>
      <c r="AF49" s="6">
        <f t="shared" si="28"/>
        <v>0</v>
      </c>
      <c r="AG49" s="6">
        <f t="shared" si="28"/>
        <v>0</v>
      </c>
      <c r="AH49" s="6">
        <f t="shared" si="28"/>
        <v>0</v>
      </c>
      <c r="AI49" s="6">
        <f t="shared" si="28"/>
        <v>0</v>
      </c>
      <c r="AJ49" s="6">
        <f t="shared" si="28"/>
        <v>0</v>
      </c>
      <c r="AK49" s="6">
        <f t="shared" si="29"/>
        <v>0</v>
      </c>
      <c r="AL49" s="6">
        <f t="shared" si="29"/>
        <v>0</v>
      </c>
      <c r="AM49" s="6">
        <f t="shared" si="29"/>
        <v>0</v>
      </c>
      <c r="AN49" s="6">
        <f t="shared" si="29"/>
        <v>0</v>
      </c>
      <c r="AO49" s="6">
        <f t="shared" si="29"/>
        <v>0</v>
      </c>
      <c r="AP49" s="6">
        <f t="shared" si="29"/>
        <v>0</v>
      </c>
      <c r="AQ49" s="6">
        <f t="shared" si="29"/>
        <v>0</v>
      </c>
      <c r="AR49" s="6">
        <f t="shared" si="29"/>
        <v>0</v>
      </c>
      <c r="AS49" s="6">
        <f t="shared" si="29"/>
        <v>0</v>
      </c>
      <c r="AT49" s="6">
        <f t="shared" si="29"/>
        <v>0</v>
      </c>
      <c r="AU49" s="6">
        <f t="shared" si="29"/>
        <v>0</v>
      </c>
    </row>
    <row r="50" spans="1:47" x14ac:dyDescent="0.25">
      <c r="A50" s="9">
        <v>143</v>
      </c>
      <c r="B50" s="9">
        <v>0</v>
      </c>
      <c r="C50" s="32">
        <v>4</v>
      </c>
      <c r="D50" s="10" t="s">
        <v>843</v>
      </c>
      <c r="E50" s="27" t="s">
        <v>843</v>
      </c>
      <c r="F50" s="15">
        <f t="shared" si="8"/>
        <v>0</v>
      </c>
      <c r="G50" s="6">
        <f t="shared" si="16"/>
        <v>0.804744304277344</v>
      </c>
      <c r="H50" s="6">
        <f t="shared" si="17"/>
        <v>0</v>
      </c>
      <c r="I50" s="7">
        <f t="shared" si="18"/>
        <v>0</v>
      </c>
      <c r="N50" s="2" t="s">
        <v>848</v>
      </c>
      <c r="O50" s="6">
        <f t="shared" si="25"/>
        <v>3.9130434782608699E-2</v>
      </c>
      <c r="P50" s="6">
        <f t="shared" si="26"/>
        <v>1</v>
      </c>
      <c r="Q50" s="6">
        <f t="shared" si="27"/>
        <v>0</v>
      </c>
      <c r="R50" s="6">
        <f t="shared" si="27"/>
        <v>0.9</v>
      </c>
      <c r="S50" s="6">
        <f t="shared" si="27"/>
        <v>0</v>
      </c>
      <c r="T50" s="6">
        <f t="shared" si="27"/>
        <v>0</v>
      </c>
      <c r="U50" s="6">
        <f t="shared" si="27"/>
        <v>0</v>
      </c>
      <c r="V50" s="6">
        <f t="shared" si="27"/>
        <v>0</v>
      </c>
      <c r="W50" s="6">
        <f t="shared" si="27"/>
        <v>0</v>
      </c>
      <c r="X50" s="6">
        <f t="shared" si="27"/>
        <v>0</v>
      </c>
      <c r="Y50" s="6">
        <f t="shared" si="27"/>
        <v>0</v>
      </c>
      <c r="Z50" s="6">
        <f t="shared" si="27"/>
        <v>0</v>
      </c>
      <c r="AA50" s="6">
        <f t="shared" si="28"/>
        <v>0</v>
      </c>
      <c r="AB50" s="6">
        <f t="shared" si="28"/>
        <v>0</v>
      </c>
      <c r="AC50" s="6">
        <f t="shared" si="28"/>
        <v>0</v>
      </c>
      <c r="AD50" s="6">
        <f t="shared" si="28"/>
        <v>0</v>
      </c>
      <c r="AE50" s="6">
        <f t="shared" si="28"/>
        <v>0</v>
      </c>
      <c r="AF50" s="6">
        <f t="shared" si="28"/>
        <v>0</v>
      </c>
      <c r="AG50" s="6">
        <f t="shared" si="28"/>
        <v>0</v>
      </c>
      <c r="AH50" s="6">
        <f t="shared" si="28"/>
        <v>0</v>
      </c>
      <c r="AI50" s="6">
        <f t="shared" si="28"/>
        <v>0</v>
      </c>
      <c r="AJ50" s="6">
        <f t="shared" si="28"/>
        <v>0</v>
      </c>
      <c r="AK50" s="6">
        <f t="shared" si="29"/>
        <v>0</v>
      </c>
      <c r="AL50" s="6">
        <f t="shared" si="29"/>
        <v>0</v>
      </c>
      <c r="AM50" s="6">
        <f t="shared" si="29"/>
        <v>0</v>
      </c>
      <c r="AN50" s="6">
        <f t="shared" si="29"/>
        <v>0</v>
      </c>
      <c r="AO50" s="6">
        <f t="shared" si="29"/>
        <v>0</v>
      </c>
      <c r="AP50" s="6">
        <f t="shared" si="29"/>
        <v>0</v>
      </c>
      <c r="AQ50" s="6">
        <f t="shared" si="29"/>
        <v>0</v>
      </c>
      <c r="AR50" s="6">
        <f t="shared" si="29"/>
        <v>0</v>
      </c>
      <c r="AS50" s="6">
        <f t="shared" si="29"/>
        <v>0</v>
      </c>
      <c r="AT50" s="6">
        <f t="shared" si="29"/>
        <v>0</v>
      </c>
      <c r="AU50" s="6">
        <f t="shared" si="29"/>
        <v>0</v>
      </c>
    </row>
    <row r="51" spans="1:47" x14ac:dyDescent="0.25">
      <c r="A51" s="9">
        <v>143</v>
      </c>
      <c r="B51" s="9">
        <v>0</v>
      </c>
      <c r="C51" s="32">
        <f t="shared" si="30"/>
        <v>5</v>
      </c>
      <c r="D51" s="10" t="s">
        <v>915</v>
      </c>
      <c r="E51" s="27" t="s">
        <v>886</v>
      </c>
      <c r="F51" s="15">
        <f t="shared" si="8"/>
        <v>8.6559469830000027E-2</v>
      </c>
      <c r="G51" s="6">
        <f t="shared" si="16"/>
        <v>0.89130377410734407</v>
      </c>
      <c r="H51" s="6">
        <f t="shared" si="17"/>
        <v>0</v>
      </c>
      <c r="I51" s="7">
        <f t="shared" si="18"/>
        <v>0</v>
      </c>
      <c r="N51" s="2" t="s">
        <v>873</v>
      </c>
      <c r="O51" s="6">
        <f t="shared" si="25"/>
        <v>3.9130434782608699E-2</v>
      </c>
      <c r="P51" s="6">
        <f t="shared" si="26"/>
        <v>1</v>
      </c>
      <c r="Q51" s="6">
        <f t="shared" si="27"/>
        <v>0</v>
      </c>
      <c r="R51" s="6">
        <f t="shared" si="27"/>
        <v>0.9</v>
      </c>
      <c r="S51" s="6">
        <f t="shared" si="27"/>
        <v>0</v>
      </c>
      <c r="T51" s="6">
        <f t="shared" si="27"/>
        <v>0</v>
      </c>
      <c r="U51" s="6">
        <f t="shared" si="27"/>
        <v>0</v>
      </c>
      <c r="V51" s="6">
        <f t="shared" si="27"/>
        <v>0</v>
      </c>
      <c r="W51" s="6">
        <f t="shared" si="27"/>
        <v>0</v>
      </c>
      <c r="X51" s="6">
        <f t="shared" si="27"/>
        <v>0</v>
      </c>
      <c r="Y51" s="6">
        <f t="shared" si="27"/>
        <v>0</v>
      </c>
      <c r="Z51" s="6">
        <f t="shared" si="27"/>
        <v>0</v>
      </c>
      <c r="AA51" s="6">
        <f t="shared" si="28"/>
        <v>0</v>
      </c>
      <c r="AB51" s="6">
        <f t="shared" si="28"/>
        <v>0</v>
      </c>
      <c r="AC51" s="6">
        <f t="shared" si="28"/>
        <v>0</v>
      </c>
      <c r="AD51" s="6">
        <f t="shared" si="28"/>
        <v>0</v>
      </c>
      <c r="AE51" s="6">
        <f t="shared" si="28"/>
        <v>0</v>
      </c>
      <c r="AF51" s="6">
        <f t="shared" si="28"/>
        <v>0</v>
      </c>
      <c r="AG51" s="6">
        <f t="shared" si="28"/>
        <v>0</v>
      </c>
      <c r="AH51" s="6">
        <f t="shared" si="28"/>
        <v>0</v>
      </c>
      <c r="AI51" s="6">
        <f t="shared" si="28"/>
        <v>0</v>
      </c>
      <c r="AJ51" s="6">
        <f t="shared" si="28"/>
        <v>0</v>
      </c>
      <c r="AK51" s="6">
        <f t="shared" si="29"/>
        <v>0</v>
      </c>
      <c r="AL51" s="6">
        <f t="shared" si="29"/>
        <v>0</v>
      </c>
      <c r="AM51" s="6">
        <f t="shared" si="29"/>
        <v>0</v>
      </c>
      <c r="AN51" s="6">
        <f t="shared" si="29"/>
        <v>0</v>
      </c>
      <c r="AO51" s="6">
        <f t="shared" si="29"/>
        <v>0</v>
      </c>
      <c r="AP51" s="6">
        <f t="shared" si="29"/>
        <v>0</v>
      </c>
      <c r="AQ51" s="6">
        <f t="shared" si="29"/>
        <v>0</v>
      </c>
      <c r="AR51" s="6">
        <f t="shared" si="29"/>
        <v>0</v>
      </c>
      <c r="AS51" s="6">
        <f t="shared" si="29"/>
        <v>0</v>
      </c>
      <c r="AT51" s="6">
        <f t="shared" si="29"/>
        <v>0</v>
      </c>
      <c r="AU51" s="6">
        <f t="shared" si="29"/>
        <v>0</v>
      </c>
    </row>
    <row r="52" spans="1:47" x14ac:dyDescent="0.25">
      <c r="A52" s="9">
        <v>143</v>
      </c>
      <c r="B52" s="9">
        <v>0</v>
      </c>
      <c r="C52" s="32">
        <f t="shared" si="30"/>
        <v>6</v>
      </c>
      <c r="D52" s="10" t="s">
        <v>47</v>
      </c>
      <c r="E52" s="27" t="s">
        <v>47</v>
      </c>
      <c r="F52" s="15">
        <f t="shared" si="8"/>
        <v>0.37705166949968427</v>
      </c>
      <c r="G52" s="6">
        <f t="shared" si="16"/>
        <v>1.2683554436070283</v>
      </c>
      <c r="H52" s="6">
        <f t="shared" si="17"/>
        <v>0</v>
      </c>
      <c r="I52" s="7">
        <f t="shared" si="18"/>
        <v>0</v>
      </c>
      <c r="N52" s="27" t="s">
        <v>822</v>
      </c>
      <c r="O52" s="6">
        <f t="shared" si="25"/>
        <v>3.8246459281637661E-2</v>
      </c>
      <c r="P52" s="6">
        <f t="shared" si="26"/>
        <v>3</v>
      </c>
      <c r="Q52" s="6">
        <f t="shared" ref="Q52:Z61" si="31">COUNTIFS($C$2:$C$401,Q$1,$E$2:$E$401,$N52)*0.9^(Q$1-1)</f>
        <v>0</v>
      </c>
      <c r="R52" s="6">
        <f t="shared" si="31"/>
        <v>0</v>
      </c>
      <c r="S52" s="6">
        <f t="shared" si="31"/>
        <v>0</v>
      </c>
      <c r="T52" s="6">
        <f t="shared" si="31"/>
        <v>0</v>
      </c>
      <c r="U52" s="6">
        <f t="shared" si="31"/>
        <v>0</v>
      </c>
      <c r="V52" s="6">
        <f t="shared" si="31"/>
        <v>0</v>
      </c>
      <c r="W52" s="6">
        <f t="shared" si="31"/>
        <v>0</v>
      </c>
      <c r="X52" s="6">
        <f t="shared" si="31"/>
        <v>0</v>
      </c>
      <c r="Y52" s="6">
        <f t="shared" si="31"/>
        <v>0.43046721000000016</v>
      </c>
      <c r="Z52" s="6">
        <f t="shared" si="31"/>
        <v>0</v>
      </c>
      <c r="AA52" s="6">
        <f t="shared" ref="AA52:AJ61" si="32">COUNTIFS($C$2:$C$401,AA$1,$E$2:$E$401,$N52)*0.9^(AA$1-1)</f>
        <v>0</v>
      </c>
      <c r="AB52" s="6">
        <f t="shared" si="32"/>
        <v>0</v>
      </c>
      <c r="AC52" s="6">
        <f t="shared" si="32"/>
        <v>0.28242953648100017</v>
      </c>
      <c r="AD52" s="6">
        <f t="shared" si="32"/>
        <v>0</v>
      </c>
      <c r="AE52" s="6">
        <f t="shared" si="32"/>
        <v>0</v>
      </c>
      <c r="AF52" s="6">
        <f t="shared" si="32"/>
        <v>0</v>
      </c>
      <c r="AG52" s="6">
        <f t="shared" si="32"/>
        <v>0</v>
      </c>
      <c r="AH52" s="6">
        <f t="shared" si="32"/>
        <v>0.16677181699666582</v>
      </c>
      <c r="AI52" s="6">
        <f t="shared" si="32"/>
        <v>0</v>
      </c>
      <c r="AJ52" s="6">
        <f t="shared" si="32"/>
        <v>0</v>
      </c>
      <c r="AK52" s="6">
        <f t="shared" ref="AK52:AU61" si="33">COUNTIFS($C$2:$C$401,AK$1,$E$2:$E$401,$N52)*0.9^(AK$1-1)</f>
        <v>0</v>
      </c>
      <c r="AL52" s="6">
        <f t="shared" si="33"/>
        <v>0</v>
      </c>
      <c r="AM52" s="6">
        <f t="shared" si="33"/>
        <v>0</v>
      </c>
      <c r="AN52" s="6">
        <f t="shared" si="33"/>
        <v>0</v>
      </c>
      <c r="AO52" s="6">
        <f t="shared" si="33"/>
        <v>0</v>
      </c>
      <c r="AP52" s="6">
        <f t="shared" si="33"/>
        <v>0</v>
      </c>
      <c r="AQ52" s="6">
        <f t="shared" si="33"/>
        <v>0</v>
      </c>
      <c r="AR52" s="6">
        <f t="shared" si="33"/>
        <v>0</v>
      </c>
      <c r="AS52" s="6">
        <f t="shared" si="33"/>
        <v>0</v>
      </c>
      <c r="AT52" s="6">
        <f t="shared" si="33"/>
        <v>0</v>
      </c>
      <c r="AU52" s="6">
        <f t="shared" si="33"/>
        <v>0</v>
      </c>
    </row>
    <row r="53" spans="1:47" x14ac:dyDescent="0.25">
      <c r="A53" s="9">
        <v>143</v>
      </c>
      <c r="B53" s="9">
        <v>0</v>
      </c>
      <c r="C53" s="32">
        <f t="shared" si="30"/>
        <v>7</v>
      </c>
      <c r="D53" s="10" t="s">
        <v>65</v>
      </c>
      <c r="E53" s="27" t="s">
        <v>65</v>
      </c>
      <c r="F53" s="15">
        <f t="shared" si="8"/>
        <v>0.4031655493718812</v>
      </c>
      <c r="G53" s="6">
        <f t="shared" si="16"/>
        <v>1.6715209929789094</v>
      </c>
      <c r="H53" s="6">
        <f t="shared" si="17"/>
        <v>0</v>
      </c>
      <c r="I53" s="7">
        <f t="shared" si="18"/>
        <v>0</v>
      </c>
      <c r="N53" s="2" t="s">
        <v>826</v>
      </c>
      <c r="O53" s="6">
        <f t="shared" si="25"/>
        <v>3.7477875308463013E-2</v>
      </c>
      <c r="P53" s="6">
        <f t="shared" si="26"/>
        <v>2</v>
      </c>
      <c r="Q53" s="6">
        <f t="shared" si="31"/>
        <v>0</v>
      </c>
      <c r="R53" s="6">
        <f t="shared" si="31"/>
        <v>0</v>
      </c>
      <c r="S53" s="6">
        <f t="shared" si="31"/>
        <v>0</v>
      </c>
      <c r="T53" s="6">
        <f t="shared" si="31"/>
        <v>0</v>
      </c>
      <c r="U53" s="6">
        <f t="shared" si="31"/>
        <v>0.65610000000000013</v>
      </c>
      <c r="V53" s="6">
        <f t="shared" si="31"/>
        <v>0</v>
      </c>
      <c r="W53" s="6">
        <f t="shared" si="31"/>
        <v>0</v>
      </c>
      <c r="X53" s="6">
        <f t="shared" si="31"/>
        <v>0</v>
      </c>
      <c r="Y53" s="6">
        <f t="shared" si="31"/>
        <v>0</v>
      </c>
      <c r="Z53" s="6">
        <f t="shared" si="31"/>
        <v>0</v>
      </c>
      <c r="AA53" s="6">
        <f t="shared" si="32"/>
        <v>0</v>
      </c>
      <c r="AB53" s="6">
        <f t="shared" si="32"/>
        <v>0</v>
      </c>
      <c r="AC53" s="6">
        <f t="shared" si="32"/>
        <v>0</v>
      </c>
      <c r="AD53" s="6">
        <f t="shared" si="32"/>
        <v>0</v>
      </c>
      <c r="AE53" s="6">
        <f t="shared" si="32"/>
        <v>0</v>
      </c>
      <c r="AF53" s="6">
        <f t="shared" si="32"/>
        <v>0.20589113209464913</v>
      </c>
      <c r="AG53" s="6">
        <f t="shared" si="32"/>
        <v>0</v>
      </c>
      <c r="AH53" s="6">
        <f t="shared" si="32"/>
        <v>0</v>
      </c>
      <c r="AI53" s="6">
        <f t="shared" si="32"/>
        <v>0</v>
      </c>
      <c r="AJ53" s="6">
        <f t="shared" si="32"/>
        <v>0</v>
      </c>
      <c r="AK53" s="6">
        <f t="shared" si="33"/>
        <v>0</v>
      </c>
      <c r="AL53" s="6">
        <f t="shared" si="33"/>
        <v>0</v>
      </c>
      <c r="AM53" s="6">
        <f t="shared" si="33"/>
        <v>0</v>
      </c>
      <c r="AN53" s="6">
        <f t="shared" si="33"/>
        <v>0</v>
      </c>
      <c r="AO53" s="6">
        <f t="shared" si="33"/>
        <v>0</v>
      </c>
      <c r="AP53" s="6">
        <f t="shared" si="33"/>
        <v>0</v>
      </c>
      <c r="AQ53" s="6">
        <f t="shared" si="33"/>
        <v>0</v>
      </c>
      <c r="AR53" s="6">
        <f t="shared" si="33"/>
        <v>0</v>
      </c>
      <c r="AS53" s="6">
        <f t="shared" si="33"/>
        <v>0</v>
      </c>
      <c r="AT53" s="6">
        <f t="shared" si="33"/>
        <v>0</v>
      </c>
      <c r="AU53" s="6">
        <f t="shared" si="33"/>
        <v>0</v>
      </c>
    </row>
    <row r="54" spans="1:47" x14ac:dyDescent="0.25">
      <c r="A54" s="9">
        <v>143</v>
      </c>
      <c r="B54" s="9">
        <v>0</v>
      </c>
      <c r="C54" s="32">
        <f t="shared" si="30"/>
        <v>8</v>
      </c>
      <c r="D54" s="10" t="s">
        <v>46</v>
      </c>
      <c r="E54" s="27" t="s">
        <v>46</v>
      </c>
      <c r="F54" s="15">
        <f t="shared" si="8"/>
        <v>0.20234190452039691</v>
      </c>
      <c r="G54" s="6">
        <f t="shared" si="16"/>
        <v>1.8738628974993063</v>
      </c>
      <c r="H54" s="6">
        <f t="shared" si="17"/>
        <v>0</v>
      </c>
      <c r="I54" s="7">
        <f t="shared" si="18"/>
        <v>0</v>
      </c>
      <c r="N54" s="27" t="s">
        <v>872</v>
      </c>
      <c r="O54" s="6">
        <f t="shared" si="25"/>
        <v>3.5857752621588058E-2</v>
      </c>
      <c r="P54" s="6">
        <f t="shared" si="26"/>
        <v>3</v>
      </c>
      <c r="Q54" s="6">
        <f t="shared" si="31"/>
        <v>0</v>
      </c>
      <c r="R54" s="6">
        <f t="shared" si="31"/>
        <v>0</v>
      </c>
      <c r="S54" s="6">
        <f t="shared" si="31"/>
        <v>0</v>
      </c>
      <c r="T54" s="6">
        <f t="shared" si="31"/>
        <v>0</v>
      </c>
      <c r="U54" s="6">
        <f t="shared" si="31"/>
        <v>0</v>
      </c>
      <c r="V54" s="6">
        <f t="shared" si="31"/>
        <v>0</v>
      </c>
      <c r="W54" s="6">
        <f t="shared" si="31"/>
        <v>0</v>
      </c>
      <c r="X54" s="6">
        <f t="shared" si="31"/>
        <v>0</v>
      </c>
      <c r="Y54" s="6">
        <f t="shared" si="31"/>
        <v>0</v>
      </c>
      <c r="Z54" s="6">
        <f t="shared" si="31"/>
        <v>0.38742048900000015</v>
      </c>
      <c r="AA54" s="6">
        <f t="shared" si="32"/>
        <v>0.34867844010000015</v>
      </c>
      <c r="AB54" s="6">
        <f t="shared" si="32"/>
        <v>0</v>
      </c>
      <c r="AC54" s="6">
        <f t="shared" si="32"/>
        <v>0</v>
      </c>
      <c r="AD54" s="6">
        <f t="shared" si="32"/>
        <v>0</v>
      </c>
      <c r="AE54" s="6">
        <f t="shared" si="32"/>
        <v>0</v>
      </c>
      <c r="AF54" s="6">
        <f t="shared" si="32"/>
        <v>0</v>
      </c>
      <c r="AG54" s="6">
        <f t="shared" si="32"/>
        <v>0</v>
      </c>
      <c r="AH54" s="6">
        <f t="shared" si="32"/>
        <v>0</v>
      </c>
      <c r="AI54" s="6">
        <f t="shared" si="32"/>
        <v>0</v>
      </c>
      <c r="AJ54" s="6">
        <f t="shared" si="32"/>
        <v>0</v>
      </c>
      <c r="AK54" s="6">
        <f t="shared" si="33"/>
        <v>0</v>
      </c>
      <c r="AL54" s="6">
        <f t="shared" si="33"/>
        <v>0</v>
      </c>
      <c r="AM54" s="6">
        <f t="shared" si="33"/>
        <v>0</v>
      </c>
      <c r="AN54" s="6">
        <f t="shared" si="33"/>
        <v>8.8629381196525109E-2</v>
      </c>
      <c r="AO54" s="6">
        <f t="shared" si="33"/>
        <v>0</v>
      </c>
      <c r="AP54" s="6">
        <f t="shared" si="33"/>
        <v>0</v>
      </c>
      <c r="AQ54" s="6">
        <f t="shared" si="33"/>
        <v>0</v>
      </c>
      <c r="AR54" s="6">
        <f t="shared" si="33"/>
        <v>0</v>
      </c>
      <c r="AS54" s="6">
        <f t="shared" si="33"/>
        <v>0</v>
      </c>
      <c r="AT54" s="6">
        <f t="shared" si="33"/>
        <v>0</v>
      </c>
      <c r="AU54" s="6">
        <f t="shared" si="33"/>
        <v>0</v>
      </c>
    </row>
    <row r="55" spans="1:47" x14ac:dyDescent="0.25">
      <c r="A55" s="9">
        <v>143</v>
      </c>
      <c r="B55" s="9">
        <v>0</v>
      </c>
      <c r="C55" s="32">
        <f t="shared" si="30"/>
        <v>9</v>
      </c>
      <c r="D55" s="10" t="s">
        <v>927</v>
      </c>
      <c r="E55" s="28" t="s">
        <v>1087</v>
      </c>
      <c r="F55" s="15">
        <f t="shared" si="8"/>
        <v>0</v>
      </c>
      <c r="G55" s="6">
        <f t="shared" si="16"/>
        <v>1.8738628974993063</v>
      </c>
      <c r="H55" s="6">
        <f t="shared" si="17"/>
        <v>0</v>
      </c>
      <c r="I55" s="7">
        <f t="shared" si="18"/>
        <v>0</v>
      </c>
      <c r="N55" s="27" t="s">
        <v>840</v>
      </c>
      <c r="O55" s="6">
        <f t="shared" si="25"/>
        <v>3.5619909763026536E-2</v>
      </c>
      <c r="P55" s="6">
        <f t="shared" si="26"/>
        <v>2</v>
      </c>
      <c r="Q55" s="6">
        <f t="shared" si="31"/>
        <v>0</v>
      </c>
      <c r="R55" s="6">
        <f t="shared" si="31"/>
        <v>0</v>
      </c>
      <c r="S55" s="6">
        <f t="shared" si="31"/>
        <v>0</v>
      </c>
      <c r="T55" s="6">
        <f t="shared" si="31"/>
        <v>0</v>
      </c>
      <c r="U55" s="6">
        <f t="shared" si="31"/>
        <v>0</v>
      </c>
      <c r="V55" s="6">
        <f t="shared" si="31"/>
        <v>0.59049000000000018</v>
      </c>
      <c r="W55" s="6">
        <f t="shared" si="31"/>
        <v>0</v>
      </c>
      <c r="X55" s="6">
        <f t="shared" si="31"/>
        <v>0</v>
      </c>
      <c r="Y55" s="6">
        <f t="shared" si="31"/>
        <v>0</v>
      </c>
      <c r="Z55" s="6">
        <f t="shared" si="31"/>
        <v>0</v>
      </c>
      <c r="AA55" s="6">
        <f t="shared" si="32"/>
        <v>0</v>
      </c>
      <c r="AB55" s="6">
        <f t="shared" si="32"/>
        <v>0</v>
      </c>
      <c r="AC55" s="6">
        <f t="shared" si="32"/>
        <v>0</v>
      </c>
      <c r="AD55" s="6">
        <f t="shared" si="32"/>
        <v>0</v>
      </c>
      <c r="AE55" s="6">
        <f t="shared" si="32"/>
        <v>0.22876792454961015</v>
      </c>
      <c r="AF55" s="6">
        <f t="shared" si="32"/>
        <v>0</v>
      </c>
      <c r="AG55" s="6">
        <f t="shared" si="32"/>
        <v>0</v>
      </c>
      <c r="AH55" s="6">
        <f t="shared" si="32"/>
        <v>0</v>
      </c>
      <c r="AI55" s="6">
        <f t="shared" si="32"/>
        <v>0</v>
      </c>
      <c r="AJ55" s="6">
        <f t="shared" si="32"/>
        <v>0</v>
      </c>
      <c r="AK55" s="6">
        <f t="shared" si="33"/>
        <v>0</v>
      </c>
      <c r="AL55" s="6">
        <f t="shared" si="33"/>
        <v>0</v>
      </c>
      <c r="AM55" s="6">
        <f t="shared" si="33"/>
        <v>0</v>
      </c>
      <c r="AN55" s="6">
        <f t="shared" si="33"/>
        <v>0</v>
      </c>
      <c r="AO55" s="6">
        <f t="shared" si="33"/>
        <v>0</v>
      </c>
      <c r="AP55" s="6">
        <f t="shared" si="33"/>
        <v>0</v>
      </c>
      <c r="AQ55" s="6">
        <f t="shared" si="33"/>
        <v>0</v>
      </c>
      <c r="AR55" s="6">
        <f t="shared" si="33"/>
        <v>0</v>
      </c>
      <c r="AS55" s="6">
        <f t="shared" si="33"/>
        <v>0</v>
      </c>
      <c r="AT55" s="6">
        <f t="shared" si="33"/>
        <v>0</v>
      </c>
      <c r="AU55" s="6">
        <f t="shared" si="33"/>
        <v>0</v>
      </c>
    </row>
    <row r="56" spans="1:47" x14ac:dyDescent="0.25">
      <c r="A56" s="9">
        <v>143</v>
      </c>
      <c r="B56" s="9">
        <v>0</v>
      </c>
      <c r="C56" s="32">
        <f t="shared" si="30"/>
        <v>10</v>
      </c>
      <c r="D56" s="10" t="s">
        <v>928</v>
      </c>
      <c r="E56" s="27" t="s">
        <v>1091</v>
      </c>
      <c r="F56" s="15">
        <f t="shared" si="8"/>
        <v>0</v>
      </c>
      <c r="G56" s="6">
        <f t="shared" si="16"/>
        <v>1.8738628974993063</v>
      </c>
      <c r="H56" s="6">
        <f t="shared" si="17"/>
        <v>0</v>
      </c>
      <c r="I56" s="7">
        <f t="shared" si="18"/>
        <v>0</v>
      </c>
      <c r="N56" s="25" t="s">
        <v>1089</v>
      </c>
      <c r="O56" s="6">
        <f t="shared" si="25"/>
        <v>3.5217391304347825E-2</v>
      </c>
      <c r="P56" s="6">
        <f t="shared" si="26"/>
        <v>1</v>
      </c>
      <c r="Q56" s="6">
        <f t="shared" si="31"/>
        <v>0</v>
      </c>
      <c r="R56" s="6">
        <f t="shared" si="31"/>
        <v>0</v>
      </c>
      <c r="S56" s="6">
        <f t="shared" si="31"/>
        <v>0.81</v>
      </c>
      <c r="T56" s="6">
        <f t="shared" si="31"/>
        <v>0</v>
      </c>
      <c r="U56" s="6">
        <f t="shared" si="31"/>
        <v>0</v>
      </c>
      <c r="V56" s="6">
        <f t="shared" si="31"/>
        <v>0</v>
      </c>
      <c r="W56" s="6">
        <f t="shared" si="31"/>
        <v>0</v>
      </c>
      <c r="X56" s="6">
        <f t="shared" si="31"/>
        <v>0</v>
      </c>
      <c r="Y56" s="6">
        <f t="shared" si="31"/>
        <v>0</v>
      </c>
      <c r="Z56" s="6">
        <f t="shared" si="31"/>
        <v>0</v>
      </c>
      <c r="AA56" s="6">
        <f t="shared" si="32"/>
        <v>0</v>
      </c>
      <c r="AB56" s="6">
        <f t="shared" si="32"/>
        <v>0</v>
      </c>
      <c r="AC56" s="6">
        <f t="shared" si="32"/>
        <v>0</v>
      </c>
      <c r="AD56" s="6">
        <f t="shared" si="32"/>
        <v>0</v>
      </c>
      <c r="AE56" s="6">
        <f t="shared" si="32"/>
        <v>0</v>
      </c>
      <c r="AF56" s="6">
        <f t="shared" si="32"/>
        <v>0</v>
      </c>
      <c r="AG56" s="6">
        <f t="shared" si="32"/>
        <v>0</v>
      </c>
      <c r="AH56" s="6">
        <f t="shared" si="32"/>
        <v>0</v>
      </c>
      <c r="AI56" s="6">
        <f t="shared" si="32"/>
        <v>0</v>
      </c>
      <c r="AJ56" s="6">
        <f t="shared" si="32"/>
        <v>0</v>
      </c>
      <c r="AK56" s="6">
        <f t="shared" si="33"/>
        <v>0</v>
      </c>
      <c r="AL56" s="6">
        <f t="shared" si="33"/>
        <v>0</v>
      </c>
      <c r="AM56" s="6">
        <f t="shared" si="33"/>
        <v>0</v>
      </c>
      <c r="AN56" s="6">
        <f t="shared" si="33"/>
        <v>0</v>
      </c>
      <c r="AO56" s="6">
        <f t="shared" si="33"/>
        <v>0</v>
      </c>
      <c r="AP56" s="6">
        <f t="shared" si="33"/>
        <v>0</v>
      </c>
      <c r="AQ56" s="6">
        <f t="shared" si="33"/>
        <v>0</v>
      </c>
      <c r="AR56" s="6">
        <f t="shared" si="33"/>
        <v>0</v>
      </c>
      <c r="AS56" s="6">
        <f t="shared" si="33"/>
        <v>0</v>
      </c>
      <c r="AT56" s="6">
        <f t="shared" si="33"/>
        <v>0</v>
      </c>
      <c r="AU56" s="6">
        <f t="shared" si="33"/>
        <v>0</v>
      </c>
    </row>
    <row r="57" spans="1:47" x14ac:dyDescent="0.25">
      <c r="A57" s="9">
        <v>143</v>
      </c>
      <c r="B57" s="9">
        <v>0</v>
      </c>
      <c r="C57" s="32">
        <f t="shared" si="30"/>
        <v>11</v>
      </c>
      <c r="D57" s="10" t="s">
        <v>929</v>
      </c>
      <c r="E57" s="28" t="s">
        <v>1092</v>
      </c>
      <c r="F57" s="15">
        <f t="shared" si="8"/>
        <v>0</v>
      </c>
      <c r="G57" s="6">
        <f t="shared" si="16"/>
        <v>1.8738628974993063</v>
      </c>
      <c r="H57" s="6">
        <f t="shared" si="17"/>
        <v>0</v>
      </c>
      <c r="I57" s="7">
        <f t="shared" si="18"/>
        <v>0</v>
      </c>
      <c r="N57" s="27" t="s">
        <v>358</v>
      </c>
      <c r="O57" s="6">
        <f t="shared" si="25"/>
        <v>3.5217391304347825E-2</v>
      </c>
      <c r="P57" s="6">
        <f t="shared" si="26"/>
        <v>1</v>
      </c>
      <c r="Q57" s="6">
        <f t="shared" si="31"/>
        <v>0</v>
      </c>
      <c r="R57" s="6">
        <f t="shared" si="31"/>
        <v>0</v>
      </c>
      <c r="S57" s="6">
        <f t="shared" si="31"/>
        <v>0.81</v>
      </c>
      <c r="T57" s="6">
        <f t="shared" si="31"/>
        <v>0</v>
      </c>
      <c r="U57" s="6">
        <f t="shared" si="31"/>
        <v>0</v>
      </c>
      <c r="V57" s="6">
        <f t="shared" si="31"/>
        <v>0</v>
      </c>
      <c r="W57" s="6">
        <f t="shared" si="31"/>
        <v>0</v>
      </c>
      <c r="X57" s="6">
        <f t="shared" si="31"/>
        <v>0</v>
      </c>
      <c r="Y57" s="6">
        <f t="shared" si="31"/>
        <v>0</v>
      </c>
      <c r="Z57" s="6">
        <f t="shared" si="31"/>
        <v>0</v>
      </c>
      <c r="AA57" s="6">
        <f t="shared" si="32"/>
        <v>0</v>
      </c>
      <c r="AB57" s="6">
        <f t="shared" si="32"/>
        <v>0</v>
      </c>
      <c r="AC57" s="6">
        <f t="shared" si="32"/>
        <v>0</v>
      </c>
      <c r="AD57" s="6">
        <f t="shared" si="32"/>
        <v>0</v>
      </c>
      <c r="AE57" s="6">
        <f t="shared" si="32"/>
        <v>0</v>
      </c>
      <c r="AF57" s="6">
        <f t="shared" si="32"/>
        <v>0</v>
      </c>
      <c r="AG57" s="6">
        <f t="shared" si="32"/>
        <v>0</v>
      </c>
      <c r="AH57" s="6">
        <f t="shared" si="32"/>
        <v>0</v>
      </c>
      <c r="AI57" s="6">
        <f t="shared" si="32"/>
        <v>0</v>
      </c>
      <c r="AJ57" s="6">
        <f t="shared" si="32"/>
        <v>0</v>
      </c>
      <c r="AK57" s="6">
        <f t="shared" si="33"/>
        <v>0</v>
      </c>
      <c r="AL57" s="6">
        <f t="shared" si="33"/>
        <v>0</v>
      </c>
      <c r="AM57" s="6">
        <f t="shared" si="33"/>
        <v>0</v>
      </c>
      <c r="AN57" s="6">
        <f t="shared" si="33"/>
        <v>0</v>
      </c>
      <c r="AO57" s="6">
        <f t="shared" si="33"/>
        <v>0</v>
      </c>
      <c r="AP57" s="6">
        <f t="shared" si="33"/>
        <v>0</v>
      </c>
      <c r="AQ57" s="6">
        <f t="shared" si="33"/>
        <v>0</v>
      </c>
      <c r="AR57" s="6">
        <f t="shared" si="33"/>
        <v>0</v>
      </c>
      <c r="AS57" s="6">
        <f t="shared" si="33"/>
        <v>0</v>
      </c>
      <c r="AT57" s="6">
        <f t="shared" si="33"/>
        <v>0</v>
      </c>
      <c r="AU57" s="6">
        <f t="shared" si="33"/>
        <v>0</v>
      </c>
    </row>
    <row r="58" spans="1:47" x14ac:dyDescent="0.25">
      <c r="A58" s="9">
        <v>143</v>
      </c>
      <c r="B58" s="9">
        <v>0</v>
      </c>
      <c r="C58" s="32">
        <f t="shared" si="30"/>
        <v>12</v>
      </c>
      <c r="D58" s="10" t="s">
        <v>930</v>
      </c>
      <c r="E58" s="27" t="s">
        <v>1093</v>
      </c>
      <c r="F58" s="15">
        <f t="shared" si="8"/>
        <v>0</v>
      </c>
      <c r="G58" s="6">
        <f t="shared" si="16"/>
        <v>1.8738628974993063</v>
      </c>
      <c r="H58" s="6">
        <f t="shared" si="17"/>
        <v>0</v>
      </c>
      <c r="I58" s="7">
        <f t="shared" si="18"/>
        <v>0</v>
      </c>
      <c r="N58" s="27" t="s">
        <v>926</v>
      </c>
      <c r="O58" s="6">
        <f t="shared" si="25"/>
        <v>3.5217391304347825E-2</v>
      </c>
      <c r="P58" s="6">
        <f t="shared" si="26"/>
        <v>1</v>
      </c>
      <c r="Q58" s="6">
        <f t="shared" si="31"/>
        <v>0</v>
      </c>
      <c r="R58" s="6">
        <f t="shared" si="31"/>
        <v>0</v>
      </c>
      <c r="S58" s="6">
        <f t="shared" si="31"/>
        <v>0.81</v>
      </c>
      <c r="T58" s="6">
        <f t="shared" si="31"/>
        <v>0</v>
      </c>
      <c r="U58" s="6">
        <f t="shared" si="31"/>
        <v>0</v>
      </c>
      <c r="V58" s="6">
        <f t="shared" si="31"/>
        <v>0</v>
      </c>
      <c r="W58" s="6">
        <f t="shared" si="31"/>
        <v>0</v>
      </c>
      <c r="X58" s="6">
        <f t="shared" si="31"/>
        <v>0</v>
      </c>
      <c r="Y58" s="6">
        <f t="shared" si="31"/>
        <v>0</v>
      </c>
      <c r="Z58" s="6">
        <f t="shared" si="31"/>
        <v>0</v>
      </c>
      <c r="AA58" s="6">
        <f t="shared" si="32"/>
        <v>0</v>
      </c>
      <c r="AB58" s="6">
        <f t="shared" si="32"/>
        <v>0</v>
      </c>
      <c r="AC58" s="6">
        <f t="shared" si="32"/>
        <v>0</v>
      </c>
      <c r="AD58" s="6">
        <f t="shared" si="32"/>
        <v>0</v>
      </c>
      <c r="AE58" s="6">
        <f t="shared" si="32"/>
        <v>0</v>
      </c>
      <c r="AF58" s="6">
        <f t="shared" si="32"/>
        <v>0</v>
      </c>
      <c r="AG58" s="6">
        <f t="shared" si="32"/>
        <v>0</v>
      </c>
      <c r="AH58" s="6">
        <f t="shared" si="32"/>
        <v>0</v>
      </c>
      <c r="AI58" s="6">
        <f t="shared" si="32"/>
        <v>0</v>
      </c>
      <c r="AJ58" s="6">
        <f t="shared" si="32"/>
        <v>0</v>
      </c>
      <c r="AK58" s="6">
        <f t="shared" si="33"/>
        <v>0</v>
      </c>
      <c r="AL58" s="6">
        <f t="shared" si="33"/>
        <v>0</v>
      </c>
      <c r="AM58" s="6">
        <f t="shared" si="33"/>
        <v>0</v>
      </c>
      <c r="AN58" s="6">
        <f t="shared" si="33"/>
        <v>0</v>
      </c>
      <c r="AO58" s="6">
        <f t="shared" si="33"/>
        <v>0</v>
      </c>
      <c r="AP58" s="6">
        <f t="shared" si="33"/>
        <v>0</v>
      </c>
      <c r="AQ58" s="6">
        <f t="shared" si="33"/>
        <v>0</v>
      </c>
      <c r="AR58" s="6">
        <f t="shared" si="33"/>
        <v>0</v>
      </c>
      <c r="AS58" s="6">
        <f t="shared" si="33"/>
        <v>0</v>
      </c>
      <c r="AT58" s="6">
        <f t="shared" si="33"/>
        <v>0</v>
      </c>
      <c r="AU58" s="6">
        <f t="shared" si="33"/>
        <v>0</v>
      </c>
    </row>
    <row r="59" spans="1:47" x14ac:dyDescent="0.25">
      <c r="A59" s="9">
        <v>143</v>
      </c>
      <c r="B59" s="9">
        <v>0</v>
      </c>
      <c r="C59" s="32">
        <f t="shared" si="30"/>
        <v>13</v>
      </c>
      <c r="D59" s="10" t="s">
        <v>931</v>
      </c>
      <c r="E59" s="28" t="s">
        <v>1095</v>
      </c>
      <c r="F59" s="15">
        <f t="shared" si="8"/>
        <v>0</v>
      </c>
      <c r="G59" s="6">
        <f t="shared" si="16"/>
        <v>1.8738628974993063</v>
      </c>
      <c r="H59" s="6">
        <f t="shared" si="17"/>
        <v>0</v>
      </c>
      <c r="I59" s="7">
        <f t="shared" si="18"/>
        <v>0</v>
      </c>
      <c r="N59" s="2" t="s">
        <v>874</v>
      </c>
      <c r="O59" s="6">
        <f t="shared" si="25"/>
        <v>3.5217391304347825E-2</v>
      </c>
      <c r="P59" s="6">
        <f t="shared" si="26"/>
        <v>1</v>
      </c>
      <c r="Q59" s="6">
        <f t="shared" si="31"/>
        <v>0</v>
      </c>
      <c r="R59" s="6">
        <f t="shared" si="31"/>
        <v>0</v>
      </c>
      <c r="S59" s="6">
        <f t="shared" si="31"/>
        <v>0.81</v>
      </c>
      <c r="T59" s="6">
        <f t="shared" si="31"/>
        <v>0</v>
      </c>
      <c r="U59" s="6">
        <f t="shared" si="31"/>
        <v>0</v>
      </c>
      <c r="V59" s="6">
        <f t="shared" si="31"/>
        <v>0</v>
      </c>
      <c r="W59" s="6">
        <f t="shared" si="31"/>
        <v>0</v>
      </c>
      <c r="X59" s="6">
        <f t="shared" si="31"/>
        <v>0</v>
      </c>
      <c r="Y59" s="6">
        <f t="shared" si="31"/>
        <v>0</v>
      </c>
      <c r="Z59" s="6">
        <f t="shared" si="31"/>
        <v>0</v>
      </c>
      <c r="AA59" s="6">
        <f t="shared" si="32"/>
        <v>0</v>
      </c>
      <c r="AB59" s="6">
        <f t="shared" si="32"/>
        <v>0</v>
      </c>
      <c r="AC59" s="6">
        <f t="shared" si="32"/>
        <v>0</v>
      </c>
      <c r="AD59" s="6">
        <f t="shared" si="32"/>
        <v>0</v>
      </c>
      <c r="AE59" s="6">
        <f t="shared" si="32"/>
        <v>0</v>
      </c>
      <c r="AF59" s="6">
        <f t="shared" si="32"/>
        <v>0</v>
      </c>
      <c r="AG59" s="6">
        <f t="shared" si="32"/>
        <v>0</v>
      </c>
      <c r="AH59" s="6">
        <f t="shared" si="32"/>
        <v>0</v>
      </c>
      <c r="AI59" s="6">
        <f t="shared" si="32"/>
        <v>0</v>
      </c>
      <c r="AJ59" s="6">
        <f t="shared" si="32"/>
        <v>0</v>
      </c>
      <c r="AK59" s="6">
        <f t="shared" si="33"/>
        <v>0</v>
      </c>
      <c r="AL59" s="6">
        <f t="shared" si="33"/>
        <v>0</v>
      </c>
      <c r="AM59" s="6">
        <f t="shared" si="33"/>
        <v>0</v>
      </c>
      <c r="AN59" s="6">
        <f t="shared" si="33"/>
        <v>0</v>
      </c>
      <c r="AO59" s="6">
        <f t="shared" si="33"/>
        <v>0</v>
      </c>
      <c r="AP59" s="6">
        <f t="shared" si="33"/>
        <v>0</v>
      </c>
      <c r="AQ59" s="6">
        <f t="shared" si="33"/>
        <v>0</v>
      </c>
      <c r="AR59" s="6">
        <f t="shared" si="33"/>
        <v>0</v>
      </c>
      <c r="AS59" s="6">
        <f t="shared" si="33"/>
        <v>0</v>
      </c>
      <c r="AT59" s="6">
        <f t="shared" si="33"/>
        <v>0</v>
      </c>
      <c r="AU59" s="6">
        <f t="shared" si="33"/>
        <v>0</v>
      </c>
    </row>
    <row r="60" spans="1:47" x14ac:dyDescent="0.25">
      <c r="A60" s="9">
        <v>143</v>
      </c>
      <c r="B60" s="9">
        <v>0</v>
      </c>
      <c r="C60" s="32">
        <f t="shared" si="30"/>
        <v>14</v>
      </c>
      <c r="D60" s="10" t="s">
        <v>896</v>
      </c>
      <c r="E60" s="27" t="s">
        <v>1094</v>
      </c>
      <c r="F60" s="15">
        <f t="shared" si="8"/>
        <v>0</v>
      </c>
      <c r="G60" s="6">
        <f t="shared" si="16"/>
        <v>1.8738628974993063</v>
      </c>
      <c r="H60" s="6">
        <f t="shared" si="17"/>
        <v>0</v>
      </c>
      <c r="I60" s="7">
        <f t="shared" si="18"/>
        <v>0</v>
      </c>
      <c r="N60" s="2" t="s">
        <v>892</v>
      </c>
      <c r="O60" s="6">
        <f t="shared" si="25"/>
        <v>3.3875897830434792E-2</v>
      </c>
      <c r="P60" s="6">
        <f t="shared" si="26"/>
        <v>2</v>
      </c>
      <c r="Q60" s="6">
        <f t="shared" si="31"/>
        <v>0</v>
      </c>
      <c r="R60" s="6">
        <f t="shared" si="31"/>
        <v>0</v>
      </c>
      <c r="S60" s="6">
        <f t="shared" si="31"/>
        <v>0</v>
      </c>
      <c r="T60" s="6">
        <f t="shared" si="31"/>
        <v>0</v>
      </c>
      <c r="U60" s="6">
        <f t="shared" si="31"/>
        <v>0</v>
      </c>
      <c r="V60" s="6">
        <f t="shared" si="31"/>
        <v>0</v>
      </c>
      <c r="W60" s="6">
        <f t="shared" si="31"/>
        <v>0</v>
      </c>
      <c r="X60" s="6">
        <f t="shared" si="31"/>
        <v>0</v>
      </c>
      <c r="Y60" s="6">
        <f t="shared" si="31"/>
        <v>0.43046721000000016</v>
      </c>
      <c r="Z60" s="6">
        <f t="shared" si="31"/>
        <v>0</v>
      </c>
      <c r="AA60" s="6">
        <f t="shared" si="32"/>
        <v>0.34867844010000015</v>
      </c>
      <c r="AB60" s="6">
        <f t="shared" si="32"/>
        <v>0</v>
      </c>
      <c r="AC60" s="6">
        <f t="shared" si="32"/>
        <v>0</v>
      </c>
      <c r="AD60" s="6">
        <f t="shared" si="32"/>
        <v>0</v>
      </c>
      <c r="AE60" s="6">
        <f t="shared" si="32"/>
        <v>0</v>
      </c>
      <c r="AF60" s="6">
        <f t="shared" si="32"/>
        <v>0</v>
      </c>
      <c r="AG60" s="6">
        <f t="shared" si="32"/>
        <v>0</v>
      </c>
      <c r="AH60" s="6">
        <f t="shared" si="32"/>
        <v>0</v>
      </c>
      <c r="AI60" s="6">
        <f t="shared" si="32"/>
        <v>0</v>
      </c>
      <c r="AJ60" s="6">
        <f t="shared" si="32"/>
        <v>0</v>
      </c>
      <c r="AK60" s="6">
        <f t="shared" si="33"/>
        <v>0</v>
      </c>
      <c r="AL60" s="6">
        <f t="shared" si="33"/>
        <v>0</v>
      </c>
      <c r="AM60" s="6">
        <f t="shared" si="33"/>
        <v>0</v>
      </c>
      <c r="AN60" s="6">
        <f t="shared" si="33"/>
        <v>0</v>
      </c>
      <c r="AO60" s="6">
        <f t="shared" si="33"/>
        <v>0</v>
      </c>
      <c r="AP60" s="6">
        <f t="shared" si="33"/>
        <v>0</v>
      </c>
      <c r="AQ60" s="6">
        <f t="shared" si="33"/>
        <v>0</v>
      </c>
      <c r="AR60" s="6">
        <f t="shared" si="33"/>
        <v>0</v>
      </c>
      <c r="AS60" s="6">
        <f t="shared" si="33"/>
        <v>0</v>
      </c>
      <c r="AT60" s="6">
        <f t="shared" si="33"/>
        <v>0</v>
      </c>
      <c r="AU60" s="6">
        <f t="shared" si="33"/>
        <v>0</v>
      </c>
    </row>
    <row r="61" spans="1:47" x14ac:dyDescent="0.25">
      <c r="A61" s="9">
        <v>143</v>
      </c>
      <c r="B61" s="9">
        <v>0</v>
      </c>
      <c r="C61" s="32">
        <f t="shared" si="30"/>
        <v>15</v>
      </c>
      <c r="D61" s="10" t="s">
        <v>932</v>
      </c>
      <c r="E61" s="27" t="s">
        <v>1088</v>
      </c>
      <c r="F61" s="15">
        <f t="shared" si="8"/>
        <v>0</v>
      </c>
      <c r="G61" s="6">
        <f t="shared" si="16"/>
        <v>1.8738628974993063</v>
      </c>
      <c r="H61" s="6">
        <f t="shared" si="17"/>
        <v>1.8738628974993063</v>
      </c>
      <c r="I61" s="7">
        <f t="shared" si="18"/>
        <v>0.36494004225799109</v>
      </c>
      <c r="N61" s="27" t="s">
        <v>862</v>
      </c>
      <c r="O61" s="6">
        <f t="shared" si="25"/>
        <v>3.2004301265217402E-2</v>
      </c>
      <c r="P61" s="6">
        <f t="shared" si="26"/>
        <v>2</v>
      </c>
      <c r="Q61" s="6">
        <f t="shared" si="31"/>
        <v>0</v>
      </c>
      <c r="R61" s="6">
        <f t="shared" si="31"/>
        <v>0</v>
      </c>
      <c r="S61" s="6">
        <f t="shared" si="31"/>
        <v>0</v>
      </c>
      <c r="T61" s="6">
        <f t="shared" si="31"/>
        <v>0</v>
      </c>
      <c r="U61" s="6">
        <f t="shared" si="31"/>
        <v>0</v>
      </c>
      <c r="V61" s="6">
        <f t="shared" si="31"/>
        <v>0</v>
      </c>
      <c r="W61" s="6">
        <f t="shared" si="31"/>
        <v>0</v>
      </c>
      <c r="X61" s="6">
        <f t="shared" si="31"/>
        <v>0</v>
      </c>
      <c r="Y61" s="6">
        <f t="shared" si="31"/>
        <v>0</v>
      </c>
      <c r="Z61" s="6">
        <f t="shared" si="31"/>
        <v>0.38742048900000015</v>
      </c>
      <c r="AA61" s="6">
        <f t="shared" si="32"/>
        <v>0.34867844010000015</v>
      </c>
      <c r="AB61" s="6">
        <f t="shared" si="32"/>
        <v>0</v>
      </c>
      <c r="AC61" s="6">
        <f t="shared" si="32"/>
        <v>0</v>
      </c>
      <c r="AD61" s="6">
        <f t="shared" si="32"/>
        <v>0</v>
      </c>
      <c r="AE61" s="6">
        <f t="shared" si="32"/>
        <v>0</v>
      </c>
      <c r="AF61" s="6">
        <f t="shared" si="32"/>
        <v>0</v>
      </c>
      <c r="AG61" s="6">
        <f t="shared" si="32"/>
        <v>0</v>
      </c>
      <c r="AH61" s="6">
        <f t="shared" si="32"/>
        <v>0</v>
      </c>
      <c r="AI61" s="6">
        <f t="shared" si="32"/>
        <v>0</v>
      </c>
      <c r="AJ61" s="6">
        <f t="shared" si="32"/>
        <v>0</v>
      </c>
      <c r="AK61" s="6">
        <f t="shared" si="33"/>
        <v>0</v>
      </c>
      <c r="AL61" s="6">
        <f t="shared" si="33"/>
        <v>0</v>
      </c>
      <c r="AM61" s="6">
        <f t="shared" si="33"/>
        <v>0</v>
      </c>
      <c r="AN61" s="6">
        <f t="shared" si="33"/>
        <v>0</v>
      </c>
      <c r="AO61" s="6">
        <f t="shared" si="33"/>
        <v>0</v>
      </c>
      <c r="AP61" s="6">
        <f t="shared" si="33"/>
        <v>0</v>
      </c>
      <c r="AQ61" s="6">
        <f t="shared" si="33"/>
        <v>0</v>
      </c>
      <c r="AR61" s="6">
        <f t="shared" si="33"/>
        <v>0</v>
      </c>
      <c r="AS61" s="6">
        <f t="shared" si="33"/>
        <v>0</v>
      </c>
      <c r="AT61" s="6">
        <f t="shared" si="33"/>
        <v>0</v>
      </c>
      <c r="AU61" s="6">
        <f t="shared" si="33"/>
        <v>0</v>
      </c>
    </row>
    <row r="62" spans="1:47" x14ac:dyDescent="0.25">
      <c r="A62" s="9">
        <v>144</v>
      </c>
      <c r="B62" s="9">
        <v>0</v>
      </c>
      <c r="C62" s="31">
        <v>1</v>
      </c>
      <c r="D62" s="10" t="s">
        <v>401</v>
      </c>
      <c r="E62" s="27" t="s">
        <v>402</v>
      </c>
      <c r="F62" s="15">
        <f t="shared" si="8"/>
        <v>0.26799671664490871</v>
      </c>
      <c r="G62" s="6">
        <f t="shared" si="16"/>
        <v>0.26799671664490871</v>
      </c>
      <c r="H62" s="6">
        <f t="shared" si="17"/>
        <v>0</v>
      </c>
      <c r="I62" s="7">
        <f t="shared" si="18"/>
        <v>0</v>
      </c>
      <c r="N62" s="27" t="s">
        <v>941</v>
      </c>
      <c r="O62" s="6">
        <f t="shared" si="25"/>
        <v>3.1695652173913048E-2</v>
      </c>
      <c r="P62" s="6">
        <f t="shared" si="26"/>
        <v>1</v>
      </c>
      <c r="Q62" s="6">
        <f t="shared" ref="Q62:Z71" si="34">COUNTIFS($C$2:$C$401,Q$1,$E$2:$E$401,$N62)*0.9^(Q$1-1)</f>
        <v>0</v>
      </c>
      <c r="R62" s="6">
        <f t="shared" si="34"/>
        <v>0</v>
      </c>
      <c r="S62" s="6">
        <f t="shared" si="34"/>
        <v>0</v>
      </c>
      <c r="T62" s="6">
        <f t="shared" si="34"/>
        <v>0.72900000000000009</v>
      </c>
      <c r="U62" s="6">
        <f t="shared" si="34"/>
        <v>0</v>
      </c>
      <c r="V62" s="6">
        <f t="shared" si="34"/>
        <v>0</v>
      </c>
      <c r="W62" s="6">
        <f t="shared" si="34"/>
        <v>0</v>
      </c>
      <c r="X62" s="6">
        <f t="shared" si="34"/>
        <v>0</v>
      </c>
      <c r="Y62" s="6">
        <f t="shared" si="34"/>
        <v>0</v>
      </c>
      <c r="Z62" s="6">
        <f t="shared" si="34"/>
        <v>0</v>
      </c>
      <c r="AA62" s="6">
        <f t="shared" ref="AA62:AJ71" si="35">COUNTIFS($C$2:$C$401,AA$1,$E$2:$E$401,$N62)*0.9^(AA$1-1)</f>
        <v>0</v>
      </c>
      <c r="AB62" s="6">
        <f t="shared" si="35"/>
        <v>0</v>
      </c>
      <c r="AC62" s="6">
        <f t="shared" si="35"/>
        <v>0</v>
      </c>
      <c r="AD62" s="6">
        <f t="shared" si="35"/>
        <v>0</v>
      </c>
      <c r="AE62" s="6">
        <f t="shared" si="35"/>
        <v>0</v>
      </c>
      <c r="AF62" s="6">
        <f t="shared" si="35"/>
        <v>0</v>
      </c>
      <c r="AG62" s="6">
        <f t="shared" si="35"/>
        <v>0</v>
      </c>
      <c r="AH62" s="6">
        <f t="shared" si="35"/>
        <v>0</v>
      </c>
      <c r="AI62" s="6">
        <f t="shared" si="35"/>
        <v>0</v>
      </c>
      <c r="AJ62" s="6">
        <f t="shared" si="35"/>
        <v>0</v>
      </c>
      <c r="AK62" s="6">
        <f t="shared" ref="AK62:AU71" si="36">COUNTIFS($C$2:$C$401,AK$1,$E$2:$E$401,$N62)*0.9^(AK$1-1)</f>
        <v>0</v>
      </c>
      <c r="AL62" s="6">
        <f t="shared" si="36"/>
        <v>0</v>
      </c>
      <c r="AM62" s="6">
        <f t="shared" si="36"/>
        <v>0</v>
      </c>
      <c r="AN62" s="6">
        <f t="shared" si="36"/>
        <v>0</v>
      </c>
      <c r="AO62" s="6">
        <f t="shared" si="36"/>
        <v>0</v>
      </c>
      <c r="AP62" s="6">
        <f t="shared" si="36"/>
        <v>0</v>
      </c>
      <c r="AQ62" s="6">
        <f t="shared" si="36"/>
        <v>0</v>
      </c>
      <c r="AR62" s="6">
        <f t="shared" si="36"/>
        <v>0</v>
      </c>
      <c r="AS62" s="6">
        <f t="shared" si="36"/>
        <v>0</v>
      </c>
      <c r="AT62" s="6">
        <f t="shared" si="36"/>
        <v>0</v>
      </c>
      <c r="AU62" s="6">
        <f t="shared" si="36"/>
        <v>0</v>
      </c>
    </row>
    <row r="63" spans="1:47" x14ac:dyDescent="0.25">
      <c r="A63" s="9">
        <v>144</v>
      </c>
      <c r="B63" s="9">
        <v>0</v>
      </c>
      <c r="C63" s="32">
        <f t="shared" ref="C63:C92" si="37">(C62+1)</f>
        <v>2</v>
      </c>
      <c r="D63" s="10" t="s">
        <v>933</v>
      </c>
      <c r="E63" s="27" t="s">
        <v>933</v>
      </c>
      <c r="F63" s="15">
        <f t="shared" si="8"/>
        <v>0</v>
      </c>
      <c r="G63" s="6">
        <f t="shared" si="16"/>
        <v>0.26799671664490871</v>
      </c>
      <c r="H63" s="6">
        <f t="shared" si="17"/>
        <v>0</v>
      </c>
      <c r="I63" s="7">
        <f t="shared" si="18"/>
        <v>0</v>
      </c>
      <c r="N63" s="27" t="s">
        <v>854</v>
      </c>
      <c r="O63" s="6">
        <f t="shared" si="25"/>
        <v>3.1695652173913048E-2</v>
      </c>
      <c r="P63" s="6">
        <f t="shared" si="26"/>
        <v>1</v>
      </c>
      <c r="Q63" s="6">
        <f t="shared" si="34"/>
        <v>0</v>
      </c>
      <c r="R63" s="6">
        <f t="shared" si="34"/>
        <v>0</v>
      </c>
      <c r="S63" s="6">
        <f t="shared" si="34"/>
        <v>0</v>
      </c>
      <c r="T63" s="6">
        <f t="shared" si="34"/>
        <v>0.72900000000000009</v>
      </c>
      <c r="U63" s="6">
        <f t="shared" si="34"/>
        <v>0</v>
      </c>
      <c r="V63" s="6">
        <f t="shared" si="34"/>
        <v>0</v>
      </c>
      <c r="W63" s="6">
        <f t="shared" si="34"/>
        <v>0</v>
      </c>
      <c r="X63" s="6">
        <f t="shared" si="34"/>
        <v>0</v>
      </c>
      <c r="Y63" s="6">
        <f t="shared" si="34"/>
        <v>0</v>
      </c>
      <c r="Z63" s="6">
        <f t="shared" si="34"/>
        <v>0</v>
      </c>
      <c r="AA63" s="6">
        <f t="shared" si="35"/>
        <v>0</v>
      </c>
      <c r="AB63" s="6">
        <f t="shared" si="35"/>
        <v>0</v>
      </c>
      <c r="AC63" s="6">
        <f t="shared" si="35"/>
        <v>0</v>
      </c>
      <c r="AD63" s="6">
        <f t="shared" si="35"/>
        <v>0</v>
      </c>
      <c r="AE63" s="6">
        <f t="shared" si="35"/>
        <v>0</v>
      </c>
      <c r="AF63" s="6">
        <f t="shared" si="35"/>
        <v>0</v>
      </c>
      <c r="AG63" s="6">
        <f t="shared" si="35"/>
        <v>0</v>
      </c>
      <c r="AH63" s="6">
        <f t="shared" si="35"/>
        <v>0</v>
      </c>
      <c r="AI63" s="6">
        <f t="shared" si="35"/>
        <v>0</v>
      </c>
      <c r="AJ63" s="6">
        <f t="shared" si="35"/>
        <v>0</v>
      </c>
      <c r="AK63" s="6">
        <f t="shared" si="36"/>
        <v>0</v>
      </c>
      <c r="AL63" s="6">
        <f t="shared" si="36"/>
        <v>0</v>
      </c>
      <c r="AM63" s="6">
        <f t="shared" si="36"/>
        <v>0</v>
      </c>
      <c r="AN63" s="6">
        <f t="shared" si="36"/>
        <v>0</v>
      </c>
      <c r="AO63" s="6">
        <f t="shared" si="36"/>
        <v>0</v>
      </c>
      <c r="AP63" s="6">
        <f t="shared" si="36"/>
        <v>0</v>
      </c>
      <c r="AQ63" s="6">
        <f t="shared" si="36"/>
        <v>0</v>
      </c>
      <c r="AR63" s="6">
        <f t="shared" si="36"/>
        <v>0</v>
      </c>
      <c r="AS63" s="6">
        <f t="shared" si="36"/>
        <v>0</v>
      </c>
      <c r="AT63" s="6">
        <f t="shared" si="36"/>
        <v>0</v>
      </c>
      <c r="AU63" s="6">
        <f t="shared" si="36"/>
        <v>0</v>
      </c>
    </row>
    <row r="64" spans="1:47" x14ac:dyDescent="0.25">
      <c r="A64" s="9">
        <v>144</v>
      </c>
      <c r="B64" s="9">
        <v>0</v>
      </c>
      <c r="C64" s="32">
        <f t="shared" si="37"/>
        <v>3</v>
      </c>
      <c r="D64" s="10" t="s">
        <v>818</v>
      </c>
      <c r="E64" s="27" t="s">
        <v>818</v>
      </c>
      <c r="F64" s="15">
        <f t="shared" si="8"/>
        <v>0.59860565538388266</v>
      </c>
      <c r="G64" s="6">
        <f t="shared" si="16"/>
        <v>0.86660237202879142</v>
      </c>
      <c r="H64" s="6">
        <f t="shared" si="17"/>
        <v>0</v>
      </c>
      <c r="I64" s="7">
        <f t="shared" si="18"/>
        <v>0</v>
      </c>
      <c r="N64" s="2" t="s">
        <v>968</v>
      </c>
      <c r="O64" s="6">
        <f t="shared" si="25"/>
        <v>3.1695652173913048E-2</v>
      </c>
      <c r="P64" s="6">
        <f t="shared" si="26"/>
        <v>1</v>
      </c>
      <c r="Q64" s="6">
        <f t="shared" si="34"/>
        <v>0</v>
      </c>
      <c r="R64" s="6">
        <f t="shared" si="34"/>
        <v>0</v>
      </c>
      <c r="S64" s="6">
        <f t="shared" si="34"/>
        <v>0</v>
      </c>
      <c r="T64" s="6">
        <f t="shared" si="34"/>
        <v>0.72900000000000009</v>
      </c>
      <c r="U64" s="6">
        <f t="shared" si="34"/>
        <v>0</v>
      </c>
      <c r="V64" s="6">
        <f t="shared" si="34"/>
        <v>0</v>
      </c>
      <c r="W64" s="6">
        <f t="shared" si="34"/>
        <v>0</v>
      </c>
      <c r="X64" s="6">
        <f t="shared" si="34"/>
        <v>0</v>
      </c>
      <c r="Y64" s="6">
        <f t="shared" si="34"/>
        <v>0</v>
      </c>
      <c r="Z64" s="6">
        <f t="shared" si="34"/>
        <v>0</v>
      </c>
      <c r="AA64" s="6">
        <f t="shared" si="35"/>
        <v>0</v>
      </c>
      <c r="AB64" s="6">
        <f t="shared" si="35"/>
        <v>0</v>
      </c>
      <c r="AC64" s="6">
        <f t="shared" si="35"/>
        <v>0</v>
      </c>
      <c r="AD64" s="6">
        <f t="shared" si="35"/>
        <v>0</v>
      </c>
      <c r="AE64" s="6">
        <f t="shared" si="35"/>
        <v>0</v>
      </c>
      <c r="AF64" s="6">
        <f t="shared" si="35"/>
        <v>0</v>
      </c>
      <c r="AG64" s="6">
        <f t="shared" si="35"/>
        <v>0</v>
      </c>
      <c r="AH64" s="6">
        <f t="shared" si="35"/>
        <v>0</v>
      </c>
      <c r="AI64" s="6">
        <f t="shared" si="35"/>
        <v>0</v>
      </c>
      <c r="AJ64" s="6">
        <f t="shared" si="35"/>
        <v>0</v>
      </c>
      <c r="AK64" s="6">
        <f t="shared" si="36"/>
        <v>0</v>
      </c>
      <c r="AL64" s="6">
        <f t="shared" si="36"/>
        <v>0</v>
      </c>
      <c r="AM64" s="6">
        <f t="shared" si="36"/>
        <v>0</v>
      </c>
      <c r="AN64" s="6">
        <f t="shared" si="36"/>
        <v>0</v>
      </c>
      <c r="AO64" s="6">
        <f t="shared" si="36"/>
        <v>0</v>
      </c>
      <c r="AP64" s="6">
        <f t="shared" si="36"/>
        <v>0</v>
      </c>
      <c r="AQ64" s="6">
        <f t="shared" si="36"/>
        <v>0</v>
      </c>
      <c r="AR64" s="6">
        <f t="shared" si="36"/>
        <v>0</v>
      </c>
      <c r="AS64" s="6">
        <f t="shared" si="36"/>
        <v>0</v>
      </c>
      <c r="AT64" s="6">
        <f t="shared" si="36"/>
        <v>0</v>
      </c>
      <c r="AU64" s="6">
        <f t="shared" si="36"/>
        <v>0</v>
      </c>
    </row>
    <row r="65" spans="1:47" x14ac:dyDescent="0.25">
      <c r="A65" s="9">
        <v>144</v>
      </c>
      <c r="B65" s="9">
        <v>0</v>
      </c>
      <c r="C65" s="32">
        <f t="shared" si="37"/>
        <v>4</v>
      </c>
      <c r="D65" s="10" t="s">
        <v>320</v>
      </c>
      <c r="E65" s="27" t="s">
        <v>320</v>
      </c>
      <c r="F65" s="15">
        <f t="shared" si="8"/>
        <v>7.8937704782608711E-2</v>
      </c>
      <c r="G65" s="6">
        <f t="shared" si="16"/>
        <v>0.94554007681140018</v>
      </c>
      <c r="H65" s="6">
        <f t="shared" si="17"/>
        <v>0</v>
      </c>
      <c r="I65" s="7">
        <f t="shared" si="18"/>
        <v>0</v>
      </c>
      <c r="N65" s="2" t="s">
        <v>985</v>
      </c>
      <c r="O65" s="6">
        <f t="shared" si="25"/>
        <v>3.1695652173913048E-2</v>
      </c>
      <c r="P65" s="6">
        <f t="shared" si="26"/>
        <v>1</v>
      </c>
      <c r="Q65" s="6">
        <f t="shared" si="34"/>
        <v>0</v>
      </c>
      <c r="R65" s="6">
        <f t="shared" si="34"/>
        <v>0</v>
      </c>
      <c r="S65" s="6">
        <f t="shared" si="34"/>
        <v>0</v>
      </c>
      <c r="T65" s="6">
        <f t="shared" si="34"/>
        <v>0.72900000000000009</v>
      </c>
      <c r="U65" s="6">
        <f t="shared" si="34"/>
        <v>0</v>
      </c>
      <c r="V65" s="6">
        <f t="shared" si="34"/>
        <v>0</v>
      </c>
      <c r="W65" s="6">
        <f t="shared" si="34"/>
        <v>0</v>
      </c>
      <c r="X65" s="6">
        <f t="shared" si="34"/>
        <v>0</v>
      </c>
      <c r="Y65" s="6">
        <f t="shared" si="34"/>
        <v>0</v>
      </c>
      <c r="Z65" s="6">
        <f t="shared" si="34"/>
        <v>0</v>
      </c>
      <c r="AA65" s="6">
        <f t="shared" si="35"/>
        <v>0</v>
      </c>
      <c r="AB65" s="6">
        <f t="shared" si="35"/>
        <v>0</v>
      </c>
      <c r="AC65" s="6">
        <f t="shared" si="35"/>
        <v>0</v>
      </c>
      <c r="AD65" s="6">
        <f t="shared" si="35"/>
        <v>0</v>
      </c>
      <c r="AE65" s="6">
        <f t="shared" si="35"/>
        <v>0</v>
      </c>
      <c r="AF65" s="6">
        <f t="shared" si="35"/>
        <v>0</v>
      </c>
      <c r="AG65" s="6">
        <f t="shared" si="35"/>
        <v>0</v>
      </c>
      <c r="AH65" s="6">
        <f t="shared" si="35"/>
        <v>0</v>
      </c>
      <c r="AI65" s="6">
        <f t="shared" si="35"/>
        <v>0</v>
      </c>
      <c r="AJ65" s="6">
        <f t="shared" si="35"/>
        <v>0</v>
      </c>
      <c r="AK65" s="6">
        <f t="shared" si="36"/>
        <v>0</v>
      </c>
      <c r="AL65" s="6">
        <f t="shared" si="36"/>
        <v>0</v>
      </c>
      <c r="AM65" s="6">
        <f t="shared" si="36"/>
        <v>0</v>
      </c>
      <c r="AN65" s="6">
        <f t="shared" si="36"/>
        <v>0</v>
      </c>
      <c r="AO65" s="6">
        <f t="shared" si="36"/>
        <v>0</v>
      </c>
      <c r="AP65" s="6">
        <f t="shared" si="36"/>
        <v>0</v>
      </c>
      <c r="AQ65" s="6">
        <f t="shared" si="36"/>
        <v>0</v>
      </c>
      <c r="AR65" s="6">
        <f t="shared" si="36"/>
        <v>0</v>
      </c>
      <c r="AS65" s="6">
        <f t="shared" si="36"/>
        <v>0</v>
      </c>
      <c r="AT65" s="6">
        <f t="shared" si="36"/>
        <v>0</v>
      </c>
      <c r="AU65" s="6">
        <f t="shared" si="36"/>
        <v>0</v>
      </c>
    </row>
    <row r="66" spans="1:47" x14ac:dyDescent="0.25">
      <c r="A66" s="9">
        <v>144</v>
      </c>
      <c r="B66" s="9">
        <v>0</v>
      </c>
      <c r="C66" s="32">
        <f t="shared" si="37"/>
        <v>5</v>
      </c>
      <c r="D66" s="10" t="s">
        <v>44</v>
      </c>
      <c r="E66" s="27" t="s">
        <v>44</v>
      </c>
      <c r="F66" s="15">
        <f t="shared" si="8"/>
        <v>0.2102878839559004</v>
      </c>
      <c r="G66" s="6">
        <f t="shared" si="16"/>
        <v>1.1558279607673005</v>
      </c>
      <c r="H66" s="6">
        <f t="shared" si="17"/>
        <v>0</v>
      </c>
      <c r="I66" s="7">
        <f t="shared" si="18"/>
        <v>0</v>
      </c>
      <c r="N66" s="27" t="s">
        <v>107</v>
      </c>
      <c r="O66" s="6">
        <f t="shared" ref="O66:O97" si="38">SUM(Q66:AU66)/23</f>
        <v>2.9747305743245623E-2</v>
      </c>
      <c r="P66" s="6">
        <f t="shared" ref="P66:P97" si="39">COUNTIF($E$2:$E$401,N66)</f>
        <v>2</v>
      </c>
      <c r="Q66" s="6">
        <f t="shared" si="34"/>
        <v>0</v>
      </c>
      <c r="R66" s="6">
        <f t="shared" si="34"/>
        <v>0</v>
      </c>
      <c r="S66" s="6">
        <f t="shared" si="34"/>
        <v>0</v>
      </c>
      <c r="T66" s="6">
        <f t="shared" si="34"/>
        <v>0</v>
      </c>
      <c r="U66" s="6">
        <f t="shared" si="34"/>
        <v>0</v>
      </c>
      <c r="V66" s="6">
        <f t="shared" si="34"/>
        <v>0</v>
      </c>
      <c r="W66" s="6">
        <f t="shared" si="34"/>
        <v>0</v>
      </c>
      <c r="X66" s="6">
        <f t="shared" si="34"/>
        <v>0.47829690000000014</v>
      </c>
      <c r="Y66" s="6">
        <f t="shared" si="34"/>
        <v>0</v>
      </c>
      <c r="Z66" s="6">
        <f t="shared" si="34"/>
        <v>0</v>
      </c>
      <c r="AA66" s="6">
        <f t="shared" si="35"/>
        <v>0</v>
      </c>
      <c r="AB66" s="6">
        <f t="shared" si="35"/>
        <v>0</v>
      </c>
      <c r="AC66" s="6">
        <f t="shared" si="35"/>
        <v>0</v>
      </c>
      <c r="AD66" s="6">
        <f t="shared" si="35"/>
        <v>0</v>
      </c>
      <c r="AE66" s="6">
        <f t="shared" si="35"/>
        <v>0</v>
      </c>
      <c r="AF66" s="6">
        <f t="shared" si="35"/>
        <v>0.20589113209464913</v>
      </c>
      <c r="AG66" s="6">
        <f t="shared" si="35"/>
        <v>0</v>
      </c>
      <c r="AH66" s="6">
        <f t="shared" si="35"/>
        <v>0</v>
      </c>
      <c r="AI66" s="6">
        <f t="shared" si="35"/>
        <v>0</v>
      </c>
      <c r="AJ66" s="6">
        <f t="shared" si="35"/>
        <v>0</v>
      </c>
      <c r="AK66" s="6">
        <f t="shared" si="36"/>
        <v>0</v>
      </c>
      <c r="AL66" s="6">
        <f t="shared" si="36"/>
        <v>0</v>
      </c>
      <c r="AM66" s="6">
        <f t="shared" si="36"/>
        <v>0</v>
      </c>
      <c r="AN66" s="6">
        <f t="shared" si="36"/>
        <v>0</v>
      </c>
      <c r="AO66" s="6">
        <f t="shared" si="36"/>
        <v>0</v>
      </c>
      <c r="AP66" s="6">
        <f t="shared" si="36"/>
        <v>0</v>
      </c>
      <c r="AQ66" s="6">
        <f t="shared" si="36"/>
        <v>0</v>
      </c>
      <c r="AR66" s="6">
        <f t="shared" si="36"/>
        <v>0</v>
      </c>
      <c r="AS66" s="6">
        <f t="shared" si="36"/>
        <v>0</v>
      </c>
      <c r="AT66" s="6">
        <f t="shared" si="36"/>
        <v>0</v>
      </c>
      <c r="AU66" s="6">
        <f t="shared" si="36"/>
        <v>0</v>
      </c>
    </row>
    <row r="67" spans="1:47" x14ac:dyDescent="0.25">
      <c r="A67" s="9">
        <v>144</v>
      </c>
      <c r="B67" s="9">
        <v>0</v>
      </c>
      <c r="C67" s="32">
        <f t="shared" si="37"/>
        <v>6</v>
      </c>
      <c r="D67" s="10" t="s">
        <v>893</v>
      </c>
      <c r="E67" s="27" t="s">
        <v>834</v>
      </c>
      <c r="F67" s="15">
        <f t="shared" si="8"/>
        <v>0.15804456688323829</v>
      </c>
      <c r="G67" s="6">
        <f t="shared" si="16"/>
        <v>1.3138725276505387</v>
      </c>
      <c r="H67" s="6">
        <f t="shared" si="17"/>
        <v>0</v>
      </c>
      <c r="I67" s="7">
        <f t="shared" si="18"/>
        <v>0</v>
      </c>
      <c r="N67" s="27" t="s">
        <v>152</v>
      </c>
      <c r="O67" s="6">
        <f t="shared" si="38"/>
        <v>2.8526086956521746E-2</v>
      </c>
      <c r="P67" s="6">
        <f t="shared" si="39"/>
        <v>1</v>
      </c>
      <c r="Q67" s="6">
        <f t="shared" si="34"/>
        <v>0</v>
      </c>
      <c r="R67" s="6">
        <f t="shared" si="34"/>
        <v>0</v>
      </c>
      <c r="S67" s="6">
        <f t="shared" si="34"/>
        <v>0</v>
      </c>
      <c r="T67" s="6">
        <f t="shared" si="34"/>
        <v>0</v>
      </c>
      <c r="U67" s="6">
        <f t="shared" si="34"/>
        <v>0.65610000000000013</v>
      </c>
      <c r="V67" s="6">
        <f t="shared" si="34"/>
        <v>0</v>
      </c>
      <c r="W67" s="6">
        <f t="shared" si="34"/>
        <v>0</v>
      </c>
      <c r="X67" s="6">
        <f t="shared" si="34"/>
        <v>0</v>
      </c>
      <c r="Y67" s="6">
        <f t="shared" si="34"/>
        <v>0</v>
      </c>
      <c r="Z67" s="6">
        <f t="shared" si="34"/>
        <v>0</v>
      </c>
      <c r="AA67" s="6">
        <f t="shared" si="35"/>
        <v>0</v>
      </c>
      <c r="AB67" s="6">
        <f t="shared" si="35"/>
        <v>0</v>
      </c>
      <c r="AC67" s="6">
        <f t="shared" si="35"/>
        <v>0</v>
      </c>
      <c r="AD67" s="6">
        <f t="shared" si="35"/>
        <v>0</v>
      </c>
      <c r="AE67" s="6">
        <f t="shared" si="35"/>
        <v>0</v>
      </c>
      <c r="AF67" s="6">
        <f t="shared" si="35"/>
        <v>0</v>
      </c>
      <c r="AG67" s="6">
        <f t="shared" si="35"/>
        <v>0</v>
      </c>
      <c r="AH67" s="6">
        <f t="shared" si="35"/>
        <v>0</v>
      </c>
      <c r="AI67" s="6">
        <f t="shared" si="35"/>
        <v>0</v>
      </c>
      <c r="AJ67" s="6">
        <f t="shared" si="35"/>
        <v>0</v>
      </c>
      <c r="AK67" s="6">
        <f t="shared" si="36"/>
        <v>0</v>
      </c>
      <c r="AL67" s="6">
        <f t="shared" si="36"/>
        <v>0</v>
      </c>
      <c r="AM67" s="6">
        <f t="shared" si="36"/>
        <v>0</v>
      </c>
      <c r="AN67" s="6">
        <f t="shared" si="36"/>
        <v>0</v>
      </c>
      <c r="AO67" s="6">
        <f t="shared" si="36"/>
        <v>0</v>
      </c>
      <c r="AP67" s="6">
        <f t="shared" si="36"/>
        <v>0</v>
      </c>
      <c r="AQ67" s="6">
        <f t="shared" si="36"/>
        <v>0</v>
      </c>
      <c r="AR67" s="6">
        <f t="shared" si="36"/>
        <v>0</v>
      </c>
      <c r="AS67" s="6">
        <f t="shared" si="36"/>
        <v>0</v>
      </c>
      <c r="AT67" s="6">
        <f t="shared" si="36"/>
        <v>0</v>
      </c>
      <c r="AU67" s="6">
        <f t="shared" si="36"/>
        <v>0</v>
      </c>
    </row>
    <row r="68" spans="1:47" x14ac:dyDescent="0.25">
      <c r="A68" s="9">
        <v>144</v>
      </c>
      <c r="B68" s="9">
        <v>0</v>
      </c>
      <c r="C68" s="32">
        <f t="shared" si="37"/>
        <v>7</v>
      </c>
      <c r="D68" s="10" t="s">
        <v>181</v>
      </c>
      <c r="E68" s="27" t="s">
        <v>181</v>
      </c>
      <c r="F68" s="15">
        <f t="shared" ref="F68:F131" si="40">IF(ISERROR(VLOOKUP(E68,$N$2:$O$32,2,FALSE)),0,VLOOKUP(E68,$N$2:$O$32,2,FALSE))</f>
        <v>0.14988865711198929</v>
      </c>
      <c r="G68" s="6">
        <f t="shared" si="16"/>
        <v>1.463761184762528</v>
      </c>
      <c r="H68" s="6">
        <f t="shared" si="17"/>
        <v>0</v>
      </c>
      <c r="I68" s="7">
        <f t="shared" si="18"/>
        <v>0</v>
      </c>
      <c r="N68" s="2" t="s">
        <v>245</v>
      </c>
      <c r="O68" s="6">
        <f t="shared" si="38"/>
        <v>2.8526086956521746E-2</v>
      </c>
      <c r="P68" s="6">
        <f t="shared" si="39"/>
        <v>1</v>
      </c>
      <c r="Q68" s="6">
        <f t="shared" si="34"/>
        <v>0</v>
      </c>
      <c r="R68" s="6">
        <f t="shared" si="34"/>
        <v>0</v>
      </c>
      <c r="S68" s="6">
        <f t="shared" si="34"/>
        <v>0</v>
      </c>
      <c r="T68" s="6">
        <f t="shared" si="34"/>
        <v>0</v>
      </c>
      <c r="U68" s="6">
        <f t="shared" si="34"/>
        <v>0.65610000000000013</v>
      </c>
      <c r="V68" s="6">
        <f t="shared" si="34"/>
        <v>0</v>
      </c>
      <c r="W68" s="6">
        <f t="shared" si="34"/>
        <v>0</v>
      </c>
      <c r="X68" s="6">
        <f t="shared" si="34"/>
        <v>0</v>
      </c>
      <c r="Y68" s="6">
        <f t="shared" si="34"/>
        <v>0</v>
      </c>
      <c r="Z68" s="6">
        <f t="shared" si="34"/>
        <v>0</v>
      </c>
      <c r="AA68" s="6">
        <f t="shared" si="35"/>
        <v>0</v>
      </c>
      <c r="AB68" s="6">
        <f t="shared" si="35"/>
        <v>0</v>
      </c>
      <c r="AC68" s="6">
        <f t="shared" si="35"/>
        <v>0</v>
      </c>
      <c r="AD68" s="6">
        <f t="shared" si="35"/>
        <v>0</v>
      </c>
      <c r="AE68" s="6">
        <f t="shared" si="35"/>
        <v>0</v>
      </c>
      <c r="AF68" s="6">
        <f t="shared" si="35"/>
        <v>0</v>
      </c>
      <c r="AG68" s="6">
        <f t="shared" si="35"/>
        <v>0</v>
      </c>
      <c r="AH68" s="6">
        <f t="shared" si="35"/>
        <v>0</v>
      </c>
      <c r="AI68" s="6">
        <f t="shared" si="35"/>
        <v>0</v>
      </c>
      <c r="AJ68" s="6">
        <f t="shared" si="35"/>
        <v>0</v>
      </c>
      <c r="AK68" s="6">
        <f t="shared" si="36"/>
        <v>0</v>
      </c>
      <c r="AL68" s="6">
        <f t="shared" si="36"/>
        <v>0</v>
      </c>
      <c r="AM68" s="6">
        <f t="shared" si="36"/>
        <v>0</v>
      </c>
      <c r="AN68" s="6">
        <f t="shared" si="36"/>
        <v>0</v>
      </c>
      <c r="AO68" s="6">
        <f t="shared" si="36"/>
        <v>0</v>
      </c>
      <c r="AP68" s="6">
        <f t="shared" si="36"/>
        <v>0</v>
      </c>
      <c r="AQ68" s="6">
        <f t="shared" si="36"/>
        <v>0</v>
      </c>
      <c r="AR68" s="6">
        <f t="shared" si="36"/>
        <v>0</v>
      </c>
      <c r="AS68" s="6">
        <f t="shared" si="36"/>
        <v>0</v>
      </c>
      <c r="AT68" s="6">
        <f t="shared" si="36"/>
        <v>0</v>
      </c>
      <c r="AU68" s="6">
        <f t="shared" si="36"/>
        <v>0</v>
      </c>
    </row>
    <row r="69" spans="1:47" x14ac:dyDescent="0.25">
      <c r="A69" s="9">
        <v>144</v>
      </c>
      <c r="B69" s="9">
        <v>0</v>
      </c>
      <c r="C69" s="32">
        <f t="shared" si="37"/>
        <v>8</v>
      </c>
      <c r="D69" s="10" t="s">
        <v>205</v>
      </c>
      <c r="E69" s="27" t="s">
        <v>205</v>
      </c>
      <c r="F69" s="15">
        <f t="shared" si="40"/>
        <v>8.2785483864573239E-2</v>
      </c>
      <c r="G69" s="6">
        <f t="shared" si="16"/>
        <v>1.5465466686271012</v>
      </c>
      <c r="H69" s="6">
        <f t="shared" si="17"/>
        <v>0</v>
      </c>
      <c r="I69" s="7">
        <f t="shared" si="18"/>
        <v>0</v>
      </c>
      <c r="N69" s="2" t="s">
        <v>974</v>
      </c>
      <c r="O69" s="6">
        <f t="shared" si="38"/>
        <v>2.8526086956521746E-2</v>
      </c>
      <c r="P69" s="6">
        <f t="shared" si="39"/>
        <v>1</v>
      </c>
      <c r="Q69" s="6">
        <f t="shared" si="34"/>
        <v>0</v>
      </c>
      <c r="R69" s="6">
        <f t="shared" si="34"/>
        <v>0</v>
      </c>
      <c r="S69" s="6">
        <f t="shared" si="34"/>
        <v>0</v>
      </c>
      <c r="T69" s="6">
        <f t="shared" si="34"/>
        <v>0</v>
      </c>
      <c r="U69" s="6">
        <f t="shared" si="34"/>
        <v>0.65610000000000013</v>
      </c>
      <c r="V69" s="6">
        <f t="shared" si="34"/>
        <v>0</v>
      </c>
      <c r="W69" s="6">
        <f t="shared" si="34"/>
        <v>0</v>
      </c>
      <c r="X69" s="6">
        <f t="shared" si="34"/>
        <v>0</v>
      </c>
      <c r="Y69" s="6">
        <f t="shared" si="34"/>
        <v>0</v>
      </c>
      <c r="Z69" s="6">
        <f t="shared" si="34"/>
        <v>0</v>
      </c>
      <c r="AA69" s="6">
        <f t="shared" si="35"/>
        <v>0</v>
      </c>
      <c r="AB69" s="6">
        <f t="shared" si="35"/>
        <v>0</v>
      </c>
      <c r="AC69" s="6">
        <f t="shared" si="35"/>
        <v>0</v>
      </c>
      <c r="AD69" s="6">
        <f t="shared" si="35"/>
        <v>0</v>
      </c>
      <c r="AE69" s="6">
        <f t="shared" si="35"/>
        <v>0</v>
      </c>
      <c r="AF69" s="6">
        <f t="shared" si="35"/>
        <v>0</v>
      </c>
      <c r="AG69" s="6">
        <f t="shared" si="35"/>
        <v>0</v>
      </c>
      <c r="AH69" s="6">
        <f t="shared" si="35"/>
        <v>0</v>
      </c>
      <c r="AI69" s="6">
        <f t="shared" si="35"/>
        <v>0</v>
      </c>
      <c r="AJ69" s="6">
        <f t="shared" si="35"/>
        <v>0</v>
      </c>
      <c r="AK69" s="6">
        <f t="shared" si="36"/>
        <v>0</v>
      </c>
      <c r="AL69" s="6">
        <f t="shared" si="36"/>
        <v>0</v>
      </c>
      <c r="AM69" s="6">
        <f t="shared" si="36"/>
        <v>0</v>
      </c>
      <c r="AN69" s="6">
        <f t="shared" si="36"/>
        <v>0</v>
      </c>
      <c r="AO69" s="6">
        <f t="shared" si="36"/>
        <v>0</v>
      </c>
      <c r="AP69" s="6">
        <f t="shared" si="36"/>
        <v>0</v>
      </c>
      <c r="AQ69" s="6">
        <f t="shared" si="36"/>
        <v>0</v>
      </c>
      <c r="AR69" s="6">
        <f t="shared" si="36"/>
        <v>0</v>
      </c>
      <c r="AS69" s="6">
        <f t="shared" si="36"/>
        <v>0</v>
      </c>
      <c r="AT69" s="6">
        <f t="shared" si="36"/>
        <v>0</v>
      </c>
      <c r="AU69" s="6">
        <f t="shared" si="36"/>
        <v>0</v>
      </c>
    </row>
    <row r="70" spans="1:47" x14ac:dyDescent="0.25">
      <c r="A70" s="9">
        <v>144</v>
      </c>
      <c r="B70" s="9">
        <v>0</v>
      </c>
      <c r="C70" s="32">
        <f t="shared" si="37"/>
        <v>9</v>
      </c>
      <c r="D70" s="10" t="s">
        <v>897</v>
      </c>
      <c r="E70" s="27" t="s">
        <v>897</v>
      </c>
      <c r="F70" s="15">
        <f t="shared" si="40"/>
        <v>8.7593706178028238E-2</v>
      </c>
      <c r="G70" s="6">
        <f t="shared" si="16"/>
        <v>1.6341403748051295</v>
      </c>
      <c r="H70" s="6">
        <f t="shared" si="17"/>
        <v>0</v>
      </c>
      <c r="I70" s="7">
        <f t="shared" si="18"/>
        <v>0</v>
      </c>
      <c r="N70" s="2" t="s">
        <v>986</v>
      </c>
      <c r="O70" s="6">
        <f t="shared" si="38"/>
        <v>2.8526086956521746E-2</v>
      </c>
      <c r="P70" s="6">
        <f t="shared" si="39"/>
        <v>1</v>
      </c>
      <c r="Q70" s="6">
        <f t="shared" si="34"/>
        <v>0</v>
      </c>
      <c r="R70" s="6">
        <f t="shared" si="34"/>
        <v>0</v>
      </c>
      <c r="S70" s="6">
        <f t="shared" si="34"/>
        <v>0</v>
      </c>
      <c r="T70" s="6">
        <f t="shared" si="34"/>
        <v>0</v>
      </c>
      <c r="U70" s="6">
        <f t="shared" si="34"/>
        <v>0.65610000000000013</v>
      </c>
      <c r="V70" s="6">
        <f t="shared" si="34"/>
        <v>0</v>
      </c>
      <c r="W70" s="6">
        <f t="shared" si="34"/>
        <v>0</v>
      </c>
      <c r="X70" s="6">
        <f t="shared" si="34"/>
        <v>0</v>
      </c>
      <c r="Y70" s="6">
        <f t="shared" si="34"/>
        <v>0</v>
      </c>
      <c r="Z70" s="6">
        <f t="shared" si="34"/>
        <v>0</v>
      </c>
      <c r="AA70" s="6">
        <f t="shared" si="35"/>
        <v>0</v>
      </c>
      <c r="AB70" s="6">
        <f t="shared" si="35"/>
        <v>0</v>
      </c>
      <c r="AC70" s="6">
        <f t="shared" si="35"/>
        <v>0</v>
      </c>
      <c r="AD70" s="6">
        <f t="shared" si="35"/>
        <v>0</v>
      </c>
      <c r="AE70" s="6">
        <f t="shared" si="35"/>
        <v>0</v>
      </c>
      <c r="AF70" s="6">
        <f t="shared" si="35"/>
        <v>0</v>
      </c>
      <c r="AG70" s="6">
        <f t="shared" si="35"/>
        <v>0</v>
      </c>
      <c r="AH70" s="6">
        <f t="shared" si="35"/>
        <v>0</v>
      </c>
      <c r="AI70" s="6">
        <f t="shared" si="35"/>
        <v>0</v>
      </c>
      <c r="AJ70" s="6">
        <f t="shared" si="35"/>
        <v>0</v>
      </c>
      <c r="AK70" s="6">
        <f t="shared" si="36"/>
        <v>0</v>
      </c>
      <c r="AL70" s="6">
        <f t="shared" si="36"/>
        <v>0</v>
      </c>
      <c r="AM70" s="6">
        <f t="shared" si="36"/>
        <v>0</v>
      </c>
      <c r="AN70" s="6">
        <f t="shared" si="36"/>
        <v>0</v>
      </c>
      <c r="AO70" s="6">
        <f t="shared" si="36"/>
        <v>0</v>
      </c>
      <c r="AP70" s="6">
        <f t="shared" si="36"/>
        <v>0</v>
      </c>
      <c r="AQ70" s="6">
        <f t="shared" si="36"/>
        <v>0</v>
      </c>
      <c r="AR70" s="6">
        <f t="shared" si="36"/>
        <v>0</v>
      </c>
      <c r="AS70" s="6">
        <f t="shared" si="36"/>
        <v>0</v>
      </c>
      <c r="AT70" s="6">
        <f t="shared" si="36"/>
        <v>0</v>
      </c>
      <c r="AU70" s="6">
        <f t="shared" si="36"/>
        <v>0</v>
      </c>
    </row>
    <row r="71" spans="1:47" x14ac:dyDescent="0.25">
      <c r="A71" s="9">
        <v>144</v>
      </c>
      <c r="B71" s="9">
        <v>0</v>
      </c>
      <c r="C71" s="32">
        <f t="shared" si="37"/>
        <v>10</v>
      </c>
      <c r="D71" s="10" t="s">
        <v>850</v>
      </c>
      <c r="E71" s="27" t="s">
        <v>850</v>
      </c>
      <c r="F71" s="15">
        <f t="shared" si="40"/>
        <v>0</v>
      </c>
      <c r="G71" s="6">
        <f t="shared" si="16"/>
        <v>1.6341403748051295</v>
      </c>
      <c r="H71" s="6">
        <f t="shared" si="17"/>
        <v>0</v>
      </c>
      <c r="I71" s="7">
        <f t="shared" si="18"/>
        <v>0</v>
      </c>
      <c r="N71" s="27" t="s">
        <v>850</v>
      </c>
      <c r="O71" s="6">
        <f t="shared" si="38"/>
        <v>2.812757014906573E-2</v>
      </c>
      <c r="P71" s="6">
        <f t="shared" si="39"/>
        <v>3</v>
      </c>
      <c r="Q71" s="6">
        <f t="shared" si="34"/>
        <v>0</v>
      </c>
      <c r="R71" s="6">
        <f t="shared" si="34"/>
        <v>0</v>
      </c>
      <c r="S71" s="6">
        <f t="shared" si="34"/>
        <v>0</v>
      </c>
      <c r="T71" s="6">
        <f t="shared" si="34"/>
        <v>0</v>
      </c>
      <c r="U71" s="6">
        <f t="shared" si="34"/>
        <v>0</v>
      </c>
      <c r="V71" s="6">
        <f t="shared" si="34"/>
        <v>0</v>
      </c>
      <c r="W71" s="6">
        <f t="shared" si="34"/>
        <v>0</v>
      </c>
      <c r="X71" s="6">
        <f t="shared" si="34"/>
        <v>0</v>
      </c>
      <c r="Y71" s="6">
        <f t="shared" si="34"/>
        <v>0</v>
      </c>
      <c r="Z71" s="6">
        <f t="shared" si="34"/>
        <v>0.38742048900000015</v>
      </c>
      <c r="AA71" s="6">
        <f t="shared" si="35"/>
        <v>0</v>
      </c>
      <c r="AB71" s="6">
        <f t="shared" si="35"/>
        <v>0</v>
      </c>
      <c r="AC71" s="6">
        <f t="shared" si="35"/>
        <v>0</v>
      </c>
      <c r="AD71" s="6">
        <f t="shared" si="35"/>
        <v>0</v>
      </c>
      <c r="AE71" s="6">
        <f t="shared" si="35"/>
        <v>0</v>
      </c>
      <c r="AF71" s="6">
        <f t="shared" si="35"/>
        <v>0</v>
      </c>
      <c r="AG71" s="6">
        <f t="shared" si="35"/>
        <v>0</v>
      </c>
      <c r="AH71" s="6">
        <f t="shared" si="35"/>
        <v>0</v>
      </c>
      <c r="AI71" s="6">
        <f t="shared" si="35"/>
        <v>0.15009463529699923</v>
      </c>
      <c r="AJ71" s="6">
        <f t="shared" si="35"/>
        <v>0</v>
      </c>
      <c r="AK71" s="6">
        <f t="shared" si="36"/>
        <v>0</v>
      </c>
      <c r="AL71" s="6">
        <f t="shared" si="36"/>
        <v>0.10941898913151248</v>
      </c>
      <c r="AM71" s="6">
        <f t="shared" si="36"/>
        <v>0</v>
      </c>
      <c r="AN71" s="6">
        <f t="shared" si="36"/>
        <v>0</v>
      </c>
      <c r="AO71" s="6">
        <f t="shared" si="36"/>
        <v>0</v>
      </c>
      <c r="AP71" s="6">
        <f t="shared" si="36"/>
        <v>0</v>
      </c>
      <c r="AQ71" s="6">
        <f t="shared" si="36"/>
        <v>0</v>
      </c>
      <c r="AR71" s="6">
        <f t="shared" si="36"/>
        <v>0</v>
      </c>
      <c r="AS71" s="6">
        <f t="shared" si="36"/>
        <v>0</v>
      </c>
      <c r="AT71" s="6">
        <f t="shared" si="36"/>
        <v>0</v>
      </c>
      <c r="AU71" s="6">
        <f t="shared" si="36"/>
        <v>0</v>
      </c>
    </row>
    <row r="72" spans="1:47" x14ac:dyDescent="0.25">
      <c r="A72" s="9">
        <v>144</v>
      </c>
      <c r="B72" s="9">
        <v>0</v>
      </c>
      <c r="C72" s="32">
        <f t="shared" si="37"/>
        <v>11</v>
      </c>
      <c r="D72" s="10" t="s">
        <v>851</v>
      </c>
      <c r="E72" s="27" t="s">
        <v>851</v>
      </c>
      <c r="F72" s="15">
        <f t="shared" si="40"/>
        <v>0</v>
      </c>
      <c r="G72" s="6">
        <f t="shared" si="16"/>
        <v>1.6341403748051295</v>
      </c>
      <c r="H72" s="6">
        <f t="shared" si="17"/>
        <v>0</v>
      </c>
      <c r="I72" s="7">
        <f t="shared" si="18"/>
        <v>0</v>
      </c>
      <c r="N72" s="27" t="s">
        <v>149</v>
      </c>
      <c r="O72" s="6">
        <f t="shared" si="38"/>
        <v>2.7321371099869537E-2</v>
      </c>
      <c r="P72" s="6">
        <f t="shared" si="39"/>
        <v>2</v>
      </c>
      <c r="Q72" s="6">
        <f t="shared" ref="Q72:Z81" si="41">COUNTIFS($C$2:$C$401,Q$1,$E$2:$E$401,$N72)*0.9^(Q$1-1)</f>
        <v>0</v>
      </c>
      <c r="R72" s="6">
        <f t="shared" si="41"/>
        <v>0</v>
      </c>
      <c r="S72" s="6">
        <f t="shared" si="41"/>
        <v>0</v>
      </c>
      <c r="T72" s="6">
        <f t="shared" si="41"/>
        <v>0</v>
      </c>
      <c r="U72" s="6">
        <f t="shared" si="41"/>
        <v>0</v>
      </c>
      <c r="V72" s="6">
        <f t="shared" si="41"/>
        <v>0</v>
      </c>
      <c r="W72" s="6">
        <f t="shared" si="41"/>
        <v>0</v>
      </c>
      <c r="X72" s="6">
        <f t="shared" si="41"/>
        <v>0.47829690000000014</v>
      </c>
      <c r="Y72" s="6">
        <f t="shared" si="41"/>
        <v>0</v>
      </c>
      <c r="Z72" s="6">
        <f t="shared" si="41"/>
        <v>0</v>
      </c>
      <c r="AA72" s="6">
        <f t="shared" ref="AA72:AJ81" si="42">COUNTIFS($C$2:$C$401,AA$1,$E$2:$E$401,$N72)*0.9^(AA$1-1)</f>
        <v>0</v>
      </c>
      <c r="AB72" s="6">
        <f t="shared" si="42"/>
        <v>0</v>
      </c>
      <c r="AC72" s="6">
        <f t="shared" si="42"/>
        <v>0</v>
      </c>
      <c r="AD72" s="6">
        <f t="shared" si="42"/>
        <v>0</v>
      </c>
      <c r="AE72" s="6">
        <f t="shared" si="42"/>
        <v>0</v>
      </c>
      <c r="AF72" s="6">
        <f t="shared" si="42"/>
        <v>0</v>
      </c>
      <c r="AG72" s="6">
        <f t="shared" si="42"/>
        <v>0</v>
      </c>
      <c r="AH72" s="6">
        <f t="shared" si="42"/>
        <v>0</v>
      </c>
      <c r="AI72" s="6">
        <f t="shared" si="42"/>
        <v>0.15009463529699923</v>
      </c>
      <c r="AJ72" s="6">
        <f t="shared" si="42"/>
        <v>0</v>
      </c>
      <c r="AK72" s="6">
        <f t="shared" ref="AK72:AU81" si="43">COUNTIFS($C$2:$C$401,AK$1,$E$2:$E$401,$N72)*0.9^(AK$1-1)</f>
        <v>0</v>
      </c>
      <c r="AL72" s="6">
        <f t="shared" si="43"/>
        <v>0</v>
      </c>
      <c r="AM72" s="6">
        <f t="shared" si="43"/>
        <v>0</v>
      </c>
      <c r="AN72" s="6">
        <f t="shared" si="43"/>
        <v>0</v>
      </c>
      <c r="AO72" s="6">
        <f t="shared" si="43"/>
        <v>0</v>
      </c>
      <c r="AP72" s="6">
        <f t="shared" si="43"/>
        <v>0</v>
      </c>
      <c r="AQ72" s="6">
        <f t="shared" si="43"/>
        <v>0</v>
      </c>
      <c r="AR72" s="6">
        <f t="shared" si="43"/>
        <v>0</v>
      </c>
      <c r="AS72" s="6">
        <f t="shared" si="43"/>
        <v>0</v>
      </c>
      <c r="AT72" s="6">
        <f t="shared" si="43"/>
        <v>0</v>
      </c>
      <c r="AU72" s="6">
        <f t="shared" si="43"/>
        <v>0</v>
      </c>
    </row>
    <row r="73" spans="1:47" x14ac:dyDescent="0.25">
      <c r="A73" s="9">
        <v>144</v>
      </c>
      <c r="B73" s="9">
        <v>0</v>
      </c>
      <c r="C73" s="32">
        <f t="shared" si="37"/>
        <v>12</v>
      </c>
      <c r="D73" s="10" t="s">
        <v>934</v>
      </c>
      <c r="E73" s="27" t="s">
        <v>934</v>
      </c>
      <c r="F73" s="15">
        <f t="shared" si="40"/>
        <v>0</v>
      </c>
      <c r="G73" s="6">
        <f t="shared" si="16"/>
        <v>1.6341403748051295</v>
      </c>
      <c r="H73" s="6">
        <f t="shared" si="17"/>
        <v>0</v>
      </c>
      <c r="I73" s="7">
        <f t="shared" si="18"/>
        <v>0</v>
      </c>
      <c r="N73" s="25" t="s">
        <v>913</v>
      </c>
      <c r="O73" s="6">
        <f t="shared" si="38"/>
        <v>2.6772575168921061E-2</v>
      </c>
      <c r="P73" s="6">
        <f t="shared" si="39"/>
        <v>2</v>
      </c>
      <c r="Q73" s="6">
        <f t="shared" si="41"/>
        <v>0</v>
      </c>
      <c r="R73" s="6">
        <f t="shared" si="41"/>
        <v>0</v>
      </c>
      <c r="S73" s="6">
        <f t="shared" si="41"/>
        <v>0</v>
      </c>
      <c r="T73" s="6">
        <f t="shared" si="41"/>
        <v>0</v>
      </c>
      <c r="U73" s="6">
        <f t="shared" si="41"/>
        <v>0</v>
      </c>
      <c r="V73" s="6">
        <f t="shared" si="41"/>
        <v>0</v>
      </c>
      <c r="W73" s="6">
        <f t="shared" si="41"/>
        <v>0</v>
      </c>
      <c r="X73" s="6">
        <f t="shared" si="41"/>
        <v>0</v>
      </c>
      <c r="Y73" s="6">
        <f t="shared" si="41"/>
        <v>0.43046721000000016</v>
      </c>
      <c r="Z73" s="6">
        <f t="shared" si="41"/>
        <v>0</v>
      </c>
      <c r="AA73" s="6">
        <f t="shared" si="42"/>
        <v>0</v>
      </c>
      <c r="AB73" s="6">
        <f t="shared" si="42"/>
        <v>0</v>
      </c>
      <c r="AC73" s="6">
        <f t="shared" si="42"/>
        <v>0</v>
      </c>
      <c r="AD73" s="6">
        <f t="shared" si="42"/>
        <v>0</v>
      </c>
      <c r="AE73" s="6">
        <f t="shared" si="42"/>
        <v>0</v>
      </c>
      <c r="AF73" s="6">
        <f t="shared" si="42"/>
        <v>0</v>
      </c>
      <c r="AG73" s="6">
        <f t="shared" si="42"/>
        <v>0.18530201888518424</v>
      </c>
      <c r="AH73" s="6">
        <f t="shared" si="42"/>
        <v>0</v>
      </c>
      <c r="AI73" s="6">
        <f t="shared" si="42"/>
        <v>0</v>
      </c>
      <c r="AJ73" s="6">
        <f t="shared" si="42"/>
        <v>0</v>
      </c>
      <c r="AK73" s="6">
        <f t="shared" si="43"/>
        <v>0</v>
      </c>
      <c r="AL73" s="6">
        <f t="shared" si="43"/>
        <v>0</v>
      </c>
      <c r="AM73" s="6">
        <f t="shared" si="43"/>
        <v>0</v>
      </c>
      <c r="AN73" s="6">
        <f t="shared" si="43"/>
        <v>0</v>
      </c>
      <c r="AO73" s="6">
        <f t="shared" si="43"/>
        <v>0</v>
      </c>
      <c r="AP73" s="6">
        <f t="shared" si="43"/>
        <v>0</v>
      </c>
      <c r="AQ73" s="6">
        <f t="shared" si="43"/>
        <v>0</v>
      </c>
      <c r="AR73" s="6">
        <f t="shared" si="43"/>
        <v>0</v>
      </c>
      <c r="AS73" s="6">
        <f t="shared" si="43"/>
        <v>0</v>
      </c>
      <c r="AT73" s="6">
        <f t="shared" si="43"/>
        <v>0</v>
      </c>
      <c r="AU73" s="6">
        <f t="shared" si="43"/>
        <v>0</v>
      </c>
    </row>
    <row r="74" spans="1:47" x14ac:dyDescent="0.25">
      <c r="A74" s="9">
        <v>144</v>
      </c>
      <c r="B74" s="9">
        <v>0</v>
      </c>
      <c r="C74" s="32">
        <f t="shared" si="37"/>
        <v>13</v>
      </c>
      <c r="D74" s="10" t="s">
        <v>543</v>
      </c>
      <c r="E74" s="27" t="s">
        <v>543</v>
      </c>
      <c r="F74" s="15">
        <f t="shared" si="40"/>
        <v>0</v>
      </c>
      <c r="G74" s="6">
        <f t="shared" si="16"/>
        <v>1.6341403748051295</v>
      </c>
      <c r="H74" s="6">
        <f t="shared" si="17"/>
        <v>0</v>
      </c>
      <c r="I74" s="7">
        <f t="shared" si="18"/>
        <v>0</v>
      </c>
      <c r="N74" s="27" t="s">
        <v>904</v>
      </c>
      <c r="O74" s="6">
        <f t="shared" si="38"/>
        <v>2.5881683971108359E-2</v>
      </c>
      <c r="P74" s="6">
        <f t="shared" si="39"/>
        <v>4</v>
      </c>
      <c r="Q74" s="6">
        <f t="shared" si="41"/>
        <v>0</v>
      </c>
      <c r="R74" s="6">
        <f t="shared" si="41"/>
        <v>0</v>
      </c>
      <c r="S74" s="6">
        <f t="shared" si="41"/>
        <v>0</v>
      </c>
      <c r="T74" s="6">
        <f t="shared" si="41"/>
        <v>0</v>
      </c>
      <c r="U74" s="6">
        <f t="shared" si="41"/>
        <v>0</v>
      </c>
      <c r="V74" s="6">
        <f t="shared" si="41"/>
        <v>0</v>
      </c>
      <c r="W74" s="6">
        <f t="shared" si="41"/>
        <v>0</v>
      </c>
      <c r="X74" s="6">
        <f t="shared" si="41"/>
        <v>0</v>
      </c>
      <c r="Y74" s="6">
        <f t="shared" si="41"/>
        <v>0</v>
      </c>
      <c r="Z74" s="6">
        <f t="shared" si="41"/>
        <v>0</v>
      </c>
      <c r="AA74" s="6">
        <f t="shared" si="42"/>
        <v>0</v>
      </c>
      <c r="AB74" s="6">
        <f t="shared" si="42"/>
        <v>0</v>
      </c>
      <c r="AC74" s="6">
        <f t="shared" si="42"/>
        <v>0</v>
      </c>
      <c r="AD74" s="6">
        <f t="shared" si="42"/>
        <v>0</v>
      </c>
      <c r="AE74" s="6">
        <f t="shared" si="42"/>
        <v>0.22876792454961015</v>
      </c>
      <c r="AF74" s="6">
        <f t="shared" si="42"/>
        <v>0</v>
      </c>
      <c r="AG74" s="6">
        <f t="shared" si="42"/>
        <v>0.18530201888518424</v>
      </c>
      <c r="AH74" s="6">
        <f t="shared" si="42"/>
        <v>0</v>
      </c>
      <c r="AI74" s="6">
        <f t="shared" si="42"/>
        <v>0</v>
      </c>
      <c r="AJ74" s="6">
        <f t="shared" si="42"/>
        <v>0</v>
      </c>
      <c r="AK74" s="6">
        <f t="shared" si="43"/>
        <v>0</v>
      </c>
      <c r="AL74" s="6">
        <f t="shared" si="43"/>
        <v>0.10941898913151248</v>
      </c>
      <c r="AM74" s="6">
        <f t="shared" si="43"/>
        <v>0</v>
      </c>
      <c r="AN74" s="6">
        <f t="shared" si="43"/>
        <v>0</v>
      </c>
      <c r="AO74" s="6">
        <f t="shared" si="43"/>
        <v>0</v>
      </c>
      <c r="AP74" s="6">
        <f t="shared" si="43"/>
        <v>7.1789798769185342E-2</v>
      </c>
      <c r="AQ74" s="6">
        <f t="shared" si="43"/>
        <v>0</v>
      </c>
      <c r="AR74" s="6">
        <f t="shared" si="43"/>
        <v>0</v>
      </c>
      <c r="AS74" s="6">
        <f t="shared" si="43"/>
        <v>0</v>
      </c>
      <c r="AT74" s="6">
        <f t="shared" si="43"/>
        <v>0</v>
      </c>
      <c r="AU74" s="6">
        <f t="shared" si="43"/>
        <v>0</v>
      </c>
    </row>
    <row r="75" spans="1:47" x14ac:dyDescent="0.25">
      <c r="A75" s="9">
        <v>144</v>
      </c>
      <c r="B75" s="9">
        <v>0</v>
      </c>
      <c r="C75" s="32">
        <f t="shared" si="37"/>
        <v>14</v>
      </c>
      <c r="D75" s="10" t="s">
        <v>855</v>
      </c>
      <c r="E75" s="27" t="s">
        <v>855</v>
      </c>
      <c r="F75" s="15">
        <f t="shared" si="40"/>
        <v>0.11475159055795218</v>
      </c>
      <c r="G75" s="6">
        <f t="shared" si="16"/>
        <v>1.7488919653630817</v>
      </c>
      <c r="H75" s="6">
        <f t="shared" si="17"/>
        <v>0</v>
      </c>
      <c r="I75" s="7">
        <f t="shared" si="18"/>
        <v>0</v>
      </c>
      <c r="N75" s="27" t="s">
        <v>55</v>
      </c>
      <c r="O75" s="6">
        <f t="shared" si="38"/>
        <v>2.5673478260869572E-2</v>
      </c>
      <c r="P75" s="6">
        <f t="shared" si="39"/>
        <v>1</v>
      </c>
      <c r="Q75" s="6">
        <f t="shared" si="41"/>
        <v>0</v>
      </c>
      <c r="R75" s="6">
        <f t="shared" si="41"/>
        <v>0</v>
      </c>
      <c r="S75" s="6">
        <f t="shared" si="41"/>
        <v>0</v>
      </c>
      <c r="T75" s="6">
        <f t="shared" si="41"/>
        <v>0</v>
      </c>
      <c r="U75" s="6">
        <f t="shared" si="41"/>
        <v>0</v>
      </c>
      <c r="V75" s="6">
        <f t="shared" si="41"/>
        <v>0.59049000000000018</v>
      </c>
      <c r="W75" s="6">
        <f t="shared" si="41"/>
        <v>0</v>
      </c>
      <c r="X75" s="6">
        <f t="shared" si="41"/>
        <v>0</v>
      </c>
      <c r="Y75" s="6">
        <f t="shared" si="41"/>
        <v>0</v>
      </c>
      <c r="Z75" s="6">
        <f t="shared" si="41"/>
        <v>0</v>
      </c>
      <c r="AA75" s="6">
        <f t="shared" si="42"/>
        <v>0</v>
      </c>
      <c r="AB75" s="6">
        <f t="shared" si="42"/>
        <v>0</v>
      </c>
      <c r="AC75" s="6">
        <f t="shared" si="42"/>
        <v>0</v>
      </c>
      <c r="AD75" s="6">
        <f t="shared" si="42"/>
        <v>0</v>
      </c>
      <c r="AE75" s="6">
        <f t="shared" si="42"/>
        <v>0</v>
      </c>
      <c r="AF75" s="6">
        <f t="shared" si="42"/>
        <v>0</v>
      </c>
      <c r="AG75" s="6">
        <f t="shared" si="42"/>
        <v>0</v>
      </c>
      <c r="AH75" s="6">
        <f t="shared" si="42"/>
        <v>0</v>
      </c>
      <c r="AI75" s="6">
        <f t="shared" si="42"/>
        <v>0</v>
      </c>
      <c r="AJ75" s="6">
        <f t="shared" si="42"/>
        <v>0</v>
      </c>
      <c r="AK75" s="6">
        <f t="shared" si="43"/>
        <v>0</v>
      </c>
      <c r="AL75" s="6">
        <f t="shared" si="43"/>
        <v>0</v>
      </c>
      <c r="AM75" s="6">
        <f t="shared" si="43"/>
        <v>0</v>
      </c>
      <c r="AN75" s="6">
        <f t="shared" si="43"/>
        <v>0</v>
      </c>
      <c r="AO75" s="6">
        <f t="shared" si="43"/>
        <v>0</v>
      </c>
      <c r="AP75" s="6">
        <f t="shared" si="43"/>
        <v>0</v>
      </c>
      <c r="AQ75" s="6">
        <f t="shared" si="43"/>
        <v>0</v>
      </c>
      <c r="AR75" s="6">
        <f t="shared" si="43"/>
        <v>0</v>
      </c>
      <c r="AS75" s="6">
        <f t="shared" si="43"/>
        <v>0</v>
      </c>
      <c r="AT75" s="6">
        <f t="shared" si="43"/>
        <v>0</v>
      </c>
      <c r="AU75" s="6">
        <f t="shared" si="43"/>
        <v>0</v>
      </c>
    </row>
    <row r="76" spans="1:47" x14ac:dyDescent="0.25">
      <c r="A76" s="9">
        <v>144</v>
      </c>
      <c r="B76" s="9">
        <v>0</v>
      </c>
      <c r="C76" s="32">
        <f t="shared" si="37"/>
        <v>15</v>
      </c>
      <c r="D76" s="10" t="s">
        <v>864</v>
      </c>
      <c r="E76" s="27" t="s">
        <v>864</v>
      </c>
      <c r="F76" s="15">
        <f t="shared" si="40"/>
        <v>0</v>
      </c>
      <c r="G76" s="6">
        <f t="shared" si="16"/>
        <v>1.7488919653630817</v>
      </c>
      <c r="H76" s="6">
        <f t="shared" si="17"/>
        <v>0</v>
      </c>
      <c r="I76" s="7">
        <f t="shared" si="18"/>
        <v>0</v>
      </c>
      <c r="N76" s="27" t="s">
        <v>935</v>
      </c>
      <c r="O76" s="6">
        <f t="shared" si="38"/>
        <v>2.5673478260869572E-2</v>
      </c>
      <c r="P76" s="6">
        <f t="shared" si="39"/>
        <v>1</v>
      </c>
      <c r="Q76" s="6">
        <f t="shared" si="41"/>
        <v>0</v>
      </c>
      <c r="R76" s="6">
        <f t="shared" si="41"/>
        <v>0</v>
      </c>
      <c r="S76" s="6">
        <f t="shared" si="41"/>
        <v>0</v>
      </c>
      <c r="T76" s="6">
        <f t="shared" si="41"/>
        <v>0</v>
      </c>
      <c r="U76" s="6">
        <f t="shared" si="41"/>
        <v>0</v>
      </c>
      <c r="V76" s="6">
        <f t="shared" si="41"/>
        <v>0.59049000000000018</v>
      </c>
      <c r="W76" s="6">
        <f t="shared" si="41"/>
        <v>0</v>
      </c>
      <c r="X76" s="6">
        <f t="shared" si="41"/>
        <v>0</v>
      </c>
      <c r="Y76" s="6">
        <f t="shared" si="41"/>
        <v>0</v>
      </c>
      <c r="Z76" s="6">
        <f t="shared" si="41"/>
        <v>0</v>
      </c>
      <c r="AA76" s="6">
        <f t="shared" si="42"/>
        <v>0</v>
      </c>
      <c r="AB76" s="6">
        <f t="shared" si="42"/>
        <v>0</v>
      </c>
      <c r="AC76" s="6">
        <f t="shared" si="42"/>
        <v>0</v>
      </c>
      <c r="AD76" s="6">
        <f t="shared" si="42"/>
        <v>0</v>
      </c>
      <c r="AE76" s="6">
        <f t="shared" si="42"/>
        <v>0</v>
      </c>
      <c r="AF76" s="6">
        <f t="shared" si="42"/>
        <v>0</v>
      </c>
      <c r="AG76" s="6">
        <f t="shared" si="42"/>
        <v>0</v>
      </c>
      <c r="AH76" s="6">
        <f t="shared" si="42"/>
        <v>0</v>
      </c>
      <c r="AI76" s="6">
        <f t="shared" si="42"/>
        <v>0</v>
      </c>
      <c r="AJ76" s="6">
        <f t="shared" si="42"/>
        <v>0</v>
      </c>
      <c r="AK76" s="6">
        <f t="shared" si="43"/>
        <v>0</v>
      </c>
      <c r="AL76" s="6">
        <f t="shared" si="43"/>
        <v>0</v>
      </c>
      <c r="AM76" s="6">
        <f t="shared" si="43"/>
        <v>0</v>
      </c>
      <c r="AN76" s="6">
        <f t="shared" si="43"/>
        <v>0</v>
      </c>
      <c r="AO76" s="6">
        <f t="shared" si="43"/>
        <v>0</v>
      </c>
      <c r="AP76" s="6">
        <f t="shared" si="43"/>
        <v>0</v>
      </c>
      <c r="AQ76" s="6">
        <f t="shared" si="43"/>
        <v>0</v>
      </c>
      <c r="AR76" s="6">
        <f t="shared" si="43"/>
        <v>0</v>
      </c>
      <c r="AS76" s="6">
        <f t="shared" si="43"/>
        <v>0</v>
      </c>
      <c r="AT76" s="6">
        <f t="shared" si="43"/>
        <v>0</v>
      </c>
      <c r="AU76" s="6">
        <f t="shared" si="43"/>
        <v>0</v>
      </c>
    </row>
    <row r="77" spans="1:47" x14ac:dyDescent="0.25">
      <c r="A77" s="9">
        <v>144</v>
      </c>
      <c r="B77" s="9">
        <v>0</v>
      </c>
      <c r="C77" s="32">
        <f t="shared" si="37"/>
        <v>16</v>
      </c>
      <c r="D77" s="10" t="s">
        <v>888</v>
      </c>
      <c r="E77" s="27" t="s">
        <v>888</v>
      </c>
      <c r="F77" s="15">
        <f t="shared" si="40"/>
        <v>0</v>
      </c>
      <c r="G77" s="6">
        <f t="shared" si="16"/>
        <v>1.7488919653630817</v>
      </c>
      <c r="H77" s="6">
        <f t="shared" si="17"/>
        <v>0</v>
      </c>
      <c r="I77" s="7">
        <f t="shared" si="18"/>
        <v>0</v>
      </c>
      <c r="N77" s="2" t="s">
        <v>902</v>
      </c>
      <c r="O77" s="6">
        <f t="shared" si="38"/>
        <v>2.5673478260869572E-2</v>
      </c>
      <c r="P77" s="6">
        <f t="shared" si="39"/>
        <v>1</v>
      </c>
      <c r="Q77" s="6">
        <f t="shared" si="41"/>
        <v>0</v>
      </c>
      <c r="R77" s="6">
        <f t="shared" si="41"/>
        <v>0</v>
      </c>
      <c r="S77" s="6">
        <f t="shared" si="41"/>
        <v>0</v>
      </c>
      <c r="T77" s="6">
        <f t="shared" si="41"/>
        <v>0</v>
      </c>
      <c r="U77" s="6">
        <f t="shared" si="41"/>
        <v>0</v>
      </c>
      <c r="V77" s="6">
        <f t="shared" si="41"/>
        <v>0.59049000000000018</v>
      </c>
      <c r="W77" s="6">
        <f t="shared" si="41"/>
        <v>0</v>
      </c>
      <c r="X77" s="6">
        <f t="shared" si="41"/>
        <v>0</v>
      </c>
      <c r="Y77" s="6">
        <f t="shared" si="41"/>
        <v>0</v>
      </c>
      <c r="Z77" s="6">
        <f t="shared" si="41"/>
        <v>0</v>
      </c>
      <c r="AA77" s="6">
        <f t="shared" si="42"/>
        <v>0</v>
      </c>
      <c r="AB77" s="6">
        <f t="shared" si="42"/>
        <v>0</v>
      </c>
      <c r="AC77" s="6">
        <f t="shared" si="42"/>
        <v>0</v>
      </c>
      <c r="AD77" s="6">
        <f t="shared" si="42"/>
        <v>0</v>
      </c>
      <c r="AE77" s="6">
        <f t="shared" si="42"/>
        <v>0</v>
      </c>
      <c r="AF77" s="6">
        <f t="shared" si="42"/>
        <v>0</v>
      </c>
      <c r="AG77" s="6">
        <f t="shared" si="42"/>
        <v>0</v>
      </c>
      <c r="AH77" s="6">
        <f t="shared" si="42"/>
        <v>0</v>
      </c>
      <c r="AI77" s="6">
        <f t="shared" si="42"/>
        <v>0</v>
      </c>
      <c r="AJ77" s="6">
        <f t="shared" si="42"/>
        <v>0</v>
      </c>
      <c r="AK77" s="6">
        <f t="shared" si="43"/>
        <v>0</v>
      </c>
      <c r="AL77" s="6">
        <f t="shared" si="43"/>
        <v>0</v>
      </c>
      <c r="AM77" s="6">
        <f t="shared" si="43"/>
        <v>0</v>
      </c>
      <c r="AN77" s="6">
        <f t="shared" si="43"/>
        <v>0</v>
      </c>
      <c r="AO77" s="6">
        <f t="shared" si="43"/>
        <v>0</v>
      </c>
      <c r="AP77" s="6">
        <f t="shared" si="43"/>
        <v>0</v>
      </c>
      <c r="AQ77" s="6">
        <f t="shared" si="43"/>
        <v>0</v>
      </c>
      <c r="AR77" s="6">
        <f t="shared" si="43"/>
        <v>0</v>
      </c>
      <c r="AS77" s="6">
        <f t="shared" si="43"/>
        <v>0</v>
      </c>
      <c r="AT77" s="6">
        <f t="shared" si="43"/>
        <v>0</v>
      </c>
      <c r="AU77" s="6">
        <f t="shared" si="43"/>
        <v>0</v>
      </c>
    </row>
    <row r="78" spans="1:47" x14ac:dyDescent="0.25">
      <c r="A78" s="9">
        <v>144</v>
      </c>
      <c r="B78" s="9">
        <v>0</v>
      </c>
      <c r="C78" s="32">
        <f t="shared" si="37"/>
        <v>17</v>
      </c>
      <c r="D78" s="10" t="s">
        <v>910</v>
      </c>
      <c r="E78" s="27" t="s">
        <v>910</v>
      </c>
      <c r="F78" s="15">
        <f t="shared" si="40"/>
        <v>0</v>
      </c>
      <c r="G78" s="6">
        <f t="shared" si="16"/>
        <v>1.7488919653630817</v>
      </c>
      <c r="H78" s="6">
        <f t="shared" si="17"/>
        <v>0</v>
      </c>
      <c r="I78" s="7">
        <f t="shared" si="18"/>
        <v>0</v>
      </c>
      <c r="N78" s="2" t="s">
        <v>699</v>
      </c>
      <c r="O78" s="6">
        <f t="shared" si="38"/>
        <v>2.5673478260869572E-2</v>
      </c>
      <c r="P78" s="6">
        <f t="shared" si="39"/>
        <v>1</v>
      </c>
      <c r="Q78" s="6">
        <f t="shared" si="41"/>
        <v>0</v>
      </c>
      <c r="R78" s="6">
        <f t="shared" si="41"/>
        <v>0</v>
      </c>
      <c r="S78" s="6">
        <f t="shared" si="41"/>
        <v>0</v>
      </c>
      <c r="T78" s="6">
        <f t="shared" si="41"/>
        <v>0</v>
      </c>
      <c r="U78" s="6">
        <f t="shared" si="41"/>
        <v>0</v>
      </c>
      <c r="V78" s="6">
        <f t="shared" si="41"/>
        <v>0.59049000000000018</v>
      </c>
      <c r="W78" s="6">
        <f t="shared" si="41"/>
        <v>0</v>
      </c>
      <c r="X78" s="6">
        <f t="shared" si="41"/>
        <v>0</v>
      </c>
      <c r="Y78" s="6">
        <f t="shared" si="41"/>
        <v>0</v>
      </c>
      <c r="Z78" s="6">
        <f t="shared" si="41"/>
        <v>0</v>
      </c>
      <c r="AA78" s="6">
        <f t="shared" si="42"/>
        <v>0</v>
      </c>
      <c r="AB78" s="6">
        <f t="shared" si="42"/>
        <v>0</v>
      </c>
      <c r="AC78" s="6">
        <f t="shared" si="42"/>
        <v>0</v>
      </c>
      <c r="AD78" s="6">
        <f t="shared" si="42"/>
        <v>0</v>
      </c>
      <c r="AE78" s="6">
        <f t="shared" si="42"/>
        <v>0</v>
      </c>
      <c r="AF78" s="6">
        <f t="shared" si="42"/>
        <v>0</v>
      </c>
      <c r="AG78" s="6">
        <f t="shared" si="42"/>
        <v>0</v>
      </c>
      <c r="AH78" s="6">
        <f t="shared" si="42"/>
        <v>0</v>
      </c>
      <c r="AI78" s="6">
        <f t="shared" si="42"/>
        <v>0</v>
      </c>
      <c r="AJ78" s="6">
        <f t="shared" si="42"/>
        <v>0</v>
      </c>
      <c r="AK78" s="6">
        <f t="shared" si="43"/>
        <v>0</v>
      </c>
      <c r="AL78" s="6">
        <f t="shared" si="43"/>
        <v>0</v>
      </c>
      <c r="AM78" s="6">
        <f t="shared" si="43"/>
        <v>0</v>
      </c>
      <c r="AN78" s="6">
        <f t="shared" si="43"/>
        <v>0</v>
      </c>
      <c r="AO78" s="6">
        <f t="shared" si="43"/>
        <v>0</v>
      </c>
      <c r="AP78" s="6">
        <f t="shared" si="43"/>
        <v>0</v>
      </c>
      <c r="AQ78" s="6">
        <f t="shared" si="43"/>
        <v>0</v>
      </c>
      <c r="AR78" s="6">
        <f t="shared" si="43"/>
        <v>0</v>
      </c>
      <c r="AS78" s="6">
        <f t="shared" si="43"/>
        <v>0</v>
      </c>
      <c r="AT78" s="6">
        <f t="shared" si="43"/>
        <v>0</v>
      </c>
      <c r="AU78" s="6">
        <f t="shared" si="43"/>
        <v>0</v>
      </c>
    </row>
    <row r="79" spans="1:47" x14ac:dyDescent="0.25">
      <c r="A79" s="9">
        <v>144</v>
      </c>
      <c r="B79" s="9">
        <v>0</v>
      </c>
      <c r="C79" s="32">
        <f t="shared" si="37"/>
        <v>18</v>
      </c>
      <c r="D79" s="10" t="s">
        <v>889</v>
      </c>
      <c r="E79" s="27" t="s">
        <v>889</v>
      </c>
      <c r="F79" s="15">
        <f t="shared" si="40"/>
        <v>0</v>
      </c>
      <c r="G79" s="6">
        <f t="shared" si="16"/>
        <v>1.7488919653630817</v>
      </c>
      <c r="H79" s="6">
        <f t="shared" si="17"/>
        <v>0</v>
      </c>
      <c r="I79" s="7">
        <f t="shared" si="18"/>
        <v>0</v>
      </c>
      <c r="N79" s="2" t="s">
        <v>397</v>
      </c>
      <c r="O79" s="6">
        <f t="shared" si="38"/>
        <v>2.5673478260869572E-2</v>
      </c>
      <c r="P79" s="6">
        <f t="shared" si="39"/>
        <v>1</v>
      </c>
      <c r="Q79" s="6">
        <f t="shared" si="41"/>
        <v>0</v>
      </c>
      <c r="R79" s="6">
        <f t="shared" si="41"/>
        <v>0</v>
      </c>
      <c r="S79" s="6">
        <f t="shared" si="41"/>
        <v>0</v>
      </c>
      <c r="T79" s="6">
        <f t="shared" si="41"/>
        <v>0</v>
      </c>
      <c r="U79" s="6">
        <f t="shared" si="41"/>
        <v>0</v>
      </c>
      <c r="V79" s="6">
        <f t="shared" si="41"/>
        <v>0.59049000000000018</v>
      </c>
      <c r="W79" s="6">
        <f t="shared" si="41"/>
        <v>0</v>
      </c>
      <c r="X79" s="6">
        <f t="shared" si="41"/>
        <v>0</v>
      </c>
      <c r="Y79" s="6">
        <f t="shared" si="41"/>
        <v>0</v>
      </c>
      <c r="Z79" s="6">
        <f t="shared" si="41"/>
        <v>0</v>
      </c>
      <c r="AA79" s="6">
        <f t="shared" si="42"/>
        <v>0</v>
      </c>
      <c r="AB79" s="6">
        <f t="shared" si="42"/>
        <v>0</v>
      </c>
      <c r="AC79" s="6">
        <f t="shared" si="42"/>
        <v>0</v>
      </c>
      <c r="AD79" s="6">
        <f t="shared" si="42"/>
        <v>0</v>
      </c>
      <c r="AE79" s="6">
        <f t="shared" si="42"/>
        <v>0</v>
      </c>
      <c r="AF79" s="6">
        <f t="shared" si="42"/>
        <v>0</v>
      </c>
      <c r="AG79" s="6">
        <f t="shared" si="42"/>
        <v>0</v>
      </c>
      <c r="AH79" s="6">
        <f t="shared" si="42"/>
        <v>0</v>
      </c>
      <c r="AI79" s="6">
        <f t="shared" si="42"/>
        <v>0</v>
      </c>
      <c r="AJ79" s="6">
        <f t="shared" si="42"/>
        <v>0</v>
      </c>
      <c r="AK79" s="6">
        <f t="shared" si="43"/>
        <v>0</v>
      </c>
      <c r="AL79" s="6">
        <f t="shared" si="43"/>
        <v>0</v>
      </c>
      <c r="AM79" s="6">
        <f t="shared" si="43"/>
        <v>0</v>
      </c>
      <c r="AN79" s="6">
        <f t="shared" si="43"/>
        <v>0</v>
      </c>
      <c r="AO79" s="6">
        <f t="shared" si="43"/>
        <v>0</v>
      </c>
      <c r="AP79" s="6">
        <f t="shared" si="43"/>
        <v>0</v>
      </c>
      <c r="AQ79" s="6">
        <f t="shared" si="43"/>
        <v>0</v>
      </c>
      <c r="AR79" s="6">
        <f t="shared" si="43"/>
        <v>0</v>
      </c>
      <c r="AS79" s="6">
        <f t="shared" si="43"/>
        <v>0</v>
      </c>
      <c r="AT79" s="6">
        <f t="shared" si="43"/>
        <v>0</v>
      </c>
      <c r="AU79" s="6">
        <f t="shared" si="43"/>
        <v>0</v>
      </c>
    </row>
    <row r="80" spans="1:47" x14ac:dyDescent="0.25">
      <c r="A80" s="9">
        <v>144</v>
      </c>
      <c r="B80" s="9">
        <v>0</v>
      </c>
      <c r="C80" s="32">
        <f t="shared" si="37"/>
        <v>19</v>
      </c>
      <c r="D80" s="10" t="s">
        <v>45</v>
      </c>
      <c r="E80" s="27" t="s">
        <v>45</v>
      </c>
      <c r="F80" s="15">
        <f t="shared" si="40"/>
        <v>0</v>
      </c>
      <c r="G80" s="6">
        <f t="shared" si="16"/>
        <v>1.7488919653630817</v>
      </c>
      <c r="H80" s="6">
        <f t="shared" si="17"/>
        <v>0</v>
      </c>
      <c r="I80" s="7">
        <f t="shared" si="18"/>
        <v>0</v>
      </c>
      <c r="N80" s="2" t="s">
        <v>978</v>
      </c>
      <c r="O80" s="6">
        <f t="shared" si="38"/>
        <v>2.5673478260869572E-2</v>
      </c>
      <c r="P80" s="6">
        <f t="shared" si="39"/>
        <v>1</v>
      </c>
      <c r="Q80" s="6">
        <f t="shared" si="41"/>
        <v>0</v>
      </c>
      <c r="R80" s="6">
        <f t="shared" si="41"/>
        <v>0</v>
      </c>
      <c r="S80" s="6">
        <f t="shared" si="41"/>
        <v>0</v>
      </c>
      <c r="T80" s="6">
        <f t="shared" si="41"/>
        <v>0</v>
      </c>
      <c r="U80" s="6">
        <f t="shared" si="41"/>
        <v>0</v>
      </c>
      <c r="V80" s="6">
        <f t="shared" si="41"/>
        <v>0.59049000000000018</v>
      </c>
      <c r="W80" s="6">
        <f t="shared" si="41"/>
        <v>0</v>
      </c>
      <c r="X80" s="6">
        <f t="shared" si="41"/>
        <v>0</v>
      </c>
      <c r="Y80" s="6">
        <f t="shared" si="41"/>
        <v>0</v>
      </c>
      <c r="Z80" s="6">
        <f t="shared" si="41"/>
        <v>0</v>
      </c>
      <c r="AA80" s="6">
        <f t="shared" si="42"/>
        <v>0</v>
      </c>
      <c r="AB80" s="6">
        <f t="shared" si="42"/>
        <v>0</v>
      </c>
      <c r="AC80" s="6">
        <f t="shared" si="42"/>
        <v>0</v>
      </c>
      <c r="AD80" s="6">
        <f t="shared" si="42"/>
        <v>0</v>
      </c>
      <c r="AE80" s="6">
        <f t="shared" si="42"/>
        <v>0</v>
      </c>
      <c r="AF80" s="6">
        <f t="shared" si="42"/>
        <v>0</v>
      </c>
      <c r="AG80" s="6">
        <f t="shared" si="42"/>
        <v>0</v>
      </c>
      <c r="AH80" s="6">
        <f t="shared" si="42"/>
        <v>0</v>
      </c>
      <c r="AI80" s="6">
        <f t="shared" si="42"/>
        <v>0</v>
      </c>
      <c r="AJ80" s="6">
        <f t="shared" si="42"/>
        <v>0</v>
      </c>
      <c r="AK80" s="6">
        <f t="shared" si="43"/>
        <v>0</v>
      </c>
      <c r="AL80" s="6">
        <f t="shared" si="43"/>
        <v>0</v>
      </c>
      <c r="AM80" s="6">
        <f t="shared" si="43"/>
        <v>0</v>
      </c>
      <c r="AN80" s="6">
        <f t="shared" si="43"/>
        <v>0</v>
      </c>
      <c r="AO80" s="6">
        <f t="shared" si="43"/>
        <v>0</v>
      </c>
      <c r="AP80" s="6">
        <f t="shared" si="43"/>
        <v>0</v>
      </c>
      <c r="AQ80" s="6">
        <f t="shared" si="43"/>
        <v>0</v>
      </c>
      <c r="AR80" s="6">
        <f t="shared" si="43"/>
        <v>0</v>
      </c>
      <c r="AS80" s="6">
        <f t="shared" si="43"/>
        <v>0</v>
      </c>
      <c r="AT80" s="6">
        <f t="shared" si="43"/>
        <v>0</v>
      </c>
      <c r="AU80" s="6">
        <f t="shared" si="43"/>
        <v>0</v>
      </c>
    </row>
    <row r="81" spans="1:47" x14ac:dyDescent="0.25">
      <c r="A81" s="9">
        <v>144</v>
      </c>
      <c r="B81" s="9">
        <v>0</v>
      </c>
      <c r="C81" s="32">
        <f t="shared" si="37"/>
        <v>20</v>
      </c>
      <c r="D81" s="10" t="s">
        <v>856</v>
      </c>
      <c r="E81" s="27" t="s">
        <v>856</v>
      </c>
      <c r="F81" s="15">
        <f t="shared" si="40"/>
        <v>0</v>
      </c>
      <c r="G81" s="6">
        <f t="shared" si="16"/>
        <v>1.7488919653630817</v>
      </c>
      <c r="H81" s="6">
        <f t="shared" si="17"/>
        <v>0</v>
      </c>
      <c r="I81" s="7">
        <f t="shared" si="18"/>
        <v>0</v>
      </c>
      <c r="N81" s="2" t="s">
        <v>984</v>
      </c>
      <c r="O81" s="6">
        <f t="shared" si="38"/>
        <v>2.5673478260869572E-2</v>
      </c>
      <c r="P81" s="6">
        <f t="shared" si="39"/>
        <v>1</v>
      </c>
      <c r="Q81" s="6">
        <f t="shared" si="41"/>
        <v>0</v>
      </c>
      <c r="R81" s="6">
        <f t="shared" si="41"/>
        <v>0</v>
      </c>
      <c r="S81" s="6">
        <f t="shared" si="41"/>
        <v>0</v>
      </c>
      <c r="T81" s="6">
        <f t="shared" si="41"/>
        <v>0</v>
      </c>
      <c r="U81" s="6">
        <f t="shared" si="41"/>
        <v>0</v>
      </c>
      <c r="V81" s="6">
        <f t="shared" si="41"/>
        <v>0.59049000000000018</v>
      </c>
      <c r="W81" s="6">
        <f t="shared" si="41"/>
        <v>0</v>
      </c>
      <c r="X81" s="6">
        <f t="shared" si="41"/>
        <v>0</v>
      </c>
      <c r="Y81" s="6">
        <f t="shared" si="41"/>
        <v>0</v>
      </c>
      <c r="Z81" s="6">
        <f t="shared" si="41"/>
        <v>0</v>
      </c>
      <c r="AA81" s="6">
        <f t="shared" si="42"/>
        <v>0</v>
      </c>
      <c r="AB81" s="6">
        <f t="shared" si="42"/>
        <v>0</v>
      </c>
      <c r="AC81" s="6">
        <f t="shared" si="42"/>
        <v>0</v>
      </c>
      <c r="AD81" s="6">
        <f t="shared" si="42"/>
        <v>0</v>
      </c>
      <c r="AE81" s="6">
        <f t="shared" si="42"/>
        <v>0</v>
      </c>
      <c r="AF81" s="6">
        <f t="shared" si="42"/>
        <v>0</v>
      </c>
      <c r="AG81" s="6">
        <f t="shared" si="42"/>
        <v>0</v>
      </c>
      <c r="AH81" s="6">
        <f t="shared" si="42"/>
        <v>0</v>
      </c>
      <c r="AI81" s="6">
        <f t="shared" si="42"/>
        <v>0</v>
      </c>
      <c r="AJ81" s="6">
        <f t="shared" si="42"/>
        <v>0</v>
      </c>
      <c r="AK81" s="6">
        <f t="shared" si="43"/>
        <v>0</v>
      </c>
      <c r="AL81" s="6">
        <f t="shared" si="43"/>
        <v>0</v>
      </c>
      <c r="AM81" s="6">
        <f t="shared" si="43"/>
        <v>0</v>
      </c>
      <c r="AN81" s="6">
        <f t="shared" si="43"/>
        <v>0</v>
      </c>
      <c r="AO81" s="6">
        <f t="shared" si="43"/>
        <v>0</v>
      </c>
      <c r="AP81" s="6">
        <f t="shared" si="43"/>
        <v>0</v>
      </c>
      <c r="AQ81" s="6">
        <f t="shared" si="43"/>
        <v>0</v>
      </c>
      <c r="AR81" s="6">
        <f t="shared" si="43"/>
        <v>0</v>
      </c>
      <c r="AS81" s="6">
        <f t="shared" si="43"/>
        <v>0</v>
      </c>
      <c r="AT81" s="6">
        <f t="shared" si="43"/>
        <v>0</v>
      </c>
      <c r="AU81" s="6">
        <f t="shared" si="43"/>
        <v>0</v>
      </c>
    </row>
    <row r="82" spans="1:47" x14ac:dyDescent="0.25">
      <c r="A82" s="9">
        <v>144</v>
      </c>
      <c r="B82" s="9">
        <v>0</v>
      </c>
      <c r="C82" s="32">
        <f t="shared" si="37"/>
        <v>21</v>
      </c>
      <c r="D82" s="10" t="s">
        <v>821</v>
      </c>
      <c r="E82" s="27" t="s">
        <v>821</v>
      </c>
      <c r="F82" s="15">
        <f t="shared" si="40"/>
        <v>0</v>
      </c>
      <c r="G82" s="6">
        <f t="shared" si="16"/>
        <v>1.7488919653630817</v>
      </c>
      <c r="H82" s="6">
        <f t="shared" si="17"/>
        <v>0</v>
      </c>
      <c r="I82" s="7">
        <f t="shared" si="18"/>
        <v>0</v>
      </c>
      <c r="N82" s="27" t="s">
        <v>851</v>
      </c>
      <c r="O82" s="6">
        <f t="shared" si="38"/>
        <v>2.5314813134159161E-2</v>
      </c>
      <c r="P82" s="6">
        <f t="shared" si="39"/>
        <v>3</v>
      </c>
      <c r="Q82" s="6">
        <f t="shared" ref="Q82:Z91" si="44">COUNTIFS($C$2:$C$401,Q$1,$E$2:$E$401,$N82)*0.9^(Q$1-1)</f>
        <v>0</v>
      </c>
      <c r="R82" s="6">
        <f t="shared" si="44"/>
        <v>0</v>
      </c>
      <c r="S82" s="6">
        <f t="shared" si="44"/>
        <v>0</v>
      </c>
      <c r="T82" s="6">
        <f t="shared" si="44"/>
        <v>0</v>
      </c>
      <c r="U82" s="6">
        <f t="shared" si="44"/>
        <v>0</v>
      </c>
      <c r="V82" s="6">
        <f t="shared" si="44"/>
        <v>0</v>
      </c>
      <c r="W82" s="6">
        <f t="shared" si="44"/>
        <v>0</v>
      </c>
      <c r="X82" s="6">
        <f t="shared" si="44"/>
        <v>0</v>
      </c>
      <c r="Y82" s="6">
        <f t="shared" si="44"/>
        <v>0</v>
      </c>
      <c r="Z82" s="6">
        <f t="shared" si="44"/>
        <v>0</v>
      </c>
      <c r="AA82" s="6">
        <f t="shared" ref="AA82:AJ91" si="45">COUNTIFS($C$2:$C$401,AA$1,$E$2:$E$401,$N82)*0.9^(AA$1-1)</f>
        <v>0.34867844010000015</v>
      </c>
      <c r="AB82" s="6">
        <f t="shared" si="45"/>
        <v>0</v>
      </c>
      <c r="AC82" s="6">
        <f t="shared" si="45"/>
        <v>0</v>
      </c>
      <c r="AD82" s="6">
        <f t="shared" si="45"/>
        <v>0</v>
      </c>
      <c r="AE82" s="6">
        <f t="shared" si="45"/>
        <v>0</v>
      </c>
      <c r="AF82" s="6">
        <f t="shared" si="45"/>
        <v>0</v>
      </c>
      <c r="AG82" s="6">
        <f t="shared" si="45"/>
        <v>0</v>
      </c>
      <c r="AH82" s="6">
        <f t="shared" si="45"/>
        <v>0</v>
      </c>
      <c r="AI82" s="6">
        <f t="shared" si="45"/>
        <v>0</v>
      </c>
      <c r="AJ82" s="6">
        <f t="shared" si="45"/>
        <v>0.13508517176729934</v>
      </c>
      <c r="AK82" s="6">
        <f t="shared" ref="AK82:AU91" si="46">COUNTIFS($C$2:$C$401,AK$1,$E$2:$E$401,$N82)*0.9^(AK$1-1)</f>
        <v>0</v>
      </c>
      <c r="AL82" s="6">
        <f t="shared" si="46"/>
        <v>0</v>
      </c>
      <c r="AM82" s="6">
        <f t="shared" si="46"/>
        <v>9.8477090218361235E-2</v>
      </c>
      <c r="AN82" s="6">
        <f t="shared" si="46"/>
        <v>0</v>
      </c>
      <c r="AO82" s="6">
        <f t="shared" si="46"/>
        <v>0</v>
      </c>
      <c r="AP82" s="6">
        <f t="shared" si="46"/>
        <v>0</v>
      </c>
      <c r="AQ82" s="6">
        <f t="shared" si="46"/>
        <v>0</v>
      </c>
      <c r="AR82" s="6">
        <f t="shared" si="46"/>
        <v>0</v>
      </c>
      <c r="AS82" s="6">
        <f t="shared" si="46"/>
        <v>0</v>
      </c>
      <c r="AT82" s="6">
        <f t="shared" si="46"/>
        <v>0</v>
      </c>
      <c r="AU82" s="6">
        <f t="shared" si="46"/>
        <v>0</v>
      </c>
    </row>
    <row r="83" spans="1:47" x14ac:dyDescent="0.25">
      <c r="A83" s="9">
        <v>144</v>
      </c>
      <c r="B83" s="9">
        <v>0</v>
      </c>
      <c r="C83" s="32">
        <f t="shared" si="37"/>
        <v>22</v>
      </c>
      <c r="D83" s="10" t="s">
        <v>162</v>
      </c>
      <c r="E83" s="28" t="s">
        <v>163</v>
      </c>
      <c r="F83" s="15">
        <f t="shared" si="40"/>
        <v>0.1142934243033966</v>
      </c>
      <c r="G83" s="6">
        <f t="shared" ref="G83:G146" si="47">IF(C83=1,F83,F83+G82)</f>
        <v>1.8631853896664783</v>
      </c>
      <c r="H83" s="6">
        <f t="shared" ref="H83:H146" si="48">IF(C84=1,G83,0)</f>
        <v>0</v>
      </c>
      <c r="I83" s="7">
        <f t="shared" ref="I83:I146" si="49">H83/$L$2</f>
        <v>0</v>
      </c>
      <c r="N83" s="27" t="s">
        <v>847</v>
      </c>
      <c r="O83" s="6">
        <f t="shared" si="38"/>
        <v>2.5154012477063593E-2</v>
      </c>
      <c r="P83" s="6">
        <f t="shared" si="39"/>
        <v>2</v>
      </c>
      <c r="Q83" s="6">
        <f t="shared" si="44"/>
        <v>0</v>
      </c>
      <c r="R83" s="6">
        <f t="shared" si="44"/>
        <v>0</v>
      </c>
      <c r="S83" s="6">
        <f t="shared" si="44"/>
        <v>0</v>
      </c>
      <c r="T83" s="6">
        <f t="shared" si="44"/>
        <v>0</v>
      </c>
      <c r="U83" s="6">
        <f t="shared" si="44"/>
        <v>0</v>
      </c>
      <c r="V83" s="6">
        <f t="shared" si="44"/>
        <v>0</v>
      </c>
      <c r="W83" s="6">
        <f t="shared" si="44"/>
        <v>0.53144100000000016</v>
      </c>
      <c r="X83" s="6">
        <f t="shared" si="44"/>
        <v>0</v>
      </c>
      <c r="Y83" s="6">
        <f t="shared" si="44"/>
        <v>0</v>
      </c>
      <c r="Z83" s="6">
        <f t="shared" si="44"/>
        <v>0</v>
      </c>
      <c r="AA83" s="6">
        <f t="shared" si="45"/>
        <v>0</v>
      </c>
      <c r="AB83" s="6">
        <f t="shared" si="45"/>
        <v>0</v>
      </c>
      <c r="AC83" s="6">
        <f t="shared" si="45"/>
        <v>0</v>
      </c>
      <c r="AD83" s="6">
        <f t="shared" si="45"/>
        <v>0</v>
      </c>
      <c r="AE83" s="6">
        <f t="shared" si="45"/>
        <v>0</v>
      </c>
      <c r="AF83" s="6">
        <f t="shared" si="45"/>
        <v>0</v>
      </c>
      <c r="AG83" s="6">
        <f t="shared" si="45"/>
        <v>0</v>
      </c>
      <c r="AH83" s="6">
        <f t="shared" si="45"/>
        <v>0</v>
      </c>
      <c r="AI83" s="6">
        <f t="shared" si="45"/>
        <v>0</v>
      </c>
      <c r="AJ83" s="6">
        <f t="shared" si="45"/>
        <v>0</v>
      </c>
      <c r="AK83" s="6">
        <f t="shared" si="46"/>
        <v>0</v>
      </c>
      <c r="AL83" s="6">
        <f t="shared" si="46"/>
        <v>0</v>
      </c>
      <c r="AM83" s="6">
        <f t="shared" si="46"/>
        <v>0</v>
      </c>
      <c r="AN83" s="6">
        <f t="shared" si="46"/>
        <v>0</v>
      </c>
      <c r="AO83" s="6">
        <f t="shared" si="46"/>
        <v>0</v>
      </c>
      <c r="AP83" s="6">
        <f t="shared" si="46"/>
        <v>0</v>
      </c>
      <c r="AQ83" s="6">
        <f t="shared" si="46"/>
        <v>0</v>
      </c>
      <c r="AR83" s="6">
        <f t="shared" si="46"/>
        <v>0</v>
      </c>
      <c r="AS83" s="6">
        <f t="shared" si="46"/>
        <v>0</v>
      </c>
      <c r="AT83" s="6">
        <f t="shared" si="46"/>
        <v>4.7101286972462519E-2</v>
      </c>
      <c r="AU83" s="6">
        <f t="shared" si="46"/>
        <v>0</v>
      </c>
    </row>
    <row r="84" spans="1:47" x14ac:dyDescent="0.25">
      <c r="A84" s="9">
        <v>144</v>
      </c>
      <c r="B84" s="9">
        <v>0</v>
      </c>
      <c r="C84" s="32">
        <f t="shared" si="37"/>
        <v>23</v>
      </c>
      <c r="D84" s="10" t="s">
        <v>909</v>
      </c>
      <c r="E84" s="28" t="s">
        <v>909</v>
      </c>
      <c r="F84" s="15">
        <f t="shared" si="40"/>
        <v>0</v>
      </c>
      <c r="G84" s="6">
        <f t="shared" si="47"/>
        <v>1.8631853896664783</v>
      </c>
      <c r="H84" s="6">
        <f t="shared" si="48"/>
        <v>0</v>
      </c>
      <c r="I84" s="7">
        <f t="shared" si="49"/>
        <v>0</v>
      </c>
      <c r="N84" s="27" t="s">
        <v>505</v>
      </c>
      <c r="O84" s="6">
        <f t="shared" si="38"/>
        <v>2.510636368041784E-2</v>
      </c>
      <c r="P84" s="6">
        <f t="shared" si="39"/>
        <v>2</v>
      </c>
      <c r="Q84" s="6">
        <f t="shared" si="44"/>
        <v>0</v>
      </c>
      <c r="R84" s="6">
        <f t="shared" si="44"/>
        <v>0</v>
      </c>
      <c r="S84" s="6">
        <f t="shared" si="44"/>
        <v>0</v>
      </c>
      <c r="T84" s="6">
        <f t="shared" si="44"/>
        <v>0</v>
      </c>
      <c r="U84" s="6">
        <f t="shared" si="44"/>
        <v>0</v>
      </c>
      <c r="V84" s="6">
        <f t="shared" si="44"/>
        <v>0</v>
      </c>
      <c r="W84" s="6">
        <f t="shared" si="44"/>
        <v>0</v>
      </c>
      <c r="X84" s="6">
        <f t="shared" si="44"/>
        <v>0</v>
      </c>
      <c r="Y84" s="6">
        <f t="shared" si="44"/>
        <v>0</v>
      </c>
      <c r="Z84" s="6">
        <f t="shared" si="44"/>
        <v>0</v>
      </c>
      <c r="AA84" s="6">
        <f t="shared" si="45"/>
        <v>0.34867844010000015</v>
      </c>
      <c r="AB84" s="6">
        <f t="shared" si="45"/>
        <v>0</v>
      </c>
      <c r="AC84" s="6">
        <f t="shared" si="45"/>
        <v>0</v>
      </c>
      <c r="AD84" s="6">
        <f t="shared" si="45"/>
        <v>0</v>
      </c>
      <c r="AE84" s="6">
        <f t="shared" si="45"/>
        <v>0.22876792454961015</v>
      </c>
      <c r="AF84" s="6">
        <f t="shared" si="45"/>
        <v>0</v>
      </c>
      <c r="AG84" s="6">
        <f t="shared" si="45"/>
        <v>0</v>
      </c>
      <c r="AH84" s="6">
        <f t="shared" si="45"/>
        <v>0</v>
      </c>
      <c r="AI84" s="6">
        <f t="shared" si="45"/>
        <v>0</v>
      </c>
      <c r="AJ84" s="6">
        <f t="shared" si="45"/>
        <v>0</v>
      </c>
      <c r="AK84" s="6">
        <f t="shared" si="46"/>
        <v>0</v>
      </c>
      <c r="AL84" s="6">
        <f t="shared" si="46"/>
        <v>0</v>
      </c>
      <c r="AM84" s="6">
        <f t="shared" si="46"/>
        <v>0</v>
      </c>
      <c r="AN84" s="6">
        <f t="shared" si="46"/>
        <v>0</v>
      </c>
      <c r="AO84" s="6">
        <f t="shared" si="46"/>
        <v>0</v>
      </c>
      <c r="AP84" s="6">
        <f t="shared" si="46"/>
        <v>0</v>
      </c>
      <c r="AQ84" s="6">
        <f t="shared" si="46"/>
        <v>0</v>
      </c>
      <c r="AR84" s="6">
        <f t="shared" si="46"/>
        <v>0</v>
      </c>
      <c r="AS84" s="6">
        <f t="shared" si="46"/>
        <v>0</v>
      </c>
      <c r="AT84" s="6">
        <f t="shared" si="46"/>
        <v>0</v>
      </c>
      <c r="AU84" s="6">
        <f t="shared" si="46"/>
        <v>0</v>
      </c>
    </row>
    <row r="85" spans="1:47" x14ac:dyDescent="0.25">
      <c r="A85" s="9">
        <v>144</v>
      </c>
      <c r="B85" s="9">
        <v>0</v>
      </c>
      <c r="C85" s="32">
        <f t="shared" si="37"/>
        <v>24</v>
      </c>
      <c r="D85" s="10" t="s">
        <v>872</v>
      </c>
      <c r="E85" s="27" t="s">
        <v>872</v>
      </c>
      <c r="F85" s="15">
        <f t="shared" si="40"/>
        <v>0</v>
      </c>
      <c r="G85" s="6">
        <f t="shared" si="47"/>
        <v>1.8631853896664783</v>
      </c>
      <c r="H85" s="6">
        <f t="shared" si="48"/>
        <v>0</v>
      </c>
      <c r="I85" s="7">
        <f t="shared" si="49"/>
        <v>0</v>
      </c>
      <c r="N85" s="27" t="s">
        <v>605</v>
      </c>
      <c r="O85" s="6">
        <f t="shared" si="38"/>
        <v>2.3106130434782615E-2</v>
      </c>
      <c r="P85" s="6">
        <f t="shared" si="39"/>
        <v>1</v>
      </c>
      <c r="Q85" s="6">
        <f t="shared" si="44"/>
        <v>0</v>
      </c>
      <c r="R85" s="6">
        <f t="shared" si="44"/>
        <v>0</v>
      </c>
      <c r="S85" s="6">
        <f t="shared" si="44"/>
        <v>0</v>
      </c>
      <c r="T85" s="6">
        <f t="shared" si="44"/>
        <v>0</v>
      </c>
      <c r="U85" s="6">
        <f t="shared" si="44"/>
        <v>0</v>
      </c>
      <c r="V85" s="6">
        <f t="shared" si="44"/>
        <v>0</v>
      </c>
      <c r="W85" s="6">
        <f t="shared" si="44"/>
        <v>0.53144100000000016</v>
      </c>
      <c r="X85" s="6">
        <f t="shared" si="44"/>
        <v>0</v>
      </c>
      <c r="Y85" s="6">
        <f t="shared" si="44"/>
        <v>0</v>
      </c>
      <c r="Z85" s="6">
        <f t="shared" si="44"/>
        <v>0</v>
      </c>
      <c r="AA85" s="6">
        <f t="shared" si="45"/>
        <v>0</v>
      </c>
      <c r="AB85" s="6">
        <f t="shared" si="45"/>
        <v>0</v>
      </c>
      <c r="AC85" s="6">
        <f t="shared" si="45"/>
        <v>0</v>
      </c>
      <c r="AD85" s="6">
        <f t="shared" si="45"/>
        <v>0</v>
      </c>
      <c r="AE85" s="6">
        <f t="shared" si="45"/>
        <v>0</v>
      </c>
      <c r="AF85" s="6">
        <f t="shared" si="45"/>
        <v>0</v>
      </c>
      <c r="AG85" s="6">
        <f t="shared" si="45"/>
        <v>0</v>
      </c>
      <c r="AH85" s="6">
        <f t="shared" si="45"/>
        <v>0</v>
      </c>
      <c r="AI85" s="6">
        <f t="shared" si="45"/>
        <v>0</v>
      </c>
      <c r="AJ85" s="6">
        <f t="shared" si="45"/>
        <v>0</v>
      </c>
      <c r="AK85" s="6">
        <f t="shared" si="46"/>
        <v>0</v>
      </c>
      <c r="AL85" s="6">
        <f t="shared" si="46"/>
        <v>0</v>
      </c>
      <c r="AM85" s="6">
        <f t="shared" si="46"/>
        <v>0</v>
      </c>
      <c r="AN85" s="6">
        <f t="shared" si="46"/>
        <v>0</v>
      </c>
      <c r="AO85" s="6">
        <f t="shared" si="46"/>
        <v>0</v>
      </c>
      <c r="AP85" s="6">
        <f t="shared" si="46"/>
        <v>0</v>
      </c>
      <c r="AQ85" s="6">
        <f t="shared" si="46"/>
        <v>0</v>
      </c>
      <c r="AR85" s="6">
        <f t="shared" si="46"/>
        <v>0</v>
      </c>
      <c r="AS85" s="6">
        <f t="shared" si="46"/>
        <v>0</v>
      </c>
      <c r="AT85" s="6">
        <f t="shared" si="46"/>
        <v>0</v>
      </c>
      <c r="AU85" s="6">
        <f t="shared" si="46"/>
        <v>0</v>
      </c>
    </row>
    <row r="86" spans="1:47" x14ac:dyDescent="0.25">
      <c r="A86" s="9">
        <v>144</v>
      </c>
      <c r="B86" s="9">
        <v>0</v>
      </c>
      <c r="C86" s="32">
        <f t="shared" si="37"/>
        <v>25</v>
      </c>
      <c r="D86" s="10" t="s">
        <v>858</v>
      </c>
      <c r="E86" s="27" t="s">
        <v>858</v>
      </c>
      <c r="F86" s="15">
        <f t="shared" si="40"/>
        <v>5.9266765739380077E-2</v>
      </c>
      <c r="G86" s="6">
        <f t="shared" si="47"/>
        <v>1.9224521554058585</v>
      </c>
      <c r="H86" s="6">
        <f t="shared" si="48"/>
        <v>0</v>
      </c>
      <c r="I86" s="7">
        <f t="shared" si="49"/>
        <v>0</v>
      </c>
      <c r="N86" s="2" t="s">
        <v>839</v>
      </c>
      <c r="O86" s="6">
        <f t="shared" si="38"/>
        <v>2.3106130434782615E-2</v>
      </c>
      <c r="P86" s="6">
        <f t="shared" si="39"/>
        <v>1</v>
      </c>
      <c r="Q86" s="6">
        <f t="shared" si="44"/>
        <v>0</v>
      </c>
      <c r="R86" s="6">
        <f t="shared" si="44"/>
        <v>0</v>
      </c>
      <c r="S86" s="6">
        <f t="shared" si="44"/>
        <v>0</v>
      </c>
      <c r="T86" s="6">
        <f t="shared" si="44"/>
        <v>0</v>
      </c>
      <c r="U86" s="6">
        <f t="shared" si="44"/>
        <v>0</v>
      </c>
      <c r="V86" s="6">
        <f t="shared" si="44"/>
        <v>0</v>
      </c>
      <c r="W86" s="6">
        <f t="shared" si="44"/>
        <v>0.53144100000000016</v>
      </c>
      <c r="X86" s="6">
        <f t="shared" si="44"/>
        <v>0</v>
      </c>
      <c r="Y86" s="6">
        <f t="shared" si="44"/>
        <v>0</v>
      </c>
      <c r="Z86" s="6">
        <f t="shared" si="44"/>
        <v>0</v>
      </c>
      <c r="AA86" s="6">
        <f t="shared" si="45"/>
        <v>0</v>
      </c>
      <c r="AB86" s="6">
        <f t="shared" si="45"/>
        <v>0</v>
      </c>
      <c r="AC86" s="6">
        <f t="shared" si="45"/>
        <v>0</v>
      </c>
      <c r="AD86" s="6">
        <f t="shared" si="45"/>
        <v>0</v>
      </c>
      <c r="AE86" s="6">
        <f t="shared" si="45"/>
        <v>0</v>
      </c>
      <c r="AF86" s="6">
        <f t="shared" si="45"/>
        <v>0</v>
      </c>
      <c r="AG86" s="6">
        <f t="shared" si="45"/>
        <v>0</v>
      </c>
      <c r="AH86" s="6">
        <f t="shared" si="45"/>
        <v>0</v>
      </c>
      <c r="AI86" s="6">
        <f t="shared" si="45"/>
        <v>0</v>
      </c>
      <c r="AJ86" s="6">
        <f t="shared" si="45"/>
        <v>0</v>
      </c>
      <c r="AK86" s="6">
        <f t="shared" si="46"/>
        <v>0</v>
      </c>
      <c r="AL86" s="6">
        <f t="shared" si="46"/>
        <v>0</v>
      </c>
      <c r="AM86" s="6">
        <f t="shared" si="46"/>
        <v>0</v>
      </c>
      <c r="AN86" s="6">
        <f t="shared" si="46"/>
        <v>0</v>
      </c>
      <c r="AO86" s="6">
        <f t="shared" si="46"/>
        <v>0</v>
      </c>
      <c r="AP86" s="6">
        <f t="shared" si="46"/>
        <v>0</v>
      </c>
      <c r="AQ86" s="6">
        <f t="shared" si="46"/>
        <v>0</v>
      </c>
      <c r="AR86" s="6">
        <f t="shared" si="46"/>
        <v>0</v>
      </c>
      <c r="AS86" s="6">
        <f t="shared" si="46"/>
        <v>0</v>
      </c>
      <c r="AT86" s="6">
        <f t="shared" si="46"/>
        <v>0</v>
      </c>
      <c r="AU86" s="6">
        <f t="shared" si="46"/>
        <v>0</v>
      </c>
    </row>
    <row r="87" spans="1:47" x14ac:dyDescent="0.25">
      <c r="A87" s="9">
        <v>144</v>
      </c>
      <c r="B87" s="9">
        <v>0</v>
      </c>
      <c r="C87" s="32">
        <f t="shared" si="37"/>
        <v>26</v>
      </c>
      <c r="D87" s="10" t="s">
        <v>885</v>
      </c>
      <c r="E87" s="27" t="s">
        <v>885</v>
      </c>
      <c r="F87" s="15">
        <f t="shared" si="40"/>
        <v>0</v>
      </c>
      <c r="G87" s="6">
        <f t="shared" si="47"/>
        <v>1.9224521554058585</v>
      </c>
      <c r="H87" s="6">
        <f t="shared" si="48"/>
        <v>0</v>
      </c>
      <c r="I87" s="7">
        <f t="shared" si="49"/>
        <v>0</v>
      </c>
      <c r="N87" s="2" t="s">
        <v>970</v>
      </c>
      <c r="O87" s="6">
        <f t="shared" si="38"/>
        <v>2.3106130434782615E-2</v>
      </c>
      <c r="P87" s="6">
        <f t="shared" si="39"/>
        <v>1</v>
      </c>
      <c r="Q87" s="6">
        <f t="shared" si="44"/>
        <v>0</v>
      </c>
      <c r="R87" s="6">
        <f t="shared" si="44"/>
        <v>0</v>
      </c>
      <c r="S87" s="6">
        <f t="shared" si="44"/>
        <v>0</v>
      </c>
      <c r="T87" s="6">
        <f t="shared" si="44"/>
        <v>0</v>
      </c>
      <c r="U87" s="6">
        <f t="shared" si="44"/>
        <v>0</v>
      </c>
      <c r="V87" s="6">
        <f t="shared" si="44"/>
        <v>0</v>
      </c>
      <c r="W87" s="6">
        <f t="shared" si="44"/>
        <v>0.53144100000000016</v>
      </c>
      <c r="X87" s="6">
        <f t="shared" si="44"/>
        <v>0</v>
      </c>
      <c r="Y87" s="6">
        <f t="shared" si="44"/>
        <v>0</v>
      </c>
      <c r="Z87" s="6">
        <f t="shared" si="44"/>
        <v>0</v>
      </c>
      <c r="AA87" s="6">
        <f t="shared" si="45"/>
        <v>0</v>
      </c>
      <c r="AB87" s="6">
        <f t="shared" si="45"/>
        <v>0</v>
      </c>
      <c r="AC87" s="6">
        <f t="shared" si="45"/>
        <v>0</v>
      </c>
      <c r="AD87" s="6">
        <f t="shared" si="45"/>
        <v>0</v>
      </c>
      <c r="AE87" s="6">
        <f t="shared" si="45"/>
        <v>0</v>
      </c>
      <c r="AF87" s="6">
        <f t="shared" si="45"/>
        <v>0</v>
      </c>
      <c r="AG87" s="6">
        <f t="shared" si="45"/>
        <v>0</v>
      </c>
      <c r="AH87" s="6">
        <f t="shared" si="45"/>
        <v>0</v>
      </c>
      <c r="AI87" s="6">
        <f t="shared" si="45"/>
        <v>0</v>
      </c>
      <c r="AJ87" s="6">
        <f t="shared" si="45"/>
        <v>0</v>
      </c>
      <c r="AK87" s="6">
        <f t="shared" si="46"/>
        <v>0</v>
      </c>
      <c r="AL87" s="6">
        <f t="shared" si="46"/>
        <v>0</v>
      </c>
      <c r="AM87" s="6">
        <f t="shared" si="46"/>
        <v>0</v>
      </c>
      <c r="AN87" s="6">
        <f t="shared" si="46"/>
        <v>0</v>
      </c>
      <c r="AO87" s="6">
        <f t="shared" si="46"/>
        <v>0</v>
      </c>
      <c r="AP87" s="6">
        <f t="shared" si="46"/>
        <v>0</v>
      </c>
      <c r="AQ87" s="6">
        <f t="shared" si="46"/>
        <v>0</v>
      </c>
      <c r="AR87" s="6">
        <f t="shared" si="46"/>
        <v>0</v>
      </c>
      <c r="AS87" s="6">
        <f t="shared" si="46"/>
        <v>0</v>
      </c>
      <c r="AT87" s="6">
        <f t="shared" si="46"/>
        <v>0</v>
      </c>
      <c r="AU87" s="6">
        <f t="shared" si="46"/>
        <v>0</v>
      </c>
    </row>
    <row r="88" spans="1:47" x14ac:dyDescent="0.25">
      <c r="A88" s="9">
        <v>144</v>
      </c>
      <c r="B88" s="9">
        <v>0</v>
      </c>
      <c r="C88" s="32">
        <f t="shared" si="37"/>
        <v>27</v>
      </c>
      <c r="D88" s="10" t="s">
        <v>65</v>
      </c>
      <c r="E88" s="27" t="s">
        <v>65</v>
      </c>
      <c r="F88" s="15">
        <f t="shared" si="40"/>
        <v>0.4031655493718812</v>
      </c>
      <c r="G88" s="6">
        <f t="shared" si="47"/>
        <v>2.3256177047777395</v>
      </c>
      <c r="H88" s="6">
        <f t="shared" si="48"/>
        <v>0</v>
      </c>
      <c r="I88" s="7">
        <f t="shared" si="49"/>
        <v>0</v>
      </c>
      <c r="N88" s="2" t="s">
        <v>57</v>
      </c>
      <c r="O88" s="6">
        <f t="shared" si="38"/>
        <v>2.3106130434782615E-2</v>
      </c>
      <c r="P88" s="6">
        <f t="shared" si="39"/>
        <v>1</v>
      </c>
      <c r="Q88" s="6">
        <f t="shared" si="44"/>
        <v>0</v>
      </c>
      <c r="R88" s="6">
        <f t="shared" si="44"/>
        <v>0</v>
      </c>
      <c r="S88" s="6">
        <f t="shared" si="44"/>
        <v>0</v>
      </c>
      <c r="T88" s="6">
        <f t="shared" si="44"/>
        <v>0</v>
      </c>
      <c r="U88" s="6">
        <f t="shared" si="44"/>
        <v>0</v>
      </c>
      <c r="V88" s="6">
        <f t="shared" si="44"/>
        <v>0</v>
      </c>
      <c r="W88" s="6">
        <f t="shared" si="44"/>
        <v>0.53144100000000016</v>
      </c>
      <c r="X88" s="6">
        <f t="shared" si="44"/>
        <v>0</v>
      </c>
      <c r="Y88" s="6">
        <f t="shared" si="44"/>
        <v>0</v>
      </c>
      <c r="Z88" s="6">
        <f t="shared" si="44"/>
        <v>0</v>
      </c>
      <c r="AA88" s="6">
        <f t="shared" si="45"/>
        <v>0</v>
      </c>
      <c r="AB88" s="6">
        <f t="shared" si="45"/>
        <v>0</v>
      </c>
      <c r="AC88" s="6">
        <f t="shared" si="45"/>
        <v>0</v>
      </c>
      <c r="AD88" s="6">
        <f t="shared" si="45"/>
        <v>0</v>
      </c>
      <c r="AE88" s="6">
        <f t="shared" si="45"/>
        <v>0</v>
      </c>
      <c r="AF88" s="6">
        <f t="shared" si="45"/>
        <v>0</v>
      </c>
      <c r="AG88" s="6">
        <f t="shared" si="45"/>
        <v>0</v>
      </c>
      <c r="AH88" s="6">
        <f t="shared" si="45"/>
        <v>0</v>
      </c>
      <c r="AI88" s="6">
        <f t="shared" si="45"/>
        <v>0</v>
      </c>
      <c r="AJ88" s="6">
        <f t="shared" si="45"/>
        <v>0</v>
      </c>
      <c r="AK88" s="6">
        <f t="shared" si="46"/>
        <v>0</v>
      </c>
      <c r="AL88" s="6">
        <f t="shared" si="46"/>
        <v>0</v>
      </c>
      <c r="AM88" s="6">
        <f t="shared" si="46"/>
        <v>0</v>
      </c>
      <c r="AN88" s="6">
        <f t="shared" si="46"/>
        <v>0</v>
      </c>
      <c r="AO88" s="6">
        <f t="shared" si="46"/>
        <v>0</v>
      </c>
      <c r="AP88" s="6">
        <f t="shared" si="46"/>
        <v>0</v>
      </c>
      <c r="AQ88" s="6">
        <f t="shared" si="46"/>
        <v>0</v>
      </c>
      <c r="AR88" s="6">
        <f t="shared" si="46"/>
        <v>0</v>
      </c>
      <c r="AS88" s="6">
        <f t="shared" si="46"/>
        <v>0</v>
      </c>
      <c r="AT88" s="6">
        <f t="shared" si="46"/>
        <v>0</v>
      </c>
      <c r="AU88" s="6">
        <f t="shared" si="46"/>
        <v>0</v>
      </c>
    </row>
    <row r="89" spans="1:47" x14ac:dyDescent="0.25">
      <c r="A89" s="9">
        <v>144</v>
      </c>
      <c r="B89" s="9">
        <v>0</v>
      </c>
      <c r="C89" s="32">
        <f t="shared" si="37"/>
        <v>28</v>
      </c>
      <c r="D89" s="10" t="s">
        <v>48</v>
      </c>
      <c r="E89" s="27" t="s">
        <v>48</v>
      </c>
      <c r="F89" s="15">
        <f t="shared" si="40"/>
        <v>0.35545601599721488</v>
      </c>
      <c r="G89" s="6">
        <f t="shared" si="47"/>
        <v>2.6810737207749544</v>
      </c>
      <c r="H89" s="6">
        <f t="shared" si="48"/>
        <v>0</v>
      </c>
      <c r="I89" s="7">
        <f t="shared" si="49"/>
        <v>0</v>
      </c>
      <c r="N89" s="2" t="s">
        <v>870</v>
      </c>
      <c r="O89" s="6">
        <f t="shared" si="38"/>
        <v>2.3106130434782615E-2</v>
      </c>
      <c r="P89" s="6">
        <f t="shared" si="39"/>
        <v>1</v>
      </c>
      <c r="Q89" s="6">
        <f t="shared" si="44"/>
        <v>0</v>
      </c>
      <c r="R89" s="6">
        <f t="shared" si="44"/>
        <v>0</v>
      </c>
      <c r="S89" s="6">
        <f t="shared" si="44"/>
        <v>0</v>
      </c>
      <c r="T89" s="6">
        <f t="shared" si="44"/>
        <v>0</v>
      </c>
      <c r="U89" s="6">
        <f t="shared" si="44"/>
        <v>0</v>
      </c>
      <c r="V89" s="6">
        <f t="shared" si="44"/>
        <v>0</v>
      </c>
      <c r="W89" s="6">
        <f t="shared" si="44"/>
        <v>0.53144100000000016</v>
      </c>
      <c r="X89" s="6">
        <f t="shared" si="44"/>
        <v>0</v>
      </c>
      <c r="Y89" s="6">
        <f t="shared" si="44"/>
        <v>0</v>
      </c>
      <c r="Z89" s="6">
        <f t="shared" si="44"/>
        <v>0</v>
      </c>
      <c r="AA89" s="6">
        <f t="shared" si="45"/>
        <v>0</v>
      </c>
      <c r="AB89" s="6">
        <f t="shared" si="45"/>
        <v>0</v>
      </c>
      <c r="AC89" s="6">
        <f t="shared" si="45"/>
        <v>0</v>
      </c>
      <c r="AD89" s="6">
        <f t="shared" si="45"/>
        <v>0</v>
      </c>
      <c r="AE89" s="6">
        <f t="shared" si="45"/>
        <v>0</v>
      </c>
      <c r="AF89" s="6">
        <f t="shared" si="45"/>
        <v>0</v>
      </c>
      <c r="AG89" s="6">
        <f t="shared" si="45"/>
        <v>0</v>
      </c>
      <c r="AH89" s="6">
        <f t="shared" si="45"/>
        <v>0</v>
      </c>
      <c r="AI89" s="6">
        <f t="shared" si="45"/>
        <v>0</v>
      </c>
      <c r="AJ89" s="6">
        <f t="shared" si="45"/>
        <v>0</v>
      </c>
      <c r="AK89" s="6">
        <f t="shared" si="46"/>
        <v>0</v>
      </c>
      <c r="AL89" s="6">
        <f t="shared" si="46"/>
        <v>0</v>
      </c>
      <c r="AM89" s="6">
        <f t="shared" si="46"/>
        <v>0</v>
      </c>
      <c r="AN89" s="6">
        <f t="shared" si="46"/>
        <v>0</v>
      </c>
      <c r="AO89" s="6">
        <f t="shared" si="46"/>
        <v>0</v>
      </c>
      <c r="AP89" s="6">
        <f t="shared" si="46"/>
        <v>0</v>
      </c>
      <c r="AQ89" s="6">
        <f t="shared" si="46"/>
        <v>0</v>
      </c>
      <c r="AR89" s="6">
        <f t="shared" si="46"/>
        <v>0</v>
      </c>
      <c r="AS89" s="6">
        <f t="shared" si="46"/>
        <v>0</v>
      </c>
      <c r="AT89" s="6">
        <f t="shared" si="46"/>
        <v>0</v>
      </c>
      <c r="AU89" s="6">
        <f t="shared" si="46"/>
        <v>0</v>
      </c>
    </row>
    <row r="90" spans="1:47" x14ac:dyDescent="0.25">
      <c r="A90" s="9">
        <v>144</v>
      </c>
      <c r="B90" s="9">
        <v>0</v>
      </c>
      <c r="C90" s="32">
        <f t="shared" si="37"/>
        <v>29</v>
      </c>
      <c r="D90" s="10" t="s">
        <v>47</v>
      </c>
      <c r="E90" s="27" t="s">
        <v>47</v>
      </c>
      <c r="F90" s="15">
        <f t="shared" si="40"/>
        <v>0.37705166949968427</v>
      </c>
      <c r="G90" s="6">
        <f t="shared" si="47"/>
        <v>3.0581253902746388</v>
      </c>
      <c r="H90" s="6">
        <f t="shared" si="48"/>
        <v>0</v>
      </c>
      <c r="I90" s="7">
        <f t="shared" si="49"/>
        <v>0</v>
      </c>
      <c r="N90" s="2" t="s">
        <v>876</v>
      </c>
      <c r="O90" s="6">
        <f t="shared" si="38"/>
        <v>2.3106130434782615E-2</v>
      </c>
      <c r="P90" s="6">
        <f t="shared" si="39"/>
        <v>1</v>
      </c>
      <c r="Q90" s="6">
        <f t="shared" si="44"/>
        <v>0</v>
      </c>
      <c r="R90" s="6">
        <f t="shared" si="44"/>
        <v>0</v>
      </c>
      <c r="S90" s="6">
        <f t="shared" si="44"/>
        <v>0</v>
      </c>
      <c r="T90" s="6">
        <f t="shared" si="44"/>
        <v>0</v>
      </c>
      <c r="U90" s="6">
        <f t="shared" si="44"/>
        <v>0</v>
      </c>
      <c r="V90" s="6">
        <f t="shared" si="44"/>
        <v>0</v>
      </c>
      <c r="W90" s="6">
        <f t="shared" si="44"/>
        <v>0.53144100000000016</v>
      </c>
      <c r="X90" s="6">
        <f t="shared" si="44"/>
        <v>0</v>
      </c>
      <c r="Y90" s="6">
        <f t="shared" si="44"/>
        <v>0</v>
      </c>
      <c r="Z90" s="6">
        <f t="shared" si="44"/>
        <v>0</v>
      </c>
      <c r="AA90" s="6">
        <f t="shared" si="45"/>
        <v>0</v>
      </c>
      <c r="AB90" s="6">
        <f t="shared" si="45"/>
        <v>0</v>
      </c>
      <c r="AC90" s="6">
        <f t="shared" si="45"/>
        <v>0</v>
      </c>
      <c r="AD90" s="6">
        <f t="shared" si="45"/>
        <v>0</v>
      </c>
      <c r="AE90" s="6">
        <f t="shared" si="45"/>
        <v>0</v>
      </c>
      <c r="AF90" s="6">
        <f t="shared" si="45"/>
        <v>0</v>
      </c>
      <c r="AG90" s="6">
        <f t="shared" si="45"/>
        <v>0</v>
      </c>
      <c r="AH90" s="6">
        <f t="shared" si="45"/>
        <v>0</v>
      </c>
      <c r="AI90" s="6">
        <f t="shared" si="45"/>
        <v>0</v>
      </c>
      <c r="AJ90" s="6">
        <f t="shared" si="45"/>
        <v>0</v>
      </c>
      <c r="AK90" s="6">
        <f t="shared" si="46"/>
        <v>0</v>
      </c>
      <c r="AL90" s="6">
        <f t="shared" si="46"/>
        <v>0</v>
      </c>
      <c r="AM90" s="6">
        <f t="shared" si="46"/>
        <v>0</v>
      </c>
      <c r="AN90" s="6">
        <f t="shared" si="46"/>
        <v>0</v>
      </c>
      <c r="AO90" s="6">
        <f t="shared" si="46"/>
        <v>0</v>
      </c>
      <c r="AP90" s="6">
        <f t="shared" si="46"/>
        <v>0</v>
      </c>
      <c r="AQ90" s="6">
        <f t="shared" si="46"/>
        <v>0</v>
      </c>
      <c r="AR90" s="6">
        <f t="shared" si="46"/>
        <v>0</v>
      </c>
      <c r="AS90" s="6">
        <f t="shared" si="46"/>
        <v>0</v>
      </c>
      <c r="AT90" s="6">
        <f t="shared" si="46"/>
        <v>0</v>
      </c>
      <c r="AU90" s="6">
        <f t="shared" si="46"/>
        <v>0</v>
      </c>
    </row>
    <row r="91" spans="1:47" x14ac:dyDescent="0.25">
      <c r="A91" s="9">
        <v>144</v>
      </c>
      <c r="B91" s="9">
        <v>0</v>
      </c>
      <c r="C91" s="32">
        <f t="shared" si="37"/>
        <v>30</v>
      </c>
      <c r="D91" s="10" t="s">
        <v>46</v>
      </c>
      <c r="E91" s="27" t="s">
        <v>46</v>
      </c>
      <c r="F91" s="15">
        <f t="shared" si="40"/>
        <v>0.20234190452039691</v>
      </c>
      <c r="G91" s="6">
        <f t="shared" si="47"/>
        <v>3.2604672947950357</v>
      </c>
      <c r="H91" s="6">
        <f t="shared" si="48"/>
        <v>0</v>
      </c>
      <c r="I91" s="7">
        <f t="shared" si="49"/>
        <v>0</v>
      </c>
      <c r="N91" s="2" t="s">
        <v>879</v>
      </c>
      <c r="O91" s="6">
        <f t="shared" si="38"/>
        <v>2.3106130434782615E-2</v>
      </c>
      <c r="P91" s="6">
        <f t="shared" si="39"/>
        <v>1</v>
      </c>
      <c r="Q91" s="6">
        <f t="shared" si="44"/>
        <v>0</v>
      </c>
      <c r="R91" s="6">
        <f t="shared" si="44"/>
        <v>0</v>
      </c>
      <c r="S91" s="6">
        <f t="shared" si="44"/>
        <v>0</v>
      </c>
      <c r="T91" s="6">
        <f t="shared" si="44"/>
        <v>0</v>
      </c>
      <c r="U91" s="6">
        <f t="shared" si="44"/>
        <v>0</v>
      </c>
      <c r="V91" s="6">
        <f t="shared" si="44"/>
        <v>0</v>
      </c>
      <c r="W91" s="6">
        <f t="shared" si="44"/>
        <v>0.53144100000000016</v>
      </c>
      <c r="X91" s="6">
        <f t="shared" si="44"/>
        <v>0</v>
      </c>
      <c r="Y91" s="6">
        <f t="shared" si="44"/>
        <v>0</v>
      </c>
      <c r="Z91" s="6">
        <f t="shared" si="44"/>
        <v>0</v>
      </c>
      <c r="AA91" s="6">
        <f t="shared" si="45"/>
        <v>0</v>
      </c>
      <c r="AB91" s="6">
        <f t="shared" si="45"/>
        <v>0</v>
      </c>
      <c r="AC91" s="6">
        <f t="shared" si="45"/>
        <v>0</v>
      </c>
      <c r="AD91" s="6">
        <f t="shared" si="45"/>
        <v>0</v>
      </c>
      <c r="AE91" s="6">
        <f t="shared" si="45"/>
        <v>0</v>
      </c>
      <c r="AF91" s="6">
        <f t="shared" si="45"/>
        <v>0</v>
      </c>
      <c r="AG91" s="6">
        <f t="shared" si="45"/>
        <v>0</v>
      </c>
      <c r="AH91" s="6">
        <f t="shared" si="45"/>
        <v>0</v>
      </c>
      <c r="AI91" s="6">
        <f t="shared" si="45"/>
        <v>0</v>
      </c>
      <c r="AJ91" s="6">
        <f t="shared" si="45"/>
        <v>0</v>
      </c>
      <c r="AK91" s="6">
        <f t="shared" si="46"/>
        <v>0</v>
      </c>
      <c r="AL91" s="6">
        <f t="shared" si="46"/>
        <v>0</v>
      </c>
      <c r="AM91" s="6">
        <f t="shared" si="46"/>
        <v>0</v>
      </c>
      <c r="AN91" s="6">
        <f t="shared" si="46"/>
        <v>0</v>
      </c>
      <c r="AO91" s="6">
        <f t="shared" si="46"/>
        <v>0</v>
      </c>
      <c r="AP91" s="6">
        <f t="shared" si="46"/>
        <v>0</v>
      </c>
      <c r="AQ91" s="6">
        <f t="shared" si="46"/>
        <v>0</v>
      </c>
      <c r="AR91" s="6">
        <f t="shared" si="46"/>
        <v>0</v>
      </c>
      <c r="AS91" s="6">
        <f t="shared" si="46"/>
        <v>0</v>
      </c>
      <c r="AT91" s="6">
        <f t="shared" si="46"/>
        <v>0</v>
      </c>
      <c r="AU91" s="6">
        <f t="shared" si="46"/>
        <v>0</v>
      </c>
    </row>
    <row r="92" spans="1:47" x14ac:dyDescent="0.25">
      <c r="A92" s="9">
        <v>144</v>
      </c>
      <c r="B92" s="9">
        <v>0</v>
      </c>
      <c r="C92" s="32">
        <f t="shared" si="37"/>
        <v>31</v>
      </c>
      <c r="D92" s="10" t="s">
        <v>124</v>
      </c>
      <c r="E92" s="27" t="s">
        <v>124</v>
      </c>
      <c r="F92" s="15">
        <f t="shared" si="40"/>
        <v>0</v>
      </c>
      <c r="G92" s="6">
        <f t="shared" si="47"/>
        <v>3.2604672947950357</v>
      </c>
      <c r="H92" s="6">
        <f t="shared" si="48"/>
        <v>3.2604672947950357</v>
      </c>
      <c r="I92" s="7">
        <f t="shared" si="49"/>
        <v>0.6349851282776352</v>
      </c>
      <c r="N92" s="27" t="s">
        <v>856</v>
      </c>
      <c r="O92" s="6">
        <f t="shared" si="38"/>
        <v>2.1033200515969543E-2</v>
      </c>
      <c r="P92" s="6">
        <f t="shared" si="39"/>
        <v>2</v>
      </c>
      <c r="Q92" s="6">
        <f t="shared" ref="Q92:Z101" si="50">COUNTIFS($C$2:$C$401,Q$1,$E$2:$E$401,$N92)*0.9^(Q$1-1)</f>
        <v>0</v>
      </c>
      <c r="R92" s="6">
        <f t="shared" si="50"/>
        <v>0</v>
      </c>
      <c r="S92" s="6">
        <f t="shared" si="50"/>
        <v>0</v>
      </c>
      <c r="T92" s="6">
        <f t="shared" si="50"/>
        <v>0</v>
      </c>
      <c r="U92" s="6">
        <f t="shared" si="50"/>
        <v>0</v>
      </c>
      <c r="V92" s="6">
        <f t="shared" si="50"/>
        <v>0</v>
      </c>
      <c r="W92" s="6">
        <f t="shared" si="50"/>
        <v>0</v>
      </c>
      <c r="X92" s="6">
        <f t="shared" si="50"/>
        <v>0</v>
      </c>
      <c r="Y92" s="6">
        <f t="shared" si="50"/>
        <v>0</v>
      </c>
      <c r="Z92" s="6">
        <f t="shared" si="50"/>
        <v>0</v>
      </c>
      <c r="AA92" s="6">
        <f t="shared" ref="AA92:AJ101" si="51">COUNTIFS($C$2:$C$401,AA$1,$E$2:$E$401,$N92)*0.9^(AA$1-1)</f>
        <v>0.34867844010000015</v>
      </c>
      <c r="AB92" s="6">
        <f t="shared" si="51"/>
        <v>0</v>
      </c>
      <c r="AC92" s="6">
        <f t="shared" si="51"/>
        <v>0</v>
      </c>
      <c r="AD92" s="6">
        <f t="shared" si="51"/>
        <v>0</v>
      </c>
      <c r="AE92" s="6">
        <f t="shared" si="51"/>
        <v>0</v>
      </c>
      <c r="AF92" s="6">
        <f t="shared" si="51"/>
        <v>0</v>
      </c>
      <c r="AG92" s="6">
        <f t="shared" si="51"/>
        <v>0</v>
      </c>
      <c r="AH92" s="6">
        <f t="shared" si="51"/>
        <v>0</v>
      </c>
      <c r="AI92" s="6">
        <f t="shared" si="51"/>
        <v>0</v>
      </c>
      <c r="AJ92" s="6">
        <f t="shared" si="51"/>
        <v>0.13508517176729934</v>
      </c>
      <c r="AK92" s="6">
        <f t="shared" ref="AK92:AU101" si="52">COUNTIFS($C$2:$C$401,AK$1,$E$2:$E$401,$N92)*0.9^(AK$1-1)</f>
        <v>0</v>
      </c>
      <c r="AL92" s="6">
        <f t="shared" si="52"/>
        <v>0</v>
      </c>
      <c r="AM92" s="6">
        <f t="shared" si="52"/>
        <v>0</v>
      </c>
      <c r="AN92" s="6">
        <f t="shared" si="52"/>
        <v>0</v>
      </c>
      <c r="AO92" s="6">
        <f t="shared" si="52"/>
        <v>0</v>
      </c>
      <c r="AP92" s="6">
        <f t="shared" si="52"/>
        <v>0</v>
      </c>
      <c r="AQ92" s="6">
        <f t="shared" si="52"/>
        <v>0</v>
      </c>
      <c r="AR92" s="6">
        <f t="shared" si="52"/>
        <v>0</v>
      </c>
      <c r="AS92" s="6">
        <f t="shared" si="52"/>
        <v>0</v>
      </c>
      <c r="AT92" s="6">
        <f t="shared" si="52"/>
        <v>0</v>
      </c>
      <c r="AU92" s="6">
        <f t="shared" si="52"/>
        <v>0</v>
      </c>
    </row>
    <row r="93" spans="1:47" x14ac:dyDescent="0.25">
      <c r="A93" s="9">
        <v>145</v>
      </c>
      <c r="B93" s="9">
        <v>0</v>
      </c>
      <c r="C93" s="32">
        <v>1</v>
      </c>
      <c r="D93" s="10" t="s">
        <v>401</v>
      </c>
      <c r="E93" s="27" t="s">
        <v>402</v>
      </c>
      <c r="F93" s="15">
        <f t="shared" si="40"/>
        <v>0.26799671664490871</v>
      </c>
      <c r="G93" s="6">
        <f t="shared" si="47"/>
        <v>0.26799671664490871</v>
      </c>
      <c r="H93" s="6">
        <f t="shared" si="48"/>
        <v>0</v>
      </c>
      <c r="I93" s="7">
        <f t="shared" si="49"/>
        <v>0</v>
      </c>
      <c r="N93" s="25" t="s">
        <v>866</v>
      </c>
      <c r="O93" s="6">
        <f t="shared" si="38"/>
        <v>2.0795517391304353E-2</v>
      </c>
      <c r="P93" s="6">
        <f t="shared" si="39"/>
        <v>1</v>
      </c>
      <c r="Q93" s="6">
        <f t="shared" si="50"/>
        <v>0</v>
      </c>
      <c r="R93" s="6">
        <f t="shared" si="50"/>
        <v>0</v>
      </c>
      <c r="S93" s="6">
        <f t="shared" si="50"/>
        <v>0</v>
      </c>
      <c r="T93" s="6">
        <f t="shared" si="50"/>
        <v>0</v>
      </c>
      <c r="U93" s="6">
        <f t="shared" si="50"/>
        <v>0</v>
      </c>
      <c r="V93" s="6">
        <f t="shared" si="50"/>
        <v>0</v>
      </c>
      <c r="W93" s="6">
        <f t="shared" si="50"/>
        <v>0</v>
      </c>
      <c r="X93" s="6">
        <f t="shared" si="50"/>
        <v>0.47829690000000014</v>
      </c>
      <c r="Y93" s="6">
        <f t="shared" si="50"/>
        <v>0</v>
      </c>
      <c r="Z93" s="6">
        <f t="shared" si="50"/>
        <v>0</v>
      </c>
      <c r="AA93" s="6">
        <f t="shared" si="51"/>
        <v>0</v>
      </c>
      <c r="AB93" s="6">
        <f t="shared" si="51"/>
        <v>0</v>
      </c>
      <c r="AC93" s="6">
        <f t="shared" si="51"/>
        <v>0</v>
      </c>
      <c r="AD93" s="6">
        <f t="shared" si="51"/>
        <v>0</v>
      </c>
      <c r="AE93" s="6">
        <f t="shared" si="51"/>
        <v>0</v>
      </c>
      <c r="AF93" s="6">
        <f t="shared" si="51"/>
        <v>0</v>
      </c>
      <c r="AG93" s="6">
        <f t="shared" si="51"/>
        <v>0</v>
      </c>
      <c r="AH93" s="6">
        <f t="shared" si="51"/>
        <v>0</v>
      </c>
      <c r="AI93" s="6">
        <f t="shared" si="51"/>
        <v>0</v>
      </c>
      <c r="AJ93" s="6">
        <f t="shared" si="51"/>
        <v>0</v>
      </c>
      <c r="AK93" s="6">
        <f t="shared" si="52"/>
        <v>0</v>
      </c>
      <c r="AL93" s="6">
        <f t="shared" si="52"/>
        <v>0</v>
      </c>
      <c r="AM93" s="6">
        <f t="shared" si="52"/>
        <v>0</v>
      </c>
      <c r="AN93" s="6">
        <f t="shared" si="52"/>
        <v>0</v>
      </c>
      <c r="AO93" s="6">
        <f t="shared" si="52"/>
        <v>0</v>
      </c>
      <c r="AP93" s="6">
        <f t="shared" si="52"/>
        <v>0</v>
      </c>
      <c r="AQ93" s="6">
        <f t="shared" si="52"/>
        <v>0</v>
      </c>
      <c r="AR93" s="6">
        <f t="shared" si="52"/>
        <v>0</v>
      </c>
      <c r="AS93" s="6">
        <f t="shared" si="52"/>
        <v>0</v>
      </c>
      <c r="AT93" s="6">
        <f t="shared" si="52"/>
        <v>0</v>
      </c>
      <c r="AU93" s="6">
        <f t="shared" si="52"/>
        <v>0</v>
      </c>
    </row>
    <row r="94" spans="1:47" x14ac:dyDescent="0.25">
      <c r="A94" s="9">
        <v>145</v>
      </c>
      <c r="B94" s="9">
        <v>0</v>
      </c>
      <c r="C94" s="32">
        <f>(C93+1)</f>
        <v>2</v>
      </c>
      <c r="D94" s="10" t="s">
        <v>77</v>
      </c>
      <c r="E94" s="27" t="s">
        <v>77</v>
      </c>
      <c r="F94" s="15">
        <f t="shared" si="40"/>
        <v>0.14818316595637676</v>
      </c>
      <c r="G94" s="6">
        <f t="shared" si="47"/>
        <v>0.41617988260128547</v>
      </c>
      <c r="H94" s="6">
        <f t="shared" si="48"/>
        <v>0</v>
      </c>
      <c r="I94" s="7">
        <f t="shared" si="49"/>
        <v>0</v>
      </c>
      <c r="N94" s="27" t="s">
        <v>257</v>
      </c>
      <c r="O94" s="6">
        <f t="shared" si="38"/>
        <v>2.0795517391304353E-2</v>
      </c>
      <c r="P94" s="6">
        <f t="shared" si="39"/>
        <v>1</v>
      </c>
      <c r="Q94" s="6">
        <f t="shared" si="50"/>
        <v>0</v>
      </c>
      <c r="R94" s="6">
        <f t="shared" si="50"/>
        <v>0</v>
      </c>
      <c r="S94" s="6">
        <f t="shared" si="50"/>
        <v>0</v>
      </c>
      <c r="T94" s="6">
        <f t="shared" si="50"/>
        <v>0</v>
      </c>
      <c r="U94" s="6">
        <f t="shared" si="50"/>
        <v>0</v>
      </c>
      <c r="V94" s="6">
        <f t="shared" si="50"/>
        <v>0</v>
      </c>
      <c r="W94" s="6">
        <f t="shared" si="50"/>
        <v>0</v>
      </c>
      <c r="X94" s="6">
        <f t="shared" si="50"/>
        <v>0.47829690000000014</v>
      </c>
      <c r="Y94" s="6">
        <f t="shared" si="50"/>
        <v>0</v>
      </c>
      <c r="Z94" s="6">
        <f t="shared" si="50"/>
        <v>0</v>
      </c>
      <c r="AA94" s="6">
        <f t="shared" si="51"/>
        <v>0</v>
      </c>
      <c r="AB94" s="6">
        <f t="shared" si="51"/>
        <v>0</v>
      </c>
      <c r="AC94" s="6">
        <f t="shared" si="51"/>
        <v>0</v>
      </c>
      <c r="AD94" s="6">
        <f t="shared" si="51"/>
        <v>0</v>
      </c>
      <c r="AE94" s="6">
        <f t="shared" si="51"/>
        <v>0</v>
      </c>
      <c r="AF94" s="6">
        <f t="shared" si="51"/>
        <v>0</v>
      </c>
      <c r="AG94" s="6">
        <f t="shared" si="51"/>
        <v>0</v>
      </c>
      <c r="AH94" s="6">
        <f t="shared" si="51"/>
        <v>0</v>
      </c>
      <c r="AI94" s="6">
        <f t="shared" si="51"/>
        <v>0</v>
      </c>
      <c r="AJ94" s="6">
        <f t="shared" si="51"/>
        <v>0</v>
      </c>
      <c r="AK94" s="6">
        <f t="shared" si="52"/>
        <v>0</v>
      </c>
      <c r="AL94" s="6">
        <f t="shared" si="52"/>
        <v>0</v>
      </c>
      <c r="AM94" s="6">
        <f t="shared" si="52"/>
        <v>0</v>
      </c>
      <c r="AN94" s="6">
        <f t="shared" si="52"/>
        <v>0</v>
      </c>
      <c r="AO94" s="6">
        <f t="shared" si="52"/>
        <v>0</v>
      </c>
      <c r="AP94" s="6">
        <f t="shared" si="52"/>
        <v>0</v>
      </c>
      <c r="AQ94" s="6">
        <f t="shared" si="52"/>
        <v>0</v>
      </c>
      <c r="AR94" s="6">
        <f t="shared" si="52"/>
        <v>0</v>
      </c>
      <c r="AS94" s="6">
        <f t="shared" si="52"/>
        <v>0</v>
      </c>
      <c r="AT94" s="6">
        <f t="shared" si="52"/>
        <v>0</v>
      </c>
      <c r="AU94" s="6">
        <f t="shared" si="52"/>
        <v>0</v>
      </c>
    </row>
    <row r="95" spans="1:47" x14ac:dyDescent="0.25">
      <c r="A95" s="9">
        <v>145</v>
      </c>
      <c r="B95" s="9">
        <v>0</v>
      </c>
      <c r="C95" s="32">
        <f t="shared" ref="C95:C110" si="53">(C94+1)</f>
        <v>3</v>
      </c>
      <c r="D95" s="10" t="s">
        <v>163</v>
      </c>
      <c r="E95" s="27" t="s">
        <v>163</v>
      </c>
      <c r="F95" s="15">
        <f t="shared" si="40"/>
        <v>0.1142934243033966</v>
      </c>
      <c r="G95" s="6">
        <f t="shared" si="47"/>
        <v>0.53047330690468208</v>
      </c>
      <c r="H95" s="6">
        <f t="shared" si="48"/>
        <v>0</v>
      </c>
      <c r="I95" s="7">
        <f t="shared" si="49"/>
        <v>0</v>
      </c>
      <c r="N95" s="27" t="s">
        <v>912</v>
      </c>
      <c r="O95" s="6">
        <f t="shared" si="38"/>
        <v>2.0795517391304353E-2</v>
      </c>
      <c r="P95" s="6">
        <f t="shared" si="39"/>
        <v>1</v>
      </c>
      <c r="Q95" s="6">
        <f t="shared" si="50"/>
        <v>0</v>
      </c>
      <c r="R95" s="6">
        <f t="shared" si="50"/>
        <v>0</v>
      </c>
      <c r="S95" s="6">
        <f t="shared" si="50"/>
        <v>0</v>
      </c>
      <c r="T95" s="6">
        <f t="shared" si="50"/>
        <v>0</v>
      </c>
      <c r="U95" s="6">
        <f t="shared" si="50"/>
        <v>0</v>
      </c>
      <c r="V95" s="6">
        <f t="shared" si="50"/>
        <v>0</v>
      </c>
      <c r="W95" s="6">
        <f t="shared" si="50"/>
        <v>0</v>
      </c>
      <c r="X95" s="6">
        <f t="shared" si="50"/>
        <v>0.47829690000000014</v>
      </c>
      <c r="Y95" s="6">
        <f t="shared" si="50"/>
        <v>0</v>
      </c>
      <c r="Z95" s="6">
        <f t="shared" si="50"/>
        <v>0</v>
      </c>
      <c r="AA95" s="6">
        <f t="shared" si="51"/>
        <v>0</v>
      </c>
      <c r="AB95" s="6">
        <f t="shared" si="51"/>
        <v>0</v>
      </c>
      <c r="AC95" s="6">
        <f t="shared" si="51"/>
        <v>0</v>
      </c>
      <c r="AD95" s="6">
        <f t="shared" si="51"/>
        <v>0</v>
      </c>
      <c r="AE95" s="6">
        <f t="shared" si="51"/>
        <v>0</v>
      </c>
      <c r="AF95" s="6">
        <f t="shared" si="51"/>
        <v>0</v>
      </c>
      <c r="AG95" s="6">
        <f t="shared" si="51"/>
        <v>0</v>
      </c>
      <c r="AH95" s="6">
        <f t="shared" si="51"/>
        <v>0</v>
      </c>
      <c r="AI95" s="6">
        <f t="shared" si="51"/>
        <v>0</v>
      </c>
      <c r="AJ95" s="6">
        <f t="shared" si="51"/>
        <v>0</v>
      </c>
      <c r="AK95" s="6">
        <f t="shared" si="52"/>
        <v>0</v>
      </c>
      <c r="AL95" s="6">
        <f t="shared" si="52"/>
        <v>0</v>
      </c>
      <c r="AM95" s="6">
        <f t="shared" si="52"/>
        <v>0</v>
      </c>
      <c r="AN95" s="6">
        <f t="shared" si="52"/>
        <v>0</v>
      </c>
      <c r="AO95" s="6">
        <f t="shared" si="52"/>
        <v>0</v>
      </c>
      <c r="AP95" s="6">
        <f t="shared" si="52"/>
        <v>0</v>
      </c>
      <c r="AQ95" s="6">
        <f t="shared" si="52"/>
        <v>0</v>
      </c>
      <c r="AR95" s="6">
        <f t="shared" si="52"/>
        <v>0</v>
      </c>
      <c r="AS95" s="6">
        <f t="shared" si="52"/>
        <v>0</v>
      </c>
      <c r="AT95" s="6">
        <f t="shared" si="52"/>
        <v>0</v>
      </c>
      <c r="AU95" s="6">
        <f t="shared" si="52"/>
        <v>0</v>
      </c>
    </row>
    <row r="96" spans="1:47" x14ac:dyDescent="0.25">
      <c r="A96" s="9">
        <v>145</v>
      </c>
      <c r="B96" s="9">
        <v>0</v>
      </c>
      <c r="C96" s="32">
        <f t="shared" si="53"/>
        <v>4</v>
      </c>
      <c r="D96" s="10" t="s">
        <v>818</v>
      </c>
      <c r="E96" s="27" t="s">
        <v>818</v>
      </c>
      <c r="F96" s="15">
        <f t="shared" si="40"/>
        <v>0.59860565538388266</v>
      </c>
      <c r="G96" s="6">
        <f t="shared" si="47"/>
        <v>1.1290789622885646</v>
      </c>
      <c r="H96" s="6">
        <f t="shared" si="48"/>
        <v>0</v>
      </c>
      <c r="I96" s="7">
        <f t="shared" si="49"/>
        <v>0</v>
      </c>
      <c r="N96" s="27" t="s">
        <v>849</v>
      </c>
      <c r="O96" s="6">
        <f t="shared" si="38"/>
        <v>2.0795517391304353E-2</v>
      </c>
      <c r="P96" s="6">
        <f t="shared" si="39"/>
        <v>1</v>
      </c>
      <c r="Q96" s="6">
        <f t="shared" si="50"/>
        <v>0</v>
      </c>
      <c r="R96" s="6">
        <f t="shared" si="50"/>
        <v>0</v>
      </c>
      <c r="S96" s="6">
        <f t="shared" si="50"/>
        <v>0</v>
      </c>
      <c r="T96" s="6">
        <f t="shared" si="50"/>
        <v>0</v>
      </c>
      <c r="U96" s="6">
        <f t="shared" si="50"/>
        <v>0</v>
      </c>
      <c r="V96" s="6">
        <f t="shared" si="50"/>
        <v>0</v>
      </c>
      <c r="W96" s="6">
        <f t="shared" si="50"/>
        <v>0</v>
      </c>
      <c r="X96" s="6">
        <f t="shared" si="50"/>
        <v>0.47829690000000014</v>
      </c>
      <c r="Y96" s="6">
        <f t="shared" si="50"/>
        <v>0</v>
      </c>
      <c r="Z96" s="6">
        <f t="shared" si="50"/>
        <v>0</v>
      </c>
      <c r="AA96" s="6">
        <f t="shared" si="51"/>
        <v>0</v>
      </c>
      <c r="AB96" s="6">
        <f t="shared" si="51"/>
        <v>0</v>
      </c>
      <c r="AC96" s="6">
        <f t="shared" si="51"/>
        <v>0</v>
      </c>
      <c r="AD96" s="6">
        <f t="shared" si="51"/>
        <v>0</v>
      </c>
      <c r="AE96" s="6">
        <f t="shared" si="51"/>
        <v>0</v>
      </c>
      <c r="AF96" s="6">
        <f t="shared" si="51"/>
        <v>0</v>
      </c>
      <c r="AG96" s="6">
        <f t="shared" si="51"/>
        <v>0</v>
      </c>
      <c r="AH96" s="6">
        <f t="shared" si="51"/>
        <v>0</v>
      </c>
      <c r="AI96" s="6">
        <f t="shared" si="51"/>
        <v>0</v>
      </c>
      <c r="AJ96" s="6">
        <f t="shared" si="51"/>
        <v>0</v>
      </c>
      <c r="AK96" s="6">
        <f t="shared" si="52"/>
        <v>0</v>
      </c>
      <c r="AL96" s="6">
        <f t="shared" si="52"/>
        <v>0</v>
      </c>
      <c r="AM96" s="6">
        <f t="shared" si="52"/>
        <v>0</v>
      </c>
      <c r="AN96" s="6">
        <f t="shared" si="52"/>
        <v>0</v>
      </c>
      <c r="AO96" s="6">
        <f t="shared" si="52"/>
        <v>0</v>
      </c>
      <c r="AP96" s="6">
        <f t="shared" si="52"/>
        <v>0</v>
      </c>
      <c r="AQ96" s="6">
        <f t="shared" si="52"/>
        <v>0</v>
      </c>
      <c r="AR96" s="6">
        <f t="shared" si="52"/>
        <v>0</v>
      </c>
      <c r="AS96" s="6">
        <f t="shared" si="52"/>
        <v>0</v>
      </c>
      <c r="AT96" s="6">
        <f t="shared" si="52"/>
        <v>0</v>
      </c>
      <c r="AU96" s="6">
        <f t="shared" si="52"/>
        <v>0</v>
      </c>
    </row>
    <row r="97" spans="1:47" x14ac:dyDescent="0.25">
      <c r="A97" s="9">
        <v>145</v>
      </c>
      <c r="B97" s="9">
        <v>0</v>
      </c>
      <c r="C97" s="32">
        <f t="shared" si="53"/>
        <v>5</v>
      </c>
      <c r="D97" s="10" t="s">
        <v>152</v>
      </c>
      <c r="E97" s="27" t="s">
        <v>152</v>
      </c>
      <c r="F97" s="15">
        <f t="shared" si="40"/>
        <v>0</v>
      </c>
      <c r="G97" s="6">
        <f t="shared" si="47"/>
        <v>1.1290789622885646</v>
      </c>
      <c r="H97" s="6">
        <f t="shared" si="48"/>
        <v>0</v>
      </c>
      <c r="I97" s="7">
        <f t="shared" si="49"/>
        <v>0</v>
      </c>
      <c r="N97" s="2" t="s">
        <v>975</v>
      </c>
      <c r="O97" s="6">
        <f t="shared" si="38"/>
        <v>2.0795517391304353E-2</v>
      </c>
      <c r="P97" s="6">
        <f t="shared" si="39"/>
        <v>1</v>
      </c>
      <c r="Q97" s="6">
        <f t="shared" si="50"/>
        <v>0</v>
      </c>
      <c r="R97" s="6">
        <f t="shared" si="50"/>
        <v>0</v>
      </c>
      <c r="S97" s="6">
        <f t="shared" si="50"/>
        <v>0</v>
      </c>
      <c r="T97" s="6">
        <f t="shared" si="50"/>
        <v>0</v>
      </c>
      <c r="U97" s="6">
        <f t="shared" si="50"/>
        <v>0</v>
      </c>
      <c r="V97" s="6">
        <f t="shared" si="50"/>
        <v>0</v>
      </c>
      <c r="W97" s="6">
        <f t="shared" si="50"/>
        <v>0</v>
      </c>
      <c r="X97" s="6">
        <f t="shared" si="50"/>
        <v>0.47829690000000014</v>
      </c>
      <c r="Y97" s="6">
        <f t="shared" si="50"/>
        <v>0</v>
      </c>
      <c r="Z97" s="6">
        <f t="shared" si="50"/>
        <v>0</v>
      </c>
      <c r="AA97" s="6">
        <f t="shared" si="51"/>
        <v>0</v>
      </c>
      <c r="AB97" s="6">
        <f t="shared" si="51"/>
        <v>0</v>
      </c>
      <c r="AC97" s="6">
        <f t="shared" si="51"/>
        <v>0</v>
      </c>
      <c r="AD97" s="6">
        <f t="shared" si="51"/>
        <v>0</v>
      </c>
      <c r="AE97" s="6">
        <f t="shared" si="51"/>
        <v>0</v>
      </c>
      <c r="AF97" s="6">
        <f t="shared" si="51"/>
        <v>0</v>
      </c>
      <c r="AG97" s="6">
        <f t="shared" si="51"/>
        <v>0</v>
      </c>
      <c r="AH97" s="6">
        <f t="shared" si="51"/>
        <v>0</v>
      </c>
      <c r="AI97" s="6">
        <f t="shared" si="51"/>
        <v>0</v>
      </c>
      <c r="AJ97" s="6">
        <f t="shared" si="51"/>
        <v>0</v>
      </c>
      <c r="AK97" s="6">
        <f t="shared" si="52"/>
        <v>0</v>
      </c>
      <c r="AL97" s="6">
        <f t="shared" si="52"/>
        <v>0</v>
      </c>
      <c r="AM97" s="6">
        <f t="shared" si="52"/>
        <v>0</v>
      </c>
      <c r="AN97" s="6">
        <f t="shared" si="52"/>
        <v>0</v>
      </c>
      <c r="AO97" s="6">
        <f t="shared" si="52"/>
        <v>0</v>
      </c>
      <c r="AP97" s="6">
        <f t="shared" si="52"/>
        <v>0</v>
      </c>
      <c r="AQ97" s="6">
        <f t="shared" si="52"/>
        <v>0</v>
      </c>
      <c r="AR97" s="6">
        <f t="shared" si="52"/>
        <v>0</v>
      </c>
      <c r="AS97" s="6">
        <f t="shared" si="52"/>
        <v>0</v>
      </c>
      <c r="AT97" s="6">
        <f t="shared" si="52"/>
        <v>0</v>
      </c>
      <c r="AU97" s="6">
        <f t="shared" si="52"/>
        <v>0</v>
      </c>
    </row>
    <row r="98" spans="1:47" x14ac:dyDescent="0.25">
      <c r="A98" s="9">
        <v>145</v>
      </c>
      <c r="B98" s="9">
        <v>0</v>
      </c>
      <c r="C98" s="32">
        <f t="shared" si="53"/>
        <v>6</v>
      </c>
      <c r="D98" s="10" t="s">
        <v>899</v>
      </c>
      <c r="E98" s="27" t="s">
        <v>935</v>
      </c>
      <c r="F98" s="15">
        <f t="shared" si="40"/>
        <v>0</v>
      </c>
      <c r="G98" s="6">
        <f t="shared" si="47"/>
        <v>1.1290789622885646</v>
      </c>
      <c r="H98" s="6">
        <f t="shared" si="48"/>
        <v>0</v>
      </c>
      <c r="I98" s="7">
        <f t="shared" si="49"/>
        <v>0</v>
      </c>
      <c r="N98" s="2" t="s">
        <v>961</v>
      </c>
      <c r="O98" s="6">
        <f t="shared" ref="O98:O129" si="54">SUM(Q98:AU98)/23</f>
        <v>2.0795517391304353E-2</v>
      </c>
      <c r="P98" s="6">
        <f t="shared" ref="P98:P129" si="55">COUNTIF($E$2:$E$401,N98)</f>
        <v>1</v>
      </c>
      <c r="Q98" s="6">
        <f t="shared" si="50"/>
        <v>0</v>
      </c>
      <c r="R98" s="6">
        <f t="shared" si="50"/>
        <v>0</v>
      </c>
      <c r="S98" s="6">
        <f t="shared" si="50"/>
        <v>0</v>
      </c>
      <c r="T98" s="6">
        <f t="shared" si="50"/>
        <v>0</v>
      </c>
      <c r="U98" s="6">
        <f t="shared" si="50"/>
        <v>0</v>
      </c>
      <c r="V98" s="6">
        <f t="shared" si="50"/>
        <v>0</v>
      </c>
      <c r="W98" s="6">
        <f t="shared" si="50"/>
        <v>0</v>
      </c>
      <c r="X98" s="6">
        <f t="shared" si="50"/>
        <v>0.47829690000000014</v>
      </c>
      <c r="Y98" s="6">
        <f t="shared" si="50"/>
        <v>0</v>
      </c>
      <c r="Z98" s="6">
        <f t="shared" si="50"/>
        <v>0</v>
      </c>
      <c r="AA98" s="6">
        <f t="shared" si="51"/>
        <v>0</v>
      </c>
      <c r="AB98" s="6">
        <f t="shared" si="51"/>
        <v>0</v>
      </c>
      <c r="AC98" s="6">
        <f t="shared" si="51"/>
        <v>0</v>
      </c>
      <c r="AD98" s="6">
        <f t="shared" si="51"/>
        <v>0</v>
      </c>
      <c r="AE98" s="6">
        <f t="shared" si="51"/>
        <v>0</v>
      </c>
      <c r="AF98" s="6">
        <f t="shared" si="51"/>
        <v>0</v>
      </c>
      <c r="AG98" s="6">
        <f t="shared" si="51"/>
        <v>0</v>
      </c>
      <c r="AH98" s="6">
        <f t="shared" si="51"/>
        <v>0</v>
      </c>
      <c r="AI98" s="6">
        <f t="shared" si="51"/>
        <v>0</v>
      </c>
      <c r="AJ98" s="6">
        <f t="shared" si="51"/>
        <v>0</v>
      </c>
      <c r="AK98" s="6">
        <f t="shared" si="52"/>
        <v>0</v>
      </c>
      <c r="AL98" s="6">
        <f t="shared" si="52"/>
        <v>0</v>
      </c>
      <c r="AM98" s="6">
        <f t="shared" si="52"/>
        <v>0</v>
      </c>
      <c r="AN98" s="6">
        <f t="shared" si="52"/>
        <v>0</v>
      </c>
      <c r="AO98" s="6">
        <f t="shared" si="52"/>
        <v>0</v>
      </c>
      <c r="AP98" s="6">
        <f t="shared" si="52"/>
        <v>0</v>
      </c>
      <c r="AQ98" s="6">
        <f t="shared" si="52"/>
        <v>0</v>
      </c>
      <c r="AR98" s="6">
        <f t="shared" si="52"/>
        <v>0</v>
      </c>
      <c r="AS98" s="6">
        <f t="shared" si="52"/>
        <v>0</v>
      </c>
      <c r="AT98" s="6">
        <f t="shared" si="52"/>
        <v>0</v>
      </c>
      <c r="AU98" s="6">
        <f t="shared" si="52"/>
        <v>0</v>
      </c>
    </row>
    <row r="99" spans="1:47" x14ac:dyDescent="0.25">
      <c r="A99" s="9">
        <v>145</v>
      </c>
      <c r="B99" s="9">
        <v>0</v>
      </c>
      <c r="C99" s="32">
        <f t="shared" si="53"/>
        <v>7</v>
      </c>
      <c r="D99" s="10" t="s">
        <v>936</v>
      </c>
      <c r="E99" s="27" t="s">
        <v>937</v>
      </c>
      <c r="F99" s="15">
        <f t="shared" si="40"/>
        <v>5.8323521739130441E-2</v>
      </c>
      <c r="G99" s="6">
        <f t="shared" si="47"/>
        <v>1.1874024840276951</v>
      </c>
      <c r="H99" s="6">
        <f t="shared" si="48"/>
        <v>0</v>
      </c>
      <c r="I99" s="7">
        <f t="shared" si="49"/>
        <v>0</v>
      </c>
      <c r="N99" s="2" t="s">
        <v>963</v>
      </c>
      <c r="O99" s="6">
        <f t="shared" si="54"/>
        <v>2.0795517391304353E-2</v>
      </c>
      <c r="P99" s="6">
        <f t="shared" si="55"/>
        <v>1</v>
      </c>
      <c r="Q99" s="6">
        <f t="shared" si="50"/>
        <v>0</v>
      </c>
      <c r="R99" s="6">
        <f t="shared" si="50"/>
        <v>0</v>
      </c>
      <c r="S99" s="6">
        <f t="shared" si="50"/>
        <v>0</v>
      </c>
      <c r="T99" s="6">
        <f t="shared" si="50"/>
        <v>0</v>
      </c>
      <c r="U99" s="6">
        <f t="shared" si="50"/>
        <v>0</v>
      </c>
      <c r="V99" s="6">
        <f t="shared" si="50"/>
        <v>0</v>
      </c>
      <c r="W99" s="6">
        <f t="shared" si="50"/>
        <v>0</v>
      </c>
      <c r="X99" s="6">
        <f t="shared" si="50"/>
        <v>0.47829690000000014</v>
      </c>
      <c r="Y99" s="6">
        <f t="shared" si="50"/>
        <v>0</v>
      </c>
      <c r="Z99" s="6">
        <f t="shared" si="50"/>
        <v>0</v>
      </c>
      <c r="AA99" s="6">
        <f t="shared" si="51"/>
        <v>0</v>
      </c>
      <c r="AB99" s="6">
        <f t="shared" si="51"/>
        <v>0</v>
      </c>
      <c r="AC99" s="6">
        <f t="shared" si="51"/>
        <v>0</v>
      </c>
      <c r="AD99" s="6">
        <f t="shared" si="51"/>
        <v>0</v>
      </c>
      <c r="AE99" s="6">
        <f t="shared" si="51"/>
        <v>0</v>
      </c>
      <c r="AF99" s="6">
        <f t="shared" si="51"/>
        <v>0</v>
      </c>
      <c r="AG99" s="6">
        <f t="shared" si="51"/>
        <v>0</v>
      </c>
      <c r="AH99" s="6">
        <f t="shared" si="51"/>
        <v>0</v>
      </c>
      <c r="AI99" s="6">
        <f t="shared" si="51"/>
        <v>0</v>
      </c>
      <c r="AJ99" s="6">
        <f t="shared" si="51"/>
        <v>0</v>
      </c>
      <c r="AK99" s="6">
        <f t="shared" si="52"/>
        <v>0</v>
      </c>
      <c r="AL99" s="6">
        <f t="shared" si="52"/>
        <v>0</v>
      </c>
      <c r="AM99" s="6">
        <f t="shared" si="52"/>
        <v>0</v>
      </c>
      <c r="AN99" s="6">
        <f t="shared" si="52"/>
        <v>0</v>
      </c>
      <c r="AO99" s="6">
        <f t="shared" si="52"/>
        <v>0</v>
      </c>
      <c r="AP99" s="6">
        <f t="shared" si="52"/>
        <v>0</v>
      </c>
      <c r="AQ99" s="6">
        <f t="shared" si="52"/>
        <v>0</v>
      </c>
      <c r="AR99" s="6">
        <f t="shared" si="52"/>
        <v>0</v>
      </c>
      <c r="AS99" s="6">
        <f t="shared" si="52"/>
        <v>0</v>
      </c>
      <c r="AT99" s="6">
        <f t="shared" si="52"/>
        <v>0</v>
      </c>
      <c r="AU99" s="6">
        <f t="shared" si="52"/>
        <v>0</v>
      </c>
    </row>
    <row r="100" spans="1:47" x14ac:dyDescent="0.25">
      <c r="A100" s="9">
        <v>145</v>
      </c>
      <c r="B100" s="9">
        <v>0</v>
      </c>
      <c r="C100" s="32">
        <f>(C99+1)</f>
        <v>8</v>
      </c>
      <c r="D100" s="10" t="s">
        <v>46</v>
      </c>
      <c r="E100" s="27" t="s">
        <v>46</v>
      </c>
      <c r="F100" s="15">
        <f t="shared" si="40"/>
        <v>0.20234190452039691</v>
      </c>
      <c r="G100" s="6">
        <f t="shared" si="47"/>
        <v>1.389744388548092</v>
      </c>
      <c r="H100" s="6">
        <f t="shared" si="48"/>
        <v>0</v>
      </c>
      <c r="I100" s="7">
        <f t="shared" si="49"/>
        <v>0</v>
      </c>
      <c r="N100" s="2" t="s">
        <v>739</v>
      </c>
      <c r="O100" s="6">
        <f t="shared" si="54"/>
        <v>2.0795517391304353E-2</v>
      </c>
      <c r="P100" s="6">
        <f t="shared" si="55"/>
        <v>1</v>
      </c>
      <c r="Q100" s="6">
        <f t="shared" si="50"/>
        <v>0</v>
      </c>
      <c r="R100" s="6">
        <f t="shared" si="50"/>
        <v>0</v>
      </c>
      <c r="S100" s="6">
        <f t="shared" si="50"/>
        <v>0</v>
      </c>
      <c r="T100" s="6">
        <f t="shared" si="50"/>
        <v>0</v>
      </c>
      <c r="U100" s="6">
        <f t="shared" si="50"/>
        <v>0</v>
      </c>
      <c r="V100" s="6">
        <f t="shared" si="50"/>
        <v>0</v>
      </c>
      <c r="W100" s="6">
        <f t="shared" si="50"/>
        <v>0</v>
      </c>
      <c r="X100" s="6">
        <f t="shared" si="50"/>
        <v>0.47829690000000014</v>
      </c>
      <c r="Y100" s="6">
        <f t="shared" si="50"/>
        <v>0</v>
      </c>
      <c r="Z100" s="6">
        <f t="shared" si="50"/>
        <v>0</v>
      </c>
      <c r="AA100" s="6">
        <f t="shared" si="51"/>
        <v>0</v>
      </c>
      <c r="AB100" s="6">
        <f t="shared" si="51"/>
        <v>0</v>
      </c>
      <c r="AC100" s="6">
        <f t="shared" si="51"/>
        <v>0</v>
      </c>
      <c r="AD100" s="6">
        <f t="shared" si="51"/>
        <v>0</v>
      </c>
      <c r="AE100" s="6">
        <f t="shared" si="51"/>
        <v>0</v>
      </c>
      <c r="AF100" s="6">
        <f t="shared" si="51"/>
        <v>0</v>
      </c>
      <c r="AG100" s="6">
        <f t="shared" si="51"/>
        <v>0</v>
      </c>
      <c r="AH100" s="6">
        <f t="shared" si="51"/>
        <v>0</v>
      </c>
      <c r="AI100" s="6">
        <f t="shared" si="51"/>
        <v>0</v>
      </c>
      <c r="AJ100" s="6">
        <f t="shared" si="51"/>
        <v>0</v>
      </c>
      <c r="AK100" s="6">
        <f t="shared" si="52"/>
        <v>0</v>
      </c>
      <c r="AL100" s="6">
        <f t="shared" si="52"/>
        <v>0</v>
      </c>
      <c r="AM100" s="6">
        <f t="shared" si="52"/>
        <v>0</v>
      </c>
      <c r="AN100" s="6">
        <f t="shared" si="52"/>
        <v>0</v>
      </c>
      <c r="AO100" s="6">
        <f t="shared" si="52"/>
        <v>0</v>
      </c>
      <c r="AP100" s="6">
        <f t="shared" si="52"/>
        <v>0</v>
      </c>
      <c r="AQ100" s="6">
        <f t="shared" si="52"/>
        <v>0</v>
      </c>
      <c r="AR100" s="6">
        <f t="shared" si="52"/>
        <v>0</v>
      </c>
      <c r="AS100" s="6">
        <f t="shared" si="52"/>
        <v>0</v>
      </c>
      <c r="AT100" s="6">
        <f t="shared" si="52"/>
        <v>0</v>
      </c>
      <c r="AU100" s="6">
        <f t="shared" si="52"/>
        <v>0</v>
      </c>
    </row>
    <row r="101" spans="1:47" x14ac:dyDescent="0.25">
      <c r="A101" s="9">
        <v>145</v>
      </c>
      <c r="B101" s="9">
        <v>0</v>
      </c>
      <c r="C101" s="32">
        <f t="shared" si="53"/>
        <v>9</v>
      </c>
      <c r="D101" s="10" t="s">
        <v>48</v>
      </c>
      <c r="E101" s="27" t="s">
        <v>48</v>
      </c>
      <c r="F101" s="15">
        <f t="shared" si="40"/>
        <v>0.35545601599721488</v>
      </c>
      <c r="G101" s="6">
        <f t="shared" si="47"/>
        <v>1.7452004045453069</v>
      </c>
      <c r="H101" s="6">
        <f t="shared" si="48"/>
        <v>0</v>
      </c>
      <c r="I101" s="7">
        <f t="shared" si="49"/>
        <v>0</v>
      </c>
      <c r="N101" s="27" t="s">
        <v>45</v>
      </c>
      <c r="O101" s="6">
        <f t="shared" si="54"/>
        <v>2.0169792668999976E-2</v>
      </c>
      <c r="P101" s="6">
        <f t="shared" si="55"/>
        <v>2</v>
      </c>
      <c r="Q101" s="6">
        <f t="shared" si="50"/>
        <v>0</v>
      </c>
      <c r="R101" s="6">
        <f t="shared" si="50"/>
        <v>0</v>
      </c>
      <c r="S101" s="6">
        <f t="shared" si="50"/>
        <v>0</v>
      </c>
      <c r="T101" s="6">
        <f t="shared" si="50"/>
        <v>0</v>
      </c>
      <c r="U101" s="6">
        <f t="shared" si="50"/>
        <v>0</v>
      </c>
      <c r="V101" s="6">
        <f t="shared" si="50"/>
        <v>0</v>
      </c>
      <c r="W101" s="6">
        <f t="shared" si="50"/>
        <v>0</v>
      </c>
      <c r="X101" s="6">
        <f t="shared" si="50"/>
        <v>0</v>
      </c>
      <c r="Y101" s="6">
        <f t="shared" si="50"/>
        <v>0</v>
      </c>
      <c r="Z101" s="6">
        <f t="shared" si="50"/>
        <v>0</v>
      </c>
      <c r="AA101" s="6">
        <f t="shared" si="51"/>
        <v>0</v>
      </c>
      <c r="AB101" s="6">
        <f t="shared" si="51"/>
        <v>0.31381059609000017</v>
      </c>
      <c r="AC101" s="6">
        <f t="shared" si="51"/>
        <v>0</v>
      </c>
      <c r="AD101" s="6">
        <f t="shared" si="51"/>
        <v>0</v>
      </c>
      <c r="AE101" s="6">
        <f t="shared" si="51"/>
        <v>0</v>
      </c>
      <c r="AF101" s="6">
        <f t="shared" si="51"/>
        <v>0</v>
      </c>
      <c r="AG101" s="6">
        <f t="shared" si="51"/>
        <v>0</v>
      </c>
      <c r="AH101" s="6">
        <f t="shared" si="51"/>
        <v>0</v>
      </c>
      <c r="AI101" s="6">
        <f t="shared" si="51"/>
        <v>0.15009463529699923</v>
      </c>
      <c r="AJ101" s="6">
        <f t="shared" si="51"/>
        <v>0</v>
      </c>
      <c r="AK101" s="6">
        <f t="shared" si="52"/>
        <v>0</v>
      </c>
      <c r="AL101" s="6">
        <f t="shared" si="52"/>
        <v>0</v>
      </c>
      <c r="AM101" s="6">
        <f t="shared" si="52"/>
        <v>0</v>
      </c>
      <c r="AN101" s="6">
        <f t="shared" si="52"/>
        <v>0</v>
      </c>
      <c r="AO101" s="6">
        <f t="shared" si="52"/>
        <v>0</v>
      </c>
      <c r="AP101" s="6">
        <f t="shared" si="52"/>
        <v>0</v>
      </c>
      <c r="AQ101" s="6">
        <f t="shared" si="52"/>
        <v>0</v>
      </c>
      <c r="AR101" s="6">
        <f t="shared" si="52"/>
        <v>0</v>
      </c>
      <c r="AS101" s="6">
        <f t="shared" si="52"/>
        <v>0</v>
      </c>
      <c r="AT101" s="6">
        <f t="shared" si="52"/>
        <v>0</v>
      </c>
      <c r="AU101" s="6">
        <f t="shared" si="52"/>
        <v>0</v>
      </c>
    </row>
    <row r="102" spans="1:47" x14ac:dyDescent="0.25">
      <c r="A102" s="9">
        <v>145</v>
      </c>
      <c r="B102" s="9">
        <v>0</v>
      </c>
      <c r="C102" s="32">
        <f t="shared" si="53"/>
        <v>10</v>
      </c>
      <c r="D102" s="10" t="s">
        <v>938</v>
      </c>
      <c r="E102" s="27" t="s">
        <v>842</v>
      </c>
      <c r="F102" s="15">
        <f t="shared" si="40"/>
        <v>9.8511189965217433E-2</v>
      </c>
      <c r="G102" s="6">
        <f t="shared" si="47"/>
        <v>1.8437115945105242</v>
      </c>
      <c r="H102" s="6">
        <f t="shared" si="48"/>
        <v>0</v>
      </c>
      <c r="I102" s="7">
        <f t="shared" si="49"/>
        <v>0</v>
      </c>
      <c r="N102" s="28" t="s">
        <v>888</v>
      </c>
      <c r="O102" s="6">
        <f t="shared" si="54"/>
        <v>2.0003378909893451E-2</v>
      </c>
      <c r="P102" s="6">
        <f t="shared" si="55"/>
        <v>2</v>
      </c>
      <c r="Q102" s="6">
        <f t="shared" ref="Q102:Z111" si="56">COUNTIFS($C$2:$C$401,Q$1,$E$2:$E$401,$N102)*0.9^(Q$1-1)</f>
        <v>0</v>
      </c>
      <c r="R102" s="6">
        <f t="shared" si="56"/>
        <v>0</v>
      </c>
      <c r="S102" s="6">
        <f t="shared" si="56"/>
        <v>0</v>
      </c>
      <c r="T102" s="6">
        <f t="shared" si="56"/>
        <v>0</v>
      </c>
      <c r="U102" s="6">
        <f t="shared" si="56"/>
        <v>0</v>
      </c>
      <c r="V102" s="6">
        <f t="shared" si="56"/>
        <v>0</v>
      </c>
      <c r="W102" s="6">
        <f t="shared" si="56"/>
        <v>0</v>
      </c>
      <c r="X102" s="6">
        <f t="shared" si="56"/>
        <v>0</v>
      </c>
      <c r="Y102" s="6">
        <f t="shared" si="56"/>
        <v>0</v>
      </c>
      <c r="Z102" s="6">
        <f t="shared" si="56"/>
        <v>0</v>
      </c>
      <c r="AA102" s="6">
        <f t="shared" ref="AA102:AJ111" si="57">COUNTIFS($C$2:$C$401,AA$1,$E$2:$E$401,$N102)*0.9^(AA$1-1)</f>
        <v>0</v>
      </c>
      <c r="AB102" s="6">
        <f t="shared" si="57"/>
        <v>0</v>
      </c>
      <c r="AC102" s="6">
        <f t="shared" si="57"/>
        <v>0</v>
      </c>
      <c r="AD102" s="6">
        <f t="shared" si="57"/>
        <v>0.25418658283290019</v>
      </c>
      <c r="AE102" s="6">
        <f t="shared" si="57"/>
        <v>0</v>
      </c>
      <c r="AF102" s="6">
        <f t="shared" si="57"/>
        <v>0.20589113209464913</v>
      </c>
      <c r="AG102" s="6">
        <f t="shared" si="57"/>
        <v>0</v>
      </c>
      <c r="AH102" s="6">
        <f t="shared" si="57"/>
        <v>0</v>
      </c>
      <c r="AI102" s="6">
        <f t="shared" si="57"/>
        <v>0</v>
      </c>
      <c r="AJ102" s="6">
        <f t="shared" si="57"/>
        <v>0</v>
      </c>
      <c r="AK102" s="6">
        <f t="shared" ref="AK102:AU111" si="58">COUNTIFS($C$2:$C$401,AK$1,$E$2:$E$401,$N102)*0.9^(AK$1-1)</f>
        <v>0</v>
      </c>
      <c r="AL102" s="6">
        <f t="shared" si="58"/>
        <v>0</v>
      </c>
      <c r="AM102" s="6">
        <f t="shared" si="58"/>
        <v>0</v>
      </c>
      <c r="AN102" s="6">
        <f t="shared" si="58"/>
        <v>0</v>
      </c>
      <c r="AO102" s="6">
        <f t="shared" si="58"/>
        <v>0</v>
      </c>
      <c r="AP102" s="6">
        <f t="shared" si="58"/>
        <v>0</v>
      </c>
      <c r="AQ102" s="6">
        <f t="shared" si="58"/>
        <v>0</v>
      </c>
      <c r="AR102" s="6">
        <f t="shared" si="58"/>
        <v>0</v>
      </c>
      <c r="AS102" s="6">
        <f t="shared" si="58"/>
        <v>0</v>
      </c>
      <c r="AT102" s="6">
        <f t="shared" si="58"/>
        <v>0</v>
      </c>
      <c r="AU102" s="6">
        <f t="shared" si="58"/>
        <v>0</v>
      </c>
    </row>
    <row r="103" spans="1:47" x14ac:dyDescent="0.25">
      <c r="A103" s="9">
        <v>145</v>
      </c>
      <c r="B103" s="9">
        <v>0</v>
      </c>
      <c r="C103" s="32">
        <f t="shared" si="53"/>
        <v>11</v>
      </c>
      <c r="D103" s="10" t="s">
        <v>505</v>
      </c>
      <c r="E103" s="27" t="s">
        <v>505</v>
      </c>
      <c r="F103" s="15">
        <f t="shared" si="40"/>
        <v>0</v>
      </c>
      <c r="G103" s="6">
        <f t="shared" si="47"/>
        <v>1.8437115945105242</v>
      </c>
      <c r="H103" s="6">
        <f t="shared" si="48"/>
        <v>0</v>
      </c>
      <c r="I103" s="7">
        <f t="shared" si="49"/>
        <v>0</v>
      </c>
      <c r="N103" s="28" t="s">
        <v>1087</v>
      </c>
      <c r="O103" s="6">
        <f t="shared" si="54"/>
        <v>1.871596565217392E-2</v>
      </c>
      <c r="P103" s="6">
        <f t="shared" si="55"/>
        <v>1</v>
      </c>
      <c r="Q103" s="6">
        <f t="shared" si="56"/>
        <v>0</v>
      </c>
      <c r="R103" s="6">
        <f t="shared" si="56"/>
        <v>0</v>
      </c>
      <c r="S103" s="6">
        <f t="shared" si="56"/>
        <v>0</v>
      </c>
      <c r="T103" s="6">
        <f t="shared" si="56"/>
        <v>0</v>
      </c>
      <c r="U103" s="6">
        <f t="shared" si="56"/>
        <v>0</v>
      </c>
      <c r="V103" s="6">
        <f t="shared" si="56"/>
        <v>0</v>
      </c>
      <c r="W103" s="6">
        <f t="shared" si="56"/>
        <v>0</v>
      </c>
      <c r="X103" s="6">
        <f t="shared" si="56"/>
        <v>0</v>
      </c>
      <c r="Y103" s="6">
        <f t="shared" si="56"/>
        <v>0.43046721000000016</v>
      </c>
      <c r="Z103" s="6">
        <f t="shared" si="56"/>
        <v>0</v>
      </c>
      <c r="AA103" s="6">
        <f t="shared" si="57"/>
        <v>0</v>
      </c>
      <c r="AB103" s="6">
        <f t="shared" si="57"/>
        <v>0</v>
      </c>
      <c r="AC103" s="6">
        <f t="shared" si="57"/>
        <v>0</v>
      </c>
      <c r="AD103" s="6">
        <f t="shared" si="57"/>
        <v>0</v>
      </c>
      <c r="AE103" s="6">
        <f t="shared" si="57"/>
        <v>0</v>
      </c>
      <c r="AF103" s="6">
        <f t="shared" si="57"/>
        <v>0</v>
      </c>
      <c r="AG103" s="6">
        <f t="shared" si="57"/>
        <v>0</v>
      </c>
      <c r="AH103" s="6">
        <f t="shared" si="57"/>
        <v>0</v>
      </c>
      <c r="AI103" s="6">
        <f t="shared" si="57"/>
        <v>0</v>
      </c>
      <c r="AJ103" s="6">
        <f t="shared" si="57"/>
        <v>0</v>
      </c>
      <c r="AK103" s="6">
        <f t="shared" si="58"/>
        <v>0</v>
      </c>
      <c r="AL103" s="6">
        <f t="shared" si="58"/>
        <v>0</v>
      </c>
      <c r="AM103" s="6">
        <f t="shared" si="58"/>
        <v>0</v>
      </c>
      <c r="AN103" s="6">
        <f t="shared" si="58"/>
        <v>0</v>
      </c>
      <c r="AO103" s="6">
        <f t="shared" si="58"/>
        <v>0</v>
      </c>
      <c r="AP103" s="6">
        <f t="shared" si="58"/>
        <v>0</v>
      </c>
      <c r="AQ103" s="6">
        <f t="shared" si="58"/>
        <v>0</v>
      </c>
      <c r="AR103" s="6">
        <f t="shared" si="58"/>
        <v>0</v>
      </c>
      <c r="AS103" s="6">
        <f t="shared" si="58"/>
        <v>0</v>
      </c>
      <c r="AT103" s="6">
        <f t="shared" si="58"/>
        <v>0</v>
      </c>
      <c r="AU103" s="6">
        <f t="shared" si="58"/>
        <v>0</v>
      </c>
    </row>
    <row r="104" spans="1:47" x14ac:dyDescent="0.25">
      <c r="A104" s="9">
        <v>145</v>
      </c>
      <c r="B104" s="9">
        <v>0</v>
      </c>
      <c r="C104" s="32">
        <f t="shared" si="53"/>
        <v>12</v>
      </c>
      <c r="D104" s="10" t="s">
        <v>65</v>
      </c>
      <c r="E104" s="27" t="s">
        <v>65</v>
      </c>
      <c r="F104" s="15">
        <f t="shared" si="40"/>
        <v>0.4031655493718812</v>
      </c>
      <c r="G104" s="6">
        <f t="shared" si="47"/>
        <v>2.2468771438824056</v>
      </c>
      <c r="H104" s="6">
        <f t="shared" si="48"/>
        <v>0</v>
      </c>
      <c r="I104" s="7">
        <f t="shared" si="49"/>
        <v>0</v>
      </c>
      <c r="N104" s="27" t="s">
        <v>952</v>
      </c>
      <c r="O104" s="6">
        <f t="shared" si="54"/>
        <v>1.871596565217392E-2</v>
      </c>
      <c r="P104" s="6">
        <f t="shared" si="55"/>
        <v>1</v>
      </c>
      <c r="Q104" s="6">
        <f t="shared" si="56"/>
        <v>0</v>
      </c>
      <c r="R104" s="6">
        <f t="shared" si="56"/>
        <v>0</v>
      </c>
      <c r="S104" s="6">
        <f t="shared" si="56"/>
        <v>0</v>
      </c>
      <c r="T104" s="6">
        <f t="shared" si="56"/>
        <v>0</v>
      </c>
      <c r="U104" s="6">
        <f t="shared" si="56"/>
        <v>0</v>
      </c>
      <c r="V104" s="6">
        <f t="shared" si="56"/>
        <v>0</v>
      </c>
      <c r="W104" s="6">
        <f t="shared" si="56"/>
        <v>0</v>
      </c>
      <c r="X104" s="6">
        <f t="shared" si="56"/>
        <v>0</v>
      </c>
      <c r="Y104" s="6">
        <f t="shared" si="56"/>
        <v>0.43046721000000016</v>
      </c>
      <c r="Z104" s="6">
        <f t="shared" si="56"/>
        <v>0</v>
      </c>
      <c r="AA104" s="6">
        <f t="shared" si="57"/>
        <v>0</v>
      </c>
      <c r="AB104" s="6">
        <f t="shared" si="57"/>
        <v>0</v>
      </c>
      <c r="AC104" s="6">
        <f t="shared" si="57"/>
        <v>0</v>
      </c>
      <c r="AD104" s="6">
        <f t="shared" si="57"/>
        <v>0</v>
      </c>
      <c r="AE104" s="6">
        <f t="shared" si="57"/>
        <v>0</v>
      </c>
      <c r="AF104" s="6">
        <f t="shared" si="57"/>
        <v>0</v>
      </c>
      <c r="AG104" s="6">
        <f t="shared" si="57"/>
        <v>0</v>
      </c>
      <c r="AH104" s="6">
        <f t="shared" si="57"/>
        <v>0</v>
      </c>
      <c r="AI104" s="6">
        <f t="shared" si="57"/>
        <v>0</v>
      </c>
      <c r="AJ104" s="6">
        <f t="shared" si="57"/>
        <v>0</v>
      </c>
      <c r="AK104" s="6">
        <f t="shared" si="58"/>
        <v>0</v>
      </c>
      <c r="AL104" s="6">
        <f t="shared" si="58"/>
        <v>0</v>
      </c>
      <c r="AM104" s="6">
        <f t="shared" si="58"/>
        <v>0</v>
      </c>
      <c r="AN104" s="6">
        <f t="shared" si="58"/>
        <v>0</v>
      </c>
      <c r="AO104" s="6">
        <f t="shared" si="58"/>
        <v>0</v>
      </c>
      <c r="AP104" s="6">
        <f t="shared" si="58"/>
        <v>0</v>
      </c>
      <c r="AQ104" s="6">
        <f t="shared" si="58"/>
        <v>0</v>
      </c>
      <c r="AR104" s="6">
        <f t="shared" si="58"/>
        <v>0</v>
      </c>
      <c r="AS104" s="6">
        <f t="shared" si="58"/>
        <v>0</v>
      </c>
      <c r="AT104" s="6">
        <f t="shared" si="58"/>
        <v>0</v>
      </c>
      <c r="AU104" s="6">
        <f t="shared" si="58"/>
        <v>0</v>
      </c>
    </row>
    <row r="105" spans="1:47" x14ac:dyDescent="0.25">
      <c r="A105" s="9">
        <v>145</v>
      </c>
      <c r="B105" s="9">
        <v>0</v>
      </c>
      <c r="C105" s="32">
        <f>(C104+1)</f>
        <v>13</v>
      </c>
      <c r="D105" s="10" t="s">
        <v>834</v>
      </c>
      <c r="E105" s="27" t="s">
        <v>834</v>
      </c>
      <c r="F105" s="15">
        <f t="shared" si="40"/>
        <v>0.15804456688323829</v>
      </c>
      <c r="G105" s="6">
        <f t="shared" si="47"/>
        <v>2.404921710765644</v>
      </c>
      <c r="H105" s="6">
        <f t="shared" si="48"/>
        <v>0</v>
      </c>
      <c r="I105" s="7">
        <f t="shared" si="49"/>
        <v>0</v>
      </c>
      <c r="N105" s="2" t="s">
        <v>835</v>
      </c>
      <c r="O105" s="6">
        <f t="shared" si="54"/>
        <v>1.871596565217392E-2</v>
      </c>
      <c r="P105" s="6">
        <f t="shared" si="55"/>
        <v>1</v>
      </c>
      <c r="Q105" s="6">
        <f t="shared" si="56"/>
        <v>0</v>
      </c>
      <c r="R105" s="6">
        <f t="shared" si="56"/>
        <v>0</v>
      </c>
      <c r="S105" s="6">
        <f t="shared" si="56"/>
        <v>0</v>
      </c>
      <c r="T105" s="6">
        <f t="shared" si="56"/>
        <v>0</v>
      </c>
      <c r="U105" s="6">
        <f t="shared" si="56"/>
        <v>0</v>
      </c>
      <c r="V105" s="6">
        <f t="shared" si="56"/>
        <v>0</v>
      </c>
      <c r="W105" s="6">
        <f t="shared" si="56"/>
        <v>0</v>
      </c>
      <c r="X105" s="6">
        <f t="shared" si="56"/>
        <v>0</v>
      </c>
      <c r="Y105" s="6">
        <f t="shared" si="56"/>
        <v>0.43046721000000016</v>
      </c>
      <c r="Z105" s="6">
        <f t="shared" si="56"/>
        <v>0</v>
      </c>
      <c r="AA105" s="6">
        <f t="shared" si="57"/>
        <v>0</v>
      </c>
      <c r="AB105" s="6">
        <f t="shared" si="57"/>
        <v>0</v>
      </c>
      <c r="AC105" s="6">
        <f t="shared" si="57"/>
        <v>0</v>
      </c>
      <c r="AD105" s="6">
        <f t="shared" si="57"/>
        <v>0</v>
      </c>
      <c r="AE105" s="6">
        <f t="shared" si="57"/>
        <v>0</v>
      </c>
      <c r="AF105" s="6">
        <f t="shared" si="57"/>
        <v>0</v>
      </c>
      <c r="AG105" s="6">
        <f t="shared" si="57"/>
        <v>0</v>
      </c>
      <c r="AH105" s="6">
        <f t="shared" si="57"/>
        <v>0</v>
      </c>
      <c r="AI105" s="6">
        <f t="shared" si="57"/>
        <v>0</v>
      </c>
      <c r="AJ105" s="6">
        <f t="shared" si="57"/>
        <v>0</v>
      </c>
      <c r="AK105" s="6">
        <f t="shared" si="58"/>
        <v>0</v>
      </c>
      <c r="AL105" s="6">
        <f t="shared" si="58"/>
        <v>0</v>
      </c>
      <c r="AM105" s="6">
        <f t="shared" si="58"/>
        <v>0</v>
      </c>
      <c r="AN105" s="6">
        <f t="shared" si="58"/>
        <v>0</v>
      </c>
      <c r="AO105" s="6">
        <f t="shared" si="58"/>
        <v>0</v>
      </c>
      <c r="AP105" s="6">
        <f t="shared" si="58"/>
        <v>0</v>
      </c>
      <c r="AQ105" s="6">
        <f t="shared" si="58"/>
        <v>0</v>
      </c>
      <c r="AR105" s="6">
        <f t="shared" si="58"/>
        <v>0</v>
      </c>
      <c r="AS105" s="6">
        <f t="shared" si="58"/>
        <v>0</v>
      </c>
      <c r="AT105" s="6">
        <f t="shared" si="58"/>
        <v>0</v>
      </c>
      <c r="AU105" s="6">
        <f t="shared" si="58"/>
        <v>0</v>
      </c>
    </row>
    <row r="106" spans="1:47" x14ac:dyDescent="0.25">
      <c r="A106" s="9">
        <v>145</v>
      </c>
      <c r="B106" s="9">
        <v>0</v>
      </c>
      <c r="C106" s="32">
        <f t="shared" si="53"/>
        <v>14</v>
      </c>
      <c r="D106" s="10" t="s">
        <v>44</v>
      </c>
      <c r="E106" s="27" t="s">
        <v>44</v>
      </c>
      <c r="F106" s="15">
        <f t="shared" si="40"/>
        <v>0.2102878839559004</v>
      </c>
      <c r="G106" s="6">
        <f t="shared" si="47"/>
        <v>2.6152095947215446</v>
      </c>
      <c r="H106" s="6">
        <f t="shared" si="48"/>
        <v>0</v>
      </c>
      <c r="I106" s="7">
        <f t="shared" si="49"/>
        <v>0</v>
      </c>
      <c r="N106" s="2" t="s">
        <v>70</v>
      </c>
      <c r="O106" s="6">
        <f t="shared" si="54"/>
        <v>1.871596565217392E-2</v>
      </c>
      <c r="P106" s="6">
        <f t="shared" si="55"/>
        <v>1</v>
      </c>
      <c r="Q106" s="6">
        <f t="shared" si="56"/>
        <v>0</v>
      </c>
      <c r="R106" s="6">
        <f t="shared" si="56"/>
        <v>0</v>
      </c>
      <c r="S106" s="6">
        <f t="shared" si="56"/>
        <v>0</v>
      </c>
      <c r="T106" s="6">
        <f t="shared" si="56"/>
        <v>0</v>
      </c>
      <c r="U106" s="6">
        <f t="shared" si="56"/>
        <v>0</v>
      </c>
      <c r="V106" s="6">
        <f t="shared" si="56"/>
        <v>0</v>
      </c>
      <c r="W106" s="6">
        <f t="shared" si="56"/>
        <v>0</v>
      </c>
      <c r="X106" s="6">
        <f t="shared" si="56"/>
        <v>0</v>
      </c>
      <c r="Y106" s="6">
        <f t="shared" si="56"/>
        <v>0.43046721000000016</v>
      </c>
      <c r="Z106" s="6">
        <f t="shared" si="56"/>
        <v>0</v>
      </c>
      <c r="AA106" s="6">
        <f t="shared" si="57"/>
        <v>0</v>
      </c>
      <c r="AB106" s="6">
        <f t="shared" si="57"/>
        <v>0</v>
      </c>
      <c r="AC106" s="6">
        <f t="shared" si="57"/>
        <v>0</v>
      </c>
      <c r="AD106" s="6">
        <f t="shared" si="57"/>
        <v>0</v>
      </c>
      <c r="AE106" s="6">
        <f t="shared" si="57"/>
        <v>0</v>
      </c>
      <c r="AF106" s="6">
        <f t="shared" si="57"/>
        <v>0</v>
      </c>
      <c r="AG106" s="6">
        <f t="shared" si="57"/>
        <v>0</v>
      </c>
      <c r="AH106" s="6">
        <f t="shared" si="57"/>
        <v>0</v>
      </c>
      <c r="AI106" s="6">
        <f t="shared" si="57"/>
        <v>0</v>
      </c>
      <c r="AJ106" s="6">
        <f t="shared" si="57"/>
        <v>0</v>
      </c>
      <c r="AK106" s="6">
        <f t="shared" si="58"/>
        <v>0</v>
      </c>
      <c r="AL106" s="6">
        <f t="shared" si="58"/>
        <v>0</v>
      </c>
      <c r="AM106" s="6">
        <f t="shared" si="58"/>
        <v>0</v>
      </c>
      <c r="AN106" s="6">
        <f t="shared" si="58"/>
        <v>0</v>
      </c>
      <c r="AO106" s="6">
        <f t="shared" si="58"/>
        <v>0</v>
      </c>
      <c r="AP106" s="6">
        <f t="shared" si="58"/>
        <v>0</v>
      </c>
      <c r="AQ106" s="6">
        <f t="shared" si="58"/>
        <v>0</v>
      </c>
      <c r="AR106" s="6">
        <f t="shared" si="58"/>
        <v>0</v>
      </c>
      <c r="AS106" s="6">
        <f t="shared" si="58"/>
        <v>0</v>
      </c>
      <c r="AT106" s="6">
        <f t="shared" si="58"/>
        <v>0</v>
      </c>
      <c r="AU106" s="6">
        <f t="shared" si="58"/>
        <v>0</v>
      </c>
    </row>
    <row r="107" spans="1:47" x14ac:dyDescent="0.25">
      <c r="A107" s="9">
        <v>145</v>
      </c>
      <c r="B107" s="9">
        <v>0</v>
      </c>
      <c r="C107" s="32">
        <f t="shared" si="53"/>
        <v>15</v>
      </c>
      <c r="D107" s="10" t="s">
        <v>898</v>
      </c>
      <c r="E107" s="27" t="s">
        <v>898</v>
      </c>
      <c r="F107" s="15">
        <f t="shared" si="40"/>
        <v>0</v>
      </c>
      <c r="G107" s="6">
        <f t="shared" si="47"/>
        <v>2.6152095947215446</v>
      </c>
      <c r="H107" s="6">
        <f t="shared" si="48"/>
        <v>0</v>
      </c>
      <c r="I107" s="7">
        <f t="shared" si="49"/>
        <v>0</v>
      </c>
      <c r="N107" s="2" t="s">
        <v>869</v>
      </c>
      <c r="O107" s="6">
        <f t="shared" si="54"/>
        <v>1.871596565217392E-2</v>
      </c>
      <c r="P107" s="6">
        <f t="shared" si="55"/>
        <v>1</v>
      </c>
      <c r="Q107" s="6">
        <f t="shared" si="56"/>
        <v>0</v>
      </c>
      <c r="R107" s="6">
        <f t="shared" si="56"/>
        <v>0</v>
      </c>
      <c r="S107" s="6">
        <f t="shared" si="56"/>
        <v>0</v>
      </c>
      <c r="T107" s="6">
        <f t="shared" si="56"/>
        <v>0</v>
      </c>
      <c r="U107" s="6">
        <f t="shared" si="56"/>
        <v>0</v>
      </c>
      <c r="V107" s="6">
        <f t="shared" si="56"/>
        <v>0</v>
      </c>
      <c r="W107" s="6">
        <f t="shared" si="56"/>
        <v>0</v>
      </c>
      <c r="X107" s="6">
        <f t="shared" si="56"/>
        <v>0</v>
      </c>
      <c r="Y107" s="6">
        <f t="shared" si="56"/>
        <v>0.43046721000000016</v>
      </c>
      <c r="Z107" s="6">
        <f t="shared" si="56"/>
        <v>0</v>
      </c>
      <c r="AA107" s="6">
        <f t="shared" si="57"/>
        <v>0</v>
      </c>
      <c r="AB107" s="6">
        <f t="shared" si="57"/>
        <v>0</v>
      </c>
      <c r="AC107" s="6">
        <f t="shared" si="57"/>
        <v>0</v>
      </c>
      <c r="AD107" s="6">
        <f t="shared" si="57"/>
        <v>0</v>
      </c>
      <c r="AE107" s="6">
        <f t="shared" si="57"/>
        <v>0</v>
      </c>
      <c r="AF107" s="6">
        <f t="shared" si="57"/>
        <v>0</v>
      </c>
      <c r="AG107" s="6">
        <f t="shared" si="57"/>
        <v>0</v>
      </c>
      <c r="AH107" s="6">
        <f t="shared" si="57"/>
        <v>0</v>
      </c>
      <c r="AI107" s="6">
        <f t="shared" si="57"/>
        <v>0</v>
      </c>
      <c r="AJ107" s="6">
        <f t="shared" si="57"/>
        <v>0</v>
      </c>
      <c r="AK107" s="6">
        <f t="shared" si="58"/>
        <v>0</v>
      </c>
      <c r="AL107" s="6">
        <f t="shared" si="58"/>
        <v>0</v>
      </c>
      <c r="AM107" s="6">
        <f t="shared" si="58"/>
        <v>0</v>
      </c>
      <c r="AN107" s="6">
        <f t="shared" si="58"/>
        <v>0</v>
      </c>
      <c r="AO107" s="6">
        <f t="shared" si="58"/>
        <v>0</v>
      </c>
      <c r="AP107" s="6">
        <f t="shared" si="58"/>
        <v>0</v>
      </c>
      <c r="AQ107" s="6">
        <f t="shared" si="58"/>
        <v>0</v>
      </c>
      <c r="AR107" s="6">
        <f t="shared" si="58"/>
        <v>0</v>
      </c>
      <c r="AS107" s="6">
        <f t="shared" si="58"/>
        <v>0</v>
      </c>
      <c r="AT107" s="6">
        <f t="shared" si="58"/>
        <v>0</v>
      </c>
      <c r="AU107" s="6">
        <f t="shared" si="58"/>
        <v>0</v>
      </c>
    </row>
    <row r="108" spans="1:47" x14ac:dyDescent="0.25">
      <c r="A108" s="9">
        <v>145</v>
      </c>
      <c r="B108" s="9">
        <v>0</v>
      </c>
      <c r="C108" s="32">
        <f t="shared" si="53"/>
        <v>16</v>
      </c>
      <c r="D108" s="10" t="s">
        <v>43</v>
      </c>
      <c r="E108" s="27" t="s">
        <v>43</v>
      </c>
      <c r="F108" s="15">
        <f t="shared" si="40"/>
        <v>0</v>
      </c>
      <c r="G108" s="6">
        <f t="shared" si="47"/>
        <v>2.6152095947215446</v>
      </c>
      <c r="H108" s="6">
        <f t="shared" si="48"/>
        <v>0</v>
      </c>
      <c r="I108" s="7">
        <f t="shared" si="49"/>
        <v>0</v>
      </c>
      <c r="N108" s="2" t="s">
        <v>962</v>
      </c>
      <c r="O108" s="6">
        <f t="shared" si="54"/>
        <v>1.871596565217392E-2</v>
      </c>
      <c r="P108" s="6">
        <f t="shared" si="55"/>
        <v>1</v>
      </c>
      <c r="Q108" s="6">
        <f t="shared" si="56"/>
        <v>0</v>
      </c>
      <c r="R108" s="6">
        <f t="shared" si="56"/>
        <v>0</v>
      </c>
      <c r="S108" s="6">
        <f t="shared" si="56"/>
        <v>0</v>
      </c>
      <c r="T108" s="6">
        <f t="shared" si="56"/>
        <v>0</v>
      </c>
      <c r="U108" s="6">
        <f t="shared" si="56"/>
        <v>0</v>
      </c>
      <c r="V108" s="6">
        <f t="shared" si="56"/>
        <v>0</v>
      </c>
      <c r="W108" s="6">
        <f t="shared" si="56"/>
        <v>0</v>
      </c>
      <c r="X108" s="6">
        <f t="shared" si="56"/>
        <v>0</v>
      </c>
      <c r="Y108" s="6">
        <f t="shared" si="56"/>
        <v>0.43046721000000016</v>
      </c>
      <c r="Z108" s="6">
        <f t="shared" si="56"/>
        <v>0</v>
      </c>
      <c r="AA108" s="6">
        <f t="shared" si="57"/>
        <v>0</v>
      </c>
      <c r="AB108" s="6">
        <f t="shared" si="57"/>
        <v>0</v>
      </c>
      <c r="AC108" s="6">
        <f t="shared" si="57"/>
        <v>0</v>
      </c>
      <c r="AD108" s="6">
        <f t="shared" si="57"/>
        <v>0</v>
      </c>
      <c r="AE108" s="6">
        <f t="shared" si="57"/>
        <v>0</v>
      </c>
      <c r="AF108" s="6">
        <f t="shared" si="57"/>
        <v>0</v>
      </c>
      <c r="AG108" s="6">
        <f t="shared" si="57"/>
        <v>0</v>
      </c>
      <c r="AH108" s="6">
        <f t="shared" si="57"/>
        <v>0</v>
      </c>
      <c r="AI108" s="6">
        <f t="shared" si="57"/>
        <v>0</v>
      </c>
      <c r="AJ108" s="6">
        <f t="shared" si="57"/>
        <v>0</v>
      </c>
      <c r="AK108" s="6">
        <f t="shared" si="58"/>
        <v>0</v>
      </c>
      <c r="AL108" s="6">
        <f t="shared" si="58"/>
        <v>0</v>
      </c>
      <c r="AM108" s="6">
        <f t="shared" si="58"/>
        <v>0</v>
      </c>
      <c r="AN108" s="6">
        <f t="shared" si="58"/>
        <v>0</v>
      </c>
      <c r="AO108" s="6">
        <f t="shared" si="58"/>
        <v>0</v>
      </c>
      <c r="AP108" s="6">
        <f t="shared" si="58"/>
        <v>0</v>
      </c>
      <c r="AQ108" s="6">
        <f t="shared" si="58"/>
        <v>0</v>
      </c>
      <c r="AR108" s="6">
        <f t="shared" si="58"/>
        <v>0</v>
      </c>
      <c r="AS108" s="6">
        <f t="shared" si="58"/>
        <v>0</v>
      </c>
      <c r="AT108" s="6">
        <f t="shared" si="58"/>
        <v>0</v>
      </c>
      <c r="AU108" s="6">
        <f t="shared" si="58"/>
        <v>0</v>
      </c>
    </row>
    <row r="109" spans="1:47" x14ac:dyDescent="0.25">
      <c r="A109" s="9">
        <v>145</v>
      </c>
      <c r="B109" s="9">
        <v>0</v>
      </c>
      <c r="C109" s="32">
        <f t="shared" si="53"/>
        <v>17</v>
      </c>
      <c r="D109" s="10" t="s">
        <v>939</v>
      </c>
      <c r="E109" s="27" t="s">
        <v>821</v>
      </c>
      <c r="F109" s="15">
        <f t="shared" si="40"/>
        <v>0</v>
      </c>
      <c r="G109" s="6">
        <f t="shared" si="47"/>
        <v>2.6152095947215446</v>
      </c>
      <c r="H109" s="6">
        <f t="shared" si="48"/>
        <v>0</v>
      </c>
      <c r="I109" s="7">
        <f t="shared" si="49"/>
        <v>0</v>
      </c>
      <c r="N109" s="25" t="s">
        <v>1090</v>
      </c>
      <c r="O109" s="6">
        <f t="shared" si="54"/>
        <v>1.6844369086956527E-2</v>
      </c>
      <c r="P109" s="6">
        <f t="shared" si="55"/>
        <v>1</v>
      </c>
      <c r="Q109" s="6">
        <f t="shared" si="56"/>
        <v>0</v>
      </c>
      <c r="R109" s="6">
        <f t="shared" si="56"/>
        <v>0</v>
      </c>
      <c r="S109" s="6">
        <f t="shared" si="56"/>
        <v>0</v>
      </c>
      <c r="T109" s="6">
        <f t="shared" si="56"/>
        <v>0</v>
      </c>
      <c r="U109" s="6">
        <f t="shared" si="56"/>
        <v>0</v>
      </c>
      <c r="V109" s="6">
        <f t="shared" si="56"/>
        <v>0</v>
      </c>
      <c r="W109" s="6">
        <f t="shared" si="56"/>
        <v>0</v>
      </c>
      <c r="X109" s="6">
        <f t="shared" si="56"/>
        <v>0</v>
      </c>
      <c r="Y109" s="6">
        <f t="shared" si="56"/>
        <v>0</v>
      </c>
      <c r="Z109" s="6">
        <f t="shared" si="56"/>
        <v>0.38742048900000015</v>
      </c>
      <c r="AA109" s="6">
        <f t="shared" si="57"/>
        <v>0</v>
      </c>
      <c r="AB109" s="6">
        <f t="shared" si="57"/>
        <v>0</v>
      </c>
      <c r="AC109" s="6">
        <f t="shared" si="57"/>
        <v>0</v>
      </c>
      <c r="AD109" s="6">
        <f t="shared" si="57"/>
        <v>0</v>
      </c>
      <c r="AE109" s="6">
        <f t="shared" si="57"/>
        <v>0</v>
      </c>
      <c r="AF109" s="6">
        <f t="shared" si="57"/>
        <v>0</v>
      </c>
      <c r="AG109" s="6">
        <f t="shared" si="57"/>
        <v>0</v>
      </c>
      <c r="AH109" s="6">
        <f t="shared" si="57"/>
        <v>0</v>
      </c>
      <c r="AI109" s="6">
        <f t="shared" si="57"/>
        <v>0</v>
      </c>
      <c r="AJ109" s="6">
        <f t="shared" si="57"/>
        <v>0</v>
      </c>
      <c r="AK109" s="6">
        <f t="shared" si="58"/>
        <v>0</v>
      </c>
      <c r="AL109" s="6">
        <f t="shared" si="58"/>
        <v>0</v>
      </c>
      <c r="AM109" s="6">
        <f t="shared" si="58"/>
        <v>0</v>
      </c>
      <c r="AN109" s="6">
        <f t="shared" si="58"/>
        <v>0</v>
      </c>
      <c r="AO109" s="6">
        <f t="shared" si="58"/>
        <v>0</v>
      </c>
      <c r="AP109" s="6">
        <f t="shared" si="58"/>
        <v>0</v>
      </c>
      <c r="AQ109" s="6">
        <f t="shared" si="58"/>
        <v>0</v>
      </c>
      <c r="AR109" s="6">
        <f t="shared" si="58"/>
        <v>0</v>
      </c>
      <c r="AS109" s="6">
        <f t="shared" si="58"/>
        <v>0</v>
      </c>
      <c r="AT109" s="6">
        <f t="shared" si="58"/>
        <v>0</v>
      </c>
      <c r="AU109" s="6">
        <f t="shared" si="58"/>
        <v>0</v>
      </c>
    </row>
    <row r="110" spans="1:47" x14ac:dyDescent="0.25">
      <c r="A110" s="9">
        <v>145</v>
      </c>
      <c r="B110" s="9">
        <v>0</v>
      </c>
      <c r="C110" s="32">
        <f t="shared" si="53"/>
        <v>18</v>
      </c>
      <c r="D110" s="10" t="s">
        <v>940</v>
      </c>
      <c r="E110" s="27" t="s">
        <v>822</v>
      </c>
      <c r="F110" s="15">
        <f t="shared" si="40"/>
        <v>0</v>
      </c>
      <c r="G110" s="6">
        <f t="shared" si="47"/>
        <v>2.6152095947215446</v>
      </c>
      <c r="H110" s="6">
        <f t="shared" si="48"/>
        <v>2.6152095947215446</v>
      </c>
      <c r="I110" s="7">
        <f t="shared" si="49"/>
        <v>0.50931938579115688</v>
      </c>
      <c r="N110" s="27" t="s">
        <v>338</v>
      </c>
      <c r="O110" s="6">
        <f t="shared" si="54"/>
        <v>1.6844369086956527E-2</v>
      </c>
      <c r="P110" s="6">
        <f t="shared" si="55"/>
        <v>1</v>
      </c>
      <c r="Q110" s="6">
        <f t="shared" si="56"/>
        <v>0</v>
      </c>
      <c r="R110" s="6">
        <f t="shared" si="56"/>
        <v>0</v>
      </c>
      <c r="S110" s="6">
        <f t="shared" si="56"/>
        <v>0</v>
      </c>
      <c r="T110" s="6">
        <f t="shared" si="56"/>
        <v>0</v>
      </c>
      <c r="U110" s="6">
        <f t="shared" si="56"/>
        <v>0</v>
      </c>
      <c r="V110" s="6">
        <f t="shared" si="56"/>
        <v>0</v>
      </c>
      <c r="W110" s="6">
        <f t="shared" si="56"/>
        <v>0</v>
      </c>
      <c r="X110" s="6">
        <f t="shared" si="56"/>
        <v>0</v>
      </c>
      <c r="Y110" s="6">
        <f t="shared" si="56"/>
        <v>0</v>
      </c>
      <c r="Z110" s="6">
        <f t="shared" si="56"/>
        <v>0.38742048900000015</v>
      </c>
      <c r="AA110" s="6">
        <f t="shared" si="57"/>
        <v>0</v>
      </c>
      <c r="AB110" s="6">
        <f t="shared" si="57"/>
        <v>0</v>
      </c>
      <c r="AC110" s="6">
        <f t="shared" si="57"/>
        <v>0</v>
      </c>
      <c r="AD110" s="6">
        <f t="shared" si="57"/>
        <v>0</v>
      </c>
      <c r="AE110" s="6">
        <f t="shared" si="57"/>
        <v>0</v>
      </c>
      <c r="AF110" s="6">
        <f t="shared" si="57"/>
        <v>0</v>
      </c>
      <c r="AG110" s="6">
        <f t="shared" si="57"/>
        <v>0</v>
      </c>
      <c r="AH110" s="6">
        <f t="shared" si="57"/>
        <v>0</v>
      </c>
      <c r="AI110" s="6">
        <f t="shared" si="57"/>
        <v>0</v>
      </c>
      <c r="AJ110" s="6">
        <f t="shared" si="57"/>
        <v>0</v>
      </c>
      <c r="AK110" s="6">
        <f t="shared" si="58"/>
        <v>0</v>
      </c>
      <c r="AL110" s="6">
        <f t="shared" si="58"/>
        <v>0</v>
      </c>
      <c r="AM110" s="6">
        <f t="shared" si="58"/>
        <v>0</v>
      </c>
      <c r="AN110" s="6">
        <f t="shared" si="58"/>
        <v>0</v>
      </c>
      <c r="AO110" s="6">
        <f t="shared" si="58"/>
        <v>0</v>
      </c>
      <c r="AP110" s="6">
        <f t="shared" si="58"/>
        <v>0</v>
      </c>
      <c r="AQ110" s="6">
        <f t="shared" si="58"/>
        <v>0</v>
      </c>
      <c r="AR110" s="6">
        <f t="shared" si="58"/>
        <v>0</v>
      </c>
      <c r="AS110" s="6">
        <f t="shared" si="58"/>
        <v>0</v>
      </c>
      <c r="AT110" s="6">
        <f t="shared" si="58"/>
        <v>0</v>
      </c>
      <c r="AU110" s="6">
        <f t="shared" si="58"/>
        <v>0</v>
      </c>
    </row>
    <row r="111" spans="1:47" x14ac:dyDescent="0.25">
      <c r="A111" s="9">
        <v>146</v>
      </c>
      <c r="B111" s="9">
        <v>0</v>
      </c>
      <c r="C111" s="32">
        <v>1</v>
      </c>
      <c r="D111" s="10" t="s">
        <v>855</v>
      </c>
      <c r="E111" s="27" t="s">
        <v>855</v>
      </c>
      <c r="F111" s="15">
        <f t="shared" si="40"/>
        <v>0.11475159055795218</v>
      </c>
      <c r="G111" s="6">
        <f t="shared" si="47"/>
        <v>0.11475159055795218</v>
      </c>
      <c r="H111" s="6">
        <f t="shared" si="48"/>
        <v>0</v>
      </c>
      <c r="I111" s="7">
        <f t="shared" si="49"/>
        <v>0</v>
      </c>
      <c r="N111" s="27" t="s">
        <v>1091</v>
      </c>
      <c r="O111" s="6">
        <f t="shared" si="54"/>
        <v>1.6844369086956527E-2</v>
      </c>
      <c r="P111" s="6">
        <f t="shared" si="55"/>
        <v>1</v>
      </c>
      <c r="Q111" s="6">
        <f t="shared" si="56"/>
        <v>0</v>
      </c>
      <c r="R111" s="6">
        <f t="shared" si="56"/>
        <v>0</v>
      </c>
      <c r="S111" s="6">
        <f t="shared" si="56"/>
        <v>0</v>
      </c>
      <c r="T111" s="6">
        <f t="shared" si="56"/>
        <v>0</v>
      </c>
      <c r="U111" s="6">
        <f t="shared" si="56"/>
        <v>0</v>
      </c>
      <c r="V111" s="6">
        <f t="shared" si="56"/>
        <v>0</v>
      </c>
      <c r="W111" s="6">
        <f t="shared" si="56"/>
        <v>0</v>
      </c>
      <c r="X111" s="6">
        <f t="shared" si="56"/>
        <v>0</v>
      </c>
      <c r="Y111" s="6">
        <f t="shared" si="56"/>
        <v>0</v>
      </c>
      <c r="Z111" s="6">
        <f t="shared" si="56"/>
        <v>0.38742048900000015</v>
      </c>
      <c r="AA111" s="6">
        <f t="shared" si="57"/>
        <v>0</v>
      </c>
      <c r="AB111" s="6">
        <f t="shared" si="57"/>
        <v>0</v>
      </c>
      <c r="AC111" s="6">
        <f t="shared" si="57"/>
        <v>0</v>
      </c>
      <c r="AD111" s="6">
        <f t="shared" si="57"/>
        <v>0</v>
      </c>
      <c r="AE111" s="6">
        <f t="shared" si="57"/>
        <v>0</v>
      </c>
      <c r="AF111" s="6">
        <f t="shared" si="57"/>
        <v>0</v>
      </c>
      <c r="AG111" s="6">
        <f t="shared" si="57"/>
        <v>0</v>
      </c>
      <c r="AH111" s="6">
        <f t="shared" si="57"/>
        <v>0</v>
      </c>
      <c r="AI111" s="6">
        <f t="shared" si="57"/>
        <v>0</v>
      </c>
      <c r="AJ111" s="6">
        <f t="shared" si="57"/>
        <v>0</v>
      </c>
      <c r="AK111" s="6">
        <f t="shared" si="58"/>
        <v>0</v>
      </c>
      <c r="AL111" s="6">
        <f t="shared" si="58"/>
        <v>0</v>
      </c>
      <c r="AM111" s="6">
        <f t="shared" si="58"/>
        <v>0</v>
      </c>
      <c r="AN111" s="6">
        <f t="shared" si="58"/>
        <v>0</v>
      </c>
      <c r="AO111" s="6">
        <f t="shared" si="58"/>
        <v>0</v>
      </c>
      <c r="AP111" s="6">
        <f t="shared" si="58"/>
        <v>0</v>
      </c>
      <c r="AQ111" s="6">
        <f t="shared" si="58"/>
        <v>0</v>
      </c>
      <c r="AR111" s="6">
        <f t="shared" si="58"/>
        <v>0</v>
      </c>
      <c r="AS111" s="6">
        <f t="shared" si="58"/>
        <v>0</v>
      </c>
      <c r="AT111" s="6">
        <f t="shared" si="58"/>
        <v>0</v>
      </c>
      <c r="AU111" s="6">
        <f t="shared" si="58"/>
        <v>0</v>
      </c>
    </row>
    <row r="112" spans="1:47" x14ac:dyDescent="0.25">
      <c r="A112" s="9">
        <v>146</v>
      </c>
      <c r="B112" s="9">
        <v>0</v>
      </c>
      <c r="C112" s="32">
        <f>(C111+1)</f>
        <v>2</v>
      </c>
      <c r="D112" s="10" t="s">
        <v>882</v>
      </c>
      <c r="E112" s="27" t="s">
        <v>882</v>
      </c>
      <c r="F112" s="15">
        <f t="shared" si="40"/>
        <v>5.5974803869565222E-2</v>
      </c>
      <c r="G112" s="6">
        <f t="shared" si="47"/>
        <v>0.17072639442751741</v>
      </c>
      <c r="H112" s="6">
        <f t="shared" si="48"/>
        <v>0</v>
      </c>
      <c r="I112" s="7">
        <f t="shared" si="49"/>
        <v>0</v>
      </c>
      <c r="N112" s="27" t="s">
        <v>953</v>
      </c>
      <c r="O112" s="6">
        <f t="shared" si="54"/>
        <v>1.6844369086956527E-2</v>
      </c>
      <c r="P112" s="6">
        <f t="shared" si="55"/>
        <v>1</v>
      </c>
      <c r="Q112" s="6">
        <f t="shared" ref="Q112:Z121" si="59">COUNTIFS($C$2:$C$401,Q$1,$E$2:$E$401,$N112)*0.9^(Q$1-1)</f>
        <v>0</v>
      </c>
      <c r="R112" s="6">
        <f t="shared" si="59"/>
        <v>0</v>
      </c>
      <c r="S112" s="6">
        <f t="shared" si="59"/>
        <v>0</v>
      </c>
      <c r="T112" s="6">
        <f t="shared" si="59"/>
        <v>0</v>
      </c>
      <c r="U112" s="6">
        <f t="shared" si="59"/>
        <v>0</v>
      </c>
      <c r="V112" s="6">
        <f t="shared" si="59"/>
        <v>0</v>
      </c>
      <c r="W112" s="6">
        <f t="shared" si="59"/>
        <v>0</v>
      </c>
      <c r="X112" s="6">
        <f t="shared" si="59"/>
        <v>0</v>
      </c>
      <c r="Y112" s="6">
        <f t="shared" si="59"/>
        <v>0</v>
      </c>
      <c r="Z112" s="6">
        <f t="shared" si="59"/>
        <v>0.38742048900000015</v>
      </c>
      <c r="AA112" s="6">
        <f t="shared" ref="AA112:AJ121" si="60">COUNTIFS($C$2:$C$401,AA$1,$E$2:$E$401,$N112)*0.9^(AA$1-1)</f>
        <v>0</v>
      </c>
      <c r="AB112" s="6">
        <f t="shared" si="60"/>
        <v>0</v>
      </c>
      <c r="AC112" s="6">
        <f t="shared" si="60"/>
        <v>0</v>
      </c>
      <c r="AD112" s="6">
        <f t="shared" si="60"/>
        <v>0</v>
      </c>
      <c r="AE112" s="6">
        <f t="shared" si="60"/>
        <v>0</v>
      </c>
      <c r="AF112" s="6">
        <f t="shared" si="60"/>
        <v>0</v>
      </c>
      <c r="AG112" s="6">
        <f t="shared" si="60"/>
        <v>0</v>
      </c>
      <c r="AH112" s="6">
        <f t="shared" si="60"/>
        <v>0</v>
      </c>
      <c r="AI112" s="6">
        <f t="shared" si="60"/>
        <v>0</v>
      </c>
      <c r="AJ112" s="6">
        <f t="shared" si="60"/>
        <v>0</v>
      </c>
      <c r="AK112" s="6">
        <f t="shared" ref="AK112:AU121" si="61">COUNTIFS($C$2:$C$401,AK$1,$E$2:$E$401,$N112)*0.9^(AK$1-1)</f>
        <v>0</v>
      </c>
      <c r="AL112" s="6">
        <f t="shared" si="61"/>
        <v>0</v>
      </c>
      <c r="AM112" s="6">
        <f t="shared" si="61"/>
        <v>0</v>
      </c>
      <c r="AN112" s="6">
        <f t="shared" si="61"/>
        <v>0</v>
      </c>
      <c r="AO112" s="6">
        <f t="shared" si="61"/>
        <v>0</v>
      </c>
      <c r="AP112" s="6">
        <f t="shared" si="61"/>
        <v>0</v>
      </c>
      <c r="AQ112" s="6">
        <f t="shared" si="61"/>
        <v>0</v>
      </c>
      <c r="AR112" s="6">
        <f t="shared" si="61"/>
        <v>0</v>
      </c>
      <c r="AS112" s="6">
        <f t="shared" si="61"/>
        <v>0</v>
      </c>
      <c r="AT112" s="6">
        <f t="shared" si="61"/>
        <v>0</v>
      </c>
      <c r="AU112" s="6">
        <f t="shared" si="61"/>
        <v>0</v>
      </c>
    </row>
    <row r="113" spans="1:47" x14ac:dyDescent="0.25">
      <c r="A113" s="9">
        <v>146</v>
      </c>
      <c r="B113" s="9">
        <v>0</v>
      </c>
      <c r="C113" s="32">
        <f t="shared" ref="C113:C121" si="62">(C112+1)</f>
        <v>3</v>
      </c>
      <c r="D113" s="10" t="s">
        <v>936</v>
      </c>
      <c r="E113" s="27" t="s">
        <v>937</v>
      </c>
      <c r="F113" s="15">
        <f t="shared" si="40"/>
        <v>5.8323521739130441E-2</v>
      </c>
      <c r="G113" s="6">
        <f t="shared" si="47"/>
        <v>0.22904991616664785</v>
      </c>
      <c r="H113" s="6">
        <f t="shared" si="48"/>
        <v>0</v>
      </c>
      <c r="I113" s="7">
        <f t="shared" si="49"/>
        <v>0</v>
      </c>
      <c r="N113" s="2" t="s">
        <v>153</v>
      </c>
      <c r="O113" s="6">
        <f t="shared" si="54"/>
        <v>1.6844369086956527E-2</v>
      </c>
      <c r="P113" s="6">
        <f t="shared" si="55"/>
        <v>1</v>
      </c>
      <c r="Q113" s="6">
        <f t="shared" si="59"/>
        <v>0</v>
      </c>
      <c r="R113" s="6">
        <f t="shared" si="59"/>
        <v>0</v>
      </c>
      <c r="S113" s="6">
        <f t="shared" si="59"/>
        <v>0</v>
      </c>
      <c r="T113" s="6">
        <f t="shared" si="59"/>
        <v>0</v>
      </c>
      <c r="U113" s="6">
        <f t="shared" si="59"/>
        <v>0</v>
      </c>
      <c r="V113" s="6">
        <f t="shared" si="59"/>
        <v>0</v>
      </c>
      <c r="W113" s="6">
        <f t="shared" si="59"/>
        <v>0</v>
      </c>
      <c r="X113" s="6">
        <f t="shared" si="59"/>
        <v>0</v>
      </c>
      <c r="Y113" s="6">
        <f t="shared" si="59"/>
        <v>0</v>
      </c>
      <c r="Z113" s="6">
        <f t="shared" si="59"/>
        <v>0.38742048900000015</v>
      </c>
      <c r="AA113" s="6">
        <f t="shared" si="60"/>
        <v>0</v>
      </c>
      <c r="AB113" s="6">
        <f t="shared" si="60"/>
        <v>0</v>
      </c>
      <c r="AC113" s="6">
        <f t="shared" si="60"/>
        <v>0</v>
      </c>
      <c r="AD113" s="6">
        <f t="shared" si="60"/>
        <v>0</v>
      </c>
      <c r="AE113" s="6">
        <f t="shared" si="60"/>
        <v>0</v>
      </c>
      <c r="AF113" s="6">
        <f t="shared" si="60"/>
        <v>0</v>
      </c>
      <c r="AG113" s="6">
        <f t="shared" si="60"/>
        <v>0</v>
      </c>
      <c r="AH113" s="6">
        <f t="shared" si="60"/>
        <v>0</v>
      </c>
      <c r="AI113" s="6">
        <f t="shared" si="60"/>
        <v>0</v>
      </c>
      <c r="AJ113" s="6">
        <f t="shared" si="60"/>
        <v>0</v>
      </c>
      <c r="AK113" s="6">
        <f t="shared" si="61"/>
        <v>0</v>
      </c>
      <c r="AL113" s="6">
        <f t="shared" si="61"/>
        <v>0</v>
      </c>
      <c r="AM113" s="6">
        <f t="shared" si="61"/>
        <v>0</v>
      </c>
      <c r="AN113" s="6">
        <f t="shared" si="61"/>
        <v>0</v>
      </c>
      <c r="AO113" s="6">
        <f t="shared" si="61"/>
        <v>0</v>
      </c>
      <c r="AP113" s="6">
        <f t="shared" si="61"/>
        <v>0</v>
      </c>
      <c r="AQ113" s="6">
        <f t="shared" si="61"/>
        <v>0</v>
      </c>
      <c r="AR113" s="6">
        <f t="shared" si="61"/>
        <v>0</v>
      </c>
      <c r="AS113" s="6">
        <f t="shared" si="61"/>
        <v>0</v>
      </c>
      <c r="AT113" s="6">
        <f t="shared" si="61"/>
        <v>0</v>
      </c>
      <c r="AU113" s="6">
        <f t="shared" si="61"/>
        <v>0</v>
      </c>
    </row>
    <row r="114" spans="1:47" x14ac:dyDescent="0.25">
      <c r="A114" s="9">
        <v>146</v>
      </c>
      <c r="B114" s="9">
        <v>0</v>
      </c>
      <c r="C114" s="32">
        <f t="shared" si="62"/>
        <v>4</v>
      </c>
      <c r="D114" s="10" t="s">
        <v>905</v>
      </c>
      <c r="E114" s="27" t="s">
        <v>941</v>
      </c>
      <c r="F114" s="15">
        <f t="shared" si="40"/>
        <v>0</v>
      </c>
      <c r="G114" s="6">
        <f t="shared" si="47"/>
        <v>0.22904991616664785</v>
      </c>
      <c r="H114" s="6">
        <f t="shared" si="48"/>
        <v>0</v>
      </c>
      <c r="I114" s="7">
        <f t="shared" si="49"/>
        <v>0</v>
      </c>
      <c r="N114" s="2" t="s">
        <v>820</v>
      </c>
      <c r="O114" s="6">
        <f t="shared" si="54"/>
        <v>1.6844369086956527E-2</v>
      </c>
      <c r="P114" s="6">
        <f t="shared" si="55"/>
        <v>1</v>
      </c>
      <c r="Q114" s="6">
        <f t="shared" si="59"/>
        <v>0</v>
      </c>
      <c r="R114" s="6">
        <f t="shared" si="59"/>
        <v>0</v>
      </c>
      <c r="S114" s="6">
        <f t="shared" si="59"/>
        <v>0</v>
      </c>
      <c r="T114" s="6">
        <f t="shared" si="59"/>
        <v>0</v>
      </c>
      <c r="U114" s="6">
        <f t="shared" si="59"/>
        <v>0</v>
      </c>
      <c r="V114" s="6">
        <f t="shared" si="59"/>
        <v>0</v>
      </c>
      <c r="W114" s="6">
        <f t="shared" si="59"/>
        <v>0</v>
      </c>
      <c r="X114" s="6">
        <f t="shared" si="59"/>
        <v>0</v>
      </c>
      <c r="Y114" s="6">
        <f t="shared" si="59"/>
        <v>0</v>
      </c>
      <c r="Z114" s="6">
        <f t="shared" si="59"/>
        <v>0.38742048900000015</v>
      </c>
      <c r="AA114" s="6">
        <f t="shared" si="60"/>
        <v>0</v>
      </c>
      <c r="AB114" s="6">
        <f t="shared" si="60"/>
        <v>0</v>
      </c>
      <c r="AC114" s="6">
        <f t="shared" si="60"/>
        <v>0</v>
      </c>
      <c r="AD114" s="6">
        <f t="shared" si="60"/>
        <v>0</v>
      </c>
      <c r="AE114" s="6">
        <f t="shared" si="60"/>
        <v>0</v>
      </c>
      <c r="AF114" s="6">
        <f t="shared" si="60"/>
        <v>0</v>
      </c>
      <c r="AG114" s="6">
        <f t="shared" si="60"/>
        <v>0</v>
      </c>
      <c r="AH114" s="6">
        <f t="shared" si="60"/>
        <v>0</v>
      </c>
      <c r="AI114" s="6">
        <f t="shared" si="60"/>
        <v>0</v>
      </c>
      <c r="AJ114" s="6">
        <f t="shared" si="60"/>
        <v>0</v>
      </c>
      <c r="AK114" s="6">
        <f t="shared" si="61"/>
        <v>0</v>
      </c>
      <c r="AL114" s="6">
        <f t="shared" si="61"/>
        <v>0</v>
      </c>
      <c r="AM114" s="6">
        <f t="shared" si="61"/>
        <v>0</v>
      </c>
      <c r="AN114" s="6">
        <f t="shared" si="61"/>
        <v>0</v>
      </c>
      <c r="AO114" s="6">
        <f t="shared" si="61"/>
        <v>0</v>
      </c>
      <c r="AP114" s="6">
        <f t="shared" si="61"/>
        <v>0</v>
      </c>
      <c r="AQ114" s="6">
        <f t="shared" si="61"/>
        <v>0</v>
      </c>
      <c r="AR114" s="6">
        <f t="shared" si="61"/>
        <v>0</v>
      </c>
      <c r="AS114" s="6">
        <f t="shared" si="61"/>
        <v>0</v>
      </c>
      <c r="AT114" s="6">
        <f t="shared" si="61"/>
        <v>0</v>
      </c>
      <c r="AU114" s="6">
        <f t="shared" si="61"/>
        <v>0</v>
      </c>
    </row>
    <row r="115" spans="1:47" x14ac:dyDescent="0.25">
      <c r="A115" s="9">
        <v>146</v>
      </c>
      <c r="B115" s="9">
        <v>0</v>
      </c>
      <c r="C115" s="32">
        <f t="shared" si="62"/>
        <v>5</v>
      </c>
      <c r="D115" s="10" t="s">
        <v>320</v>
      </c>
      <c r="E115" s="27" t="s">
        <v>320</v>
      </c>
      <c r="F115" s="15">
        <f t="shared" si="40"/>
        <v>7.8937704782608711E-2</v>
      </c>
      <c r="G115" s="6">
        <f t="shared" si="47"/>
        <v>0.30798762094925658</v>
      </c>
      <c r="H115" s="6">
        <f t="shared" si="48"/>
        <v>0</v>
      </c>
      <c r="I115" s="7">
        <f t="shared" si="49"/>
        <v>0</v>
      </c>
      <c r="N115" s="2" t="s">
        <v>973</v>
      </c>
      <c r="O115" s="6">
        <f t="shared" si="54"/>
        <v>1.6844369086956527E-2</v>
      </c>
      <c r="P115" s="6">
        <f t="shared" si="55"/>
        <v>1</v>
      </c>
      <c r="Q115" s="6">
        <f t="shared" si="59"/>
        <v>0</v>
      </c>
      <c r="R115" s="6">
        <f t="shared" si="59"/>
        <v>0</v>
      </c>
      <c r="S115" s="6">
        <f t="shared" si="59"/>
        <v>0</v>
      </c>
      <c r="T115" s="6">
        <f t="shared" si="59"/>
        <v>0</v>
      </c>
      <c r="U115" s="6">
        <f t="shared" si="59"/>
        <v>0</v>
      </c>
      <c r="V115" s="6">
        <f t="shared" si="59"/>
        <v>0</v>
      </c>
      <c r="W115" s="6">
        <f t="shared" si="59"/>
        <v>0</v>
      </c>
      <c r="X115" s="6">
        <f t="shared" si="59"/>
        <v>0</v>
      </c>
      <c r="Y115" s="6">
        <f t="shared" si="59"/>
        <v>0</v>
      </c>
      <c r="Z115" s="6">
        <f t="shared" si="59"/>
        <v>0.38742048900000015</v>
      </c>
      <c r="AA115" s="6">
        <f t="shared" si="60"/>
        <v>0</v>
      </c>
      <c r="AB115" s="6">
        <f t="shared" si="60"/>
        <v>0</v>
      </c>
      <c r="AC115" s="6">
        <f t="shared" si="60"/>
        <v>0</v>
      </c>
      <c r="AD115" s="6">
        <f t="shared" si="60"/>
        <v>0</v>
      </c>
      <c r="AE115" s="6">
        <f t="shared" si="60"/>
        <v>0</v>
      </c>
      <c r="AF115" s="6">
        <f t="shared" si="60"/>
        <v>0</v>
      </c>
      <c r="AG115" s="6">
        <f t="shared" si="60"/>
        <v>0</v>
      </c>
      <c r="AH115" s="6">
        <f t="shared" si="60"/>
        <v>0</v>
      </c>
      <c r="AI115" s="6">
        <f t="shared" si="60"/>
        <v>0</v>
      </c>
      <c r="AJ115" s="6">
        <f t="shared" si="60"/>
        <v>0</v>
      </c>
      <c r="AK115" s="6">
        <f t="shared" si="61"/>
        <v>0</v>
      </c>
      <c r="AL115" s="6">
        <f t="shared" si="61"/>
        <v>0</v>
      </c>
      <c r="AM115" s="6">
        <f t="shared" si="61"/>
        <v>0</v>
      </c>
      <c r="AN115" s="6">
        <f t="shared" si="61"/>
        <v>0</v>
      </c>
      <c r="AO115" s="6">
        <f t="shared" si="61"/>
        <v>0</v>
      </c>
      <c r="AP115" s="6">
        <f t="shared" si="61"/>
        <v>0</v>
      </c>
      <c r="AQ115" s="6">
        <f t="shared" si="61"/>
        <v>0</v>
      </c>
      <c r="AR115" s="6">
        <f t="shared" si="61"/>
        <v>0</v>
      </c>
      <c r="AS115" s="6">
        <f t="shared" si="61"/>
        <v>0</v>
      </c>
      <c r="AT115" s="6">
        <f t="shared" si="61"/>
        <v>0</v>
      </c>
      <c r="AU115" s="6">
        <f t="shared" si="61"/>
        <v>0</v>
      </c>
    </row>
    <row r="116" spans="1:47" x14ac:dyDescent="0.25">
      <c r="A116" s="9">
        <v>146</v>
      </c>
      <c r="B116" s="9">
        <v>0</v>
      </c>
      <c r="C116" s="32">
        <f t="shared" si="62"/>
        <v>6</v>
      </c>
      <c r="D116" s="10" t="s">
        <v>818</v>
      </c>
      <c r="E116" s="27" t="s">
        <v>818</v>
      </c>
      <c r="F116" s="15">
        <f t="shared" si="40"/>
        <v>0.59860565538388266</v>
      </c>
      <c r="G116" s="6">
        <f t="shared" si="47"/>
        <v>0.90659327633313924</v>
      </c>
      <c r="H116" s="6">
        <f t="shared" si="48"/>
        <v>0</v>
      </c>
      <c r="I116" s="7">
        <f t="shared" si="49"/>
        <v>0</v>
      </c>
      <c r="N116" s="2" t="s">
        <v>871</v>
      </c>
      <c r="O116" s="6">
        <f t="shared" si="54"/>
        <v>1.6844369086956527E-2</v>
      </c>
      <c r="P116" s="6">
        <f t="shared" si="55"/>
        <v>1</v>
      </c>
      <c r="Q116" s="6">
        <f t="shared" si="59"/>
        <v>0</v>
      </c>
      <c r="R116" s="6">
        <f t="shared" si="59"/>
        <v>0</v>
      </c>
      <c r="S116" s="6">
        <f t="shared" si="59"/>
        <v>0</v>
      </c>
      <c r="T116" s="6">
        <f t="shared" si="59"/>
        <v>0</v>
      </c>
      <c r="U116" s="6">
        <f t="shared" si="59"/>
        <v>0</v>
      </c>
      <c r="V116" s="6">
        <f t="shared" si="59"/>
        <v>0</v>
      </c>
      <c r="W116" s="6">
        <f t="shared" si="59"/>
        <v>0</v>
      </c>
      <c r="X116" s="6">
        <f t="shared" si="59"/>
        <v>0</v>
      </c>
      <c r="Y116" s="6">
        <f t="shared" si="59"/>
        <v>0</v>
      </c>
      <c r="Z116" s="6">
        <f t="shared" si="59"/>
        <v>0.38742048900000015</v>
      </c>
      <c r="AA116" s="6">
        <f t="shared" si="60"/>
        <v>0</v>
      </c>
      <c r="AB116" s="6">
        <f t="shared" si="60"/>
        <v>0</v>
      </c>
      <c r="AC116" s="6">
        <f t="shared" si="60"/>
        <v>0</v>
      </c>
      <c r="AD116" s="6">
        <f t="shared" si="60"/>
        <v>0</v>
      </c>
      <c r="AE116" s="6">
        <f t="shared" si="60"/>
        <v>0</v>
      </c>
      <c r="AF116" s="6">
        <f t="shared" si="60"/>
        <v>0</v>
      </c>
      <c r="AG116" s="6">
        <f t="shared" si="60"/>
        <v>0</v>
      </c>
      <c r="AH116" s="6">
        <f t="shared" si="60"/>
        <v>0</v>
      </c>
      <c r="AI116" s="6">
        <f t="shared" si="60"/>
        <v>0</v>
      </c>
      <c r="AJ116" s="6">
        <f t="shared" si="60"/>
        <v>0</v>
      </c>
      <c r="AK116" s="6">
        <f t="shared" si="61"/>
        <v>0</v>
      </c>
      <c r="AL116" s="6">
        <f t="shared" si="61"/>
        <v>0</v>
      </c>
      <c r="AM116" s="6">
        <f t="shared" si="61"/>
        <v>0</v>
      </c>
      <c r="AN116" s="6">
        <f t="shared" si="61"/>
        <v>0</v>
      </c>
      <c r="AO116" s="6">
        <f t="shared" si="61"/>
        <v>0</v>
      </c>
      <c r="AP116" s="6">
        <f t="shared" si="61"/>
        <v>0</v>
      </c>
      <c r="AQ116" s="6">
        <f t="shared" si="61"/>
        <v>0</v>
      </c>
      <c r="AR116" s="6">
        <f t="shared" si="61"/>
        <v>0</v>
      </c>
      <c r="AS116" s="6">
        <f t="shared" si="61"/>
        <v>0</v>
      </c>
      <c r="AT116" s="6">
        <f t="shared" si="61"/>
        <v>0</v>
      </c>
      <c r="AU116" s="6">
        <f t="shared" si="61"/>
        <v>0</v>
      </c>
    </row>
    <row r="117" spans="1:47" x14ac:dyDescent="0.25">
      <c r="A117" s="9">
        <v>146</v>
      </c>
      <c r="B117" s="9">
        <v>0</v>
      </c>
      <c r="C117" s="32">
        <f t="shared" si="62"/>
        <v>7</v>
      </c>
      <c r="D117" s="10" t="s">
        <v>605</v>
      </c>
      <c r="E117" s="27" t="s">
        <v>605</v>
      </c>
      <c r="F117" s="15">
        <f t="shared" si="40"/>
        <v>0</v>
      </c>
      <c r="G117" s="6">
        <f t="shared" si="47"/>
        <v>0.90659327633313924</v>
      </c>
      <c r="H117" s="6">
        <f t="shared" si="48"/>
        <v>0</v>
      </c>
      <c r="I117" s="7">
        <f t="shared" si="49"/>
        <v>0</v>
      </c>
      <c r="N117" s="28" t="s">
        <v>1092</v>
      </c>
      <c r="O117" s="6">
        <f t="shared" si="54"/>
        <v>1.5159932178260876E-2</v>
      </c>
      <c r="P117" s="6">
        <f t="shared" si="55"/>
        <v>1</v>
      </c>
      <c r="Q117" s="6">
        <f t="shared" si="59"/>
        <v>0</v>
      </c>
      <c r="R117" s="6">
        <f t="shared" si="59"/>
        <v>0</v>
      </c>
      <c r="S117" s="6">
        <f t="shared" si="59"/>
        <v>0</v>
      </c>
      <c r="T117" s="6">
        <f t="shared" si="59"/>
        <v>0</v>
      </c>
      <c r="U117" s="6">
        <f t="shared" si="59"/>
        <v>0</v>
      </c>
      <c r="V117" s="6">
        <f t="shared" si="59"/>
        <v>0</v>
      </c>
      <c r="W117" s="6">
        <f t="shared" si="59"/>
        <v>0</v>
      </c>
      <c r="X117" s="6">
        <f t="shared" si="59"/>
        <v>0</v>
      </c>
      <c r="Y117" s="6">
        <f t="shared" si="59"/>
        <v>0</v>
      </c>
      <c r="Z117" s="6">
        <f t="shared" si="59"/>
        <v>0</v>
      </c>
      <c r="AA117" s="6">
        <f t="shared" si="60"/>
        <v>0.34867844010000015</v>
      </c>
      <c r="AB117" s="6">
        <f t="shared" si="60"/>
        <v>0</v>
      </c>
      <c r="AC117" s="6">
        <f t="shared" si="60"/>
        <v>0</v>
      </c>
      <c r="AD117" s="6">
        <f t="shared" si="60"/>
        <v>0</v>
      </c>
      <c r="AE117" s="6">
        <f t="shared" si="60"/>
        <v>0</v>
      </c>
      <c r="AF117" s="6">
        <f t="shared" si="60"/>
        <v>0</v>
      </c>
      <c r="AG117" s="6">
        <f t="shared" si="60"/>
        <v>0</v>
      </c>
      <c r="AH117" s="6">
        <f t="shared" si="60"/>
        <v>0</v>
      </c>
      <c r="AI117" s="6">
        <f t="shared" si="60"/>
        <v>0</v>
      </c>
      <c r="AJ117" s="6">
        <f t="shared" si="60"/>
        <v>0</v>
      </c>
      <c r="AK117" s="6">
        <f t="shared" si="61"/>
        <v>0</v>
      </c>
      <c r="AL117" s="6">
        <f t="shared" si="61"/>
        <v>0</v>
      </c>
      <c r="AM117" s="6">
        <f t="shared" si="61"/>
        <v>0</v>
      </c>
      <c r="AN117" s="6">
        <f t="shared" si="61"/>
        <v>0</v>
      </c>
      <c r="AO117" s="6">
        <f t="shared" si="61"/>
        <v>0</v>
      </c>
      <c r="AP117" s="6">
        <f t="shared" si="61"/>
        <v>0</v>
      </c>
      <c r="AQ117" s="6">
        <f t="shared" si="61"/>
        <v>0</v>
      </c>
      <c r="AR117" s="6">
        <f t="shared" si="61"/>
        <v>0</v>
      </c>
      <c r="AS117" s="6">
        <f t="shared" si="61"/>
        <v>0</v>
      </c>
      <c r="AT117" s="6">
        <f t="shared" si="61"/>
        <v>0</v>
      </c>
      <c r="AU117" s="6">
        <f t="shared" si="61"/>
        <v>0</v>
      </c>
    </row>
    <row r="118" spans="1:47" x14ac:dyDescent="0.25">
      <c r="A118" s="9">
        <v>146</v>
      </c>
      <c r="B118" s="9">
        <v>0</v>
      </c>
      <c r="C118" s="32">
        <f t="shared" si="62"/>
        <v>8</v>
      </c>
      <c r="D118" s="10" t="s">
        <v>257</v>
      </c>
      <c r="E118" s="27" t="s">
        <v>257</v>
      </c>
      <c r="F118" s="15">
        <f t="shared" si="40"/>
        <v>0</v>
      </c>
      <c r="G118" s="6">
        <f t="shared" si="47"/>
        <v>0.90659327633313924</v>
      </c>
      <c r="H118" s="6">
        <f t="shared" si="48"/>
        <v>0</v>
      </c>
      <c r="I118" s="7">
        <f t="shared" si="49"/>
        <v>0</v>
      </c>
      <c r="N118" s="27" t="s">
        <v>63</v>
      </c>
      <c r="O118" s="6">
        <f t="shared" si="54"/>
        <v>1.5159932178260876E-2</v>
      </c>
      <c r="P118" s="6">
        <f t="shared" si="55"/>
        <v>1</v>
      </c>
      <c r="Q118" s="6">
        <f t="shared" si="59"/>
        <v>0</v>
      </c>
      <c r="R118" s="6">
        <f t="shared" si="59"/>
        <v>0</v>
      </c>
      <c r="S118" s="6">
        <f t="shared" si="59"/>
        <v>0</v>
      </c>
      <c r="T118" s="6">
        <f t="shared" si="59"/>
        <v>0</v>
      </c>
      <c r="U118" s="6">
        <f t="shared" si="59"/>
        <v>0</v>
      </c>
      <c r="V118" s="6">
        <f t="shared" si="59"/>
        <v>0</v>
      </c>
      <c r="W118" s="6">
        <f t="shared" si="59"/>
        <v>0</v>
      </c>
      <c r="X118" s="6">
        <f t="shared" si="59"/>
        <v>0</v>
      </c>
      <c r="Y118" s="6">
        <f t="shared" si="59"/>
        <v>0</v>
      </c>
      <c r="Z118" s="6">
        <f t="shared" si="59"/>
        <v>0</v>
      </c>
      <c r="AA118" s="6">
        <f t="shared" si="60"/>
        <v>0.34867844010000015</v>
      </c>
      <c r="AB118" s="6">
        <f t="shared" si="60"/>
        <v>0</v>
      </c>
      <c r="AC118" s="6">
        <f t="shared" si="60"/>
        <v>0</v>
      </c>
      <c r="AD118" s="6">
        <f t="shared" si="60"/>
        <v>0</v>
      </c>
      <c r="AE118" s="6">
        <f t="shared" si="60"/>
        <v>0</v>
      </c>
      <c r="AF118" s="6">
        <f t="shared" si="60"/>
        <v>0</v>
      </c>
      <c r="AG118" s="6">
        <f t="shared" si="60"/>
        <v>0</v>
      </c>
      <c r="AH118" s="6">
        <f t="shared" si="60"/>
        <v>0</v>
      </c>
      <c r="AI118" s="6">
        <f t="shared" si="60"/>
        <v>0</v>
      </c>
      <c r="AJ118" s="6">
        <f t="shared" si="60"/>
        <v>0</v>
      </c>
      <c r="AK118" s="6">
        <f t="shared" si="61"/>
        <v>0</v>
      </c>
      <c r="AL118" s="6">
        <f t="shared" si="61"/>
        <v>0</v>
      </c>
      <c r="AM118" s="6">
        <f t="shared" si="61"/>
        <v>0</v>
      </c>
      <c r="AN118" s="6">
        <f t="shared" si="61"/>
        <v>0</v>
      </c>
      <c r="AO118" s="6">
        <f t="shared" si="61"/>
        <v>0</v>
      </c>
      <c r="AP118" s="6">
        <f t="shared" si="61"/>
        <v>0</v>
      </c>
      <c r="AQ118" s="6">
        <f t="shared" si="61"/>
        <v>0</v>
      </c>
      <c r="AR118" s="6">
        <f t="shared" si="61"/>
        <v>0</v>
      </c>
      <c r="AS118" s="6">
        <f t="shared" si="61"/>
        <v>0</v>
      </c>
      <c r="AT118" s="6">
        <f t="shared" si="61"/>
        <v>0</v>
      </c>
      <c r="AU118" s="6">
        <f t="shared" si="61"/>
        <v>0</v>
      </c>
    </row>
    <row r="119" spans="1:47" x14ac:dyDescent="0.25">
      <c r="A119" s="9">
        <v>146</v>
      </c>
      <c r="B119" s="9">
        <v>0</v>
      </c>
      <c r="C119" s="32">
        <f t="shared" si="62"/>
        <v>9</v>
      </c>
      <c r="D119" s="10" t="s">
        <v>65</v>
      </c>
      <c r="E119" s="27" t="s">
        <v>65</v>
      </c>
      <c r="F119" s="15">
        <f t="shared" si="40"/>
        <v>0.4031655493718812</v>
      </c>
      <c r="G119" s="6">
        <f t="shared" si="47"/>
        <v>1.3097588257050203</v>
      </c>
      <c r="H119" s="6">
        <f t="shared" si="48"/>
        <v>0</v>
      </c>
      <c r="I119" s="7">
        <f t="shared" si="49"/>
        <v>0</v>
      </c>
      <c r="N119" s="27" t="s">
        <v>908</v>
      </c>
      <c r="O119" s="6">
        <f t="shared" si="54"/>
        <v>1.4905041914322837E-2</v>
      </c>
      <c r="P119" s="6">
        <f t="shared" si="55"/>
        <v>2</v>
      </c>
      <c r="Q119" s="6">
        <f t="shared" si="59"/>
        <v>0</v>
      </c>
      <c r="R119" s="6">
        <f t="shared" si="59"/>
        <v>0</v>
      </c>
      <c r="S119" s="6">
        <f t="shared" si="59"/>
        <v>0</v>
      </c>
      <c r="T119" s="6">
        <f t="shared" si="59"/>
        <v>0</v>
      </c>
      <c r="U119" s="6">
        <f t="shared" si="59"/>
        <v>0</v>
      </c>
      <c r="V119" s="6">
        <f t="shared" si="59"/>
        <v>0</v>
      </c>
      <c r="W119" s="6">
        <f t="shared" si="59"/>
        <v>0</v>
      </c>
      <c r="X119" s="6">
        <f t="shared" si="59"/>
        <v>0</v>
      </c>
      <c r="Y119" s="6">
        <f t="shared" si="59"/>
        <v>0</v>
      </c>
      <c r="Z119" s="6">
        <f t="shared" si="59"/>
        <v>0</v>
      </c>
      <c r="AA119" s="6">
        <f t="shared" si="60"/>
        <v>0</v>
      </c>
      <c r="AB119" s="6">
        <f t="shared" si="60"/>
        <v>0</v>
      </c>
      <c r="AC119" s="6">
        <f t="shared" si="60"/>
        <v>0</v>
      </c>
      <c r="AD119" s="6">
        <f t="shared" si="60"/>
        <v>0.25418658283290019</v>
      </c>
      <c r="AE119" s="6">
        <f t="shared" si="60"/>
        <v>0</v>
      </c>
      <c r="AF119" s="6">
        <f t="shared" si="60"/>
        <v>0</v>
      </c>
      <c r="AG119" s="6">
        <f t="shared" si="60"/>
        <v>0</v>
      </c>
      <c r="AH119" s="6">
        <f t="shared" si="60"/>
        <v>0</v>
      </c>
      <c r="AI119" s="6">
        <f t="shared" si="60"/>
        <v>0</v>
      </c>
      <c r="AJ119" s="6">
        <f t="shared" si="60"/>
        <v>0</v>
      </c>
      <c r="AK119" s="6">
        <f t="shared" si="61"/>
        <v>0</v>
      </c>
      <c r="AL119" s="6">
        <f t="shared" si="61"/>
        <v>0</v>
      </c>
      <c r="AM119" s="6">
        <f t="shared" si="61"/>
        <v>0</v>
      </c>
      <c r="AN119" s="6">
        <f t="shared" si="61"/>
        <v>8.8629381196525109E-2</v>
      </c>
      <c r="AO119" s="6">
        <f t="shared" si="61"/>
        <v>0</v>
      </c>
      <c r="AP119" s="6">
        <f t="shared" si="61"/>
        <v>0</v>
      </c>
      <c r="AQ119" s="6">
        <f t="shared" si="61"/>
        <v>0</v>
      </c>
      <c r="AR119" s="6">
        <f t="shared" si="61"/>
        <v>0</v>
      </c>
      <c r="AS119" s="6">
        <f t="shared" si="61"/>
        <v>0</v>
      </c>
      <c r="AT119" s="6">
        <f t="shared" si="61"/>
        <v>0</v>
      </c>
      <c r="AU119" s="6">
        <f t="shared" si="61"/>
        <v>0</v>
      </c>
    </row>
    <row r="120" spans="1:47" x14ac:dyDescent="0.25">
      <c r="A120" s="9">
        <v>146</v>
      </c>
      <c r="B120" s="9">
        <v>0</v>
      </c>
      <c r="C120" s="32">
        <f t="shared" si="62"/>
        <v>10</v>
      </c>
      <c r="D120" s="10" t="s">
        <v>48</v>
      </c>
      <c r="E120" s="27" t="s">
        <v>48</v>
      </c>
      <c r="F120" s="15">
        <f t="shared" si="40"/>
        <v>0.35545601599721488</v>
      </c>
      <c r="G120" s="6">
        <f t="shared" si="47"/>
        <v>1.6652148417022352</v>
      </c>
      <c r="H120" s="6">
        <f t="shared" si="48"/>
        <v>0</v>
      </c>
      <c r="I120" s="7">
        <f t="shared" si="49"/>
        <v>0</v>
      </c>
      <c r="N120" s="27" t="s">
        <v>1093</v>
      </c>
      <c r="O120" s="6">
        <f t="shared" si="54"/>
        <v>1.364393896043479E-2</v>
      </c>
      <c r="P120" s="6">
        <f t="shared" si="55"/>
        <v>1</v>
      </c>
      <c r="Q120" s="6">
        <f t="shared" si="59"/>
        <v>0</v>
      </c>
      <c r="R120" s="6">
        <f t="shared" si="59"/>
        <v>0</v>
      </c>
      <c r="S120" s="6">
        <f t="shared" si="59"/>
        <v>0</v>
      </c>
      <c r="T120" s="6">
        <f t="shared" si="59"/>
        <v>0</v>
      </c>
      <c r="U120" s="6">
        <f t="shared" si="59"/>
        <v>0</v>
      </c>
      <c r="V120" s="6">
        <f t="shared" si="59"/>
        <v>0</v>
      </c>
      <c r="W120" s="6">
        <f t="shared" si="59"/>
        <v>0</v>
      </c>
      <c r="X120" s="6">
        <f t="shared" si="59"/>
        <v>0</v>
      </c>
      <c r="Y120" s="6">
        <f t="shared" si="59"/>
        <v>0</v>
      </c>
      <c r="Z120" s="6">
        <f t="shared" si="59"/>
        <v>0</v>
      </c>
      <c r="AA120" s="6">
        <f t="shared" si="60"/>
        <v>0</v>
      </c>
      <c r="AB120" s="6">
        <f t="shared" si="60"/>
        <v>0.31381059609000017</v>
      </c>
      <c r="AC120" s="6">
        <f t="shared" si="60"/>
        <v>0</v>
      </c>
      <c r="AD120" s="6">
        <f t="shared" si="60"/>
        <v>0</v>
      </c>
      <c r="AE120" s="6">
        <f t="shared" si="60"/>
        <v>0</v>
      </c>
      <c r="AF120" s="6">
        <f t="shared" si="60"/>
        <v>0</v>
      </c>
      <c r="AG120" s="6">
        <f t="shared" si="60"/>
        <v>0</v>
      </c>
      <c r="AH120" s="6">
        <f t="shared" si="60"/>
        <v>0</v>
      </c>
      <c r="AI120" s="6">
        <f t="shared" si="60"/>
        <v>0</v>
      </c>
      <c r="AJ120" s="6">
        <f t="shared" si="60"/>
        <v>0</v>
      </c>
      <c r="AK120" s="6">
        <f t="shared" si="61"/>
        <v>0</v>
      </c>
      <c r="AL120" s="6">
        <f t="shared" si="61"/>
        <v>0</v>
      </c>
      <c r="AM120" s="6">
        <f t="shared" si="61"/>
        <v>0</v>
      </c>
      <c r="AN120" s="6">
        <f t="shared" si="61"/>
        <v>0</v>
      </c>
      <c r="AO120" s="6">
        <f t="shared" si="61"/>
        <v>0</v>
      </c>
      <c r="AP120" s="6">
        <f t="shared" si="61"/>
        <v>0</v>
      </c>
      <c r="AQ120" s="6">
        <f t="shared" si="61"/>
        <v>0</v>
      </c>
      <c r="AR120" s="6">
        <f t="shared" si="61"/>
        <v>0</v>
      </c>
      <c r="AS120" s="6">
        <f t="shared" si="61"/>
        <v>0</v>
      </c>
      <c r="AT120" s="6">
        <f t="shared" si="61"/>
        <v>0</v>
      </c>
      <c r="AU120" s="6">
        <f t="shared" si="61"/>
        <v>0</v>
      </c>
    </row>
    <row r="121" spans="1:47" x14ac:dyDescent="0.25">
      <c r="A121" s="9">
        <v>146</v>
      </c>
      <c r="B121" s="9">
        <v>0</v>
      </c>
      <c r="C121" s="32">
        <f t="shared" si="62"/>
        <v>11</v>
      </c>
      <c r="D121" s="10" t="s">
        <v>47</v>
      </c>
      <c r="E121" s="27" t="s">
        <v>47</v>
      </c>
      <c r="F121" s="15">
        <f t="shared" si="40"/>
        <v>0.37705166949968427</v>
      </c>
      <c r="G121" s="6">
        <f t="shared" si="47"/>
        <v>2.0422665112019196</v>
      </c>
      <c r="H121" s="6">
        <f t="shared" si="48"/>
        <v>2.0422665112019196</v>
      </c>
      <c r="I121" s="7">
        <f t="shared" si="49"/>
        <v>0.39773711721104427</v>
      </c>
      <c r="N121" s="27" t="s">
        <v>934</v>
      </c>
      <c r="O121" s="6">
        <f t="shared" si="54"/>
        <v>1.364393896043479E-2</v>
      </c>
      <c r="P121" s="6">
        <f t="shared" si="55"/>
        <v>1</v>
      </c>
      <c r="Q121" s="6">
        <f t="shared" si="59"/>
        <v>0</v>
      </c>
      <c r="R121" s="6">
        <f t="shared" si="59"/>
        <v>0</v>
      </c>
      <c r="S121" s="6">
        <f t="shared" si="59"/>
        <v>0</v>
      </c>
      <c r="T121" s="6">
        <f t="shared" si="59"/>
        <v>0</v>
      </c>
      <c r="U121" s="6">
        <f t="shared" si="59"/>
        <v>0</v>
      </c>
      <c r="V121" s="6">
        <f t="shared" si="59"/>
        <v>0</v>
      </c>
      <c r="W121" s="6">
        <f t="shared" si="59"/>
        <v>0</v>
      </c>
      <c r="X121" s="6">
        <f t="shared" si="59"/>
        <v>0</v>
      </c>
      <c r="Y121" s="6">
        <f t="shared" si="59"/>
        <v>0</v>
      </c>
      <c r="Z121" s="6">
        <f t="shared" si="59"/>
        <v>0</v>
      </c>
      <c r="AA121" s="6">
        <f t="shared" si="60"/>
        <v>0</v>
      </c>
      <c r="AB121" s="6">
        <f t="shared" si="60"/>
        <v>0.31381059609000017</v>
      </c>
      <c r="AC121" s="6">
        <f t="shared" si="60"/>
        <v>0</v>
      </c>
      <c r="AD121" s="6">
        <f t="shared" si="60"/>
        <v>0</v>
      </c>
      <c r="AE121" s="6">
        <f t="shared" si="60"/>
        <v>0</v>
      </c>
      <c r="AF121" s="6">
        <f t="shared" si="60"/>
        <v>0</v>
      </c>
      <c r="AG121" s="6">
        <f t="shared" si="60"/>
        <v>0</v>
      </c>
      <c r="AH121" s="6">
        <f t="shared" si="60"/>
        <v>0</v>
      </c>
      <c r="AI121" s="6">
        <f t="shared" si="60"/>
        <v>0</v>
      </c>
      <c r="AJ121" s="6">
        <f t="shared" si="60"/>
        <v>0</v>
      </c>
      <c r="AK121" s="6">
        <f t="shared" si="61"/>
        <v>0</v>
      </c>
      <c r="AL121" s="6">
        <f t="shared" si="61"/>
        <v>0</v>
      </c>
      <c r="AM121" s="6">
        <f t="shared" si="61"/>
        <v>0</v>
      </c>
      <c r="AN121" s="6">
        <f t="shared" si="61"/>
        <v>0</v>
      </c>
      <c r="AO121" s="6">
        <f t="shared" si="61"/>
        <v>0</v>
      </c>
      <c r="AP121" s="6">
        <f t="shared" si="61"/>
        <v>0</v>
      </c>
      <c r="AQ121" s="6">
        <f t="shared" si="61"/>
        <v>0</v>
      </c>
      <c r="AR121" s="6">
        <f t="shared" si="61"/>
        <v>0</v>
      </c>
      <c r="AS121" s="6">
        <f t="shared" si="61"/>
        <v>0</v>
      </c>
      <c r="AT121" s="6">
        <f t="shared" si="61"/>
        <v>0</v>
      </c>
      <c r="AU121" s="6">
        <f t="shared" si="61"/>
        <v>0</v>
      </c>
    </row>
    <row r="122" spans="1:47" x14ac:dyDescent="0.25">
      <c r="A122" s="9">
        <v>147</v>
      </c>
      <c r="B122" s="9">
        <v>1</v>
      </c>
      <c r="C122" s="32">
        <v>1</v>
      </c>
      <c r="D122" s="10" t="s">
        <v>818</v>
      </c>
      <c r="E122" s="27" t="s">
        <v>818</v>
      </c>
      <c r="F122" s="15">
        <f t="shared" si="40"/>
        <v>0.59860565538388266</v>
      </c>
      <c r="G122" s="6">
        <f t="shared" si="47"/>
        <v>0.59860565538388266</v>
      </c>
      <c r="H122" s="6">
        <f t="shared" si="48"/>
        <v>0</v>
      </c>
      <c r="I122" s="7">
        <f t="shared" si="49"/>
        <v>0</v>
      </c>
      <c r="N122" s="27" t="s">
        <v>894</v>
      </c>
      <c r="O122" s="6">
        <f t="shared" si="54"/>
        <v>1.364393896043479E-2</v>
      </c>
      <c r="P122" s="6">
        <f t="shared" si="55"/>
        <v>1</v>
      </c>
      <c r="Q122" s="6">
        <f t="shared" ref="Q122:Z131" si="63">COUNTIFS($C$2:$C$401,Q$1,$E$2:$E$401,$N122)*0.9^(Q$1-1)</f>
        <v>0</v>
      </c>
      <c r="R122" s="6">
        <f t="shared" si="63"/>
        <v>0</v>
      </c>
      <c r="S122" s="6">
        <f t="shared" si="63"/>
        <v>0</v>
      </c>
      <c r="T122" s="6">
        <f t="shared" si="63"/>
        <v>0</v>
      </c>
      <c r="U122" s="6">
        <f t="shared" si="63"/>
        <v>0</v>
      </c>
      <c r="V122" s="6">
        <f t="shared" si="63"/>
        <v>0</v>
      </c>
      <c r="W122" s="6">
        <f t="shared" si="63"/>
        <v>0</v>
      </c>
      <c r="X122" s="6">
        <f t="shared" si="63"/>
        <v>0</v>
      </c>
      <c r="Y122" s="6">
        <f t="shared" si="63"/>
        <v>0</v>
      </c>
      <c r="Z122" s="6">
        <f t="shared" si="63"/>
        <v>0</v>
      </c>
      <c r="AA122" s="6">
        <f t="shared" ref="AA122:AJ131" si="64">COUNTIFS($C$2:$C$401,AA$1,$E$2:$E$401,$N122)*0.9^(AA$1-1)</f>
        <v>0</v>
      </c>
      <c r="AB122" s="6">
        <f t="shared" si="64"/>
        <v>0.31381059609000017</v>
      </c>
      <c r="AC122" s="6">
        <f t="shared" si="64"/>
        <v>0</v>
      </c>
      <c r="AD122" s="6">
        <f t="shared" si="64"/>
        <v>0</v>
      </c>
      <c r="AE122" s="6">
        <f t="shared" si="64"/>
        <v>0</v>
      </c>
      <c r="AF122" s="6">
        <f t="shared" si="64"/>
        <v>0</v>
      </c>
      <c r="AG122" s="6">
        <f t="shared" si="64"/>
        <v>0</v>
      </c>
      <c r="AH122" s="6">
        <f t="shared" si="64"/>
        <v>0</v>
      </c>
      <c r="AI122" s="6">
        <f t="shared" si="64"/>
        <v>0</v>
      </c>
      <c r="AJ122" s="6">
        <f t="shared" si="64"/>
        <v>0</v>
      </c>
      <c r="AK122" s="6">
        <f t="shared" ref="AK122:AU131" si="65">COUNTIFS($C$2:$C$401,AK$1,$E$2:$E$401,$N122)*0.9^(AK$1-1)</f>
        <v>0</v>
      </c>
      <c r="AL122" s="6">
        <f t="shared" si="65"/>
        <v>0</v>
      </c>
      <c r="AM122" s="6">
        <f t="shared" si="65"/>
        <v>0</v>
      </c>
      <c r="AN122" s="6">
        <f t="shared" si="65"/>
        <v>0</v>
      </c>
      <c r="AO122" s="6">
        <f t="shared" si="65"/>
        <v>0</v>
      </c>
      <c r="AP122" s="6">
        <f t="shared" si="65"/>
        <v>0</v>
      </c>
      <c r="AQ122" s="6">
        <f t="shared" si="65"/>
        <v>0</v>
      </c>
      <c r="AR122" s="6">
        <f t="shared" si="65"/>
        <v>0</v>
      </c>
      <c r="AS122" s="6">
        <f t="shared" si="65"/>
        <v>0</v>
      </c>
      <c r="AT122" s="6">
        <f t="shared" si="65"/>
        <v>0</v>
      </c>
      <c r="AU122" s="6">
        <f t="shared" si="65"/>
        <v>0</v>
      </c>
    </row>
    <row r="123" spans="1:47" x14ac:dyDescent="0.25">
      <c r="A123" s="9">
        <v>147</v>
      </c>
      <c r="B123" s="9">
        <v>1</v>
      </c>
      <c r="C123" s="32">
        <f>(C122+1)</f>
        <v>2</v>
      </c>
      <c r="D123" s="10" t="s">
        <v>401</v>
      </c>
      <c r="E123" s="27" t="s">
        <v>402</v>
      </c>
      <c r="F123" s="15">
        <f t="shared" si="40"/>
        <v>0.26799671664490871</v>
      </c>
      <c r="G123" s="6">
        <f t="shared" si="47"/>
        <v>0.86660237202879142</v>
      </c>
      <c r="H123" s="6">
        <f t="shared" si="48"/>
        <v>0</v>
      </c>
      <c r="I123" s="7">
        <f t="shared" si="49"/>
        <v>0</v>
      </c>
      <c r="N123" s="27" t="s">
        <v>64</v>
      </c>
      <c r="O123" s="6">
        <f t="shared" si="54"/>
        <v>1.364393896043479E-2</v>
      </c>
      <c r="P123" s="6">
        <f t="shared" si="55"/>
        <v>1</v>
      </c>
      <c r="Q123" s="6">
        <f t="shared" si="63"/>
        <v>0</v>
      </c>
      <c r="R123" s="6">
        <f t="shared" si="63"/>
        <v>0</v>
      </c>
      <c r="S123" s="6">
        <f t="shared" si="63"/>
        <v>0</v>
      </c>
      <c r="T123" s="6">
        <f t="shared" si="63"/>
        <v>0</v>
      </c>
      <c r="U123" s="6">
        <f t="shared" si="63"/>
        <v>0</v>
      </c>
      <c r="V123" s="6">
        <f t="shared" si="63"/>
        <v>0</v>
      </c>
      <c r="W123" s="6">
        <f t="shared" si="63"/>
        <v>0</v>
      </c>
      <c r="X123" s="6">
        <f t="shared" si="63"/>
        <v>0</v>
      </c>
      <c r="Y123" s="6">
        <f t="shared" si="63"/>
        <v>0</v>
      </c>
      <c r="Z123" s="6">
        <f t="shared" si="63"/>
        <v>0</v>
      </c>
      <c r="AA123" s="6">
        <f t="shared" si="64"/>
        <v>0</v>
      </c>
      <c r="AB123" s="6">
        <f t="shared" si="64"/>
        <v>0.31381059609000017</v>
      </c>
      <c r="AC123" s="6">
        <f t="shared" si="64"/>
        <v>0</v>
      </c>
      <c r="AD123" s="6">
        <f t="shared" si="64"/>
        <v>0</v>
      </c>
      <c r="AE123" s="6">
        <f t="shared" si="64"/>
        <v>0</v>
      </c>
      <c r="AF123" s="6">
        <f t="shared" si="64"/>
        <v>0</v>
      </c>
      <c r="AG123" s="6">
        <f t="shared" si="64"/>
        <v>0</v>
      </c>
      <c r="AH123" s="6">
        <f t="shared" si="64"/>
        <v>0</v>
      </c>
      <c r="AI123" s="6">
        <f t="shared" si="64"/>
        <v>0</v>
      </c>
      <c r="AJ123" s="6">
        <f t="shared" si="64"/>
        <v>0</v>
      </c>
      <c r="AK123" s="6">
        <f t="shared" si="65"/>
        <v>0</v>
      </c>
      <c r="AL123" s="6">
        <f t="shared" si="65"/>
        <v>0</v>
      </c>
      <c r="AM123" s="6">
        <f t="shared" si="65"/>
        <v>0</v>
      </c>
      <c r="AN123" s="6">
        <f t="shared" si="65"/>
        <v>0</v>
      </c>
      <c r="AO123" s="6">
        <f t="shared" si="65"/>
        <v>0</v>
      </c>
      <c r="AP123" s="6">
        <f t="shared" si="65"/>
        <v>0</v>
      </c>
      <c r="AQ123" s="6">
        <f t="shared" si="65"/>
        <v>0</v>
      </c>
      <c r="AR123" s="6">
        <f t="shared" si="65"/>
        <v>0</v>
      </c>
      <c r="AS123" s="6">
        <f t="shared" si="65"/>
        <v>0</v>
      </c>
      <c r="AT123" s="6">
        <f t="shared" si="65"/>
        <v>0</v>
      </c>
      <c r="AU123" s="6">
        <f t="shared" si="65"/>
        <v>0</v>
      </c>
    </row>
    <row r="124" spans="1:47" x14ac:dyDescent="0.25">
      <c r="A124" s="9">
        <v>147</v>
      </c>
      <c r="B124" s="9">
        <v>1</v>
      </c>
      <c r="C124" s="32">
        <f t="shared" ref="C124:C142" si="66">(C123+1)</f>
        <v>3</v>
      </c>
      <c r="D124" s="10" t="s">
        <v>44</v>
      </c>
      <c r="E124" s="27" t="s">
        <v>44</v>
      </c>
      <c r="F124" s="15">
        <f t="shared" si="40"/>
        <v>0.2102878839559004</v>
      </c>
      <c r="G124" s="6">
        <f t="shared" si="47"/>
        <v>1.0768902559846918</v>
      </c>
      <c r="H124" s="6">
        <f t="shared" si="48"/>
        <v>0</v>
      </c>
      <c r="I124" s="7">
        <f t="shared" si="49"/>
        <v>0</v>
      </c>
      <c r="N124" s="2" t="s">
        <v>90</v>
      </c>
      <c r="O124" s="6">
        <f t="shared" si="54"/>
        <v>1.364393896043479E-2</v>
      </c>
      <c r="P124" s="6">
        <f t="shared" si="55"/>
        <v>1</v>
      </c>
      <c r="Q124" s="6">
        <f t="shared" si="63"/>
        <v>0</v>
      </c>
      <c r="R124" s="6">
        <f t="shared" si="63"/>
        <v>0</v>
      </c>
      <c r="S124" s="6">
        <f t="shared" si="63"/>
        <v>0</v>
      </c>
      <c r="T124" s="6">
        <f t="shared" si="63"/>
        <v>0</v>
      </c>
      <c r="U124" s="6">
        <f t="shared" si="63"/>
        <v>0</v>
      </c>
      <c r="V124" s="6">
        <f t="shared" si="63"/>
        <v>0</v>
      </c>
      <c r="W124" s="6">
        <f t="shared" si="63"/>
        <v>0</v>
      </c>
      <c r="X124" s="6">
        <f t="shared" si="63"/>
        <v>0</v>
      </c>
      <c r="Y124" s="6">
        <f t="shared" si="63"/>
        <v>0</v>
      </c>
      <c r="Z124" s="6">
        <f t="shared" si="63"/>
        <v>0</v>
      </c>
      <c r="AA124" s="6">
        <f t="shared" si="64"/>
        <v>0</v>
      </c>
      <c r="AB124" s="6">
        <f t="shared" si="64"/>
        <v>0.31381059609000017</v>
      </c>
      <c r="AC124" s="6">
        <f t="shared" si="64"/>
        <v>0</v>
      </c>
      <c r="AD124" s="6">
        <f t="shared" si="64"/>
        <v>0</v>
      </c>
      <c r="AE124" s="6">
        <f t="shared" si="64"/>
        <v>0</v>
      </c>
      <c r="AF124" s="6">
        <f t="shared" si="64"/>
        <v>0</v>
      </c>
      <c r="AG124" s="6">
        <f t="shared" si="64"/>
        <v>0</v>
      </c>
      <c r="AH124" s="6">
        <f t="shared" si="64"/>
        <v>0</v>
      </c>
      <c r="AI124" s="6">
        <f t="shared" si="64"/>
        <v>0</v>
      </c>
      <c r="AJ124" s="6">
        <f t="shared" si="64"/>
        <v>0</v>
      </c>
      <c r="AK124" s="6">
        <f t="shared" si="65"/>
        <v>0</v>
      </c>
      <c r="AL124" s="6">
        <f t="shared" si="65"/>
        <v>0</v>
      </c>
      <c r="AM124" s="6">
        <f t="shared" si="65"/>
        <v>0</v>
      </c>
      <c r="AN124" s="6">
        <f t="shared" si="65"/>
        <v>0</v>
      </c>
      <c r="AO124" s="6">
        <f t="shared" si="65"/>
        <v>0</v>
      </c>
      <c r="AP124" s="6">
        <f t="shared" si="65"/>
        <v>0</v>
      </c>
      <c r="AQ124" s="6">
        <f t="shared" si="65"/>
        <v>0</v>
      </c>
      <c r="AR124" s="6">
        <f t="shared" si="65"/>
        <v>0</v>
      </c>
      <c r="AS124" s="6">
        <f t="shared" si="65"/>
        <v>0</v>
      </c>
      <c r="AT124" s="6">
        <f t="shared" si="65"/>
        <v>0</v>
      </c>
      <c r="AU124" s="6">
        <f t="shared" si="65"/>
        <v>0</v>
      </c>
    </row>
    <row r="125" spans="1:47" x14ac:dyDescent="0.25">
      <c r="A125" s="9">
        <v>147</v>
      </c>
      <c r="B125" s="9">
        <v>1</v>
      </c>
      <c r="C125" s="32">
        <f t="shared" si="66"/>
        <v>4</v>
      </c>
      <c r="D125" s="10" t="s">
        <v>853</v>
      </c>
      <c r="E125" s="27" t="s">
        <v>854</v>
      </c>
      <c r="F125" s="15">
        <f t="shared" si="40"/>
        <v>0</v>
      </c>
      <c r="G125" s="6">
        <f t="shared" si="47"/>
        <v>1.0768902559846918</v>
      </c>
      <c r="H125" s="6">
        <f t="shared" si="48"/>
        <v>0</v>
      </c>
      <c r="I125" s="7">
        <f t="shared" si="49"/>
        <v>0</v>
      </c>
      <c r="N125" s="2" t="s">
        <v>979</v>
      </c>
      <c r="O125" s="6">
        <f t="shared" si="54"/>
        <v>1.364393896043479E-2</v>
      </c>
      <c r="P125" s="6">
        <f t="shared" si="55"/>
        <v>1</v>
      </c>
      <c r="Q125" s="6">
        <f t="shared" si="63"/>
        <v>0</v>
      </c>
      <c r="R125" s="6">
        <f t="shared" si="63"/>
        <v>0</v>
      </c>
      <c r="S125" s="6">
        <f t="shared" si="63"/>
        <v>0</v>
      </c>
      <c r="T125" s="6">
        <f t="shared" si="63"/>
        <v>0</v>
      </c>
      <c r="U125" s="6">
        <f t="shared" si="63"/>
        <v>0</v>
      </c>
      <c r="V125" s="6">
        <f t="shared" si="63"/>
        <v>0</v>
      </c>
      <c r="W125" s="6">
        <f t="shared" si="63"/>
        <v>0</v>
      </c>
      <c r="X125" s="6">
        <f t="shared" si="63"/>
        <v>0</v>
      </c>
      <c r="Y125" s="6">
        <f t="shared" si="63"/>
        <v>0</v>
      </c>
      <c r="Z125" s="6">
        <f t="shared" si="63"/>
        <v>0</v>
      </c>
      <c r="AA125" s="6">
        <f t="shared" si="64"/>
        <v>0</v>
      </c>
      <c r="AB125" s="6">
        <f t="shared" si="64"/>
        <v>0.31381059609000017</v>
      </c>
      <c r="AC125" s="6">
        <f t="shared" si="64"/>
        <v>0</v>
      </c>
      <c r="AD125" s="6">
        <f t="shared" si="64"/>
        <v>0</v>
      </c>
      <c r="AE125" s="6">
        <f t="shared" si="64"/>
        <v>0</v>
      </c>
      <c r="AF125" s="6">
        <f t="shared" si="64"/>
        <v>0</v>
      </c>
      <c r="AG125" s="6">
        <f t="shared" si="64"/>
        <v>0</v>
      </c>
      <c r="AH125" s="6">
        <f t="shared" si="64"/>
        <v>0</v>
      </c>
      <c r="AI125" s="6">
        <f t="shared" si="64"/>
        <v>0</v>
      </c>
      <c r="AJ125" s="6">
        <f t="shared" si="64"/>
        <v>0</v>
      </c>
      <c r="AK125" s="6">
        <f t="shared" si="65"/>
        <v>0</v>
      </c>
      <c r="AL125" s="6">
        <f t="shared" si="65"/>
        <v>0</v>
      </c>
      <c r="AM125" s="6">
        <f t="shared" si="65"/>
        <v>0</v>
      </c>
      <c r="AN125" s="6">
        <f t="shared" si="65"/>
        <v>0</v>
      </c>
      <c r="AO125" s="6">
        <f t="shared" si="65"/>
        <v>0</v>
      </c>
      <c r="AP125" s="6">
        <f t="shared" si="65"/>
        <v>0</v>
      </c>
      <c r="AQ125" s="6">
        <f t="shared" si="65"/>
        <v>0</v>
      </c>
      <c r="AR125" s="6">
        <f t="shared" si="65"/>
        <v>0</v>
      </c>
      <c r="AS125" s="6">
        <f t="shared" si="65"/>
        <v>0</v>
      </c>
      <c r="AT125" s="6">
        <f t="shared" si="65"/>
        <v>0</v>
      </c>
      <c r="AU125" s="6">
        <f t="shared" si="65"/>
        <v>0</v>
      </c>
    </row>
    <row r="126" spans="1:47" x14ac:dyDescent="0.25">
      <c r="A126" s="9">
        <v>147</v>
      </c>
      <c r="B126" s="9">
        <v>1</v>
      </c>
      <c r="C126" s="32">
        <f t="shared" si="66"/>
        <v>5</v>
      </c>
      <c r="D126" s="10" t="s">
        <v>942</v>
      </c>
      <c r="E126" s="27" t="s">
        <v>846</v>
      </c>
      <c r="F126" s="15">
        <f t="shared" si="40"/>
        <v>6.6187186947118989E-2</v>
      </c>
      <c r="G126" s="6">
        <f t="shared" si="47"/>
        <v>1.1430774429318107</v>
      </c>
      <c r="H126" s="6">
        <f t="shared" si="48"/>
        <v>0</v>
      </c>
      <c r="I126" s="7">
        <f t="shared" si="49"/>
        <v>0</v>
      </c>
      <c r="N126" s="2" t="s">
        <v>880</v>
      </c>
      <c r="O126" s="6">
        <f t="shared" si="54"/>
        <v>1.364393896043479E-2</v>
      </c>
      <c r="P126" s="6">
        <f t="shared" si="55"/>
        <v>1</v>
      </c>
      <c r="Q126" s="6">
        <f t="shared" si="63"/>
        <v>0</v>
      </c>
      <c r="R126" s="6">
        <f t="shared" si="63"/>
        <v>0</v>
      </c>
      <c r="S126" s="6">
        <f t="shared" si="63"/>
        <v>0</v>
      </c>
      <c r="T126" s="6">
        <f t="shared" si="63"/>
        <v>0</v>
      </c>
      <c r="U126" s="6">
        <f t="shared" si="63"/>
        <v>0</v>
      </c>
      <c r="V126" s="6">
        <f t="shared" si="63"/>
        <v>0</v>
      </c>
      <c r="W126" s="6">
        <f t="shared" si="63"/>
        <v>0</v>
      </c>
      <c r="X126" s="6">
        <f t="shared" si="63"/>
        <v>0</v>
      </c>
      <c r="Y126" s="6">
        <f t="shared" si="63"/>
        <v>0</v>
      </c>
      <c r="Z126" s="6">
        <f t="shared" si="63"/>
        <v>0</v>
      </c>
      <c r="AA126" s="6">
        <f t="shared" si="64"/>
        <v>0</v>
      </c>
      <c r="AB126" s="6">
        <f t="shared" si="64"/>
        <v>0.31381059609000017</v>
      </c>
      <c r="AC126" s="6">
        <f t="shared" si="64"/>
        <v>0</v>
      </c>
      <c r="AD126" s="6">
        <f t="shared" si="64"/>
        <v>0</v>
      </c>
      <c r="AE126" s="6">
        <f t="shared" si="64"/>
        <v>0</v>
      </c>
      <c r="AF126" s="6">
        <f t="shared" si="64"/>
        <v>0</v>
      </c>
      <c r="AG126" s="6">
        <f t="shared" si="64"/>
        <v>0</v>
      </c>
      <c r="AH126" s="6">
        <f t="shared" si="64"/>
        <v>0</v>
      </c>
      <c r="AI126" s="6">
        <f t="shared" si="64"/>
        <v>0</v>
      </c>
      <c r="AJ126" s="6">
        <f t="shared" si="64"/>
        <v>0</v>
      </c>
      <c r="AK126" s="6">
        <f t="shared" si="65"/>
        <v>0</v>
      </c>
      <c r="AL126" s="6">
        <f t="shared" si="65"/>
        <v>0</v>
      </c>
      <c r="AM126" s="6">
        <f t="shared" si="65"/>
        <v>0</v>
      </c>
      <c r="AN126" s="6">
        <f t="shared" si="65"/>
        <v>0</v>
      </c>
      <c r="AO126" s="6">
        <f t="shared" si="65"/>
        <v>0</v>
      </c>
      <c r="AP126" s="6">
        <f t="shared" si="65"/>
        <v>0</v>
      </c>
      <c r="AQ126" s="6">
        <f t="shared" si="65"/>
        <v>0</v>
      </c>
      <c r="AR126" s="6">
        <f t="shared" si="65"/>
        <v>0</v>
      </c>
      <c r="AS126" s="6">
        <f t="shared" si="65"/>
        <v>0</v>
      </c>
      <c r="AT126" s="6">
        <f t="shared" si="65"/>
        <v>0</v>
      </c>
      <c r="AU126" s="6">
        <f t="shared" si="65"/>
        <v>0</v>
      </c>
    </row>
    <row r="127" spans="1:47" x14ac:dyDescent="0.25">
      <c r="A127" s="9">
        <v>147</v>
      </c>
      <c r="B127" s="9">
        <v>1</v>
      </c>
      <c r="C127" s="32">
        <f t="shared" si="66"/>
        <v>6</v>
      </c>
      <c r="D127" s="10" t="s">
        <v>840</v>
      </c>
      <c r="E127" s="27" t="s">
        <v>840</v>
      </c>
      <c r="F127" s="15">
        <f t="shared" si="40"/>
        <v>0</v>
      </c>
      <c r="G127" s="6">
        <f t="shared" si="47"/>
        <v>1.1430774429318107</v>
      </c>
      <c r="H127" s="6">
        <f t="shared" si="48"/>
        <v>0</v>
      </c>
      <c r="I127" s="7">
        <f t="shared" si="49"/>
        <v>0</v>
      </c>
      <c r="N127" s="2" t="s">
        <v>906</v>
      </c>
      <c r="O127" s="6">
        <f t="shared" si="54"/>
        <v>1.364393896043479E-2</v>
      </c>
      <c r="P127" s="6">
        <f t="shared" si="55"/>
        <v>1</v>
      </c>
      <c r="Q127" s="6">
        <f t="shared" si="63"/>
        <v>0</v>
      </c>
      <c r="R127" s="6">
        <f t="shared" si="63"/>
        <v>0</v>
      </c>
      <c r="S127" s="6">
        <f t="shared" si="63"/>
        <v>0</v>
      </c>
      <c r="T127" s="6">
        <f t="shared" si="63"/>
        <v>0</v>
      </c>
      <c r="U127" s="6">
        <f t="shared" si="63"/>
        <v>0</v>
      </c>
      <c r="V127" s="6">
        <f t="shared" si="63"/>
        <v>0</v>
      </c>
      <c r="W127" s="6">
        <f t="shared" si="63"/>
        <v>0</v>
      </c>
      <c r="X127" s="6">
        <f t="shared" si="63"/>
        <v>0</v>
      </c>
      <c r="Y127" s="6">
        <f t="shared" si="63"/>
        <v>0</v>
      </c>
      <c r="Z127" s="6">
        <f t="shared" si="63"/>
        <v>0</v>
      </c>
      <c r="AA127" s="6">
        <f t="shared" si="64"/>
        <v>0</v>
      </c>
      <c r="AB127" s="6">
        <f t="shared" si="64"/>
        <v>0.31381059609000017</v>
      </c>
      <c r="AC127" s="6">
        <f t="shared" si="64"/>
        <v>0</v>
      </c>
      <c r="AD127" s="6">
        <f t="shared" si="64"/>
        <v>0</v>
      </c>
      <c r="AE127" s="6">
        <f t="shared" si="64"/>
        <v>0</v>
      </c>
      <c r="AF127" s="6">
        <f t="shared" si="64"/>
        <v>0</v>
      </c>
      <c r="AG127" s="6">
        <f t="shared" si="64"/>
        <v>0</v>
      </c>
      <c r="AH127" s="6">
        <f t="shared" si="64"/>
        <v>0</v>
      </c>
      <c r="AI127" s="6">
        <f t="shared" si="64"/>
        <v>0</v>
      </c>
      <c r="AJ127" s="6">
        <f t="shared" si="64"/>
        <v>0</v>
      </c>
      <c r="AK127" s="6">
        <f t="shared" si="65"/>
        <v>0</v>
      </c>
      <c r="AL127" s="6">
        <f t="shared" si="65"/>
        <v>0</v>
      </c>
      <c r="AM127" s="6">
        <f t="shared" si="65"/>
        <v>0</v>
      </c>
      <c r="AN127" s="6">
        <f t="shared" si="65"/>
        <v>0</v>
      </c>
      <c r="AO127" s="6">
        <f t="shared" si="65"/>
        <v>0</v>
      </c>
      <c r="AP127" s="6">
        <f t="shared" si="65"/>
        <v>0</v>
      </c>
      <c r="AQ127" s="6">
        <f t="shared" si="65"/>
        <v>0</v>
      </c>
      <c r="AR127" s="6">
        <f t="shared" si="65"/>
        <v>0</v>
      </c>
      <c r="AS127" s="6">
        <f t="shared" si="65"/>
        <v>0</v>
      </c>
      <c r="AT127" s="6">
        <f t="shared" si="65"/>
        <v>0</v>
      </c>
      <c r="AU127" s="6">
        <f t="shared" si="65"/>
        <v>0</v>
      </c>
    </row>
    <row r="128" spans="1:47" x14ac:dyDescent="0.25">
      <c r="A128" s="9">
        <v>147</v>
      </c>
      <c r="B128" s="9">
        <v>1</v>
      </c>
      <c r="C128" s="32">
        <f t="shared" si="66"/>
        <v>7</v>
      </c>
      <c r="D128" s="10" t="s">
        <v>847</v>
      </c>
      <c r="E128" s="27" t="s">
        <v>847</v>
      </c>
      <c r="F128" s="15">
        <f t="shared" si="40"/>
        <v>0</v>
      </c>
      <c r="G128" s="6">
        <f t="shared" si="47"/>
        <v>1.1430774429318107</v>
      </c>
      <c r="H128" s="6">
        <f t="shared" si="48"/>
        <v>0</v>
      </c>
      <c r="I128" s="7">
        <f t="shared" si="49"/>
        <v>0</v>
      </c>
      <c r="N128" s="27" t="s">
        <v>821</v>
      </c>
      <c r="O128" s="6">
        <f t="shared" si="54"/>
        <v>1.3342551020684941E-2</v>
      </c>
      <c r="P128" s="6">
        <f t="shared" si="55"/>
        <v>2</v>
      </c>
      <c r="Q128" s="6">
        <f t="shared" si="63"/>
        <v>0</v>
      </c>
      <c r="R128" s="6">
        <f t="shared" si="63"/>
        <v>0</v>
      </c>
      <c r="S128" s="6">
        <f t="shared" si="63"/>
        <v>0</v>
      </c>
      <c r="T128" s="6">
        <f t="shared" si="63"/>
        <v>0</v>
      </c>
      <c r="U128" s="6">
        <f t="shared" si="63"/>
        <v>0</v>
      </c>
      <c r="V128" s="6">
        <f t="shared" si="63"/>
        <v>0</v>
      </c>
      <c r="W128" s="6">
        <f t="shared" si="63"/>
        <v>0</v>
      </c>
      <c r="X128" s="6">
        <f t="shared" si="63"/>
        <v>0</v>
      </c>
      <c r="Y128" s="6">
        <f t="shared" si="63"/>
        <v>0</v>
      </c>
      <c r="Z128" s="6">
        <f t="shared" si="63"/>
        <v>0</v>
      </c>
      <c r="AA128" s="6">
        <f t="shared" si="64"/>
        <v>0</v>
      </c>
      <c r="AB128" s="6">
        <f t="shared" si="64"/>
        <v>0</v>
      </c>
      <c r="AC128" s="6">
        <f t="shared" si="64"/>
        <v>0</v>
      </c>
      <c r="AD128" s="6">
        <f t="shared" si="64"/>
        <v>0</v>
      </c>
      <c r="AE128" s="6">
        <f t="shared" si="64"/>
        <v>0</v>
      </c>
      <c r="AF128" s="6">
        <f t="shared" si="64"/>
        <v>0</v>
      </c>
      <c r="AG128" s="6">
        <f t="shared" si="64"/>
        <v>0.18530201888518424</v>
      </c>
      <c r="AH128" s="6">
        <f t="shared" si="64"/>
        <v>0</v>
      </c>
      <c r="AI128" s="6">
        <f t="shared" si="64"/>
        <v>0</v>
      </c>
      <c r="AJ128" s="6">
        <f t="shared" si="64"/>
        <v>0</v>
      </c>
      <c r="AK128" s="6">
        <f t="shared" si="65"/>
        <v>0.12157665459056941</v>
      </c>
      <c r="AL128" s="6">
        <f t="shared" si="65"/>
        <v>0</v>
      </c>
      <c r="AM128" s="6">
        <f t="shared" si="65"/>
        <v>0</v>
      </c>
      <c r="AN128" s="6">
        <f t="shared" si="65"/>
        <v>0</v>
      </c>
      <c r="AO128" s="6">
        <f t="shared" si="65"/>
        <v>0</v>
      </c>
      <c r="AP128" s="6">
        <f t="shared" si="65"/>
        <v>0</v>
      </c>
      <c r="AQ128" s="6">
        <f t="shared" si="65"/>
        <v>0</v>
      </c>
      <c r="AR128" s="6">
        <f t="shared" si="65"/>
        <v>0</v>
      </c>
      <c r="AS128" s="6">
        <f t="shared" si="65"/>
        <v>0</v>
      </c>
      <c r="AT128" s="6">
        <f t="shared" si="65"/>
        <v>0</v>
      </c>
      <c r="AU128" s="6">
        <f t="shared" si="65"/>
        <v>0</v>
      </c>
    </row>
    <row r="129" spans="1:47" x14ac:dyDescent="0.25">
      <c r="A129" s="9">
        <v>147</v>
      </c>
      <c r="B129" s="9">
        <v>1</v>
      </c>
      <c r="C129" s="32">
        <f t="shared" si="66"/>
        <v>8</v>
      </c>
      <c r="D129" s="10" t="s">
        <v>844</v>
      </c>
      <c r="E129" s="27" t="s">
        <v>844</v>
      </c>
      <c r="F129" s="15">
        <f t="shared" si="40"/>
        <v>0</v>
      </c>
      <c r="G129" s="6">
        <f t="shared" si="47"/>
        <v>1.1430774429318107</v>
      </c>
      <c r="H129" s="6">
        <f t="shared" si="48"/>
        <v>0</v>
      </c>
      <c r="I129" s="7">
        <f t="shared" si="49"/>
        <v>0</v>
      </c>
      <c r="N129" s="28" t="s">
        <v>1095</v>
      </c>
      <c r="O129" s="6">
        <f t="shared" si="54"/>
        <v>1.2279545064391311E-2</v>
      </c>
      <c r="P129" s="6">
        <f t="shared" si="55"/>
        <v>1</v>
      </c>
      <c r="Q129" s="6">
        <f t="shared" si="63"/>
        <v>0</v>
      </c>
      <c r="R129" s="6">
        <f t="shared" si="63"/>
        <v>0</v>
      </c>
      <c r="S129" s="6">
        <f t="shared" si="63"/>
        <v>0</v>
      </c>
      <c r="T129" s="6">
        <f t="shared" si="63"/>
        <v>0</v>
      </c>
      <c r="U129" s="6">
        <f t="shared" si="63"/>
        <v>0</v>
      </c>
      <c r="V129" s="6">
        <f t="shared" si="63"/>
        <v>0</v>
      </c>
      <c r="W129" s="6">
        <f t="shared" si="63"/>
        <v>0</v>
      </c>
      <c r="X129" s="6">
        <f t="shared" si="63"/>
        <v>0</v>
      </c>
      <c r="Y129" s="6">
        <f t="shared" si="63"/>
        <v>0</v>
      </c>
      <c r="Z129" s="6">
        <f t="shared" si="63"/>
        <v>0</v>
      </c>
      <c r="AA129" s="6">
        <f t="shared" si="64"/>
        <v>0</v>
      </c>
      <c r="AB129" s="6">
        <f t="shared" si="64"/>
        <v>0</v>
      </c>
      <c r="AC129" s="6">
        <f t="shared" si="64"/>
        <v>0.28242953648100017</v>
      </c>
      <c r="AD129" s="6">
        <f t="shared" si="64"/>
        <v>0</v>
      </c>
      <c r="AE129" s="6">
        <f t="shared" si="64"/>
        <v>0</v>
      </c>
      <c r="AF129" s="6">
        <f t="shared" si="64"/>
        <v>0</v>
      </c>
      <c r="AG129" s="6">
        <f t="shared" si="64"/>
        <v>0</v>
      </c>
      <c r="AH129" s="6">
        <f t="shared" si="64"/>
        <v>0</v>
      </c>
      <c r="AI129" s="6">
        <f t="shared" si="64"/>
        <v>0</v>
      </c>
      <c r="AJ129" s="6">
        <f t="shared" si="64"/>
        <v>0</v>
      </c>
      <c r="AK129" s="6">
        <f t="shared" si="65"/>
        <v>0</v>
      </c>
      <c r="AL129" s="6">
        <f t="shared" si="65"/>
        <v>0</v>
      </c>
      <c r="AM129" s="6">
        <f t="shared" si="65"/>
        <v>0</v>
      </c>
      <c r="AN129" s="6">
        <f t="shared" si="65"/>
        <v>0</v>
      </c>
      <c r="AO129" s="6">
        <f t="shared" si="65"/>
        <v>0</v>
      </c>
      <c r="AP129" s="6">
        <f t="shared" si="65"/>
        <v>0</v>
      </c>
      <c r="AQ129" s="6">
        <f t="shared" si="65"/>
        <v>0</v>
      </c>
      <c r="AR129" s="6">
        <f t="shared" si="65"/>
        <v>0</v>
      </c>
      <c r="AS129" s="6">
        <f t="shared" si="65"/>
        <v>0</v>
      </c>
      <c r="AT129" s="6">
        <f t="shared" si="65"/>
        <v>0</v>
      </c>
      <c r="AU129" s="6">
        <f t="shared" si="65"/>
        <v>0</v>
      </c>
    </row>
    <row r="130" spans="1:47" x14ac:dyDescent="0.25">
      <c r="A130" s="9">
        <v>147</v>
      </c>
      <c r="B130" s="9">
        <v>1</v>
      </c>
      <c r="C130" s="32">
        <f t="shared" si="66"/>
        <v>9</v>
      </c>
      <c r="D130" s="10" t="s">
        <v>48</v>
      </c>
      <c r="E130" s="27" t="s">
        <v>48</v>
      </c>
      <c r="F130" s="15">
        <f t="shared" si="40"/>
        <v>0.35545601599721488</v>
      </c>
      <c r="G130" s="6">
        <f t="shared" si="47"/>
        <v>1.4985334589290256</v>
      </c>
      <c r="H130" s="6">
        <f t="shared" si="48"/>
        <v>0</v>
      </c>
      <c r="I130" s="7">
        <f t="shared" si="49"/>
        <v>0</v>
      </c>
      <c r="N130" s="27" t="s">
        <v>543</v>
      </c>
      <c r="O130" s="6">
        <f t="shared" ref="O130:O161" si="67">SUM(Q130:AU130)/23</f>
        <v>1.2279545064391311E-2</v>
      </c>
      <c r="P130" s="6">
        <f t="shared" ref="P130:P161" si="68">COUNTIF($E$2:$E$401,N130)</f>
        <v>1</v>
      </c>
      <c r="Q130" s="6">
        <f t="shared" si="63"/>
        <v>0</v>
      </c>
      <c r="R130" s="6">
        <f t="shared" si="63"/>
        <v>0</v>
      </c>
      <c r="S130" s="6">
        <f t="shared" si="63"/>
        <v>0</v>
      </c>
      <c r="T130" s="6">
        <f t="shared" si="63"/>
        <v>0</v>
      </c>
      <c r="U130" s="6">
        <f t="shared" si="63"/>
        <v>0</v>
      </c>
      <c r="V130" s="6">
        <f t="shared" si="63"/>
        <v>0</v>
      </c>
      <c r="W130" s="6">
        <f t="shared" si="63"/>
        <v>0</v>
      </c>
      <c r="X130" s="6">
        <f t="shared" si="63"/>
        <v>0</v>
      </c>
      <c r="Y130" s="6">
        <f t="shared" si="63"/>
        <v>0</v>
      </c>
      <c r="Z130" s="6">
        <f t="shared" si="63"/>
        <v>0</v>
      </c>
      <c r="AA130" s="6">
        <f t="shared" si="64"/>
        <v>0</v>
      </c>
      <c r="AB130" s="6">
        <f t="shared" si="64"/>
        <v>0</v>
      </c>
      <c r="AC130" s="6">
        <f t="shared" si="64"/>
        <v>0.28242953648100017</v>
      </c>
      <c r="AD130" s="6">
        <f t="shared" si="64"/>
        <v>0</v>
      </c>
      <c r="AE130" s="6">
        <f t="shared" si="64"/>
        <v>0</v>
      </c>
      <c r="AF130" s="6">
        <f t="shared" si="64"/>
        <v>0</v>
      </c>
      <c r="AG130" s="6">
        <f t="shared" si="64"/>
        <v>0</v>
      </c>
      <c r="AH130" s="6">
        <f t="shared" si="64"/>
        <v>0</v>
      </c>
      <c r="AI130" s="6">
        <f t="shared" si="64"/>
        <v>0</v>
      </c>
      <c r="AJ130" s="6">
        <f t="shared" si="64"/>
        <v>0</v>
      </c>
      <c r="AK130" s="6">
        <f t="shared" si="65"/>
        <v>0</v>
      </c>
      <c r="AL130" s="6">
        <f t="shared" si="65"/>
        <v>0</v>
      </c>
      <c r="AM130" s="6">
        <f t="shared" si="65"/>
        <v>0</v>
      </c>
      <c r="AN130" s="6">
        <f t="shared" si="65"/>
        <v>0</v>
      </c>
      <c r="AO130" s="6">
        <f t="shared" si="65"/>
        <v>0</v>
      </c>
      <c r="AP130" s="6">
        <f t="shared" si="65"/>
        <v>0</v>
      </c>
      <c r="AQ130" s="6">
        <f t="shared" si="65"/>
        <v>0</v>
      </c>
      <c r="AR130" s="6">
        <f t="shared" si="65"/>
        <v>0</v>
      </c>
      <c r="AS130" s="6">
        <f t="shared" si="65"/>
        <v>0</v>
      </c>
      <c r="AT130" s="6">
        <f t="shared" si="65"/>
        <v>0</v>
      </c>
      <c r="AU130" s="6">
        <f t="shared" si="65"/>
        <v>0</v>
      </c>
    </row>
    <row r="131" spans="1:47" x14ac:dyDescent="0.25">
      <c r="A131" s="9">
        <v>147</v>
      </c>
      <c r="B131" s="9">
        <v>1</v>
      </c>
      <c r="C131" s="32">
        <f>(C130+1)</f>
        <v>10</v>
      </c>
      <c r="D131" s="10" t="s">
        <v>65</v>
      </c>
      <c r="E131" s="27" t="s">
        <v>65</v>
      </c>
      <c r="F131" s="15">
        <f t="shared" si="40"/>
        <v>0.4031655493718812</v>
      </c>
      <c r="G131" s="6">
        <f t="shared" si="47"/>
        <v>1.9016990083009069</v>
      </c>
      <c r="H131" s="6">
        <f t="shared" si="48"/>
        <v>0</v>
      </c>
      <c r="I131" s="7">
        <f t="shared" si="49"/>
        <v>0</v>
      </c>
      <c r="N131" s="27" t="s">
        <v>943</v>
      </c>
      <c r="O131" s="6">
        <f t="shared" si="67"/>
        <v>1.2279545064391311E-2</v>
      </c>
      <c r="P131" s="6">
        <f t="shared" si="68"/>
        <v>1</v>
      </c>
      <c r="Q131" s="6">
        <f t="shared" si="63"/>
        <v>0</v>
      </c>
      <c r="R131" s="6">
        <f t="shared" si="63"/>
        <v>0</v>
      </c>
      <c r="S131" s="6">
        <f t="shared" si="63"/>
        <v>0</v>
      </c>
      <c r="T131" s="6">
        <f t="shared" si="63"/>
        <v>0</v>
      </c>
      <c r="U131" s="6">
        <f t="shared" si="63"/>
        <v>0</v>
      </c>
      <c r="V131" s="6">
        <f t="shared" si="63"/>
        <v>0</v>
      </c>
      <c r="W131" s="6">
        <f t="shared" si="63"/>
        <v>0</v>
      </c>
      <c r="X131" s="6">
        <f t="shared" si="63"/>
        <v>0</v>
      </c>
      <c r="Y131" s="6">
        <f t="shared" si="63"/>
        <v>0</v>
      </c>
      <c r="Z131" s="6">
        <f t="shared" si="63"/>
        <v>0</v>
      </c>
      <c r="AA131" s="6">
        <f t="shared" si="64"/>
        <v>0</v>
      </c>
      <c r="AB131" s="6">
        <f t="shared" si="64"/>
        <v>0</v>
      </c>
      <c r="AC131" s="6">
        <f t="shared" si="64"/>
        <v>0.28242953648100017</v>
      </c>
      <c r="AD131" s="6">
        <f t="shared" si="64"/>
        <v>0</v>
      </c>
      <c r="AE131" s="6">
        <f t="shared" si="64"/>
        <v>0</v>
      </c>
      <c r="AF131" s="6">
        <f t="shared" si="64"/>
        <v>0</v>
      </c>
      <c r="AG131" s="6">
        <f t="shared" si="64"/>
        <v>0</v>
      </c>
      <c r="AH131" s="6">
        <f t="shared" si="64"/>
        <v>0</v>
      </c>
      <c r="AI131" s="6">
        <f t="shared" si="64"/>
        <v>0</v>
      </c>
      <c r="AJ131" s="6">
        <f t="shared" si="64"/>
        <v>0</v>
      </c>
      <c r="AK131" s="6">
        <f t="shared" si="65"/>
        <v>0</v>
      </c>
      <c r="AL131" s="6">
        <f t="shared" si="65"/>
        <v>0</v>
      </c>
      <c r="AM131" s="6">
        <f t="shared" si="65"/>
        <v>0</v>
      </c>
      <c r="AN131" s="6">
        <f t="shared" si="65"/>
        <v>0</v>
      </c>
      <c r="AO131" s="6">
        <f t="shared" si="65"/>
        <v>0</v>
      </c>
      <c r="AP131" s="6">
        <f t="shared" si="65"/>
        <v>0</v>
      </c>
      <c r="AQ131" s="6">
        <f t="shared" si="65"/>
        <v>0</v>
      </c>
      <c r="AR131" s="6">
        <f t="shared" si="65"/>
        <v>0</v>
      </c>
      <c r="AS131" s="6">
        <f t="shared" si="65"/>
        <v>0</v>
      </c>
      <c r="AT131" s="6">
        <f t="shared" si="65"/>
        <v>0</v>
      </c>
      <c r="AU131" s="6">
        <f t="shared" si="65"/>
        <v>0</v>
      </c>
    </row>
    <row r="132" spans="1:47" x14ac:dyDescent="0.25">
      <c r="A132" s="9">
        <v>147</v>
      </c>
      <c r="B132" s="9">
        <v>1</v>
      </c>
      <c r="C132" s="32">
        <f t="shared" si="66"/>
        <v>11</v>
      </c>
      <c r="D132" s="10" t="s">
        <v>179</v>
      </c>
      <c r="E132" s="27" t="s">
        <v>179</v>
      </c>
      <c r="F132" s="15">
        <f t="shared" ref="F132:F195" si="69">IF(ISERROR(VLOOKUP(E132,$N$2:$O$32,2,FALSE)),0,VLOOKUP(E132,$N$2:$O$32,2,FALSE))</f>
        <v>0</v>
      </c>
      <c r="G132" s="6">
        <f t="shared" si="47"/>
        <v>1.9016990083009069</v>
      </c>
      <c r="H132" s="6">
        <f t="shared" si="48"/>
        <v>0</v>
      </c>
      <c r="I132" s="7">
        <f t="shared" si="49"/>
        <v>0</v>
      </c>
      <c r="N132" s="27" t="s">
        <v>947</v>
      </c>
      <c r="O132" s="6">
        <f t="shared" si="67"/>
        <v>1.2279545064391311E-2</v>
      </c>
      <c r="P132" s="6">
        <f t="shared" si="68"/>
        <v>1</v>
      </c>
      <c r="Q132" s="6">
        <f t="shared" ref="Q132:Z141" si="70">COUNTIFS($C$2:$C$401,Q$1,$E$2:$E$401,$N132)*0.9^(Q$1-1)</f>
        <v>0</v>
      </c>
      <c r="R132" s="6">
        <f t="shared" si="70"/>
        <v>0</v>
      </c>
      <c r="S132" s="6">
        <f t="shared" si="70"/>
        <v>0</v>
      </c>
      <c r="T132" s="6">
        <f t="shared" si="70"/>
        <v>0</v>
      </c>
      <c r="U132" s="6">
        <f t="shared" si="70"/>
        <v>0</v>
      </c>
      <c r="V132" s="6">
        <f t="shared" si="70"/>
        <v>0</v>
      </c>
      <c r="W132" s="6">
        <f t="shared" si="70"/>
        <v>0</v>
      </c>
      <c r="X132" s="6">
        <f t="shared" si="70"/>
        <v>0</v>
      </c>
      <c r="Y132" s="6">
        <f t="shared" si="70"/>
        <v>0</v>
      </c>
      <c r="Z132" s="6">
        <f t="shared" si="70"/>
        <v>0</v>
      </c>
      <c r="AA132" s="6">
        <f t="shared" ref="AA132:AJ141" si="71">COUNTIFS($C$2:$C$401,AA$1,$E$2:$E$401,$N132)*0.9^(AA$1-1)</f>
        <v>0</v>
      </c>
      <c r="AB132" s="6">
        <f t="shared" si="71"/>
        <v>0</v>
      </c>
      <c r="AC132" s="6">
        <f t="shared" si="71"/>
        <v>0.28242953648100017</v>
      </c>
      <c r="AD132" s="6">
        <f t="shared" si="71"/>
        <v>0</v>
      </c>
      <c r="AE132" s="6">
        <f t="shared" si="71"/>
        <v>0</v>
      </c>
      <c r="AF132" s="6">
        <f t="shared" si="71"/>
        <v>0</v>
      </c>
      <c r="AG132" s="6">
        <f t="shared" si="71"/>
        <v>0</v>
      </c>
      <c r="AH132" s="6">
        <f t="shared" si="71"/>
        <v>0</v>
      </c>
      <c r="AI132" s="6">
        <f t="shared" si="71"/>
        <v>0</v>
      </c>
      <c r="AJ132" s="6">
        <f t="shared" si="71"/>
        <v>0</v>
      </c>
      <c r="AK132" s="6">
        <f t="shared" ref="AK132:AU141" si="72">COUNTIFS($C$2:$C$401,AK$1,$E$2:$E$401,$N132)*0.9^(AK$1-1)</f>
        <v>0</v>
      </c>
      <c r="AL132" s="6">
        <f t="shared" si="72"/>
        <v>0</v>
      </c>
      <c r="AM132" s="6">
        <f t="shared" si="72"/>
        <v>0</v>
      </c>
      <c r="AN132" s="6">
        <f t="shared" si="72"/>
        <v>0</v>
      </c>
      <c r="AO132" s="6">
        <f t="shared" si="72"/>
        <v>0</v>
      </c>
      <c r="AP132" s="6">
        <f t="shared" si="72"/>
        <v>0</v>
      </c>
      <c r="AQ132" s="6">
        <f t="shared" si="72"/>
        <v>0</v>
      </c>
      <c r="AR132" s="6">
        <f t="shared" si="72"/>
        <v>0</v>
      </c>
      <c r="AS132" s="6">
        <f t="shared" si="72"/>
        <v>0</v>
      </c>
      <c r="AT132" s="6">
        <f t="shared" si="72"/>
        <v>0</v>
      </c>
      <c r="AU132" s="6">
        <f t="shared" si="72"/>
        <v>0</v>
      </c>
    </row>
    <row r="133" spans="1:47" x14ac:dyDescent="0.25">
      <c r="A133" s="9">
        <v>147</v>
      </c>
      <c r="B133" s="9">
        <v>1</v>
      </c>
      <c r="C133" s="32">
        <f t="shared" si="66"/>
        <v>12</v>
      </c>
      <c r="D133" s="10" t="s">
        <v>45</v>
      </c>
      <c r="E133" s="27" t="s">
        <v>45</v>
      </c>
      <c r="F133" s="15">
        <f t="shared" si="69"/>
        <v>0</v>
      </c>
      <c r="G133" s="6">
        <f t="shared" si="47"/>
        <v>1.9016990083009069</v>
      </c>
      <c r="H133" s="6">
        <f t="shared" si="48"/>
        <v>0</v>
      </c>
      <c r="I133" s="7">
        <f t="shared" si="49"/>
        <v>0</v>
      </c>
      <c r="N133" s="27" t="s">
        <v>514</v>
      </c>
      <c r="O133" s="6">
        <f t="shared" si="67"/>
        <v>1.2279545064391311E-2</v>
      </c>
      <c r="P133" s="6">
        <f t="shared" si="68"/>
        <v>1</v>
      </c>
      <c r="Q133" s="6">
        <f t="shared" si="70"/>
        <v>0</v>
      </c>
      <c r="R133" s="6">
        <f t="shared" si="70"/>
        <v>0</v>
      </c>
      <c r="S133" s="6">
        <f t="shared" si="70"/>
        <v>0</v>
      </c>
      <c r="T133" s="6">
        <f t="shared" si="70"/>
        <v>0</v>
      </c>
      <c r="U133" s="6">
        <f t="shared" si="70"/>
        <v>0</v>
      </c>
      <c r="V133" s="6">
        <f t="shared" si="70"/>
        <v>0</v>
      </c>
      <c r="W133" s="6">
        <f t="shared" si="70"/>
        <v>0</v>
      </c>
      <c r="X133" s="6">
        <f t="shared" si="70"/>
        <v>0</v>
      </c>
      <c r="Y133" s="6">
        <f t="shared" si="70"/>
        <v>0</v>
      </c>
      <c r="Z133" s="6">
        <f t="shared" si="70"/>
        <v>0</v>
      </c>
      <c r="AA133" s="6">
        <f t="shared" si="71"/>
        <v>0</v>
      </c>
      <c r="AB133" s="6">
        <f t="shared" si="71"/>
        <v>0</v>
      </c>
      <c r="AC133" s="6">
        <f t="shared" si="71"/>
        <v>0.28242953648100017</v>
      </c>
      <c r="AD133" s="6">
        <f t="shared" si="71"/>
        <v>0</v>
      </c>
      <c r="AE133" s="6">
        <f t="shared" si="71"/>
        <v>0</v>
      </c>
      <c r="AF133" s="6">
        <f t="shared" si="71"/>
        <v>0</v>
      </c>
      <c r="AG133" s="6">
        <f t="shared" si="71"/>
        <v>0</v>
      </c>
      <c r="AH133" s="6">
        <f t="shared" si="71"/>
        <v>0</v>
      </c>
      <c r="AI133" s="6">
        <f t="shared" si="71"/>
        <v>0</v>
      </c>
      <c r="AJ133" s="6">
        <f t="shared" si="71"/>
        <v>0</v>
      </c>
      <c r="AK133" s="6">
        <f t="shared" si="72"/>
        <v>0</v>
      </c>
      <c r="AL133" s="6">
        <f t="shared" si="72"/>
        <v>0</v>
      </c>
      <c r="AM133" s="6">
        <f t="shared" si="72"/>
        <v>0</v>
      </c>
      <c r="AN133" s="6">
        <f t="shared" si="72"/>
        <v>0</v>
      </c>
      <c r="AO133" s="6">
        <f t="shared" si="72"/>
        <v>0</v>
      </c>
      <c r="AP133" s="6">
        <f t="shared" si="72"/>
        <v>0</v>
      </c>
      <c r="AQ133" s="6">
        <f t="shared" si="72"/>
        <v>0</v>
      </c>
      <c r="AR133" s="6">
        <f t="shared" si="72"/>
        <v>0</v>
      </c>
      <c r="AS133" s="6">
        <f t="shared" si="72"/>
        <v>0</v>
      </c>
      <c r="AT133" s="6">
        <f t="shared" si="72"/>
        <v>0</v>
      </c>
      <c r="AU133" s="6">
        <f t="shared" si="72"/>
        <v>0</v>
      </c>
    </row>
    <row r="134" spans="1:47" x14ac:dyDescent="0.25">
      <c r="A134" s="9">
        <v>147</v>
      </c>
      <c r="B134" s="9">
        <v>1</v>
      </c>
      <c r="C134" s="32">
        <f t="shared" si="66"/>
        <v>13</v>
      </c>
      <c r="D134" s="10" t="s">
        <v>943</v>
      </c>
      <c r="E134" s="27" t="s">
        <v>943</v>
      </c>
      <c r="F134" s="15">
        <f t="shared" si="69"/>
        <v>0</v>
      </c>
      <c r="G134" s="6">
        <f t="shared" si="47"/>
        <v>1.9016990083009069</v>
      </c>
      <c r="H134" s="6">
        <f t="shared" si="48"/>
        <v>0</v>
      </c>
      <c r="I134" s="7">
        <f t="shared" si="49"/>
        <v>0</v>
      </c>
      <c r="N134" s="27" t="s">
        <v>878</v>
      </c>
      <c r="O134" s="6">
        <f t="shared" si="67"/>
        <v>1.2279545064391311E-2</v>
      </c>
      <c r="P134" s="6">
        <f t="shared" si="68"/>
        <v>1</v>
      </c>
      <c r="Q134" s="6">
        <f t="shared" si="70"/>
        <v>0</v>
      </c>
      <c r="R134" s="6">
        <f t="shared" si="70"/>
        <v>0</v>
      </c>
      <c r="S134" s="6">
        <f t="shared" si="70"/>
        <v>0</v>
      </c>
      <c r="T134" s="6">
        <f t="shared" si="70"/>
        <v>0</v>
      </c>
      <c r="U134" s="6">
        <f t="shared" si="70"/>
        <v>0</v>
      </c>
      <c r="V134" s="6">
        <f t="shared" si="70"/>
        <v>0</v>
      </c>
      <c r="W134" s="6">
        <f t="shared" si="70"/>
        <v>0</v>
      </c>
      <c r="X134" s="6">
        <f t="shared" si="70"/>
        <v>0</v>
      </c>
      <c r="Y134" s="6">
        <f t="shared" si="70"/>
        <v>0</v>
      </c>
      <c r="Z134" s="6">
        <f t="shared" si="70"/>
        <v>0</v>
      </c>
      <c r="AA134" s="6">
        <f t="shared" si="71"/>
        <v>0</v>
      </c>
      <c r="AB134" s="6">
        <f t="shared" si="71"/>
        <v>0</v>
      </c>
      <c r="AC134" s="6">
        <f t="shared" si="71"/>
        <v>0.28242953648100017</v>
      </c>
      <c r="AD134" s="6">
        <f t="shared" si="71"/>
        <v>0</v>
      </c>
      <c r="AE134" s="6">
        <f t="shared" si="71"/>
        <v>0</v>
      </c>
      <c r="AF134" s="6">
        <f t="shared" si="71"/>
        <v>0</v>
      </c>
      <c r="AG134" s="6">
        <f t="shared" si="71"/>
        <v>0</v>
      </c>
      <c r="AH134" s="6">
        <f t="shared" si="71"/>
        <v>0</v>
      </c>
      <c r="AI134" s="6">
        <f t="shared" si="71"/>
        <v>0</v>
      </c>
      <c r="AJ134" s="6">
        <f t="shared" si="71"/>
        <v>0</v>
      </c>
      <c r="AK134" s="6">
        <f t="shared" si="72"/>
        <v>0</v>
      </c>
      <c r="AL134" s="6">
        <f t="shared" si="72"/>
        <v>0</v>
      </c>
      <c r="AM134" s="6">
        <f t="shared" si="72"/>
        <v>0</v>
      </c>
      <c r="AN134" s="6">
        <f t="shared" si="72"/>
        <v>0</v>
      </c>
      <c r="AO134" s="6">
        <f t="shared" si="72"/>
        <v>0</v>
      </c>
      <c r="AP134" s="6">
        <f t="shared" si="72"/>
        <v>0</v>
      </c>
      <c r="AQ134" s="6">
        <f t="shared" si="72"/>
        <v>0</v>
      </c>
      <c r="AR134" s="6">
        <f t="shared" si="72"/>
        <v>0</v>
      </c>
      <c r="AS134" s="6">
        <f t="shared" si="72"/>
        <v>0</v>
      </c>
      <c r="AT134" s="6">
        <f t="shared" si="72"/>
        <v>0</v>
      </c>
      <c r="AU134" s="6">
        <f t="shared" si="72"/>
        <v>0</v>
      </c>
    </row>
    <row r="135" spans="1:47" x14ac:dyDescent="0.25">
      <c r="A135" s="9">
        <v>147</v>
      </c>
      <c r="B135" s="9">
        <v>1</v>
      </c>
      <c r="C135" s="32">
        <f t="shared" si="66"/>
        <v>14</v>
      </c>
      <c r="D135" s="10" t="s">
        <v>944</v>
      </c>
      <c r="E135" s="27" t="s">
        <v>945</v>
      </c>
      <c r="F135" s="15">
        <f t="shared" si="69"/>
        <v>0</v>
      </c>
      <c r="G135" s="6">
        <f t="shared" si="47"/>
        <v>1.9016990083009069</v>
      </c>
      <c r="H135" s="6">
        <f t="shared" si="48"/>
        <v>0</v>
      </c>
      <c r="I135" s="7">
        <f t="shared" si="49"/>
        <v>0</v>
      </c>
      <c r="N135" s="2" t="s">
        <v>967</v>
      </c>
      <c r="O135" s="6">
        <f t="shared" si="67"/>
        <v>1.2279545064391311E-2</v>
      </c>
      <c r="P135" s="6">
        <f t="shared" si="68"/>
        <v>1</v>
      </c>
      <c r="Q135" s="6">
        <f t="shared" si="70"/>
        <v>0</v>
      </c>
      <c r="R135" s="6">
        <f t="shared" si="70"/>
        <v>0</v>
      </c>
      <c r="S135" s="6">
        <f t="shared" si="70"/>
        <v>0</v>
      </c>
      <c r="T135" s="6">
        <f t="shared" si="70"/>
        <v>0</v>
      </c>
      <c r="U135" s="6">
        <f t="shared" si="70"/>
        <v>0</v>
      </c>
      <c r="V135" s="6">
        <f t="shared" si="70"/>
        <v>0</v>
      </c>
      <c r="W135" s="6">
        <f t="shared" si="70"/>
        <v>0</v>
      </c>
      <c r="X135" s="6">
        <f t="shared" si="70"/>
        <v>0</v>
      </c>
      <c r="Y135" s="6">
        <f t="shared" si="70"/>
        <v>0</v>
      </c>
      <c r="Z135" s="6">
        <f t="shared" si="70"/>
        <v>0</v>
      </c>
      <c r="AA135" s="6">
        <f t="shared" si="71"/>
        <v>0</v>
      </c>
      <c r="AB135" s="6">
        <f t="shared" si="71"/>
        <v>0</v>
      </c>
      <c r="AC135" s="6">
        <f t="shared" si="71"/>
        <v>0.28242953648100017</v>
      </c>
      <c r="AD135" s="6">
        <f t="shared" si="71"/>
        <v>0</v>
      </c>
      <c r="AE135" s="6">
        <f t="shared" si="71"/>
        <v>0</v>
      </c>
      <c r="AF135" s="6">
        <f t="shared" si="71"/>
        <v>0</v>
      </c>
      <c r="AG135" s="6">
        <f t="shared" si="71"/>
        <v>0</v>
      </c>
      <c r="AH135" s="6">
        <f t="shared" si="71"/>
        <v>0</v>
      </c>
      <c r="AI135" s="6">
        <f t="shared" si="71"/>
        <v>0</v>
      </c>
      <c r="AJ135" s="6">
        <f t="shared" si="71"/>
        <v>0</v>
      </c>
      <c r="AK135" s="6">
        <f t="shared" si="72"/>
        <v>0</v>
      </c>
      <c r="AL135" s="6">
        <f t="shared" si="72"/>
        <v>0</v>
      </c>
      <c r="AM135" s="6">
        <f t="shared" si="72"/>
        <v>0</v>
      </c>
      <c r="AN135" s="6">
        <f t="shared" si="72"/>
        <v>0</v>
      </c>
      <c r="AO135" s="6">
        <f t="shared" si="72"/>
        <v>0</v>
      </c>
      <c r="AP135" s="6">
        <f t="shared" si="72"/>
        <v>0</v>
      </c>
      <c r="AQ135" s="6">
        <f t="shared" si="72"/>
        <v>0</v>
      </c>
      <c r="AR135" s="6">
        <f t="shared" si="72"/>
        <v>0</v>
      </c>
      <c r="AS135" s="6">
        <f t="shared" si="72"/>
        <v>0</v>
      </c>
      <c r="AT135" s="6">
        <f t="shared" si="72"/>
        <v>0</v>
      </c>
      <c r="AU135" s="6">
        <f t="shared" si="72"/>
        <v>0</v>
      </c>
    </row>
    <row r="136" spans="1:47" x14ac:dyDescent="0.25">
      <c r="A136" s="9">
        <v>147</v>
      </c>
      <c r="B136" s="9">
        <v>1</v>
      </c>
      <c r="C136" s="32">
        <f t="shared" si="66"/>
        <v>15</v>
      </c>
      <c r="D136" s="10" t="s">
        <v>163</v>
      </c>
      <c r="E136" s="28" t="s">
        <v>163</v>
      </c>
      <c r="F136" s="15">
        <f t="shared" si="69"/>
        <v>0.1142934243033966</v>
      </c>
      <c r="G136" s="6">
        <f t="shared" si="47"/>
        <v>2.0159924326043033</v>
      </c>
      <c r="H136" s="6">
        <f t="shared" si="48"/>
        <v>0</v>
      </c>
      <c r="I136" s="7">
        <f t="shared" si="49"/>
        <v>0</v>
      </c>
      <c r="N136" s="2" t="s">
        <v>980</v>
      </c>
      <c r="O136" s="6">
        <f t="shared" si="67"/>
        <v>1.2279545064391311E-2</v>
      </c>
      <c r="P136" s="6">
        <f t="shared" si="68"/>
        <v>1</v>
      </c>
      <c r="Q136" s="6">
        <f t="shared" si="70"/>
        <v>0</v>
      </c>
      <c r="R136" s="6">
        <f t="shared" si="70"/>
        <v>0</v>
      </c>
      <c r="S136" s="6">
        <f t="shared" si="70"/>
        <v>0</v>
      </c>
      <c r="T136" s="6">
        <f t="shared" si="70"/>
        <v>0</v>
      </c>
      <c r="U136" s="6">
        <f t="shared" si="70"/>
        <v>0</v>
      </c>
      <c r="V136" s="6">
        <f t="shared" si="70"/>
        <v>0</v>
      </c>
      <c r="W136" s="6">
        <f t="shared" si="70"/>
        <v>0</v>
      </c>
      <c r="X136" s="6">
        <f t="shared" si="70"/>
        <v>0</v>
      </c>
      <c r="Y136" s="6">
        <f t="shared" si="70"/>
        <v>0</v>
      </c>
      <c r="Z136" s="6">
        <f t="shared" si="70"/>
        <v>0</v>
      </c>
      <c r="AA136" s="6">
        <f t="shared" si="71"/>
        <v>0</v>
      </c>
      <c r="AB136" s="6">
        <f t="shared" si="71"/>
        <v>0</v>
      </c>
      <c r="AC136" s="6">
        <f t="shared" si="71"/>
        <v>0.28242953648100017</v>
      </c>
      <c r="AD136" s="6">
        <f t="shared" si="71"/>
        <v>0</v>
      </c>
      <c r="AE136" s="6">
        <f t="shared" si="71"/>
        <v>0</v>
      </c>
      <c r="AF136" s="6">
        <f t="shared" si="71"/>
        <v>0</v>
      </c>
      <c r="AG136" s="6">
        <f t="shared" si="71"/>
        <v>0</v>
      </c>
      <c r="AH136" s="6">
        <f t="shared" si="71"/>
        <v>0</v>
      </c>
      <c r="AI136" s="6">
        <f t="shared" si="71"/>
        <v>0</v>
      </c>
      <c r="AJ136" s="6">
        <f t="shared" si="71"/>
        <v>0</v>
      </c>
      <c r="AK136" s="6">
        <f t="shared" si="72"/>
        <v>0</v>
      </c>
      <c r="AL136" s="6">
        <f t="shared" si="72"/>
        <v>0</v>
      </c>
      <c r="AM136" s="6">
        <f t="shared" si="72"/>
        <v>0</v>
      </c>
      <c r="AN136" s="6">
        <f t="shared" si="72"/>
        <v>0</v>
      </c>
      <c r="AO136" s="6">
        <f t="shared" si="72"/>
        <v>0</v>
      </c>
      <c r="AP136" s="6">
        <f t="shared" si="72"/>
        <v>0</v>
      </c>
      <c r="AQ136" s="6">
        <f t="shared" si="72"/>
        <v>0</v>
      </c>
      <c r="AR136" s="6">
        <f t="shared" si="72"/>
        <v>0</v>
      </c>
      <c r="AS136" s="6">
        <f t="shared" si="72"/>
        <v>0</v>
      </c>
      <c r="AT136" s="6">
        <f t="shared" si="72"/>
        <v>0</v>
      </c>
      <c r="AU136" s="6">
        <f t="shared" si="72"/>
        <v>0</v>
      </c>
    </row>
    <row r="137" spans="1:47" x14ac:dyDescent="0.25">
      <c r="A137" s="9">
        <v>147</v>
      </c>
      <c r="B137" s="9">
        <v>1</v>
      </c>
      <c r="C137" s="32">
        <f t="shared" si="66"/>
        <v>16</v>
      </c>
      <c r="D137" s="10" t="s">
        <v>897</v>
      </c>
      <c r="E137" s="27" t="s">
        <v>897</v>
      </c>
      <c r="F137" s="15">
        <f t="shared" si="69"/>
        <v>8.7593706178028238E-2</v>
      </c>
      <c r="G137" s="6">
        <f t="shared" si="47"/>
        <v>2.1035861387823314</v>
      </c>
      <c r="H137" s="6">
        <f t="shared" si="48"/>
        <v>0</v>
      </c>
      <c r="I137" s="7">
        <f t="shared" si="49"/>
        <v>0</v>
      </c>
      <c r="N137" s="2" t="s">
        <v>903</v>
      </c>
      <c r="O137" s="6">
        <f t="shared" si="67"/>
        <v>1.2279545064391311E-2</v>
      </c>
      <c r="P137" s="6">
        <f t="shared" si="68"/>
        <v>1</v>
      </c>
      <c r="Q137" s="6">
        <f t="shared" si="70"/>
        <v>0</v>
      </c>
      <c r="R137" s="6">
        <f t="shared" si="70"/>
        <v>0</v>
      </c>
      <c r="S137" s="6">
        <f t="shared" si="70"/>
        <v>0</v>
      </c>
      <c r="T137" s="6">
        <f t="shared" si="70"/>
        <v>0</v>
      </c>
      <c r="U137" s="6">
        <f t="shared" si="70"/>
        <v>0</v>
      </c>
      <c r="V137" s="6">
        <f t="shared" si="70"/>
        <v>0</v>
      </c>
      <c r="W137" s="6">
        <f t="shared" si="70"/>
        <v>0</v>
      </c>
      <c r="X137" s="6">
        <f t="shared" si="70"/>
        <v>0</v>
      </c>
      <c r="Y137" s="6">
        <f t="shared" si="70"/>
        <v>0</v>
      </c>
      <c r="Z137" s="6">
        <f t="shared" si="70"/>
        <v>0</v>
      </c>
      <c r="AA137" s="6">
        <f t="shared" si="71"/>
        <v>0</v>
      </c>
      <c r="AB137" s="6">
        <f t="shared" si="71"/>
        <v>0</v>
      </c>
      <c r="AC137" s="6">
        <f t="shared" si="71"/>
        <v>0.28242953648100017</v>
      </c>
      <c r="AD137" s="6">
        <f t="shared" si="71"/>
        <v>0</v>
      </c>
      <c r="AE137" s="6">
        <f t="shared" si="71"/>
        <v>0</v>
      </c>
      <c r="AF137" s="6">
        <f t="shared" si="71"/>
        <v>0</v>
      </c>
      <c r="AG137" s="6">
        <f t="shared" si="71"/>
        <v>0</v>
      </c>
      <c r="AH137" s="6">
        <f t="shared" si="71"/>
        <v>0</v>
      </c>
      <c r="AI137" s="6">
        <f t="shared" si="71"/>
        <v>0</v>
      </c>
      <c r="AJ137" s="6">
        <f t="shared" si="71"/>
        <v>0</v>
      </c>
      <c r="AK137" s="6">
        <f t="shared" si="72"/>
        <v>0</v>
      </c>
      <c r="AL137" s="6">
        <f t="shared" si="72"/>
        <v>0</v>
      </c>
      <c r="AM137" s="6">
        <f t="shared" si="72"/>
        <v>0</v>
      </c>
      <c r="AN137" s="6">
        <f t="shared" si="72"/>
        <v>0</v>
      </c>
      <c r="AO137" s="6">
        <f t="shared" si="72"/>
        <v>0</v>
      </c>
      <c r="AP137" s="6">
        <f t="shared" si="72"/>
        <v>0</v>
      </c>
      <c r="AQ137" s="6">
        <f t="shared" si="72"/>
        <v>0</v>
      </c>
      <c r="AR137" s="6">
        <f t="shared" si="72"/>
        <v>0</v>
      </c>
      <c r="AS137" s="6">
        <f t="shared" si="72"/>
        <v>0</v>
      </c>
      <c r="AT137" s="6">
        <f t="shared" si="72"/>
        <v>0</v>
      </c>
      <c r="AU137" s="6">
        <f t="shared" si="72"/>
        <v>0</v>
      </c>
    </row>
    <row r="138" spans="1:47" x14ac:dyDescent="0.25">
      <c r="A138" s="9">
        <v>147</v>
      </c>
      <c r="B138" s="9">
        <v>1</v>
      </c>
      <c r="C138" s="32">
        <f t="shared" si="66"/>
        <v>17</v>
      </c>
      <c r="D138" s="10" t="s">
        <v>205</v>
      </c>
      <c r="E138" s="27" t="s">
        <v>205</v>
      </c>
      <c r="F138" s="15">
        <f t="shared" si="69"/>
        <v>8.2785483864573239E-2</v>
      </c>
      <c r="G138" s="6">
        <f t="shared" si="47"/>
        <v>2.1863716226469045</v>
      </c>
      <c r="H138" s="6">
        <f t="shared" si="48"/>
        <v>0</v>
      </c>
      <c r="I138" s="7">
        <f t="shared" si="49"/>
        <v>0</v>
      </c>
      <c r="N138" s="2" t="s">
        <v>991</v>
      </c>
      <c r="O138" s="6">
        <f t="shared" si="67"/>
        <v>1.2279545064391311E-2</v>
      </c>
      <c r="P138" s="6">
        <f t="shared" si="68"/>
        <v>1</v>
      </c>
      <c r="Q138" s="6">
        <f t="shared" si="70"/>
        <v>0</v>
      </c>
      <c r="R138" s="6">
        <f t="shared" si="70"/>
        <v>0</v>
      </c>
      <c r="S138" s="6">
        <f t="shared" si="70"/>
        <v>0</v>
      </c>
      <c r="T138" s="6">
        <f t="shared" si="70"/>
        <v>0</v>
      </c>
      <c r="U138" s="6">
        <f t="shared" si="70"/>
        <v>0</v>
      </c>
      <c r="V138" s="6">
        <f t="shared" si="70"/>
        <v>0</v>
      </c>
      <c r="W138" s="6">
        <f t="shared" si="70"/>
        <v>0</v>
      </c>
      <c r="X138" s="6">
        <f t="shared" si="70"/>
        <v>0</v>
      </c>
      <c r="Y138" s="6">
        <f t="shared" si="70"/>
        <v>0</v>
      </c>
      <c r="Z138" s="6">
        <f t="shared" si="70"/>
        <v>0</v>
      </c>
      <c r="AA138" s="6">
        <f t="shared" si="71"/>
        <v>0</v>
      </c>
      <c r="AB138" s="6">
        <f t="shared" si="71"/>
        <v>0</v>
      </c>
      <c r="AC138" s="6">
        <f t="shared" si="71"/>
        <v>0.28242953648100017</v>
      </c>
      <c r="AD138" s="6">
        <f t="shared" si="71"/>
        <v>0</v>
      </c>
      <c r="AE138" s="6">
        <f t="shared" si="71"/>
        <v>0</v>
      </c>
      <c r="AF138" s="6">
        <f t="shared" si="71"/>
        <v>0</v>
      </c>
      <c r="AG138" s="6">
        <f t="shared" si="71"/>
        <v>0</v>
      </c>
      <c r="AH138" s="6">
        <f t="shared" si="71"/>
        <v>0</v>
      </c>
      <c r="AI138" s="6">
        <f t="shared" si="71"/>
        <v>0</v>
      </c>
      <c r="AJ138" s="6">
        <f t="shared" si="71"/>
        <v>0</v>
      </c>
      <c r="AK138" s="6">
        <f t="shared" si="72"/>
        <v>0</v>
      </c>
      <c r="AL138" s="6">
        <f t="shared" si="72"/>
        <v>0</v>
      </c>
      <c r="AM138" s="6">
        <f t="shared" si="72"/>
        <v>0</v>
      </c>
      <c r="AN138" s="6">
        <f t="shared" si="72"/>
        <v>0</v>
      </c>
      <c r="AO138" s="6">
        <f t="shared" si="72"/>
        <v>0</v>
      </c>
      <c r="AP138" s="6">
        <f t="shared" si="72"/>
        <v>0</v>
      </c>
      <c r="AQ138" s="6">
        <f t="shared" si="72"/>
        <v>0</v>
      </c>
      <c r="AR138" s="6">
        <f t="shared" si="72"/>
        <v>0</v>
      </c>
      <c r="AS138" s="6">
        <f t="shared" si="72"/>
        <v>0</v>
      </c>
      <c r="AT138" s="6">
        <f t="shared" si="72"/>
        <v>0</v>
      </c>
      <c r="AU138" s="6">
        <f t="shared" si="72"/>
        <v>0</v>
      </c>
    </row>
    <row r="139" spans="1:47" x14ac:dyDescent="0.25">
      <c r="A139" s="9">
        <v>147</v>
      </c>
      <c r="B139" s="9">
        <v>1</v>
      </c>
      <c r="C139" s="32">
        <f t="shared" si="66"/>
        <v>18</v>
      </c>
      <c r="D139" s="10" t="s">
        <v>946</v>
      </c>
      <c r="E139" s="27" t="s">
        <v>946</v>
      </c>
      <c r="F139" s="15">
        <f t="shared" si="69"/>
        <v>0</v>
      </c>
      <c r="G139" s="6">
        <f t="shared" si="47"/>
        <v>2.1863716226469045</v>
      </c>
      <c r="H139" s="6">
        <f t="shared" si="48"/>
        <v>0</v>
      </c>
      <c r="I139" s="7">
        <f t="shared" si="49"/>
        <v>0</v>
      </c>
      <c r="N139" s="27" t="s">
        <v>1094</v>
      </c>
      <c r="O139" s="6">
        <f t="shared" si="67"/>
        <v>1.1051590557952183E-2</v>
      </c>
      <c r="P139" s="6">
        <f t="shared" si="68"/>
        <v>1</v>
      </c>
      <c r="Q139" s="6">
        <f t="shared" si="70"/>
        <v>0</v>
      </c>
      <c r="R139" s="6">
        <f t="shared" si="70"/>
        <v>0</v>
      </c>
      <c r="S139" s="6">
        <f t="shared" si="70"/>
        <v>0</v>
      </c>
      <c r="T139" s="6">
        <f t="shared" si="70"/>
        <v>0</v>
      </c>
      <c r="U139" s="6">
        <f t="shared" si="70"/>
        <v>0</v>
      </c>
      <c r="V139" s="6">
        <f t="shared" si="70"/>
        <v>0</v>
      </c>
      <c r="W139" s="6">
        <f t="shared" si="70"/>
        <v>0</v>
      </c>
      <c r="X139" s="6">
        <f t="shared" si="70"/>
        <v>0</v>
      </c>
      <c r="Y139" s="6">
        <f t="shared" si="70"/>
        <v>0</v>
      </c>
      <c r="Z139" s="6">
        <f t="shared" si="70"/>
        <v>0</v>
      </c>
      <c r="AA139" s="6">
        <f t="shared" si="71"/>
        <v>0</v>
      </c>
      <c r="AB139" s="6">
        <f t="shared" si="71"/>
        <v>0</v>
      </c>
      <c r="AC139" s="6">
        <f t="shared" si="71"/>
        <v>0</v>
      </c>
      <c r="AD139" s="6">
        <f t="shared" si="71"/>
        <v>0.25418658283290019</v>
      </c>
      <c r="AE139" s="6">
        <f t="shared" si="71"/>
        <v>0</v>
      </c>
      <c r="AF139" s="6">
        <f t="shared" si="71"/>
        <v>0</v>
      </c>
      <c r="AG139" s="6">
        <f t="shared" si="71"/>
        <v>0</v>
      </c>
      <c r="AH139" s="6">
        <f t="shared" si="71"/>
        <v>0</v>
      </c>
      <c r="AI139" s="6">
        <f t="shared" si="71"/>
        <v>0</v>
      </c>
      <c r="AJ139" s="6">
        <f t="shared" si="71"/>
        <v>0</v>
      </c>
      <c r="AK139" s="6">
        <f t="shared" si="72"/>
        <v>0</v>
      </c>
      <c r="AL139" s="6">
        <f t="shared" si="72"/>
        <v>0</v>
      </c>
      <c r="AM139" s="6">
        <f t="shared" si="72"/>
        <v>0</v>
      </c>
      <c r="AN139" s="6">
        <f t="shared" si="72"/>
        <v>0</v>
      </c>
      <c r="AO139" s="6">
        <f t="shared" si="72"/>
        <v>0</v>
      </c>
      <c r="AP139" s="6">
        <f t="shared" si="72"/>
        <v>0</v>
      </c>
      <c r="AQ139" s="6">
        <f t="shared" si="72"/>
        <v>0</v>
      </c>
      <c r="AR139" s="6">
        <f t="shared" si="72"/>
        <v>0</v>
      </c>
      <c r="AS139" s="6">
        <f t="shared" si="72"/>
        <v>0</v>
      </c>
      <c r="AT139" s="6">
        <f t="shared" si="72"/>
        <v>0</v>
      </c>
      <c r="AU139" s="6">
        <f t="shared" si="72"/>
        <v>0</v>
      </c>
    </row>
    <row r="140" spans="1:47" x14ac:dyDescent="0.25">
      <c r="A140" s="9">
        <v>147</v>
      </c>
      <c r="B140" s="9">
        <v>1</v>
      </c>
      <c r="C140" s="32">
        <f t="shared" si="66"/>
        <v>19</v>
      </c>
      <c r="D140" s="10" t="s">
        <v>850</v>
      </c>
      <c r="E140" s="27" t="s">
        <v>850</v>
      </c>
      <c r="F140" s="15">
        <f t="shared" si="69"/>
        <v>0</v>
      </c>
      <c r="G140" s="6">
        <f t="shared" si="47"/>
        <v>2.1863716226469045</v>
      </c>
      <c r="H140" s="6">
        <f t="shared" si="48"/>
        <v>0</v>
      </c>
      <c r="I140" s="7">
        <f t="shared" si="49"/>
        <v>0</v>
      </c>
      <c r="N140" s="27" t="s">
        <v>945</v>
      </c>
      <c r="O140" s="6">
        <f t="shared" si="67"/>
        <v>1.1051590557952183E-2</v>
      </c>
      <c r="P140" s="6">
        <f t="shared" si="68"/>
        <v>1</v>
      </c>
      <c r="Q140" s="6">
        <f t="shared" si="70"/>
        <v>0</v>
      </c>
      <c r="R140" s="6">
        <f t="shared" si="70"/>
        <v>0</v>
      </c>
      <c r="S140" s="6">
        <f t="shared" si="70"/>
        <v>0</v>
      </c>
      <c r="T140" s="6">
        <f t="shared" si="70"/>
        <v>0</v>
      </c>
      <c r="U140" s="6">
        <f t="shared" si="70"/>
        <v>0</v>
      </c>
      <c r="V140" s="6">
        <f t="shared" si="70"/>
        <v>0</v>
      </c>
      <c r="W140" s="6">
        <f t="shared" si="70"/>
        <v>0</v>
      </c>
      <c r="X140" s="6">
        <f t="shared" si="70"/>
        <v>0</v>
      </c>
      <c r="Y140" s="6">
        <f t="shared" si="70"/>
        <v>0</v>
      </c>
      <c r="Z140" s="6">
        <f t="shared" si="70"/>
        <v>0</v>
      </c>
      <c r="AA140" s="6">
        <f t="shared" si="71"/>
        <v>0</v>
      </c>
      <c r="AB140" s="6">
        <f t="shared" si="71"/>
        <v>0</v>
      </c>
      <c r="AC140" s="6">
        <f t="shared" si="71"/>
        <v>0</v>
      </c>
      <c r="AD140" s="6">
        <f t="shared" si="71"/>
        <v>0.25418658283290019</v>
      </c>
      <c r="AE140" s="6">
        <f t="shared" si="71"/>
        <v>0</v>
      </c>
      <c r="AF140" s="6">
        <f t="shared" si="71"/>
        <v>0</v>
      </c>
      <c r="AG140" s="6">
        <f t="shared" si="71"/>
        <v>0</v>
      </c>
      <c r="AH140" s="6">
        <f t="shared" si="71"/>
        <v>0</v>
      </c>
      <c r="AI140" s="6">
        <f t="shared" si="71"/>
        <v>0</v>
      </c>
      <c r="AJ140" s="6">
        <f t="shared" si="71"/>
        <v>0</v>
      </c>
      <c r="AK140" s="6">
        <f t="shared" si="72"/>
        <v>0</v>
      </c>
      <c r="AL140" s="6">
        <f t="shared" si="72"/>
        <v>0</v>
      </c>
      <c r="AM140" s="6">
        <f t="shared" si="72"/>
        <v>0</v>
      </c>
      <c r="AN140" s="6">
        <f t="shared" si="72"/>
        <v>0</v>
      </c>
      <c r="AO140" s="6">
        <f t="shared" si="72"/>
        <v>0</v>
      </c>
      <c r="AP140" s="6">
        <f t="shared" si="72"/>
        <v>0</v>
      </c>
      <c r="AQ140" s="6">
        <f t="shared" si="72"/>
        <v>0</v>
      </c>
      <c r="AR140" s="6">
        <f t="shared" si="72"/>
        <v>0</v>
      </c>
      <c r="AS140" s="6">
        <f t="shared" si="72"/>
        <v>0</v>
      </c>
      <c r="AT140" s="6">
        <f t="shared" si="72"/>
        <v>0</v>
      </c>
      <c r="AU140" s="6">
        <f t="shared" si="72"/>
        <v>0</v>
      </c>
    </row>
    <row r="141" spans="1:47" x14ac:dyDescent="0.25">
      <c r="A141" s="9">
        <v>147</v>
      </c>
      <c r="B141" s="9">
        <v>1</v>
      </c>
      <c r="C141" s="32">
        <f t="shared" si="66"/>
        <v>20</v>
      </c>
      <c r="D141" s="10" t="s">
        <v>851</v>
      </c>
      <c r="E141" s="27" t="s">
        <v>851</v>
      </c>
      <c r="F141" s="15">
        <f t="shared" si="69"/>
        <v>0</v>
      </c>
      <c r="G141" s="6">
        <f t="shared" si="47"/>
        <v>2.1863716226469045</v>
      </c>
      <c r="H141" s="6">
        <f t="shared" si="48"/>
        <v>0</v>
      </c>
      <c r="I141" s="7">
        <f t="shared" si="49"/>
        <v>0</v>
      </c>
      <c r="N141" s="28" t="s">
        <v>900</v>
      </c>
      <c r="O141" s="6">
        <f t="shared" si="67"/>
        <v>1.1051590557952183E-2</v>
      </c>
      <c r="P141" s="6">
        <f t="shared" si="68"/>
        <v>1</v>
      </c>
      <c r="Q141" s="6">
        <f t="shared" si="70"/>
        <v>0</v>
      </c>
      <c r="R141" s="6">
        <f t="shared" si="70"/>
        <v>0</v>
      </c>
      <c r="S141" s="6">
        <f t="shared" si="70"/>
        <v>0</v>
      </c>
      <c r="T141" s="6">
        <f t="shared" si="70"/>
        <v>0</v>
      </c>
      <c r="U141" s="6">
        <f t="shared" si="70"/>
        <v>0</v>
      </c>
      <c r="V141" s="6">
        <f t="shared" si="70"/>
        <v>0</v>
      </c>
      <c r="W141" s="6">
        <f t="shared" si="70"/>
        <v>0</v>
      </c>
      <c r="X141" s="6">
        <f t="shared" si="70"/>
        <v>0</v>
      </c>
      <c r="Y141" s="6">
        <f t="shared" si="70"/>
        <v>0</v>
      </c>
      <c r="Z141" s="6">
        <f t="shared" si="70"/>
        <v>0</v>
      </c>
      <c r="AA141" s="6">
        <f t="shared" si="71"/>
        <v>0</v>
      </c>
      <c r="AB141" s="6">
        <f t="shared" si="71"/>
        <v>0</v>
      </c>
      <c r="AC141" s="6">
        <f t="shared" si="71"/>
        <v>0</v>
      </c>
      <c r="AD141" s="6">
        <f t="shared" si="71"/>
        <v>0.25418658283290019</v>
      </c>
      <c r="AE141" s="6">
        <f t="shared" si="71"/>
        <v>0</v>
      </c>
      <c r="AF141" s="6">
        <f t="shared" si="71"/>
        <v>0</v>
      </c>
      <c r="AG141" s="6">
        <f t="shared" si="71"/>
        <v>0</v>
      </c>
      <c r="AH141" s="6">
        <f t="shared" si="71"/>
        <v>0</v>
      </c>
      <c r="AI141" s="6">
        <f t="shared" si="71"/>
        <v>0</v>
      </c>
      <c r="AJ141" s="6">
        <f t="shared" si="71"/>
        <v>0</v>
      </c>
      <c r="AK141" s="6">
        <f t="shared" si="72"/>
        <v>0</v>
      </c>
      <c r="AL141" s="6">
        <f t="shared" si="72"/>
        <v>0</v>
      </c>
      <c r="AM141" s="6">
        <f t="shared" si="72"/>
        <v>0</v>
      </c>
      <c r="AN141" s="6">
        <f t="shared" si="72"/>
        <v>0</v>
      </c>
      <c r="AO141" s="6">
        <f t="shared" si="72"/>
        <v>0</v>
      </c>
      <c r="AP141" s="6">
        <f t="shared" si="72"/>
        <v>0</v>
      </c>
      <c r="AQ141" s="6">
        <f t="shared" si="72"/>
        <v>0</v>
      </c>
      <c r="AR141" s="6">
        <f t="shared" si="72"/>
        <v>0</v>
      </c>
      <c r="AS141" s="6">
        <f t="shared" si="72"/>
        <v>0</v>
      </c>
      <c r="AT141" s="6">
        <f t="shared" si="72"/>
        <v>0</v>
      </c>
      <c r="AU141" s="6">
        <f t="shared" si="72"/>
        <v>0</v>
      </c>
    </row>
    <row r="142" spans="1:47" x14ac:dyDescent="0.25">
      <c r="A142" s="9">
        <v>147</v>
      </c>
      <c r="B142" s="9">
        <v>1</v>
      </c>
      <c r="C142" s="32">
        <f t="shared" si="66"/>
        <v>21</v>
      </c>
      <c r="D142" s="10" t="s">
        <v>858</v>
      </c>
      <c r="E142" s="27" t="s">
        <v>858</v>
      </c>
      <c r="F142" s="15">
        <f t="shared" si="69"/>
        <v>5.9266765739380077E-2</v>
      </c>
      <c r="G142" s="6">
        <f t="shared" si="47"/>
        <v>2.2456383883862845</v>
      </c>
      <c r="H142" s="6">
        <f t="shared" si="48"/>
        <v>2.2456383883862845</v>
      </c>
      <c r="I142" s="7">
        <f t="shared" si="49"/>
        <v>0.43734435931653376</v>
      </c>
      <c r="N142" s="27" t="s">
        <v>890</v>
      </c>
      <c r="O142" s="6">
        <f t="shared" si="67"/>
        <v>1.1051590557952183E-2</v>
      </c>
      <c r="P142" s="6">
        <f t="shared" si="68"/>
        <v>1</v>
      </c>
      <c r="Q142" s="6">
        <f t="shared" ref="Q142:Z151" si="73">COUNTIFS($C$2:$C$401,Q$1,$E$2:$E$401,$N142)*0.9^(Q$1-1)</f>
        <v>0</v>
      </c>
      <c r="R142" s="6">
        <f t="shared" si="73"/>
        <v>0</v>
      </c>
      <c r="S142" s="6">
        <f t="shared" si="73"/>
        <v>0</v>
      </c>
      <c r="T142" s="6">
        <f t="shared" si="73"/>
        <v>0</v>
      </c>
      <c r="U142" s="6">
        <f t="shared" si="73"/>
        <v>0</v>
      </c>
      <c r="V142" s="6">
        <f t="shared" si="73"/>
        <v>0</v>
      </c>
      <c r="W142" s="6">
        <f t="shared" si="73"/>
        <v>0</v>
      </c>
      <c r="X142" s="6">
        <f t="shared" si="73"/>
        <v>0</v>
      </c>
      <c r="Y142" s="6">
        <f t="shared" si="73"/>
        <v>0</v>
      </c>
      <c r="Z142" s="6">
        <f t="shared" si="73"/>
        <v>0</v>
      </c>
      <c r="AA142" s="6">
        <f t="shared" ref="AA142:AJ151" si="74">COUNTIFS($C$2:$C$401,AA$1,$E$2:$E$401,$N142)*0.9^(AA$1-1)</f>
        <v>0</v>
      </c>
      <c r="AB142" s="6">
        <f t="shared" si="74"/>
        <v>0</v>
      </c>
      <c r="AC142" s="6">
        <f t="shared" si="74"/>
        <v>0</v>
      </c>
      <c r="AD142" s="6">
        <f t="shared" si="74"/>
        <v>0.25418658283290019</v>
      </c>
      <c r="AE142" s="6">
        <f t="shared" si="74"/>
        <v>0</v>
      </c>
      <c r="AF142" s="6">
        <f t="shared" si="74"/>
        <v>0</v>
      </c>
      <c r="AG142" s="6">
        <f t="shared" si="74"/>
        <v>0</v>
      </c>
      <c r="AH142" s="6">
        <f t="shared" si="74"/>
        <v>0</v>
      </c>
      <c r="AI142" s="6">
        <f t="shared" si="74"/>
        <v>0</v>
      </c>
      <c r="AJ142" s="6">
        <f t="shared" si="74"/>
        <v>0</v>
      </c>
      <c r="AK142" s="6">
        <f t="shared" ref="AK142:AU151" si="75">COUNTIFS($C$2:$C$401,AK$1,$E$2:$E$401,$N142)*0.9^(AK$1-1)</f>
        <v>0</v>
      </c>
      <c r="AL142" s="6">
        <f t="shared" si="75"/>
        <v>0</v>
      </c>
      <c r="AM142" s="6">
        <f t="shared" si="75"/>
        <v>0</v>
      </c>
      <c r="AN142" s="6">
        <f t="shared" si="75"/>
        <v>0</v>
      </c>
      <c r="AO142" s="6">
        <f t="shared" si="75"/>
        <v>0</v>
      </c>
      <c r="AP142" s="6">
        <f t="shared" si="75"/>
        <v>0</v>
      </c>
      <c r="AQ142" s="6">
        <f t="shared" si="75"/>
        <v>0</v>
      </c>
      <c r="AR142" s="6">
        <f t="shared" si="75"/>
        <v>0</v>
      </c>
      <c r="AS142" s="6">
        <f t="shared" si="75"/>
        <v>0</v>
      </c>
      <c r="AT142" s="6">
        <f t="shared" si="75"/>
        <v>0</v>
      </c>
      <c r="AU142" s="6">
        <f t="shared" si="75"/>
        <v>0</v>
      </c>
    </row>
    <row r="143" spans="1:47" x14ac:dyDescent="0.25">
      <c r="A143" s="9">
        <v>148</v>
      </c>
      <c r="B143" s="9">
        <v>1</v>
      </c>
      <c r="C143" s="32">
        <v>1</v>
      </c>
      <c r="D143" s="10" t="s">
        <v>818</v>
      </c>
      <c r="E143" s="27" t="s">
        <v>818</v>
      </c>
      <c r="F143" s="15">
        <f t="shared" si="69"/>
        <v>0.59860565538388266</v>
      </c>
      <c r="G143" s="6">
        <f t="shared" si="47"/>
        <v>0.59860565538388266</v>
      </c>
      <c r="H143" s="6">
        <f t="shared" si="48"/>
        <v>0</v>
      </c>
      <c r="I143" s="7">
        <f t="shared" si="49"/>
        <v>0</v>
      </c>
      <c r="N143" s="2" t="s">
        <v>911</v>
      </c>
      <c r="O143" s="6">
        <f t="shared" si="67"/>
        <v>1.1051590557952183E-2</v>
      </c>
      <c r="P143" s="6">
        <f t="shared" si="68"/>
        <v>1</v>
      </c>
      <c r="Q143" s="6">
        <f t="shared" si="73"/>
        <v>0</v>
      </c>
      <c r="R143" s="6">
        <f t="shared" si="73"/>
        <v>0</v>
      </c>
      <c r="S143" s="6">
        <f t="shared" si="73"/>
        <v>0</v>
      </c>
      <c r="T143" s="6">
        <f t="shared" si="73"/>
        <v>0</v>
      </c>
      <c r="U143" s="6">
        <f t="shared" si="73"/>
        <v>0</v>
      </c>
      <c r="V143" s="6">
        <f t="shared" si="73"/>
        <v>0</v>
      </c>
      <c r="W143" s="6">
        <f t="shared" si="73"/>
        <v>0</v>
      </c>
      <c r="X143" s="6">
        <f t="shared" si="73"/>
        <v>0</v>
      </c>
      <c r="Y143" s="6">
        <f t="shared" si="73"/>
        <v>0</v>
      </c>
      <c r="Z143" s="6">
        <f t="shared" si="73"/>
        <v>0</v>
      </c>
      <c r="AA143" s="6">
        <f t="shared" si="74"/>
        <v>0</v>
      </c>
      <c r="AB143" s="6">
        <f t="shared" si="74"/>
        <v>0</v>
      </c>
      <c r="AC143" s="6">
        <f t="shared" si="74"/>
        <v>0</v>
      </c>
      <c r="AD143" s="6">
        <f t="shared" si="74"/>
        <v>0.25418658283290019</v>
      </c>
      <c r="AE143" s="6">
        <f t="shared" si="74"/>
        <v>0</v>
      </c>
      <c r="AF143" s="6">
        <f t="shared" si="74"/>
        <v>0</v>
      </c>
      <c r="AG143" s="6">
        <f t="shared" si="74"/>
        <v>0</v>
      </c>
      <c r="AH143" s="6">
        <f t="shared" si="74"/>
        <v>0</v>
      </c>
      <c r="AI143" s="6">
        <f t="shared" si="74"/>
        <v>0</v>
      </c>
      <c r="AJ143" s="6">
        <f t="shared" si="74"/>
        <v>0</v>
      </c>
      <c r="AK143" s="6">
        <f t="shared" si="75"/>
        <v>0</v>
      </c>
      <c r="AL143" s="6">
        <f t="shared" si="75"/>
        <v>0</v>
      </c>
      <c r="AM143" s="6">
        <f t="shared" si="75"/>
        <v>0</v>
      </c>
      <c r="AN143" s="6">
        <f t="shared" si="75"/>
        <v>0</v>
      </c>
      <c r="AO143" s="6">
        <f t="shared" si="75"/>
        <v>0</v>
      </c>
      <c r="AP143" s="6">
        <f t="shared" si="75"/>
        <v>0</v>
      </c>
      <c r="AQ143" s="6">
        <f t="shared" si="75"/>
        <v>0</v>
      </c>
      <c r="AR143" s="6">
        <f t="shared" si="75"/>
        <v>0</v>
      </c>
      <c r="AS143" s="6">
        <f t="shared" si="75"/>
        <v>0</v>
      </c>
      <c r="AT143" s="6">
        <f t="shared" si="75"/>
        <v>0</v>
      </c>
      <c r="AU143" s="6">
        <f t="shared" si="75"/>
        <v>0</v>
      </c>
    </row>
    <row r="144" spans="1:47" x14ac:dyDescent="0.25">
      <c r="A144" s="9">
        <v>148</v>
      </c>
      <c r="B144" s="9">
        <v>1</v>
      </c>
      <c r="C144" s="32">
        <f>(C143+1)</f>
        <v>2</v>
      </c>
      <c r="D144" s="10" t="s">
        <v>42</v>
      </c>
      <c r="E144" s="27" t="s">
        <v>42</v>
      </c>
      <c r="F144" s="15">
        <f t="shared" si="69"/>
        <v>0.17686956521739133</v>
      </c>
      <c r="G144" s="6">
        <f t="shared" si="47"/>
        <v>0.77547522060127405</v>
      </c>
      <c r="H144" s="6">
        <f t="shared" si="48"/>
        <v>0</v>
      </c>
      <c r="I144" s="7">
        <f t="shared" si="49"/>
        <v>0</v>
      </c>
      <c r="N144" s="2" t="s">
        <v>977</v>
      </c>
      <c r="O144" s="6">
        <f t="shared" si="67"/>
        <v>1.1051590557952183E-2</v>
      </c>
      <c r="P144" s="6">
        <f t="shared" si="68"/>
        <v>1</v>
      </c>
      <c r="Q144" s="6">
        <f t="shared" si="73"/>
        <v>0</v>
      </c>
      <c r="R144" s="6">
        <f t="shared" si="73"/>
        <v>0</v>
      </c>
      <c r="S144" s="6">
        <f t="shared" si="73"/>
        <v>0</v>
      </c>
      <c r="T144" s="6">
        <f t="shared" si="73"/>
        <v>0</v>
      </c>
      <c r="U144" s="6">
        <f t="shared" si="73"/>
        <v>0</v>
      </c>
      <c r="V144" s="6">
        <f t="shared" si="73"/>
        <v>0</v>
      </c>
      <c r="W144" s="6">
        <f t="shared" si="73"/>
        <v>0</v>
      </c>
      <c r="X144" s="6">
        <f t="shared" si="73"/>
        <v>0</v>
      </c>
      <c r="Y144" s="6">
        <f t="shared" si="73"/>
        <v>0</v>
      </c>
      <c r="Z144" s="6">
        <f t="shared" si="73"/>
        <v>0</v>
      </c>
      <c r="AA144" s="6">
        <f t="shared" si="74"/>
        <v>0</v>
      </c>
      <c r="AB144" s="6">
        <f t="shared" si="74"/>
        <v>0</v>
      </c>
      <c r="AC144" s="6">
        <f t="shared" si="74"/>
        <v>0</v>
      </c>
      <c r="AD144" s="6">
        <f t="shared" si="74"/>
        <v>0.25418658283290019</v>
      </c>
      <c r="AE144" s="6">
        <f t="shared" si="74"/>
        <v>0</v>
      </c>
      <c r="AF144" s="6">
        <f t="shared" si="74"/>
        <v>0</v>
      </c>
      <c r="AG144" s="6">
        <f t="shared" si="74"/>
        <v>0</v>
      </c>
      <c r="AH144" s="6">
        <f t="shared" si="74"/>
        <v>0</v>
      </c>
      <c r="AI144" s="6">
        <f t="shared" si="74"/>
        <v>0</v>
      </c>
      <c r="AJ144" s="6">
        <f t="shared" si="74"/>
        <v>0</v>
      </c>
      <c r="AK144" s="6">
        <f t="shared" si="75"/>
        <v>0</v>
      </c>
      <c r="AL144" s="6">
        <f t="shared" si="75"/>
        <v>0</v>
      </c>
      <c r="AM144" s="6">
        <f t="shared" si="75"/>
        <v>0</v>
      </c>
      <c r="AN144" s="6">
        <f t="shared" si="75"/>
        <v>0</v>
      </c>
      <c r="AO144" s="6">
        <f t="shared" si="75"/>
        <v>0</v>
      </c>
      <c r="AP144" s="6">
        <f t="shared" si="75"/>
        <v>0</v>
      </c>
      <c r="AQ144" s="6">
        <f t="shared" si="75"/>
        <v>0</v>
      </c>
      <c r="AR144" s="6">
        <f t="shared" si="75"/>
        <v>0</v>
      </c>
      <c r="AS144" s="6">
        <f t="shared" si="75"/>
        <v>0</v>
      </c>
      <c r="AT144" s="6">
        <f t="shared" si="75"/>
        <v>0</v>
      </c>
      <c r="AU144" s="6">
        <f t="shared" si="75"/>
        <v>0</v>
      </c>
    </row>
    <row r="145" spans="1:47" x14ac:dyDescent="0.25">
      <c r="A145" s="9">
        <v>148</v>
      </c>
      <c r="B145" s="9">
        <v>1</v>
      </c>
      <c r="C145" s="32">
        <f t="shared" ref="C145:C157" si="76">(C144+1)</f>
        <v>3</v>
      </c>
      <c r="D145" s="10" t="s">
        <v>65</v>
      </c>
      <c r="E145" s="27" t="s">
        <v>65</v>
      </c>
      <c r="F145" s="15">
        <f t="shared" si="69"/>
        <v>0.4031655493718812</v>
      </c>
      <c r="G145" s="6">
        <f t="shared" si="47"/>
        <v>1.1786407699731551</v>
      </c>
      <c r="H145" s="6">
        <f t="shared" si="48"/>
        <v>0</v>
      </c>
      <c r="I145" s="7">
        <f t="shared" si="49"/>
        <v>0</v>
      </c>
      <c r="N145" s="2" t="s">
        <v>981</v>
      </c>
      <c r="O145" s="6">
        <f t="shared" si="67"/>
        <v>1.1051590557952183E-2</v>
      </c>
      <c r="P145" s="6">
        <f t="shared" si="68"/>
        <v>1</v>
      </c>
      <c r="Q145" s="6">
        <f t="shared" si="73"/>
        <v>0</v>
      </c>
      <c r="R145" s="6">
        <f t="shared" si="73"/>
        <v>0</v>
      </c>
      <c r="S145" s="6">
        <f t="shared" si="73"/>
        <v>0</v>
      </c>
      <c r="T145" s="6">
        <f t="shared" si="73"/>
        <v>0</v>
      </c>
      <c r="U145" s="6">
        <f t="shared" si="73"/>
        <v>0</v>
      </c>
      <c r="V145" s="6">
        <f t="shared" si="73"/>
        <v>0</v>
      </c>
      <c r="W145" s="6">
        <f t="shared" si="73"/>
        <v>0</v>
      </c>
      <c r="X145" s="6">
        <f t="shared" si="73"/>
        <v>0</v>
      </c>
      <c r="Y145" s="6">
        <f t="shared" si="73"/>
        <v>0</v>
      </c>
      <c r="Z145" s="6">
        <f t="shared" si="73"/>
        <v>0</v>
      </c>
      <c r="AA145" s="6">
        <f t="shared" si="74"/>
        <v>0</v>
      </c>
      <c r="AB145" s="6">
        <f t="shared" si="74"/>
        <v>0</v>
      </c>
      <c r="AC145" s="6">
        <f t="shared" si="74"/>
        <v>0</v>
      </c>
      <c r="AD145" s="6">
        <f t="shared" si="74"/>
        <v>0.25418658283290019</v>
      </c>
      <c r="AE145" s="6">
        <f t="shared" si="74"/>
        <v>0</v>
      </c>
      <c r="AF145" s="6">
        <f t="shared" si="74"/>
        <v>0</v>
      </c>
      <c r="AG145" s="6">
        <f t="shared" si="74"/>
        <v>0</v>
      </c>
      <c r="AH145" s="6">
        <f t="shared" si="74"/>
        <v>0</v>
      </c>
      <c r="AI145" s="6">
        <f t="shared" si="74"/>
        <v>0</v>
      </c>
      <c r="AJ145" s="6">
        <f t="shared" si="74"/>
        <v>0</v>
      </c>
      <c r="AK145" s="6">
        <f t="shared" si="75"/>
        <v>0</v>
      </c>
      <c r="AL145" s="6">
        <f t="shared" si="75"/>
        <v>0</v>
      </c>
      <c r="AM145" s="6">
        <f t="shared" si="75"/>
        <v>0</v>
      </c>
      <c r="AN145" s="6">
        <f t="shared" si="75"/>
        <v>0</v>
      </c>
      <c r="AO145" s="6">
        <f t="shared" si="75"/>
        <v>0</v>
      </c>
      <c r="AP145" s="6">
        <f t="shared" si="75"/>
        <v>0</v>
      </c>
      <c r="AQ145" s="6">
        <f t="shared" si="75"/>
        <v>0</v>
      </c>
      <c r="AR145" s="6">
        <f t="shared" si="75"/>
        <v>0</v>
      </c>
      <c r="AS145" s="6">
        <f t="shared" si="75"/>
        <v>0</v>
      </c>
      <c r="AT145" s="6">
        <f t="shared" si="75"/>
        <v>0</v>
      </c>
      <c r="AU145" s="6">
        <f t="shared" si="75"/>
        <v>0</v>
      </c>
    </row>
    <row r="146" spans="1:47" x14ac:dyDescent="0.25">
      <c r="A146" s="9">
        <v>148</v>
      </c>
      <c r="B146" s="9">
        <v>1</v>
      </c>
      <c r="C146" s="32">
        <f t="shared" si="76"/>
        <v>4</v>
      </c>
      <c r="D146" s="10" t="s">
        <v>48</v>
      </c>
      <c r="E146" s="27" t="s">
        <v>48</v>
      </c>
      <c r="F146" s="15">
        <f t="shared" si="69"/>
        <v>0.35545601599721488</v>
      </c>
      <c r="G146" s="6">
        <f t="shared" si="47"/>
        <v>1.53409678597037</v>
      </c>
      <c r="H146" s="6">
        <f t="shared" si="48"/>
        <v>0</v>
      </c>
      <c r="I146" s="7">
        <f t="shared" si="49"/>
        <v>0</v>
      </c>
      <c r="N146" s="16" t="s">
        <v>992</v>
      </c>
      <c r="O146" s="6">
        <f t="shared" si="67"/>
        <v>1.1051590557952183E-2</v>
      </c>
      <c r="P146" s="6">
        <f t="shared" si="68"/>
        <v>1</v>
      </c>
      <c r="Q146" s="6">
        <f t="shared" si="73"/>
        <v>0</v>
      </c>
      <c r="R146" s="6">
        <f t="shared" si="73"/>
        <v>0</v>
      </c>
      <c r="S146" s="6">
        <f t="shared" si="73"/>
        <v>0</v>
      </c>
      <c r="T146" s="6">
        <f t="shared" si="73"/>
        <v>0</v>
      </c>
      <c r="U146" s="6">
        <f t="shared" si="73"/>
        <v>0</v>
      </c>
      <c r="V146" s="6">
        <f t="shared" si="73"/>
        <v>0</v>
      </c>
      <c r="W146" s="6">
        <f t="shared" si="73"/>
        <v>0</v>
      </c>
      <c r="X146" s="6">
        <f t="shared" si="73"/>
        <v>0</v>
      </c>
      <c r="Y146" s="6">
        <f t="shared" si="73"/>
        <v>0</v>
      </c>
      <c r="Z146" s="6">
        <f t="shared" si="73"/>
        <v>0</v>
      </c>
      <c r="AA146" s="6">
        <f t="shared" si="74"/>
        <v>0</v>
      </c>
      <c r="AB146" s="6">
        <f t="shared" si="74"/>
        <v>0</v>
      </c>
      <c r="AC146" s="6">
        <f t="shared" si="74"/>
        <v>0</v>
      </c>
      <c r="AD146" s="6">
        <f t="shared" si="74"/>
        <v>0.25418658283290019</v>
      </c>
      <c r="AE146" s="6">
        <f t="shared" si="74"/>
        <v>0</v>
      </c>
      <c r="AF146" s="6">
        <f t="shared" si="74"/>
        <v>0</v>
      </c>
      <c r="AG146" s="6">
        <f t="shared" si="74"/>
        <v>0</v>
      </c>
      <c r="AH146" s="6">
        <f t="shared" si="74"/>
        <v>0</v>
      </c>
      <c r="AI146" s="6">
        <f t="shared" si="74"/>
        <v>0</v>
      </c>
      <c r="AJ146" s="6">
        <f t="shared" si="74"/>
        <v>0</v>
      </c>
      <c r="AK146" s="6">
        <f t="shared" si="75"/>
        <v>0</v>
      </c>
      <c r="AL146" s="6">
        <f t="shared" si="75"/>
        <v>0</v>
      </c>
      <c r="AM146" s="6">
        <f t="shared" si="75"/>
        <v>0</v>
      </c>
      <c r="AN146" s="6">
        <f t="shared" si="75"/>
        <v>0</v>
      </c>
      <c r="AO146" s="6">
        <f t="shared" si="75"/>
        <v>0</v>
      </c>
      <c r="AP146" s="6">
        <f t="shared" si="75"/>
        <v>0</v>
      </c>
      <c r="AQ146" s="6">
        <f t="shared" si="75"/>
        <v>0</v>
      </c>
      <c r="AR146" s="6">
        <f t="shared" si="75"/>
        <v>0</v>
      </c>
      <c r="AS146" s="6">
        <f t="shared" si="75"/>
        <v>0</v>
      </c>
      <c r="AT146" s="6">
        <f t="shared" si="75"/>
        <v>0</v>
      </c>
      <c r="AU146" s="6">
        <f t="shared" si="75"/>
        <v>0</v>
      </c>
    </row>
    <row r="147" spans="1:47" x14ac:dyDescent="0.25">
      <c r="A147" s="9">
        <v>148</v>
      </c>
      <c r="B147" s="9">
        <v>1</v>
      </c>
      <c r="C147" s="32">
        <f t="shared" si="76"/>
        <v>5</v>
      </c>
      <c r="D147" s="10" t="s">
        <v>46</v>
      </c>
      <c r="E147" s="27" t="s">
        <v>46</v>
      </c>
      <c r="F147" s="15">
        <f t="shared" si="69"/>
        <v>0.20234190452039691</v>
      </c>
      <c r="G147" s="6">
        <f t="shared" ref="G147:G210" si="77">IF(C147=1,F147,F147+G146)</f>
        <v>1.7364386904907669</v>
      </c>
      <c r="H147" s="6">
        <f t="shared" ref="H147:H210" si="78">IF(C148=1,G147,0)</f>
        <v>0</v>
      </c>
      <c r="I147" s="7">
        <f t="shared" ref="I147:I210" si="79">H147/$L$2</f>
        <v>0</v>
      </c>
      <c r="N147" s="27" t="s">
        <v>1088</v>
      </c>
      <c r="O147" s="6">
        <f t="shared" si="67"/>
        <v>9.9464315021569622E-3</v>
      </c>
      <c r="P147" s="6">
        <f t="shared" si="68"/>
        <v>1</v>
      </c>
      <c r="Q147" s="6">
        <f t="shared" si="73"/>
        <v>0</v>
      </c>
      <c r="R147" s="6">
        <f t="shared" si="73"/>
        <v>0</v>
      </c>
      <c r="S147" s="6">
        <f t="shared" si="73"/>
        <v>0</v>
      </c>
      <c r="T147" s="6">
        <f t="shared" si="73"/>
        <v>0</v>
      </c>
      <c r="U147" s="6">
        <f t="shared" si="73"/>
        <v>0</v>
      </c>
      <c r="V147" s="6">
        <f t="shared" si="73"/>
        <v>0</v>
      </c>
      <c r="W147" s="6">
        <f t="shared" si="73"/>
        <v>0</v>
      </c>
      <c r="X147" s="6">
        <f t="shared" si="73"/>
        <v>0</v>
      </c>
      <c r="Y147" s="6">
        <f t="shared" si="73"/>
        <v>0</v>
      </c>
      <c r="Z147" s="6">
        <f t="shared" si="73"/>
        <v>0</v>
      </c>
      <c r="AA147" s="6">
        <f t="shared" si="74"/>
        <v>0</v>
      </c>
      <c r="AB147" s="6">
        <f t="shared" si="74"/>
        <v>0</v>
      </c>
      <c r="AC147" s="6">
        <f t="shared" si="74"/>
        <v>0</v>
      </c>
      <c r="AD147" s="6">
        <f t="shared" si="74"/>
        <v>0</v>
      </c>
      <c r="AE147" s="6">
        <f t="shared" si="74"/>
        <v>0.22876792454961015</v>
      </c>
      <c r="AF147" s="6">
        <f t="shared" si="74"/>
        <v>0</v>
      </c>
      <c r="AG147" s="6">
        <f t="shared" si="74"/>
        <v>0</v>
      </c>
      <c r="AH147" s="6">
        <f t="shared" si="74"/>
        <v>0</v>
      </c>
      <c r="AI147" s="6">
        <f t="shared" si="74"/>
        <v>0</v>
      </c>
      <c r="AJ147" s="6">
        <f t="shared" si="74"/>
        <v>0</v>
      </c>
      <c r="AK147" s="6">
        <f t="shared" si="75"/>
        <v>0</v>
      </c>
      <c r="AL147" s="6">
        <f t="shared" si="75"/>
        <v>0</v>
      </c>
      <c r="AM147" s="6">
        <f t="shared" si="75"/>
        <v>0</v>
      </c>
      <c r="AN147" s="6">
        <f t="shared" si="75"/>
        <v>0</v>
      </c>
      <c r="AO147" s="6">
        <f t="shared" si="75"/>
        <v>0</v>
      </c>
      <c r="AP147" s="6">
        <f t="shared" si="75"/>
        <v>0</v>
      </c>
      <c r="AQ147" s="6">
        <f t="shared" si="75"/>
        <v>0</v>
      </c>
      <c r="AR147" s="6">
        <f t="shared" si="75"/>
        <v>0</v>
      </c>
      <c r="AS147" s="6">
        <f t="shared" si="75"/>
        <v>0</v>
      </c>
      <c r="AT147" s="6">
        <f t="shared" si="75"/>
        <v>0</v>
      </c>
      <c r="AU147" s="6">
        <f t="shared" si="75"/>
        <v>0</v>
      </c>
    </row>
    <row r="148" spans="1:47" x14ac:dyDescent="0.25">
      <c r="A148" s="9">
        <v>148</v>
      </c>
      <c r="B148" s="9">
        <v>1</v>
      </c>
      <c r="C148" s="32">
        <f t="shared" si="76"/>
        <v>6</v>
      </c>
      <c r="D148" s="10" t="s">
        <v>844</v>
      </c>
      <c r="E148" s="27" t="s">
        <v>844</v>
      </c>
      <c r="F148" s="15">
        <f t="shared" si="69"/>
        <v>0</v>
      </c>
      <c r="G148" s="6">
        <f t="shared" si="77"/>
        <v>1.7364386904907669</v>
      </c>
      <c r="H148" s="6">
        <f t="shared" si="78"/>
        <v>0</v>
      </c>
      <c r="I148" s="7">
        <f t="shared" si="79"/>
        <v>0</v>
      </c>
      <c r="N148" s="27" t="s">
        <v>864</v>
      </c>
      <c r="O148" s="6">
        <f t="shared" si="67"/>
        <v>9.9464315021569622E-3</v>
      </c>
      <c r="P148" s="6">
        <f t="shared" si="68"/>
        <v>1</v>
      </c>
      <c r="Q148" s="6">
        <f t="shared" si="73"/>
        <v>0</v>
      </c>
      <c r="R148" s="6">
        <f t="shared" si="73"/>
        <v>0</v>
      </c>
      <c r="S148" s="6">
        <f t="shared" si="73"/>
        <v>0</v>
      </c>
      <c r="T148" s="6">
        <f t="shared" si="73"/>
        <v>0</v>
      </c>
      <c r="U148" s="6">
        <f t="shared" si="73"/>
        <v>0</v>
      </c>
      <c r="V148" s="6">
        <f t="shared" si="73"/>
        <v>0</v>
      </c>
      <c r="W148" s="6">
        <f t="shared" si="73"/>
        <v>0</v>
      </c>
      <c r="X148" s="6">
        <f t="shared" si="73"/>
        <v>0</v>
      </c>
      <c r="Y148" s="6">
        <f t="shared" si="73"/>
        <v>0</v>
      </c>
      <c r="Z148" s="6">
        <f t="shared" si="73"/>
        <v>0</v>
      </c>
      <c r="AA148" s="6">
        <f t="shared" si="74"/>
        <v>0</v>
      </c>
      <c r="AB148" s="6">
        <f t="shared" si="74"/>
        <v>0</v>
      </c>
      <c r="AC148" s="6">
        <f t="shared" si="74"/>
        <v>0</v>
      </c>
      <c r="AD148" s="6">
        <f t="shared" si="74"/>
        <v>0</v>
      </c>
      <c r="AE148" s="6">
        <f t="shared" si="74"/>
        <v>0.22876792454961015</v>
      </c>
      <c r="AF148" s="6">
        <f t="shared" si="74"/>
        <v>0</v>
      </c>
      <c r="AG148" s="6">
        <f t="shared" si="74"/>
        <v>0</v>
      </c>
      <c r="AH148" s="6">
        <f t="shared" si="74"/>
        <v>0</v>
      </c>
      <c r="AI148" s="6">
        <f t="shared" si="74"/>
        <v>0</v>
      </c>
      <c r="AJ148" s="6">
        <f t="shared" si="74"/>
        <v>0</v>
      </c>
      <c r="AK148" s="6">
        <f t="shared" si="75"/>
        <v>0</v>
      </c>
      <c r="AL148" s="6">
        <f t="shared" si="75"/>
        <v>0</v>
      </c>
      <c r="AM148" s="6">
        <f t="shared" si="75"/>
        <v>0</v>
      </c>
      <c r="AN148" s="6">
        <f t="shared" si="75"/>
        <v>0</v>
      </c>
      <c r="AO148" s="6">
        <f t="shared" si="75"/>
        <v>0</v>
      </c>
      <c r="AP148" s="6">
        <f t="shared" si="75"/>
        <v>0</v>
      </c>
      <c r="AQ148" s="6">
        <f t="shared" si="75"/>
        <v>0</v>
      </c>
      <c r="AR148" s="6">
        <f t="shared" si="75"/>
        <v>0</v>
      </c>
      <c r="AS148" s="6">
        <f t="shared" si="75"/>
        <v>0</v>
      </c>
      <c r="AT148" s="6">
        <f t="shared" si="75"/>
        <v>0</v>
      </c>
      <c r="AU148" s="6">
        <f t="shared" si="75"/>
        <v>0</v>
      </c>
    </row>
    <row r="149" spans="1:47" x14ac:dyDescent="0.25">
      <c r="A149" s="9">
        <v>148</v>
      </c>
      <c r="B149" s="9">
        <v>1</v>
      </c>
      <c r="C149" s="32">
        <f t="shared" si="76"/>
        <v>7</v>
      </c>
      <c r="D149" s="10" t="s">
        <v>172</v>
      </c>
      <c r="E149" s="27" t="s">
        <v>173</v>
      </c>
      <c r="F149" s="15">
        <f t="shared" si="69"/>
        <v>7.3104321731720268E-2</v>
      </c>
      <c r="G149" s="6">
        <f t="shared" si="77"/>
        <v>1.8095430122224871</v>
      </c>
      <c r="H149" s="6">
        <f t="shared" si="78"/>
        <v>0</v>
      </c>
      <c r="I149" s="7">
        <f t="shared" si="79"/>
        <v>0</v>
      </c>
      <c r="N149" s="27" t="s">
        <v>898</v>
      </c>
      <c r="O149" s="6">
        <f t="shared" si="67"/>
        <v>9.9464315021569622E-3</v>
      </c>
      <c r="P149" s="6">
        <f t="shared" si="68"/>
        <v>1</v>
      </c>
      <c r="Q149" s="6">
        <f t="shared" si="73"/>
        <v>0</v>
      </c>
      <c r="R149" s="6">
        <f t="shared" si="73"/>
        <v>0</v>
      </c>
      <c r="S149" s="6">
        <f t="shared" si="73"/>
        <v>0</v>
      </c>
      <c r="T149" s="6">
        <f t="shared" si="73"/>
        <v>0</v>
      </c>
      <c r="U149" s="6">
        <f t="shared" si="73"/>
        <v>0</v>
      </c>
      <c r="V149" s="6">
        <f t="shared" si="73"/>
        <v>0</v>
      </c>
      <c r="W149" s="6">
        <f t="shared" si="73"/>
        <v>0</v>
      </c>
      <c r="X149" s="6">
        <f t="shared" si="73"/>
        <v>0</v>
      </c>
      <c r="Y149" s="6">
        <f t="shared" si="73"/>
        <v>0</v>
      </c>
      <c r="Z149" s="6">
        <f t="shared" si="73"/>
        <v>0</v>
      </c>
      <c r="AA149" s="6">
        <f t="shared" si="74"/>
        <v>0</v>
      </c>
      <c r="AB149" s="6">
        <f t="shared" si="74"/>
        <v>0</v>
      </c>
      <c r="AC149" s="6">
        <f t="shared" si="74"/>
        <v>0</v>
      </c>
      <c r="AD149" s="6">
        <f t="shared" si="74"/>
        <v>0</v>
      </c>
      <c r="AE149" s="6">
        <f t="shared" si="74"/>
        <v>0.22876792454961015</v>
      </c>
      <c r="AF149" s="6">
        <f t="shared" si="74"/>
        <v>0</v>
      </c>
      <c r="AG149" s="6">
        <f t="shared" si="74"/>
        <v>0</v>
      </c>
      <c r="AH149" s="6">
        <f t="shared" si="74"/>
        <v>0</v>
      </c>
      <c r="AI149" s="6">
        <f t="shared" si="74"/>
        <v>0</v>
      </c>
      <c r="AJ149" s="6">
        <f t="shared" si="74"/>
        <v>0</v>
      </c>
      <c r="AK149" s="6">
        <f t="shared" si="75"/>
        <v>0</v>
      </c>
      <c r="AL149" s="6">
        <f t="shared" si="75"/>
        <v>0</v>
      </c>
      <c r="AM149" s="6">
        <f t="shared" si="75"/>
        <v>0</v>
      </c>
      <c r="AN149" s="6">
        <f t="shared" si="75"/>
        <v>0</v>
      </c>
      <c r="AO149" s="6">
        <f t="shared" si="75"/>
        <v>0</v>
      </c>
      <c r="AP149" s="6">
        <f t="shared" si="75"/>
        <v>0</v>
      </c>
      <c r="AQ149" s="6">
        <f t="shared" si="75"/>
        <v>0</v>
      </c>
      <c r="AR149" s="6">
        <f t="shared" si="75"/>
        <v>0</v>
      </c>
      <c r="AS149" s="6">
        <f t="shared" si="75"/>
        <v>0</v>
      </c>
      <c r="AT149" s="6">
        <f t="shared" si="75"/>
        <v>0</v>
      </c>
      <c r="AU149" s="6">
        <f t="shared" si="75"/>
        <v>0</v>
      </c>
    </row>
    <row r="150" spans="1:47" x14ac:dyDescent="0.25">
      <c r="A150" s="9">
        <v>148</v>
      </c>
      <c r="B150" s="9">
        <v>1</v>
      </c>
      <c r="C150" s="32">
        <f t="shared" si="76"/>
        <v>8</v>
      </c>
      <c r="D150" s="10" t="s">
        <v>868</v>
      </c>
      <c r="E150" s="27" t="s">
        <v>912</v>
      </c>
      <c r="F150" s="15">
        <f t="shared" si="69"/>
        <v>0</v>
      </c>
      <c r="G150" s="6">
        <f t="shared" si="77"/>
        <v>1.8095430122224871</v>
      </c>
      <c r="H150" s="6">
        <f t="shared" si="78"/>
        <v>0</v>
      </c>
      <c r="I150" s="7">
        <f t="shared" si="79"/>
        <v>0</v>
      </c>
      <c r="N150" s="27" t="s">
        <v>155</v>
      </c>
      <c r="O150" s="6">
        <f t="shared" si="67"/>
        <v>9.9464315021569622E-3</v>
      </c>
      <c r="P150" s="6">
        <f t="shared" si="68"/>
        <v>1</v>
      </c>
      <c r="Q150" s="6">
        <f t="shared" si="73"/>
        <v>0</v>
      </c>
      <c r="R150" s="6">
        <f t="shared" si="73"/>
        <v>0</v>
      </c>
      <c r="S150" s="6">
        <f t="shared" si="73"/>
        <v>0</v>
      </c>
      <c r="T150" s="6">
        <f t="shared" si="73"/>
        <v>0</v>
      </c>
      <c r="U150" s="6">
        <f t="shared" si="73"/>
        <v>0</v>
      </c>
      <c r="V150" s="6">
        <f t="shared" si="73"/>
        <v>0</v>
      </c>
      <c r="W150" s="6">
        <f t="shared" si="73"/>
        <v>0</v>
      </c>
      <c r="X150" s="6">
        <f t="shared" si="73"/>
        <v>0</v>
      </c>
      <c r="Y150" s="6">
        <f t="shared" si="73"/>
        <v>0</v>
      </c>
      <c r="Z150" s="6">
        <f t="shared" si="73"/>
        <v>0</v>
      </c>
      <c r="AA150" s="6">
        <f t="shared" si="74"/>
        <v>0</v>
      </c>
      <c r="AB150" s="6">
        <f t="shared" si="74"/>
        <v>0</v>
      </c>
      <c r="AC150" s="6">
        <f t="shared" si="74"/>
        <v>0</v>
      </c>
      <c r="AD150" s="6">
        <f t="shared" si="74"/>
        <v>0</v>
      </c>
      <c r="AE150" s="6">
        <f t="shared" si="74"/>
        <v>0.22876792454961015</v>
      </c>
      <c r="AF150" s="6">
        <f t="shared" si="74"/>
        <v>0</v>
      </c>
      <c r="AG150" s="6">
        <f t="shared" si="74"/>
        <v>0</v>
      </c>
      <c r="AH150" s="6">
        <f t="shared" si="74"/>
        <v>0</v>
      </c>
      <c r="AI150" s="6">
        <f t="shared" si="74"/>
        <v>0</v>
      </c>
      <c r="AJ150" s="6">
        <f t="shared" si="74"/>
        <v>0</v>
      </c>
      <c r="AK150" s="6">
        <f t="shared" si="75"/>
        <v>0</v>
      </c>
      <c r="AL150" s="6">
        <f t="shared" si="75"/>
        <v>0</v>
      </c>
      <c r="AM150" s="6">
        <f t="shared" si="75"/>
        <v>0</v>
      </c>
      <c r="AN150" s="6">
        <f t="shared" si="75"/>
        <v>0</v>
      </c>
      <c r="AO150" s="6">
        <f t="shared" si="75"/>
        <v>0</v>
      </c>
      <c r="AP150" s="6">
        <f t="shared" si="75"/>
        <v>0</v>
      </c>
      <c r="AQ150" s="6">
        <f t="shared" si="75"/>
        <v>0</v>
      </c>
      <c r="AR150" s="6">
        <f t="shared" si="75"/>
        <v>0</v>
      </c>
      <c r="AS150" s="6">
        <f t="shared" si="75"/>
        <v>0</v>
      </c>
      <c r="AT150" s="6">
        <f t="shared" si="75"/>
        <v>0</v>
      </c>
      <c r="AU150" s="6">
        <f t="shared" si="75"/>
        <v>0</v>
      </c>
    </row>
    <row r="151" spans="1:47" x14ac:dyDescent="0.25">
      <c r="A151" s="9">
        <v>148</v>
      </c>
      <c r="B151" s="9">
        <v>1</v>
      </c>
      <c r="C151" s="32">
        <f t="shared" si="76"/>
        <v>9</v>
      </c>
      <c r="D151" s="10" t="s">
        <v>320</v>
      </c>
      <c r="E151" s="27" t="s">
        <v>320</v>
      </c>
      <c r="F151" s="15">
        <f t="shared" si="69"/>
        <v>7.8937704782608711E-2</v>
      </c>
      <c r="G151" s="6">
        <f t="shared" si="77"/>
        <v>1.8884807170050959</v>
      </c>
      <c r="H151" s="6">
        <f t="shared" si="78"/>
        <v>0</v>
      </c>
      <c r="I151" s="7">
        <f t="shared" si="79"/>
        <v>0</v>
      </c>
      <c r="N151" s="2" t="s">
        <v>833</v>
      </c>
      <c r="O151" s="6">
        <f t="shared" si="67"/>
        <v>9.9464315021569622E-3</v>
      </c>
      <c r="P151" s="6">
        <f t="shared" si="68"/>
        <v>1</v>
      </c>
      <c r="Q151" s="6">
        <f t="shared" si="73"/>
        <v>0</v>
      </c>
      <c r="R151" s="6">
        <f t="shared" si="73"/>
        <v>0</v>
      </c>
      <c r="S151" s="6">
        <f t="shared" si="73"/>
        <v>0</v>
      </c>
      <c r="T151" s="6">
        <f t="shared" si="73"/>
        <v>0</v>
      </c>
      <c r="U151" s="6">
        <f t="shared" si="73"/>
        <v>0</v>
      </c>
      <c r="V151" s="6">
        <f t="shared" si="73"/>
        <v>0</v>
      </c>
      <c r="W151" s="6">
        <f t="shared" si="73"/>
        <v>0</v>
      </c>
      <c r="X151" s="6">
        <f t="shared" si="73"/>
        <v>0</v>
      </c>
      <c r="Y151" s="6">
        <f t="shared" si="73"/>
        <v>0</v>
      </c>
      <c r="Z151" s="6">
        <f t="shared" si="73"/>
        <v>0</v>
      </c>
      <c r="AA151" s="6">
        <f t="shared" si="74"/>
        <v>0</v>
      </c>
      <c r="AB151" s="6">
        <f t="shared" si="74"/>
        <v>0</v>
      </c>
      <c r="AC151" s="6">
        <f t="shared" si="74"/>
        <v>0</v>
      </c>
      <c r="AD151" s="6">
        <f t="shared" si="74"/>
        <v>0</v>
      </c>
      <c r="AE151" s="6">
        <f t="shared" si="74"/>
        <v>0.22876792454961015</v>
      </c>
      <c r="AF151" s="6">
        <f t="shared" si="74"/>
        <v>0</v>
      </c>
      <c r="AG151" s="6">
        <f t="shared" si="74"/>
        <v>0</v>
      </c>
      <c r="AH151" s="6">
        <f t="shared" si="74"/>
        <v>0</v>
      </c>
      <c r="AI151" s="6">
        <f t="shared" si="74"/>
        <v>0</v>
      </c>
      <c r="AJ151" s="6">
        <f t="shared" si="74"/>
        <v>0</v>
      </c>
      <c r="AK151" s="6">
        <f t="shared" si="75"/>
        <v>0</v>
      </c>
      <c r="AL151" s="6">
        <f t="shared" si="75"/>
        <v>0</v>
      </c>
      <c r="AM151" s="6">
        <f t="shared" si="75"/>
        <v>0</v>
      </c>
      <c r="AN151" s="6">
        <f t="shared" si="75"/>
        <v>0</v>
      </c>
      <c r="AO151" s="6">
        <f t="shared" si="75"/>
        <v>0</v>
      </c>
      <c r="AP151" s="6">
        <f t="shared" si="75"/>
        <v>0</v>
      </c>
      <c r="AQ151" s="6">
        <f t="shared" si="75"/>
        <v>0</v>
      </c>
      <c r="AR151" s="6">
        <f t="shared" si="75"/>
        <v>0</v>
      </c>
      <c r="AS151" s="6">
        <f t="shared" si="75"/>
        <v>0</v>
      </c>
      <c r="AT151" s="6">
        <f t="shared" si="75"/>
        <v>0</v>
      </c>
      <c r="AU151" s="6">
        <f t="shared" si="75"/>
        <v>0</v>
      </c>
    </row>
    <row r="152" spans="1:47" x14ac:dyDescent="0.25">
      <c r="A152" s="9">
        <v>148</v>
      </c>
      <c r="B152" s="9">
        <v>1</v>
      </c>
      <c r="C152" s="32">
        <f t="shared" si="76"/>
        <v>10</v>
      </c>
      <c r="D152" s="10" t="s">
        <v>882</v>
      </c>
      <c r="E152" s="27" t="s">
        <v>882</v>
      </c>
      <c r="F152" s="15">
        <f t="shared" si="69"/>
        <v>5.5974803869565222E-2</v>
      </c>
      <c r="G152" s="6">
        <f t="shared" si="77"/>
        <v>1.9444555208746612</v>
      </c>
      <c r="H152" s="6">
        <f t="shared" si="78"/>
        <v>0</v>
      </c>
      <c r="I152" s="7">
        <f t="shared" si="79"/>
        <v>0</v>
      </c>
      <c r="N152" s="27" t="s">
        <v>1086</v>
      </c>
      <c r="O152" s="6">
        <f t="shared" si="67"/>
        <v>8.9517883519412665E-3</v>
      </c>
      <c r="P152" s="6">
        <f t="shared" si="68"/>
        <v>1</v>
      </c>
      <c r="Q152" s="6">
        <f t="shared" ref="Q152:Z161" si="80">COUNTIFS($C$2:$C$401,Q$1,$E$2:$E$401,$N152)*0.9^(Q$1-1)</f>
        <v>0</v>
      </c>
      <c r="R152" s="6">
        <f t="shared" si="80"/>
        <v>0</v>
      </c>
      <c r="S152" s="6">
        <f t="shared" si="80"/>
        <v>0</v>
      </c>
      <c r="T152" s="6">
        <f t="shared" si="80"/>
        <v>0</v>
      </c>
      <c r="U152" s="6">
        <f t="shared" si="80"/>
        <v>0</v>
      </c>
      <c r="V152" s="6">
        <f t="shared" si="80"/>
        <v>0</v>
      </c>
      <c r="W152" s="6">
        <f t="shared" si="80"/>
        <v>0</v>
      </c>
      <c r="X152" s="6">
        <f t="shared" si="80"/>
        <v>0</v>
      </c>
      <c r="Y152" s="6">
        <f t="shared" si="80"/>
        <v>0</v>
      </c>
      <c r="Z152" s="6">
        <f t="shared" si="80"/>
        <v>0</v>
      </c>
      <c r="AA152" s="6">
        <f t="shared" ref="AA152:AJ161" si="81">COUNTIFS($C$2:$C$401,AA$1,$E$2:$E$401,$N152)*0.9^(AA$1-1)</f>
        <v>0</v>
      </c>
      <c r="AB152" s="6">
        <f t="shared" si="81"/>
        <v>0</v>
      </c>
      <c r="AC152" s="6">
        <f t="shared" si="81"/>
        <v>0</v>
      </c>
      <c r="AD152" s="6">
        <f t="shared" si="81"/>
        <v>0</v>
      </c>
      <c r="AE152" s="6">
        <f t="shared" si="81"/>
        <v>0</v>
      </c>
      <c r="AF152" s="6">
        <f t="shared" si="81"/>
        <v>0.20589113209464913</v>
      </c>
      <c r="AG152" s="6">
        <f t="shared" si="81"/>
        <v>0</v>
      </c>
      <c r="AH152" s="6">
        <f t="shared" si="81"/>
        <v>0</v>
      </c>
      <c r="AI152" s="6">
        <f t="shared" si="81"/>
        <v>0</v>
      </c>
      <c r="AJ152" s="6">
        <f t="shared" si="81"/>
        <v>0</v>
      </c>
      <c r="AK152" s="6">
        <f t="shared" ref="AK152:AU161" si="82">COUNTIFS($C$2:$C$401,AK$1,$E$2:$E$401,$N152)*0.9^(AK$1-1)</f>
        <v>0</v>
      </c>
      <c r="AL152" s="6">
        <f t="shared" si="82"/>
        <v>0</v>
      </c>
      <c r="AM152" s="6">
        <f t="shared" si="82"/>
        <v>0</v>
      </c>
      <c r="AN152" s="6">
        <f t="shared" si="82"/>
        <v>0</v>
      </c>
      <c r="AO152" s="6">
        <f t="shared" si="82"/>
        <v>0</v>
      </c>
      <c r="AP152" s="6">
        <f t="shared" si="82"/>
        <v>0</v>
      </c>
      <c r="AQ152" s="6">
        <f t="shared" si="82"/>
        <v>0</v>
      </c>
      <c r="AR152" s="6">
        <f t="shared" si="82"/>
        <v>0</v>
      </c>
      <c r="AS152" s="6">
        <f t="shared" si="82"/>
        <v>0</v>
      </c>
      <c r="AT152" s="6">
        <f t="shared" si="82"/>
        <v>0</v>
      </c>
      <c r="AU152" s="6">
        <f t="shared" si="82"/>
        <v>0</v>
      </c>
    </row>
    <row r="153" spans="1:47" x14ac:dyDescent="0.25">
      <c r="A153" s="9">
        <v>148</v>
      </c>
      <c r="B153" s="9">
        <v>1</v>
      </c>
      <c r="C153" s="32">
        <f t="shared" si="76"/>
        <v>11</v>
      </c>
      <c r="D153" s="10" t="s">
        <v>867</v>
      </c>
      <c r="E153" s="27" t="s">
        <v>867</v>
      </c>
      <c r="F153" s="15">
        <f t="shared" si="69"/>
        <v>7.6516343527417846E-2</v>
      </c>
      <c r="G153" s="6">
        <f t="shared" si="77"/>
        <v>2.0209718644020791</v>
      </c>
      <c r="H153" s="6">
        <f t="shared" si="78"/>
        <v>0</v>
      </c>
      <c r="I153" s="7">
        <f t="shared" si="79"/>
        <v>0</v>
      </c>
      <c r="N153" s="27" t="s">
        <v>925</v>
      </c>
      <c r="O153" s="6">
        <f t="shared" si="67"/>
        <v>8.9517883519412665E-3</v>
      </c>
      <c r="P153" s="6">
        <f t="shared" si="68"/>
        <v>1</v>
      </c>
      <c r="Q153" s="6">
        <f t="shared" si="80"/>
        <v>0</v>
      </c>
      <c r="R153" s="6">
        <f t="shared" si="80"/>
        <v>0</v>
      </c>
      <c r="S153" s="6">
        <f t="shared" si="80"/>
        <v>0</v>
      </c>
      <c r="T153" s="6">
        <f t="shared" si="80"/>
        <v>0</v>
      </c>
      <c r="U153" s="6">
        <f t="shared" si="80"/>
        <v>0</v>
      </c>
      <c r="V153" s="6">
        <f t="shared" si="80"/>
        <v>0</v>
      </c>
      <c r="W153" s="6">
        <f t="shared" si="80"/>
        <v>0</v>
      </c>
      <c r="X153" s="6">
        <f t="shared" si="80"/>
        <v>0</v>
      </c>
      <c r="Y153" s="6">
        <f t="shared" si="80"/>
        <v>0</v>
      </c>
      <c r="Z153" s="6">
        <f t="shared" si="80"/>
        <v>0</v>
      </c>
      <c r="AA153" s="6">
        <f t="shared" si="81"/>
        <v>0</v>
      </c>
      <c r="AB153" s="6">
        <f t="shared" si="81"/>
        <v>0</v>
      </c>
      <c r="AC153" s="6">
        <f t="shared" si="81"/>
        <v>0</v>
      </c>
      <c r="AD153" s="6">
        <f t="shared" si="81"/>
        <v>0</v>
      </c>
      <c r="AE153" s="6">
        <f t="shared" si="81"/>
        <v>0</v>
      </c>
      <c r="AF153" s="6">
        <f t="shared" si="81"/>
        <v>0.20589113209464913</v>
      </c>
      <c r="AG153" s="6">
        <f t="shared" si="81"/>
        <v>0</v>
      </c>
      <c r="AH153" s="6">
        <f t="shared" si="81"/>
        <v>0</v>
      </c>
      <c r="AI153" s="6">
        <f t="shared" si="81"/>
        <v>0</v>
      </c>
      <c r="AJ153" s="6">
        <f t="shared" si="81"/>
        <v>0</v>
      </c>
      <c r="AK153" s="6">
        <f t="shared" si="82"/>
        <v>0</v>
      </c>
      <c r="AL153" s="6">
        <f t="shared" si="82"/>
        <v>0</v>
      </c>
      <c r="AM153" s="6">
        <f t="shared" si="82"/>
        <v>0</v>
      </c>
      <c r="AN153" s="6">
        <f t="shared" si="82"/>
        <v>0</v>
      </c>
      <c r="AO153" s="6">
        <f t="shared" si="82"/>
        <v>0</v>
      </c>
      <c r="AP153" s="6">
        <f t="shared" si="82"/>
        <v>0</v>
      </c>
      <c r="AQ153" s="6">
        <f t="shared" si="82"/>
        <v>0</v>
      </c>
      <c r="AR153" s="6">
        <f t="shared" si="82"/>
        <v>0</v>
      </c>
      <c r="AS153" s="6">
        <f t="shared" si="82"/>
        <v>0</v>
      </c>
      <c r="AT153" s="6">
        <f t="shared" si="82"/>
        <v>0</v>
      </c>
      <c r="AU153" s="6">
        <f t="shared" si="82"/>
        <v>0</v>
      </c>
    </row>
    <row r="154" spans="1:47" x14ac:dyDescent="0.25">
      <c r="A154" s="9">
        <v>148</v>
      </c>
      <c r="B154" s="9">
        <v>1</v>
      </c>
      <c r="C154" s="32">
        <f t="shared" si="76"/>
        <v>12</v>
      </c>
      <c r="D154" s="10" t="s">
        <v>894</v>
      </c>
      <c r="E154" s="27" t="s">
        <v>894</v>
      </c>
      <c r="F154" s="15">
        <f t="shared" si="69"/>
        <v>0</v>
      </c>
      <c r="G154" s="6">
        <f t="shared" si="77"/>
        <v>2.0209718644020791</v>
      </c>
      <c r="H154" s="6">
        <f t="shared" si="78"/>
        <v>0</v>
      </c>
      <c r="I154" s="7">
        <f t="shared" si="79"/>
        <v>0</v>
      </c>
      <c r="N154" s="27" t="s">
        <v>951</v>
      </c>
      <c r="O154" s="6">
        <f t="shared" si="67"/>
        <v>8.9517883519412665E-3</v>
      </c>
      <c r="P154" s="6">
        <f t="shared" si="68"/>
        <v>1</v>
      </c>
      <c r="Q154" s="6">
        <f t="shared" si="80"/>
        <v>0</v>
      </c>
      <c r="R154" s="6">
        <f t="shared" si="80"/>
        <v>0</v>
      </c>
      <c r="S154" s="6">
        <f t="shared" si="80"/>
        <v>0</v>
      </c>
      <c r="T154" s="6">
        <f t="shared" si="80"/>
        <v>0</v>
      </c>
      <c r="U154" s="6">
        <f t="shared" si="80"/>
        <v>0</v>
      </c>
      <c r="V154" s="6">
        <f t="shared" si="80"/>
        <v>0</v>
      </c>
      <c r="W154" s="6">
        <f t="shared" si="80"/>
        <v>0</v>
      </c>
      <c r="X154" s="6">
        <f t="shared" si="80"/>
        <v>0</v>
      </c>
      <c r="Y154" s="6">
        <f t="shared" si="80"/>
        <v>0</v>
      </c>
      <c r="Z154" s="6">
        <f t="shared" si="80"/>
        <v>0</v>
      </c>
      <c r="AA154" s="6">
        <f t="shared" si="81"/>
        <v>0</v>
      </c>
      <c r="AB154" s="6">
        <f t="shared" si="81"/>
        <v>0</v>
      </c>
      <c r="AC154" s="6">
        <f t="shared" si="81"/>
        <v>0</v>
      </c>
      <c r="AD154" s="6">
        <f t="shared" si="81"/>
        <v>0</v>
      </c>
      <c r="AE154" s="6">
        <f t="shared" si="81"/>
        <v>0</v>
      </c>
      <c r="AF154" s="6">
        <f t="shared" si="81"/>
        <v>0.20589113209464913</v>
      </c>
      <c r="AG154" s="6">
        <f t="shared" si="81"/>
        <v>0</v>
      </c>
      <c r="AH154" s="6">
        <f t="shared" si="81"/>
        <v>0</v>
      </c>
      <c r="AI154" s="6">
        <f t="shared" si="81"/>
        <v>0</v>
      </c>
      <c r="AJ154" s="6">
        <f t="shared" si="81"/>
        <v>0</v>
      </c>
      <c r="AK154" s="6">
        <f t="shared" si="82"/>
        <v>0</v>
      </c>
      <c r="AL154" s="6">
        <f t="shared" si="82"/>
        <v>0</v>
      </c>
      <c r="AM154" s="6">
        <f t="shared" si="82"/>
        <v>0</v>
      </c>
      <c r="AN154" s="6">
        <f t="shared" si="82"/>
        <v>0</v>
      </c>
      <c r="AO154" s="6">
        <f t="shared" si="82"/>
        <v>0</v>
      </c>
      <c r="AP154" s="6">
        <f t="shared" si="82"/>
        <v>0</v>
      </c>
      <c r="AQ154" s="6">
        <f t="shared" si="82"/>
        <v>0</v>
      </c>
      <c r="AR154" s="6">
        <f t="shared" si="82"/>
        <v>0</v>
      </c>
      <c r="AS154" s="6">
        <f t="shared" si="82"/>
        <v>0</v>
      </c>
      <c r="AT154" s="6">
        <f t="shared" si="82"/>
        <v>0</v>
      </c>
      <c r="AU154" s="6">
        <f t="shared" si="82"/>
        <v>0</v>
      </c>
    </row>
    <row r="155" spans="1:47" x14ac:dyDescent="0.25">
      <c r="A155" s="9">
        <v>148</v>
      </c>
      <c r="B155" s="9">
        <v>1</v>
      </c>
      <c r="C155" s="32">
        <f t="shared" si="76"/>
        <v>13</v>
      </c>
      <c r="D155" s="10" t="s">
        <v>947</v>
      </c>
      <c r="E155" s="27" t="s">
        <v>947</v>
      </c>
      <c r="F155" s="15">
        <f t="shared" si="69"/>
        <v>0</v>
      </c>
      <c r="G155" s="6">
        <f t="shared" si="77"/>
        <v>2.0209718644020791</v>
      </c>
      <c r="H155" s="6">
        <f t="shared" si="78"/>
        <v>0</v>
      </c>
      <c r="I155" s="7">
        <f t="shared" si="79"/>
        <v>0</v>
      </c>
      <c r="N155" s="2" t="s">
        <v>865</v>
      </c>
      <c r="O155" s="6">
        <f t="shared" si="67"/>
        <v>8.9517883519412665E-3</v>
      </c>
      <c r="P155" s="6">
        <f t="shared" si="68"/>
        <v>1</v>
      </c>
      <c r="Q155" s="6">
        <f t="shared" si="80"/>
        <v>0</v>
      </c>
      <c r="R155" s="6">
        <f t="shared" si="80"/>
        <v>0</v>
      </c>
      <c r="S155" s="6">
        <f t="shared" si="80"/>
        <v>0</v>
      </c>
      <c r="T155" s="6">
        <f t="shared" si="80"/>
        <v>0</v>
      </c>
      <c r="U155" s="6">
        <f t="shared" si="80"/>
        <v>0</v>
      </c>
      <c r="V155" s="6">
        <f t="shared" si="80"/>
        <v>0</v>
      </c>
      <c r="W155" s="6">
        <f t="shared" si="80"/>
        <v>0</v>
      </c>
      <c r="X155" s="6">
        <f t="shared" si="80"/>
        <v>0</v>
      </c>
      <c r="Y155" s="6">
        <f t="shared" si="80"/>
        <v>0</v>
      </c>
      <c r="Z155" s="6">
        <f t="shared" si="80"/>
        <v>0</v>
      </c>
      <c r="AA155" s="6">
        <f t="shared" si="81"/>
        <v>0</v>
      </c>
      <c r="AB155" s="6">
        <f t="shared" si="81"/>
        <v>0</v>
      </c>
      <c r="AC155" s="6">
        <f t="shared" si="81"/>
        <v>0</v>
      </c>
      <c r="AD155" s="6">
        <f t="shared" si="81"/>
        <v>0</v>
      </c>
      <c r="AE155" s="6">
        <f t="shared" si="81"/>
        <v>0</v>
      </c>
      <c r="AF155" s="6">
        <f t="shared" si="81"/>
        <v>0.20589113209464913</v>
      </c>
      <c r="AG155" s="6">
        <f t="shared" si="81"/>
        <v>0</v>
      </c>
      <c r="AH155" s="6">
        <f t="shared" si="81"/>
        <v>0</v>
      </c>
      <c r="AI155" s="6">
        <f t="shared" si="81"/>
        <v>0</v>
      </c>
      <c r="AJ155" s="6">
        <f t="shared" si="81"/>
        <v>0</v>
      </c>
      <c r="AK155" s="6">
        <f t="shared" si="82"/>
        <v>0</v>
      </c>
      <c r="AL155" s="6">
        <f t="shared" si="82"/>
        <v>0</v>
      </c>
      <c r="AM155" s="6">
        <f t="shared" si="82"/>
        <v>0</v>
      </c>
      <c r="AN155" s="6">
        <f t="shared" si="82"/>
        <v>0</v>
      </c>
      <c r="AO155" s="6">
        <f t="shared" si="82"/>
        <v>0</v>
      </c>
      <c r="AP155" s="6">
        <f t="shared" si="82"/>
        <v>0</v>
      </c>
      <c r="AQ155" s="6">
        <f t="shared" si="82"/>
        <v>0</v>
      </c>
      <c r="AR155" s="6">
        <f t="shared" si="82"/>
        <v>0</v>
      </c>
      <c r="AS155" s="6">
        <f t="shared" si="82"/>
        <v>0</v>
      </c>
      <c r="AT155" s="6">
        <f t="shared" si="82"/>
        <v>0</v>
      </c>
      <c r="AU155" s="6">
        <f t="shared" si="82"/>
        <v>0</v>
      </c>
    </row>
    <row r="156" spans="1:47" x14ac:dyDescent="0.25">
      <c r="A156" s="9">
        <v>148</v>
      </c>
      <c r="B156" s="9">
        <v>1</v>
      </c>
      <c r="C156" s="32">
        <f>(C155+1)</f>
        <v>14</v>
      </c>
      <c r="D156" s="10" t="s">
        <v>948</v>
      </c>
      <c r="E156" s="27" t="s">
        <v>887</v>
      </c>
      <c r="F156" s="15">
        <f t="shared" si="69"/>
        <v>6.5581441985469585E-2</v>
      </c>
      <c r="G156" s="6">
        <f t="shared" si="77"/>
        <v>2.0865533063875485</v>
      </c>
      <c r="H156" s="6">
        <f t="shared" si="78"/>
        <v>0</v>
      </c>
      <c r="I156" s="7">
        <f t="shared" si="79"/>
        <v>0</v>
      </c>
      <c r="N156" s="2" t="s">
        <v>895</v>
      </c>
      <c r="O156" s="6">
        <f t="shared" si="67"/>
        <v>8.9517883519412665E-3</v>
      </c>
      <c r="P156" s="6">
        <f t="shared" si="68"/>
        <v>1</v>
      </c>
      <c r="Q156" s="6">
        <f t="shared" si="80"/>
        <v>0</v>
      </c>
      <c r="R156" s="6">
        <f t="shared" si="80"/>
        <v>0</v>
      </c>
      <c r="S156" s="6">
        <f t="shared" si="80"/>
        <v>0</v>
      </c>
      <c r="T156" s="6">
        <f t="shared" si="80"/>
        <v>0</v>
      </c>
      <c r="U156" s="6">
        <f t="shared" si="80"/>
        <v>0</v>
      </c>
      <c r="V156" s="6">
        <f t="shared" si="80"/>
        <v>0</v>
      </c>
      <c r="W156" s="6">
        <f t="shared" si="80"/>
        <v>0</v>
      </c>
      <c r="X156" s="6">
        <f t="shared" si="80"/>
        <v>0</v>
      </c>
      <c r="Y156" s="6">
        <f t="shared" si="80"/>
        <v>0</v>
      </c>
      <c r="Z156" s="6">
        <f t="shared" si="80"/>
        <v>0</v>
      </c>
      <c r="AA156" s="6">
        <f t="shared" si="81"/>
        <v>0</v>
      </c>
      <c r="AB156" s="6">
        <f t="shared" si="81"/>
        <v>0</v>
      </c>
      <c r="AC156" s="6">
        <f t="shared" si="81"/>
        <v>0</v>
      </c>
      <c r="AD156" s="6">
        <f t="shared" si="81"/>
        <v>0</v>
      </c>
      <c r="AE156" s="6">
        <f t="shared" si="81"/>
        <v>0</v>
      </c>
      <c r="AF156" s="6">
        <f t="shared" si="81"/>
        <v>0.20589113209464913</v>
      </c>
      <c r="AG156" s="6">
        <f t="shared" si="81"/>
        <v>0</v>
      </c>
      <c r="AH156" s="6">
        <f t="shared" si="81"/>
        <v>0</v>
      </c>
      <c r="AI156" s="6">
        <f t="shared" si="81"/>
        <v>0</v>
      </c>
      <c r="AJ156" s="6">
        <f t="shared" si="81"/>
        <v>0</v>
      </c>
      <c r="AK156" s="6">
        <f t="shared" si="82"/>
        <v>0</v>
      </c>
      <c r="AL156" s="6">
        <f t="shared" si="82"/>
        <v>0</v>
      </c>
      <c r="AM156" s="6">
        <f t="shared" si="82"/>
        <v>0</v>
      </c>
      <c r="AN156" s="6">
        <f t="shared" si="82"/>
        <v>0</v>
      </c>
      <c r="AO156" s="6">
        <f t="shared" si="82"/>
        <v>0</v>
      </c>
      <c r="AP156" s="6">
        <f t="shared" si="82"/>
        <v>0</v>
      </c>
      <c r="AQ156" s="6">
        <f t="shared" si="82"/>
        <v>0</v>
      </c>
      <c r="AR156" s="6">
        <f t="shared" si="82"/>
        <v>0</v>
      </c>
      <c r="AS156" s="6">
        <f t="shared" si="82"/>
        <v>0</v>
      </c>
      <c r="AT156" s="6">
        <f t="shared" si="82"/>
        <v>0</v>
      </c>
      <c r="AU156" s="6">
        <f t="shared" si="82"/>
        <v>0</v>
      </c>
    </row>
    <row r="157" spans="1:47" x14ac:dyDescent="0.25">
      <c r="A157" s="9">
        <v>148</v>
      </c>
      <c r="B157" s="9">
        <v>1</v>
      </c>
      <c r="C157" s="32">
        <f t="shared" si="76"/>
        <v>15</v>
      </c>
      <c r="D157" s="10" t="s">
        <v>155</v>
      </c>
      <c r="E157" s="27" t="s">
        <v>155</v>
      </c>
      <c r="F157" s="15">
        <f t="shared" si="69"/>
        <v>0</v>
      </c>
      <c r="G157" s="6">
        <f t="shared" si="77"/>
        <v>2.0865533063875485</v>
      </c>
      <c r="H157" s="6">
        <f t="shared" si="78"/>
        <v>2.0865533063875485</v>
      </c>
      <c r="I157" s="7">
        <f t="shared" si="79"/>
        <v>0.40636209448557314</v>
      </c>
      <c r="N157" s="2" t="s">
        <v>990</v>
      </c>
      <c r="O157" s="6">
        <f t="shared" si="67"/>
        <v>8.9517883519412665E-3</v>
      </c>
      <c r="P157" s="6">
        <f t="shared" si="68"/>
        <v>1</v>
      </c>
      <c r="Q157" s="6">
        <f t="shared" si="80"/>
        <v>0</v>
      </c>
      <c r="R157" s="6">
        <f t="shared" si="80"/>
        <v>0</v>
      </c>
      <c r="S157" s="6">
        <f t="shared" si="80"/>
        <v>0</v>
      </c>
      <c r="T157" s="6">
        <f t="shared" si="80"/>
        <v>0</v>
      </c>
      <c r="U157" s="6">
        <f t="shared" si="80"/>
        <v>0</v>
      </c>
      <c r="V157" s="6">
        <f t="shared" si="80"/>
        <v>0</v>
      </c>
      <c r="W157" s="6">
        <f t="shared" si="80"/>
        <v>0</v>
      </c>
      <c r="X157" s="6">
        <f t="shared" si="80"/>
        <v>0</v>
      </c>
      <c r="Y157" s="6">
        <f t="shared" si="80"/>
        <v>0</v>
      </c>
      <c r="Z157" s="6">
        <f t="shared" si="80"/>
        <v>0</v>
      </c>
      <c r="AA157" s="6">
        <f t="shared" si="81"/>
        <v>0</v>
      </c>
      <c r="AB157" s="6">
        <f t="shared" si="81"/>
        <v>0</v>
      </c>
      <c r="AC157" s="6">
        <f t="shared" si="81"/>
        <v>0</v>
      </c>
      <c r="AD157" s="6">
        <f t="shared" si="81"/>
        <v>0</v>
      </c>
      <c r="AE157" s="6">
        <f t="shared" si="81"/>
        <v>0</v>
      </c>
      <c r="AF157" s="6">
        <f t="shared" si="81"/>
        <v>0.20589113209464913</v>
      </c>
      <c r="AG157" s="6">
        <f t="shared" si="81"/>
        <v>0</v>
      </c>
      <c r="AH157" s="6">
        <f t="shared" si="81"/>
        <v>0</v>
      </c>
      <c r="AI157" s="6">
        <f t="shared" si="81"/>
        <v>0</v>
      </c>
      <c r="AJ157" s="6">
        <f t="shared" si="81"/>
        <v>0</v>
      </c>
      <c r="AK157" s="6">
        <f t="shared" si="82"/>
        <v>0</v>
      </c>
      <c r="AL157" s="6">
        <f t="shared" si="82"/>
        <v>0</v>
      </c>
      <c r="AM157" s="6">
        <f t="shared" si="82"/>
        <v>0</v>
      </c>
      <c r="AN157" s="6">
        <f t="shared" si="82"/>
        <v>0</v>
      </c>
      <c r="AO157" s="6">
        <f t="shared" si="82"/>
        <v>0</v>
      </c>
      <c r="AP157" s="6">
        <f t="shared" si="82"/>
        <v>0</v>
      </c>
      <c r="AQ157" s="6">
        <f t="shared" si="82"/>
        <v>0</v>
      </c>
      <c r="AR157" s="6">
        <f t="shared" si="82"/>
        <v>0</v>
      </c>
      <c r="AS157" s="6">
        <f t="shared" si="82"/>
        <v>0</v>
      </c>
      <c r="AT157" s="6">
        <f t="shared" si="82"/>
        <v>0</v>
      </c>
      <c r="AU157" s="6">
        <f t="shared" si="82"/>
        <v>0</v>
      </c>
    </row>
    <row r="158" spans="1:47" x14ac:dyDescent="0.25">
      <c r="A158" s="9">
        <v>149</v>
      </c>
      <c r="B158" s="9">
        <v>1</v>
      </c>
      <c r="C158" s="32">
        <v>1</v>
      </c>
      <c r="D158" s="10" t="s">
        <v>44</v>
      </c>
      <c r="E158" s="27" t="s">
        <v>44</v>
      </c>
      <c r="F158" s="15">
        <f t="shared" si="69"/>
        <v>0.2102878839559004</v>
      </c>
      <c r="G158" s="6">
        <f t="shared" si="77"/>
        <v>0.2102878839559004</v>
      </c>
      <c r="H158" s="6">
        <f t="shared" si="78"/>
        <v>0</v>
      </c>
      <c r="I158" s="7">
        <f t="shared" si="79"/>
        <v>0</v>
      </c>
      <c r="N158" s="27" t="s">
        <v>910</v>
      </c>
      <c r="O158" s="6">
        <f t="shared" si="67"/>
        <v>8.0566095167471409E-3</v>
      </c>
      <c r="P158" s="6">
        <f t="shared" si="68"/>
        <v>1</v>
      </c>
      <c r="Q158" s="6">
        <f t="shared" si="80"/>
        <v>0</v>
      </c>
      <c r="R158" s="6">
        <f t="shared" si="80"/>
        <v>0</v>
      </c>
      <c r="S158" s="6">
        <f t="shared" si="80"/>
        <v>0</v>
      </c>
      <c r="T158" s="6">
        <f t="shared" si="80"/>
        <v>0</v>
      </c>
      <c r="U158" s="6">
        <f t="shared" si="80"/>
        <v>0</v>
      </c>
      <c r="V158" s="6">
        <f t="shared" si="80"/>
        <v>0</v>
      </c>
      <c r="W158" s="6">
        <f t="shared" si="80"/>
        <v>0</v>
      </c>
      <c r="X158" s="6">
        <f t="shared" si="80"/>
        <v>0</v>
      </c>
      <c r="Y158" s="6">
        <f t="shared" si="80"/>
        <v>0</v>
      </c>
      <c r="Z158" s="6">
        <f t="shared" si="80"/>
        <v>0</v>
      </c>
      <c r="AA158" s="6">
        <f t="shared" si="81"/>
        <v>0</v>
      </c>
      <c r="AB158" s="6">
        <f t="shared" si="81"/>
        <v>0</v>
      </c>
      <c r="AC158" s="6">
        <f t="shared" si="81"/>
        <v>0</v>
      </c>
      <c r="AD158" s="6">
        <f t="shared" si="81"/>
        <v>0</v>
      </c>
      <c r="AE158" s="6">
        <f t="shared" si="81"/>
        <v>0</v>
      </c>
      <c r="AF158" s="6">
        <f t="shared" si="81"/>
        <v>0</v>
      </c>
      <c r="AG158" s="6">
        <f t="shared" si="81"/>
        <v>0.18530201888518424</v>
      </c>
      <c r="AH158" s="6">
        <f t="shared" si="81"/>
        <v>0</v>
      </c>
      <c r="AI158" s="6">
        <f t="shared" si="81"/>
        <v>0</v>
      </c>
      <c r="AJ158" s="6">
        <f t="shared" si="81"/>
        <v>0</v>
      </c>
      <c r="AK158" s="6">
        <f t="shared" si="82"/>
        <v>0</v>
      </c>
      <c r="AL158" s="6">
        <f t="shared" si="82"/>
        <v>0</v>
      </c>
      <c r="AM158" s="6">
        <f t="shared" si="82"/>
        <v>0</v>
      </c>
      <c r="AN158" s="6">
        <f t="shared" si="82"/>
        <v>0</v>
      </c>
      <c r="AO158" s="6">
        <f t="shared" si="82"/>
        <v>0</v>
      </c>
      <c r="AP158" s="6">
        <f t="shared" si="82"/>
        <v>0</v>
      </c>
      <c r="AQ158" s="6">
        <f t="shared" si="82"/>
        <v>0</v>
      </c>
      <c r="AR158" s="6">
        <f t="shared" si="82"/>
        <v>0</v>
      </c>
      <c r="AS158" s="6">
        <f t="shared" si="82"/>
        <v>0</v>
      </c>
      <c r="AT158" s="6">
        <f t="shared" si="82"/>
        <v>0</v>
      </c>
      <c r="AU158" s="6">
        <f t="shared" si="82"/>
        <v>0</v>
      </c>
    </row>
    <row r="159" spans="1:47" x14ac:dyDescent="0.25">
      <c r="A159" s="9">
        <v>149</v>
      </c>
      <c r="B159" s="9">
        <v>1</v>
      </c>
      <c r="C159" s="32">
        <f>C158+1</f>
        <v>2</v>
      </c>
      <c r="D159" s="10" t="s">
        <v>834</v>
      </c>
      <c r="E159" s="27" t="s">
        <v>834</v>
      </c>
      <c r="F159" s="15">
        <f t="shared" si="69"/>
        <v>0.15804456688323829</v>
      </c>
      <c r="G159" s="6">
        <f t="shared" si="77"/>
        <v>0.36833245083913868</v>
      </c>
      <c r="H159" s="6">
        <f t="shared" si="78"/>
        <v>0</v>
      </c>
      <c r="I159" s="7">
        <f t="shared" si="79"/>
        <v>0</v>
      </c>
      <c r="N159" s="27" t="s">
        <v>267</v>
      </c>
      <c r="O159" s="6">
        <f t="shared" si="67"/>
        <v>8.0566095167471409E-3</v>
      </c>
      <c r="P159" s="6">
        <f t="shared" si="68"/>
        <v>1</v>
      </c>
      <c r="Q159" s="6">
        <f t="shared" si="80"/>
        <v>0</v>
      </c>
      <c r="R159" s="6">
        <f t="shared" si="80"/>
        <v>0</v>
      </c>
      <c r="S159" s="6">
        <f t="shared" si="80"/>
        <v>0</v>
      </c>
      <c r="T159" s="6">
        <f t="shared" si="80"/>
        <v>0</v>
      </c>
      <c r="U159" s="6">
        <f t="shared" si="80"/>
        <v>0</v>
      </c>
      <c r="V159" s="6">
        <f t="shared" si="80"/>
        <v>0</v>
      </c>
      <c r="W159" s="6">
        <f t="shared" si="80"/>
        <v>0</v>
      </c>
      <c r="X159" s="6">
        <f t="shared" si="80"/>
        <v>0</v>
      </c>
      <c r="Y159" s="6">
        <f t="shared" si="80"/>
        <v>0</v>
      </c>
      <c r="Z159" s="6">
        <f t="shared" si="80"/>
        <v>0</v>
      </c>
      <c r="AA159" s="6">
        <f t="shared" si="81"/>
        <v>0</v>
      </c>
      <c r="AB159" s="6">
        <f t="shared" si="81"/>
        <v>0</v>
      </c>
      <c r="AC159" s="6">
        <f t="shared" si="81"/>
        <v>0</v>
      </c>
      <c r="AD159" s="6">
        <f t="shared" si="81"/>
        <v>0</v>
      </c>
      <c r="AE159" s="6">
        <f t="shared" si="81"/>
        <v>0</v>
      </c>
      <c r="AF159" s="6">
        <f t="shared" si="81"/>
        <v>0</v>
      </c>
      <c r="AG159" s="6">
        <f t="shared" si="81"/>
        <v>0.18530201888518424</v>
      </c>
      <c r="AH159" s="6">
        <f t="shared" si="81"/>
        <v>0</v>
      </c>
      <c r="AI159" s="6">
        <f t="shared" si="81"/>
        <v>0</v>
      </c>
      <c r="AJ159" s="6">
        <f t="shared" si="81"/>
        <v>0</v>
      </c>
      <c r="AK159" s="6">
        <f t="shared" si="82"/>
        <v>0</v>
      </c>
      <c r="AL159" s="6">
        <f t="shared" si="82"/>
        <v>0</v>
      </c>
      <c r="AM159" s="6">
        <f t="shared" si="82"/>
        <v>0</v>
      </c>
      <c r="AN159" s="6">
        <f t="shared" si="82"/>
        <v>0</v>
      </c>
      <c r="AO159" s="6">
        <f t="shared" si="82"/>
        <v>0</v>
      </c>
      <c r="AP159" s="6">
        <f t="shared" si="82"/>
        <v>0</v>
      </c>
      <c r="AQ159" s="6">
        <f t="shared" si="82"/>
        <v>0</v>
      </c>
      <c r="AR159" s="6">
        <f t="shared" si="82"/>
        <v>0</v>
      </c>
      <c r="AS159" s="6">
        <f t="shared" si="82"/>
        <v>0</v>
      </c>
      <c r="AT159" s="6">
        <f t="shared" si="82"/>
        <v>0</v>
      </c>
      <c r="AU159" s="6">
        <f t="shared" si="82"/>
        <v>0</v>
      </c>
    </row>
    <row r="160" spans="1:47" x14ac:dyDescent="0.25">
      <c r="A160" s="9">
        <v>149</v>
      </c>
      <c r="B160" s="9">
        <v>1</v>
      </c>
      <c r="C160" s="32">
        <f t="shared" ref="C160:C173" si="83">C159+1</f>
        <v>3</v>
      </c>
      <c r="D160" s="10" t="s">
        <v>47</v>
      </c>
      <c r="E160" s="27" t="s">
        <v>47</v>
      </c>
      <c r="F160" s="15">
        <f t="shared" si="69"/>
        <v>0.37705166949968427</v>
      </c>
      <c r="G160" s="6">
        <f t="shared" si="77"/>
        <v>0.74538412033882295</v>
      </c>
      <c r="H160" s="6">
        <f t="shared" si="78"/>
        <v>0</v>
      </c>
      <c r="I160" s="7">
        <f t="shared" si="79"/>
        <v>0</v>
      </c>
      <c r="N160" s="27" t="s">
        <v>852</v>
      </c>
      <c r="O160" s="6">
        <f t="shared" si="67"/>
        <v>8.0566095167471409E-3</v>
      </c>
      <c r="P160" s="6">
        <f t="shared" si="68"/>
        <v>1</v>
      </c>
      <c r="Q160" s="6">
        <f t="shared" si="80"/>
        <v>0</v>
      </c>
      <c r="R160" s="6">
        <f t="shared" si="80"/>
        <v>0</v>
      </c>
      <c r="S160" s="6">
        <f t="shared" si="80"/>
        <v>0</v>
      </c>
      <c r="T160" s="6">
        <f t="shared" si="80"/>
        <v>0</v>
      </c>
      <c r="U160" s="6">
        <f t="shared" si="80"/>
        <v>0</v>
      </c>
      <c r="V160" s="6">
        <f t="shared" si="80"/>
        <v>0</v>
      </c>
      <c r="W160" s="6">
        <f t="shared" si="80"/>
        <v>0</v>
      </c>
      <c r="X160" s="6">
        <f t="shared" si="80"/>
        <v>0</v>
      </c>
      <c r="Y160" s="6">
        <f t="shared" si="80"/>
        <v>0</v>
      </c>
      <c r="Z160" s="6">
        <f t="shared" si="80"/>
        <v>0</v>
      </c>
      <c r="AA160" s="6">
        <f t="shared" si="81"/>
        <v>0</v>
      </c>
      <c r="AB160" s="6">
        <f t="shared" si="81"/>
        <v>0</v>
      </c>
      <c r="AC160" s="6">
        <f t="shared" si="81"/>
        <v>0</v>
      </c>
      <c r="AD160" s="6">
        <f t="shared" si="81"/>
        <v>0</v>
      </c>
      <c r="AE160" s="6">
        <f t="shared" si="81"/>
        <v>0</v>
      </c>
      <c r="AF160" s="6">
        <f t="shared" si="81"/>
        <v>0</v>
      </c>
      <c r="AG160" s="6">
        <f t="shared" si="81"/>
        <v>0.18530201888518424</v>
      </c>
      <c r="AH160" s="6">
        <f t="shared" si="81"/>
        <v>0</v>
      </c>
      <c r="AI160" s="6">
        <f t="shared" si="81"/>
        <v>0</v>
      </c>
      <c r="AJ160" s="6">
        <f t="shared" si="81"/>
        <v>0</v>
      </c>
      <c r="AK160" s="6">
        <f t="shared" si="82"/>
        <v>0</v>
      </c>
      <c r="AL160" s="6">
        <f t="shared" si="82"/>
        <v>0</v>
      </c>
      <c r="AM160" s="6">
        <f t="shared" si="82"/>
        <v>0</v>
      </c>
      <c r="AN160" s="6">
        <f t="shared" si="82"/>
        <v>0</v>
      </c>
      <c r="AO160" s="6">
        <f t="shared" si="82"/>
        <v>0</v>
      </c>
      <c r="AP160" s="6">
        <f t="shared" si="82"/>
        <v>0</v>
      </c>
      <c r="AQ160" s="6">
        <f t="shared" si="82"/>
        <v>0</v>
      </c>
      <c r="AR160" s="6">
        <f t="shared" si="82"/>
        <v>0</v>
      </c>
      <c r="AS160" s="6">
        <f t="shared" si="82"/>
        <v>0</v>
      </c>
      <c r="AT160" s="6">
        <f t="shared" si="82"/>
        <v>0</v>
      </c>
      <c r="AU160" s="6">
        <f t="shared" si="82"/>
        <v>0</v>
      </c>
    </row>
    <row r="161" spans="1:47" x14ac:dyDescent="0.25">
      <c r="A161" s="9">
        <v>149</v>
      </c>
      <c r="B161" s="9">
        <v>1</v>
      </c>
      <c r="C161" s="32">
        <f t="shared" si="83"/>
        <v>4</v>
      </c>
      <c r="D161" s="10" t="s">
        <v>65</v>
      </c>
      <c r="E161" s="27" t="s">
        <v>65</v>
      </c>
      <c r="F161" s="15">
        <f t="shared" si="69"/>
        <v>0.4031655493718812</v>
      </c>
      <c r="G161" s="6">
        <f t="shared" si="77"/>
        <v>1.1485496697107043</v>
      </c>
      <c r="H161" s="6">
        <f t="shared" si="78"/>
        <v>0</v>
      </c>
      <c r="I161" s="7">
        <f t="shared" si="79"/>
        <v>0</v>
      </c>
      <c r="N161" s="2" t="s">
        <v>971</v>
      </c>
      <c r="O161" s="6">
        <f t="shared" si="67"/>
        <v>8.0566095167471409E-3</v>
      </c>
      <c r="P161" s="6">
        <f t="shared" si="68"/>
        <v>1</v>
      </c>
      <c r="Q161" s="6">
        <f t="shared" si="80"/>
        <v>0</v>
      </c>
      <c r="R161" s="6">
        <f t="shared" si="80"/>
        <v>0</v>
      </c>
      <c r="S161" s="6">
        <f t="shared" si="80"/>
        <v>0</v>
      </c>
      <c r="T161" s="6">
        <f t="shared" si="80"/>
        <v>0</v>
      </c>
      <c r="U161" s="6">
        <f t="shared" si="80"/>
        <v>0</v>
      </c>
      <c r="V161" s="6">
        <f t="shared" si="80"/>
        <v>0</v>
      </c>
      <c r="W161" s="6">
        <f t="shared" si="80"/>
        <v>0</v>
      </c>
      <c r="X161" s="6">
        <f t="shared" si="80"/>
        <v>0</v>
      </c>
      <c r="Y161" s="6">
        <f t="shared" si="80"/>
        <v>0</v>
      </c>
      <c r="Z161" s="6">
        <f t="shared" si="80"/>
        <v>0</v>
      </c>
      <c r="AA161" s="6">
        <f t="shared" si="81"/>
        <v>0</v>
      </c>
      <c r="AB161" s="6">
        <f t="shared" si="81"/>
        <v>0</v>
      </c>
      <c r="AC161" s="6">
        <f t="shared" si="81"/>
        <v>0</v>
      </c>
      <c r="AD161" s="6">
        <f t="shared" si="81"/>
        <v>0</v>
      </c>
      <c r="AE161" s="6">
        <f t="shared" si="81"/>
        <v>0</v>
      </c>
      <c r="AF161" s="6">
        <f t="shared" si="81"/>
        <v>0</v>
      </c>
      <c r="AG161" s="6">
        <f t="shared" si="81"/>
        <v>0.18530201888518424</v>
      </c>
      <c r="AH161" s="6">
        <f t="shared" si="81"/>
        <v>0</v>
      </c>
      <c r="AI161" s="6">
        <f t="shared" si="81"/>
        <v>0</v>
      </c>
      <c r="AJ161" s="6">
        <f t="shared" si="81"/>
        <v>0</v>
      </c>
      <c r="AK161" s="6">
        <f t="shared" si="82"/>
        <v>0</v>
      </c>
      <c r="AL161" s="6">
        <f t="shared" si="82"/>
        <v>0</v>
      </c>
      <c r="AM161" s="6">
        <f t="shared" si="82"/>
        <v>0</v>
      </c>
      <c r="AN161" s="6">
        <f t="shared" si="82"/>
        <v>0</v>
      </c>
      <c r="AO161" s="6">
        <f t="shared" si="82"/>
        <v>0</v>
      </c>
      <c r="AP161" s="6">
        <f t="shared" si="82"/>
        <v>0</v>
      </c>
      <c r="AQ161" s="6">
        <f t="shared" si="82"/>
        <v>0</v>
      </c>
      <c r="AR161" s="6">
        <f t="shared" si="82"/>
        <v>0</v>
      </c>
      <c r="AS161" s="6">
        <f t="shared" si="82"/>
        <v>0</v>
      </c>
      <c r="AT161" s="6">
        <f t="shared" si="82"/>
        <v>0</v>
      </c>
      <c r="AU161" s="6">
        <f t="shared" si="82"/>
        <v>0</v>
      </c>
    </row>
    <row r="162" spans="1:47" x14ac:dyDescent="0.25">
      <c r="A162" s="9">
        <v>149</v>
      </c>
      <c r="B162" s="9">
        <v>1</v>
      </c>
      <c r="C162" s="32">
        <f t="shared" si="83"/>
        <v>5</v>
      </c>
      <c r="D162" s="10" t="s">
        <v>48</v>
      </c>
      <c r="E162" s="27" t="s">
        <v>48</v>
      </c>
      <c r="F162" s="15">
        <f t="shared" si="69"/>
        <v>0.35545601599721488</v>
      </c>
      <c r="G162" s="6">
        <f t="shared" si="77"/>
        <v>1.5040056857079191</v>
      </c>
      <c r="H162" s="6">
        <f t="shared" si="78"/>
        <v>0</v>
      </c>
      <c r="I162" s="7">
        <f t="shared" si="79"/>
        <v>0</v>
      </c>
      <c r="N162" s="27" t="s">
        <v>889</v>
      </c>
      <c r="O162" s="6">
        <f t="shared" ref="O162:O176" si="84">SUM(Q162:AU162)/23</f>
        <v>7.2509485650724273E-3</v>
      </c>
      <c r="P162" s="6">
        <f t="shared" ref="P162:P176" si="85">COUNTIF($E$2:$E$401,N162)</f>
        <v>1</v>
      </c>
      <c r="Q162" s="6">
        <f t="shared" ref="Q162:Z176" si="86">COUNTIFS($C$2:$C$401,Q$1,$E$2:$E$401,$N162)*0.9^(Q$1-1)</f>
        <v>0</v>
      </c>
      <c r="R162" s="6">
        <f t="shared" si="86"/>
        <v>0</v>
      </c>
      <c r="S162" s="6">
        <f t="shared" si="86"/>
        <v>0</v>
      </c>
      <c r="T162" s="6">
        <f t="shared" si="86"/>
        <v>0</v>
      </c>
      <c r="U162" s="6">
        <f t="shared" si="86"/>
        <v>0</v>
      </c>
      <c r="V162" s="6">
        <f t="shared" si="86"/>
        <v>0</v>
      </c>
      <c r="W162" s="6">
        <f t="shared" si="86"/>
        <v>0</v>
      </c>
      <c r="X162" s="6">
        <f t="shared" si="86"/>
        <v>0</v>
      </c>
      <c r="Y162" s="6">
        <f t="shared" si="86"/>
        <v>0</v>
      </c>
      <c r="Z162" s="6">
        <f t="shared" si="86"/>
        <v>0</v>
      </c>
      <c r="AA162" s="6">
        <f t="shared" ref="AA162:AJ176" si="87">COUNTIFS($C$2:$C$401,AA$1,$E$2:$E$401,$N162)*0.9^(AA$1-1)</f>
        <v>0</v>
      </c>
      <c r="AB162" s="6">
        <f t="shared" si="87"/>
        <v>0</v>
      </c>
      <c r="AC162" s="6">
        <f t="shared" si="87"/>
        <v>0</v>
      </c>
      <c r="AD162" s="6">
        <f t="shared" si="87"/>
        <v>0</v>
      </c>
      <c r="AE162" s="6">
        <f t="shared" si="87"/>
        <v>0</v>
      </c>
      <c r="AF162" s="6">
        <f t="shared" si="87"/>
        <v>0</v>
      </c>
      <c r="AG162" s="6">
        <f t="shared" si="87"/>
        <v>0</v>
      </c>
      <c r="AH162" s="6">
        <f t="shared" si="87"/>
        <v>0.16677181699666582</v>
      </c>
      <c r="AI162" s="6">
        <f t="shared" si="87"/>
        <v>0</v>
      </c>
      <c r="AJ162" s="6">
        <f t="shared" si="87"/>
        <v>0</v>
      </c>
      <c r="AK162" s="6">
        <f t="shared" ref="AK162:AU176" si="88">COUNTIFS($C$2:$C$401,AK$1,$E$2:$E$401,$N162)*0.9^(AK$1-1)</f>
        <v>0</v>
      </c>
      <c r="AL162" s="6">
        <f t="shared" si="88"/>
        <v>0</v>
      </c>
      <c r="AM162" s="6">
        <f t="shared" si="88"/>
        <v>0</v>
      </c>
      <c r="AN162" s="6">
        <f t="shared" si="88"/>
        <v>0</v>
      </c>
      <c r="AO162" s="6">
        <f t="shared" si="88"/>
        <v>0</v>
      </c>
      <c r="AP162" s="6">
        <f t="shared" si="88"/>
        <v>0</v>
      </c>
      <c r="AQ162" s="6">
        <f t="shared" si="88"/>
        <v>0</v>
      </c>
      <c r="AR162" s="6">
        <f t="shared" si="88"/>
        <v>0</v>
      </c>
      <c r="AS162" s="6">
        <f t="shared" si="88"/>
        <v>0</v>
      </c>
      <c r="AT162" s="6">
        <f t="shared" si="88"/>
        <v>0</v>
      </c>
      <c r="AU162" s="6">
        <f t="shared" si="88"/>
        <v>0</v>
      </c>
    </row>
    <row r="163" spans="1:47" x14ac:dyDescent="0.25">
      <c r="A163" s="9">
        <v>149</v>
      </c>
      <c r="B163" s="9">
        <v>1</v>
      </c>
      <c r="C163" s="32">
        <f t="shared" si="83"/>
        <v>6</v>
      </c>
      <c r="D163" s="10" t="s">
        <v>179</v>
      </c>
      <c r="E163" s="27" t="s">
        <v>179</v>
      </c>
      <c r="F163" s="15">
        <f t="shared" si="69"/>
        <v>0</v>
      </c>
      <c r="G163" s="6">
        <f t="shared" si="77"/>
        <v>1.5040056857079191</v>
      </c>
      <c r="H163" s="6">
        <f t="shared" si="78"/>
        <v>0</v>
      </c>
      <c r="I163" s="7">
        <f t="shared" si="79"/>
        <v>0</v>
      </c>
      <c r="N163" s="27" t="s">
        <v>946</v>
      </c>
      <c r="O163" s="6">
        <f t="shared" si="84"/>
        <v>7.2509485650724273E-3</v>
      </c>
      <c r="P163" s="6">
        <f t="shared" si="85"/>
        <v>1</v>
      </c>
      <c r="Q163" s="6">
        <f t="shared" si="86"/>
        <v>0</v>
      </c>
      <c r="R163" s="6">
        <f t="shared" si="86"/>
        <v>0</v>
      </c>
      <c r="S163" s="6">
        <f t="shared" si="86"/>
        <v>0</v>
      </c>
      <c r="T163" s="6">
        <f t="shared" si="86"/>
        <v>0</v>
      </c>
      <c r="U163" s="6">
        <f t="shared" si="86"/>
        <v>0</v>
      </c>
      <c r="V163" s="6">
        <f t="shared" si="86"/>
        <v>0</v>
      </c>
      <c r="W163" s="6">
        <f t="shared" si="86"/>
        <v>0</v>
      </c>
      <c r="X163" s="6">
        <f t="shared" si="86"/>
        <v>0</v>
      </c>
      <c r="Y163" s="6">
        <f t="shared" si="86"/>
        <v>0</v>
      </c>
      <c r="Z163" s="6">
        <f t="shared" si="86"/>
        <v>0</v>
      </c>
      <c r="AA163" s="6">
        <f t="shared" si="87"/>
        <v>0</v>
      </c>
      <c r="AB163" s="6">
        <f t="shared" si="87"/>
        <v>0</v>
      </c>
      <c r="AC163" s="6">
        <f t="shared" si="87"/>
        <v>0</v>
      </c>
      <c r="AD163" s="6">
        <f t="shared" si="87"/>
        <v>0</v>
      </c>
      <c r="AE163" s="6">
        <f t="shared" si="87"/>
        <v>0</v>
      </c>
      <c r="AF163" s="6">
        <f t="shared" si="87"/>
        <v>0</v>
      </c>
      <c r="AG163" s="6">
        <f t="shared" si="87"/>
        <v>0</v>
      </c>
      <c r="AH163" s="6">
        <f t="shared" si="87"/>
        <v>0.16677181699666582</v>
      </c>
      <c r="AI163" s="6">
        <f t="shared" si="87"/>
        <v>0</v>
      </c>
      <c r="AJ163" s="6">
        <f t="shared" si="87"/>
        <v>0</v>
      </c>
      <c r="AK163" s="6">
        <f t="shared" si="88"/>
        <v>0</v>
      </c>
      <c r="AL163" s="6">
        <f t="shared" si="88"/>
        <v>0</v>
      </c>
      <c r="AM163" s="6">
        <f t="shared" si="88"/>
        <v>0</v>
      </c>
      <c r="AN163" s="6">
        <f t="shared" si="88"/>
        <v>0</v>
      </c>
      <c r="AO163" s="6">
        <f t="shared" si="88"/>
        <v>0</v>
      </c>
      <c r="AP163" s="6">
        <f t="shared" si="88"/>
        <v>0</v>
      </c>
      <c r="AQ163" s="6">
        <f t="shared" si="88"/>
        <v>0</v>
      </c>
      <c r="AR163" s="6">
        <f t="shared" si="88"/>
        <v>0</v>
      </c>
      <c r="AS163" s="6">
        <f t="shared" si="88"/>
        <v>0</v>
      </c>
      <c r="AT163" s="6">
        <f t="shared" si="88"/>
        <v>0</v>
      </c>
      <c r="AU163" s="6">
        <f t="shared" si="88"/>
        <v>0</v>
      </c>
    </row>
    <row r="164" spans="1:47" x14ac:dyDescent="0.25">
      <c r="A164" s="9">
        <v>149</v>
      </c>
      <c r="B164" s="9">
        <v>1</v>
      </c>
      <c r="C164" s="32">
        <f t="shared" si="83"/>
        <v>7</v>
      </c>
      <c r="D164" s="10" t="s">
        <v>401</v>
      </c>
      <c r="E164" s="27" t="s">
        <v>402</v>
      </c>
      <c r="F164" s="15">
        <f t="shared" si="69"/>
        <v>0.26799671664490871</v>
      </c>
      <c r="G164" s="6">
        <f t="shared" si="77"/>
        <v>1.7720024023528278</v>
      </c>
      <c r="H164" s="6">
        <f t="shared" si="78"/>
        <v>0</v>
      </c>
      <c r="I164" s="7">
        <f t="shared" si="79"/>
        <v>0</v>
      </c>
      <c r="N164" s="2" t="s">
        <v>982</v>
      </c>
      <c r="O164" s="6">
        <f t="shared" si="84"/>
        <v>7.2509485650724273E-3</v>
      </c>
      <c r="P164" s="6">
        <f t="shared" si="85"/>
        <v>1</v>
      </c>
      <c r="Q164" s="6">
        <f t="shared" si="86"/>
        <v>0</v>
      </c>
      <c r="R164" s="6">
        <f t="shared" si="86"/>
        <v>0</v>
      </c>
      <c r="S164" s="6">
        <f t="shared" si="86"/>
        <v>0</v>
      </c>
      <c r="T164" s="6">
        <f t="shared" si="86"/>
        <v>0</v>
      </c>
      <c r="U164" s="6">
        <f t="shared" si="86"/>
        <v>0</v>
      </c>
      <c r="V164" s="6">
        <f t="shared" si="86"/>
        <v>0</v>
      </c>
      <c r="W164" s="6">
        <f t="shared" si="86"/>
        <v>0</v>
      </c>
      <c r="X164" s="6">
        <f t="shared" si="86"/>
        <v>0</v>
      </c>
      <c r="Y164" s="6">
        <f t="shared" si="86"/>
        <v>0</v>
      </c>
      <c r="Z164" s="6">
        <f t="shared" si="86"/>
        <v>0</v>
      </c>
      <c r="AA164" s="6">
        <f t="shared" si="87"/>
        <v>0</v>
      </c>
      <c r="AB164" s="6">
        <f t="shared" si="87"/>
        <v>0</v>
      </c>
      <c r="AC164" s="6">
        <f t="shared" si="87"/>
        <v>0</v>
      </c>
      <c r="AD164" s="6">
        <f t="shared" si="87"/>
        <v>0</v>
      </c>
      <c r="AE164" s="6">
        <f t="shared" si="87"/>
        <v>0</v>
      </c>
      <c r="AF164" s="6">
        <f t="shared" si="87"/>
        <v>0</v>
      </c>
      <c r="AG164" s="6">
        <f t="shared" si="87"/>
        <v>0</v>
      </c>
      <c r="AH164" s="6">
        <f t="shared" si="87"/>
        <v>0.16677181699666582</v>
      </c>
      <c r="AI164" s="6">
        <f t="shared" si="87"/>
        <v>0</v>
      </c>
      <c r="AJ164" s="6">
        <f t="shared" si="87"/>
        <v>0</v>
      </c>
      <c r="AK164" s="6">
        <f t="shared" si="88"/>
        <v>0</v>
      </c>
      <c r="AL164" s="6">
        <f t="shared" si="88"/>
        <v>0</v>
      </c>
      <c r="AM164" s="6">
        <f t="shared" si="88"/>
        <v>0</v>
      </c>
      <c r="AN164" s="6">
        <f t="shared" si="88"/>
        <v>0</v>
      </c>
      <c r="AO164" s="6">
        <f t="shared" si="88"/>
        <v>0</v>
      </c>
      <c r="AP164" s="6">
        <f t="shared" si="88"/>
        <v>0</v>
      </c>
      <c r="AQ164" s="6">
        <f t="shared" si="88"/>
        <v>0</v>
      </c>
      <c r="AR164" s="6">
        <f t="shared" si="88"/>
        <v>0</v>
      </c>
      <c r="AS164" s="6">
        <f t="shared" si="88"/>
        <v>0</v>
      </c>
      <c r="AT164" s="6">
        <f t="shared" si="88"/>
        <v>0</v>
      </c>
      <c r="AU164" s="6">
        <f t="shared" si="88"/>
        <v>0</v>
      </c>
    </row>
    <row r="165" spans="1:47" x14ac:dyDescent="0.25">
      <c r="A165" s="9">
        <v>149</v>
      </c>
      <c r="B165" s="9">
        <v>1</v>
      </c>
      <c r="C165" s="32">
        <f t="shared" si="83"/>
        <v>8</v>
      </c>
      <c r="D165" s="10" t="s">
        <v>818</v>
      </c>
      <c r="E165" s="27" t="s">
        <v>818</v>
      </c>
      <c r="F165" s="15">
        <f t="shared" si="69"/>
        <v>0.59860565538388266</v>
      </c>
      <c r="G165" s="6">
        <f t="shared" si="77"/>
        <v>2.3706080577367104</v>
      </c>
      <c r="H165" s="6">
        <f t="shared" si="78"/>
        <v>0</v>
      </c>
      <c r="I165" s="7">
        <f t="shared" si="79"/>
        <v>0</v>
      </c>
      <c r="N165" s="2" t="s">
        <v>972</v>
      </c>
      <c r="O165" s="6">
        <f t="shared" si="84"/>
        <v>6.5258537085651838E-3</v>
      </c>
      <c r="P165" s="6">
        <f t="shared" si="85"/>
        <v>1</v>
      </c>
      <c r="Q165" s="6">
        <f t="shared" si="86"/>
        <v>0</v>
      </c>
      <c r="R165" s="6">
        <f t="shared" si="86"/>
        <v>0</v>
      </c>
      <c r="S165" s="6">
        <f t="shared" si="86"/>
        <v>0</v>
      </c>
      <c r="T165" s="6">
        <f t="shared" si="86"/>
        <v>0</v>
      </c>
      <c r="U165" s="6">
        <f t="shared" si="86"/>
        <v>0</v>
      </c>
      <c r="V165" s="6">
        <f t="shared" si="86"/>
        <v>0</v>
      </c>
      <c r="W165" s="6">
        <f t="shared" si="86"/>
        <v>0</v>
      </c>
      <c r="X165" s="6">
        <f t="shared" si="86"/>
        <v>0</v>
      </c>
      <c r="Y165" s="6">
        <f t="shared" si="86"/>
        <v>0</v>
      </c>
      <c r="Z165" s="6">
        <f t="shared" si="86"/>
        <v>0</v>
      </c>
      <c r="AA165" s="6">
        <f t="shared" si="87"/>
        <v>0</v>
      </c>
      <c r="AB165" s="6">
        <f t="shared" si="87"/>
        <v>0</v>
      </c>
      <c r="AC165" s="6">
        <f t="shared" si="87"/>
        <v>0</v>
      </c>
      <c r="AD165" s="6">
        <f t="shared" si="87"/>
        <v>0</v>
      </c>
      <c r="AE165" s="6">
        <f t="shared" si="87"/>
        <v>0</v>
      </c>
      <c r="AF165" s="6">
        <f t="shared" si="87"/>
        <v>0</v>
      </c>
      <c r="AG165" s="6">
        <f t="shared" si="87"/>
        <v>0</v>
      </c>
      <c r="AH165" s="6">
        <f t="shared" si="87"/>
        <v>0</v>
      </c>
      <c r="AI165" s="6">
        <f t="shared" si="87"/>
        <v>0.15009463529699923</v>
      </c>
      <c r="AJ165" s="6">
        <f t="shared" si="87"/>
        <v>0</v>
      </c>
      <c r="AK165" s="6">
        <f t="shared" si="88"/>
        <v>0</v>
      </c>
      <c r="AL165" s="6">
        <f t="shared" si="88"/>
        <v>0</v>
      </c>
      <c r="AM165" s="6">
        <f t="shared" si="88"/>
        <v>0</v>
      </c>
      <c r="AN165" s="6">
        <f t="shared" si="88"/>
        <v>0</v>
      </c>
      <c r="AO165" s="6">
        <f t="shared" si="88"/>
        <v>0</v>
      </c>
      <c r="AP165" s="6">
        <f t="shared" si="88"/>
        <v>0</v>
      </c>
      <c r="AQ165" s="6">
        <f t="shared" si="88"/>
        <v>0</v>
      </c>
      <c r="AR165" s="6">
        <f t="shared" si="88"/>
        <v>0</v>
      </c>
      <c r="AS165" s="6">
        <f t="shared" si="88"/>
        <v>0</v>
      </c>
      <c r="AT165" s="6">
        <f t="shared" si="88"/>
        <v>0</v>
      </c>
      <c r="AU165" s="6">
        <f t="shared" si="88"/>
        <v>0</v>
      </c>
    </row>
    <row r="166" spans="1:47" x14ac:dyDescent="0.25">
      <c r="A166" s="9">
        <v>149</v>
      </c>
      <c r="B166" s="9">
        <v>1</v>
      </c>
      <c r="C166" s="32">
        <f t="shared" si="83"/>
        <v>9</v>
      </c>
      <c r="D166" s="10" t="s">
        <v>644</v>
      </c>
      <c r="E166" s="27" t="s">
        <v>644</v>
      </c>
      <c r="F166" s="15">
        <f t="shared" si="69"/>
        <v>0</v>
      </c>
      <c r="G166" s="6">
        <f t="shared" si="77"/>
        <v>2.3706080577367104</v>
      </c>
      <c r="H166" s="6">
        <f t="shared" si="78"/>
        <v>0</v>
      </c>
      <c r="I166" s="7">
        <f t="shared" si="79"/>
        <v>0</v>
      </c>
      <c r="N166" s="27" t="s">
        <v>62</v>
      </c>
      <c r="O166" s="6">
        <f t="shared" si="84"/>
        <v>5.2859415039378001E-3</v>
      </c>
      <c r="P166" s="6">
        <f t="shared" si="85"/>
        <v>1</v>
      </c>
      <c r="Q166" s="6">
        <f t="shared" si="86"/>
        <v>0</v>
      </c>
      <c r="R166" s="6">
        <f t="shared" si="86"/>
        <v>0</v>
      </c>
      <c r="S166" s="6">
        <f t="shared" si="86"/>
        <v>0</v>
      </c>
      <c r="T166" s="6">
        <f t="shared" si="86"/>
        <v>0</v>
      </c>
      <c r="U166" s="6">
        <f t="shared" si="86"/>
        <v>0</v>
      </c>
      <c r="V166" s="6">
        <f t="shared" si="86"/>
        <v>0</v>
      </c>
      <c r="W166" s="6">
        <f t="shared" si="86"/>
        <v>0</v>
      </c>
      <c r="X166" s="6">
        <f t="shared" si="86"/>
        <v>0</v>
      </c>
      <c r="Y166" s="6">
        <f t="shared" si="86"/>
        <v>0</v>
      </c>
      <c r="Z166" s="6">
        <f t="shared" si="86"/>
        <v>0</v>
      </c>
      <c r="AA166" s="6">
        <f t="shared" si="87"/>
        <v>0</v>
      </c>
      <c r="AB166" s="6">
        <f t="shared" si="87"/>
        <v>0</v>
      </c>
      <c r="AC166" s="6">
        <f t="shared" si="87"/>
        <v>0</v>
      </c>
      <c r="AD166" s="6">
        <f t="shared" si="87"/>
        <v>0</v>
      </c>
      <c r="AE166" s="6">
        <f t="shared" si="87"/>
        <v>0</v>
      </c>
      <c r="AF166" s="6">
        <f t="shared" si="87"/>
        <v>0</v>
      </c>
      <c r="AG166" s="6">
        <f t="shared" si="87"/>
        <v>0</v>
      </c>
      <c r="AH166" s="6">
        <f t="shared" si="87"/>
        <v>0</v>
      </c>
      <c r="AI166" s="6">
        <f t="shared" si="87"/>
        <v>0</v>
      </c>
      <c r="AJ166" s="6">
        <f t="shared" si="87"/>
        <v>0</v>
      </c>
      <c r="AK166" s="6">
        <f t="shared" si="88"/>
        <v>0.12157665459056941</v>
      </c>
      <c r="AL166" s="6">
        <f t="shared" si="88"/>
        <v>0</v>
      </c>
      <c r="AM166" s="6">
        <f t="shared" si="88"/>
        <v>0</v>
      </c>
      <c r="AN166" s="6">
        <f t="shared" si="88"/>
        <v>0</v>
      </c>
      <c r="AO166" s="6">
        <f t="shared" si="88"/>
        <v>0</v>
      </c>
      <c r="AP166" s="6">
        <f t="shared" si="88"/>
        <v>0</v>
      </c>
      <c r="AQ166" s="6">
        <f t="shared" si="88"/>
        <v>0</v>
      </c>
      <c r="AR166" s="6">
        <f t="shared" si="88"/>
        <v>0</v>
      </c>
      <c r="AS166" s="6">
        <f t="shared" si="88"/>
        <v>0</v>
      </c>
      <c r="AT166" s="6">
        <f t="shared" si="88"/>
        <v>0</v>
      </c>
      <c r="AU166" s="6">
        <f t="shared" si="88"/>
        <v>0</v>
      </c>
    </row>
    <row r="167" spans="1:47" x14ac:dyDescent="0.25">
      <c r="A167" s="9">
        <v>149</v>
      </c>
      <c r="B167" s="9">
        <v>1</v>
      </c>
      <c r="C167" s="32">
        <f>C166+1</f>
        <v>10</v>
      </c>
      <c r="D167" s="10" t="s">
        <v>843</v>
      </c>
      <c r="E167" s="27" t="s">
        <v>843</v>
      </c>
      <c r="F167" s="15">
        <f t="shared" si="69"/>
        <v>0</v>
      </c>
      <c r="G167" s="6">
        <f t="shared" si="77"/>
        <v>2.3706080577367104</v>
      </c>
      <c r="H167" s="6">
        <f t="shared" si="78"/>
        <v>0</v>
      </c>
      <c r="I167" s="7">
        <f t="shared" si="79"/>
        <v>0</v>
      </c>
      <c r="N167" s="28" t="s">
        <v>909</v>
      </c>
      <c r="O167" s="6">
        <f t="shared" si="84"/>
        <v>4.281612618189619E-3</v>
      </c>
      <c r="P167" s="6">
        <f t="shared" si="85"/>
        <v>1</v>
      </c>
      <c r="Q167" s="6">
        <f t="shared" si="86"/>
        <v>0</v>
      </c>
      <c r="R167" s="6">
        <f t="shared" si="86"/>
        <v>0</v>
      </c>
      <c r="S167" s="6">
        <f t="shared" si="86"/>
        <v>0</v>
      </c>
      <c r="T167" s="6">
        <f t="shared" si="86"/>
        <v>0</v>
      </c>
      <c r="U167" s="6">
        <f t="shared" si="86"/>
        <v>0</v>
      </c>
      <c r="V167" s="6">
        <f t="shared" si="86"/>
        <v>0</v>
      </c>
      <c r="W167" s="6">
        <f t="shared" si="86"/>
        <v>0</v>
      </c>
      <c r="X167" s="6">
        <f t="shared" si="86"/>
        <v>0</v>
      </c>
      <c r="Y167" s="6">
        <f t="shared" si="86"/>
        <v>0</v>
      </c>
      <c r="Z167" s="6">
        <f t="shared" si="86"/>
        <v>0</v>
      </c>
      <c r="AA167" s="6">
        <f t="shared" si="87"/>
        <v>0</v>
      </c>
      <c r="AB167" s="6">
        <f t="shared" si="87"/>
        <v>0</v>
      </c>
      <c r="AC167" s="6">
        <f t="shared" si="87"/>
        <v>0</v>
      </c>
      <c r="AD167" s="6">
        <f t="shared" si="87"/>
        <v>0</v>
      </c>
      <c r="AE167" s="6">
        <f t="shared" si="87"/>
        <v>0</v>
      </c>
      <c r="AF167" s="6">
        <f t="shared" si="87"/>
        <v>0</v>
      </c>
      <c r="AG167" s="6">
        <f t="shared" si="87"/>
        <v>0</v>
      </c>
      <c r="AH167" s="6">
        <f t="shared" si="87"/>
        <v>0</v>
      </c>
      <c r="AI167" s="6">
        <f t="shared" si="87"/>
        <v>0</v>
      </c>
      <c r="AJ167" s="6">
        <f t="shared" si="87"/>
        <v>0</v>
      </c>
      <c r="AK167" s="6">
        <f t="shared" si="88"/>
        <v>0</v>
      </c>
      <c r="AL167" s="6">
        <f t="shared" si="88"/>
        <v>0</v>
      </c>
      <c r="AM167" s="6">
        <f t="shared" si="88"/>
        <v>9.8477090218361235E-2</v>
      </c>
      <c r="AN167" s="6">
        <f t="shared" si="88"/>
        <v>0</v>
      </c>
      <c r="AO167" s="6">
        <f t="shared" si="88"/>
        <v>0</v>
      </c>
      <c r="AP167" s="6">
        <f t="shared" si="88"/>
        <v>0</v>
      </c>
      <c r="AQ167" s="6">
        <f t="shared" si="88"/>
        <v>0</v>
      </c>
      <c r="AR167" s="6">
        <f t="shared" si="88"/>
        <v>0</v>
      </c>
      <c r="AS167" s="6">
        <f t="shared" si="88"/>
        <v>0</v>
      </c>
      <c r="AT167" s="6">
        <f t="shared" si="88"/>
        <v>0</v>
      </c>
      <c r="AU167" s="6">
        <f t="shared" si="88"/>
        <v>0</v>
      </c>
    </row>
    <row r="168" spans="1:47" x14ac:dyDescent="0.25">
      <c r="A168" s="9">
        <v>149</v>
      </c>
      <c r="B168" s="9">
        <v>1</v>
      </c>
      <c r="C168" s="32">
        <f t="shared" si="83"/>
        <v>11</v>
      </c>
      <c r="D168" s="10" t="s">
        <v>842</v>
      </c>
      <c r="E168" s="27" t="s">
        <v>842</v>
      </c>
      <c r="F168" s="15">
        <f t="shared" si="69"/>
        <v>9.8511189965217433E-2</v>
      </c>
      <c r="G168" s="6">
        <f t="shared" si="77"/>
        <v>2.4691192477019279</v>
      </c>
      <c r="H168" s="6">
        <f t="shared" si="78"/>
        <v>0</v>
      </c>
      <c r="I168" s="7">
        <f t="shared" si="79"/>
        <v>0</v>
      </c>
      <c r="N168" s="27" t="s">
        <v>127</v>
      </c>
      <c r="O168" s="6">
        <f t="shared" si="84"/>
        <v>4.281612618189619E-3</v>
      </c>
      <c r="P168" s="6">
        <f t="shared" si="85"/>
        <v>1</v>
      </c>
      <c r="Q168" s="6">
        <f t="shared" si="86"/>
        <v>0</v>
      </c>
      <c r="R168" s="6">
        <f t="shared" si="86"/>
        <v>0</v>
      </c>
      <c r="S168" s="6">
        <f t="shared" si="86"/>
        <v>0</v>
      </c>
      <c r="T168" s="6">
        <f t="shared" si="86"/>
        <v>0</v>
      </c>
      <c r="U168" s="6">
        <f t="shared" si="86"/>
        <v>0</v>
      </c>
      <c r="V168" s="6">
        <f t="shared" si="86"/>
        <v>0</v>
      </c>
      <c r="W168" s="6">
        <f t="shared" si="86"/>
        <v>0</v>
      </c>
      <c r="X168" s="6">
        <f t="shared" si="86"/>
        <v>0</v>
      </c>
      <c r="Y168" s="6">
        <f t="shared" si="86"/>
        <v>0</v>
      </c>
      <c r="Z168" s="6">
        <f t="shared" si="86"/>
        <v>0</v>
      </c>
      <c r="AA168" s="6">
        <f t="shared" si="87"/>
        <v>0</v>
      </c>
      <c r="AB168" s="6">
        <f t="shared" si="87"/>
        <v>0</v>
      </c>
      <c r="AC168" s="6">
        <f t="shared" si="87"/>
        <v>0</v>
      </c>
      <c r="AD168" s="6">
        <f t="shared" si="87"/>
        <v>0</v>
      </c>
      <c r="AE168" s="6">
        <f t="shared" si="87"/>
        <v>0</v>
      </c>
      <c r="AF168" s="6">
        <f t="shared" si="87"/>
        <v>0</v>
      </c>
      <c r="AG168" s="6">
        <f t="shared" si="87"/>
        <v>0</v>
      </c>
      <c r="AH168" s="6">
        <f t="shared" si="87"/>
        <v>0</v>
      </c>
      <c r="AI168" s="6">
        <f t="shared" si="87"/>
        <v>0</v>
      </c>
      <c r="AJ168" s="6">
        <f t="shared" si="87"/>
        <v>0</v>
      </c>
      <c r="AK168" s="6">
        <f t="shared" si="88"/>
        <v>0</v>
      </c>
      <c r="AL168" s="6">
        <f t="shared" si="88"/>
        <v>0</v>
      </c>
      <c r="AM168" s="6">
        <f t="shared" si="88"/>
        <v>9.8477090218361235E-2</v>
      </c>
      <c r="AN168" s="6">
        <f t="shared" si="88"/>
        <v>0</v>
      </c>
      <c r="AO168" s="6">
        <f t="shared" si="88"/>
        <v>0</v>
      </c>
      <c r="AP168" s="6">
        <f t="shared" si="88"/>
        <v>0</v>
      </c>
      <c r="AQ168" s="6">
        <f t="shared" si="88"/>
        <v>0</v>
      </c>
      <c r="AR168" s="6">
        <f t="shared" si="88"/>
        <v>0</v>
      </c>
      <c r="AS168" s="6">
        <f t="shared" si="88"/>
        <v>0</v>
      </c>
      <c r="AT168" s="6">
        <f t="shared" si="88"/>
        <v>0</v>
      </c>
      <c r="AU168" s="6">
        <f t="shared" si="88"/>
        <v>0</v>
      </c>
    </row>
    <row r="169" spans="1:47" x14ac:dyDescent="0.25">
      <c r="A169" s="9">
        <v>149</v>
      </c>
      <c r="B169" s="9">
        <v>1</v>
      </c>
      <c r="C169" s="32">
        <f>C168+1</f>
        <v>12</v>
      </c>
      <c r="D169" s="10" t="s">
        <v>949</v>
      </c>
      <c r="E169" s="28" t="s">
        <v>860</v>
      </c>
      <c r="F169" s="15">
        <f t="shared" si="69"/>
        <v>0</v>
      </c>
      <c r="G169" s="6">
        <f t="shared" si="77"/>
        <v>2.4691192477019279</v>
      </c>
      <c r="H169" s="6">
        <f t="shared" si="78"/>
        <v>0</v>
      </c>
      <c r="I169" s="7">
        <f t="shared" si="79"/>
        <v>0</v>
      </c>
      <c r="N169" s="27" t="s">
        <v>891</v>
      </c>
      <c r="O169" s="6">
        <f t="shared" si="84"/>
        <v>3.8534513563706569E-3</v>
      </c>
      <c r="P169" s="6">
        <f t="shared" si="85"/>
        <v>1</v>
      </c>
      <c r="Q169" s="6">
        <f t="shared" si="86"/>
        <v>0</v>
      </c>
      <c r="R169" s="6">
        <f t="shared" si="86"/>
        <v>0</v>
      </c>
      <c r="S169" s="6">
        <f t="shared" si="86"/>
        <v>0</v>
      </c>
      <c r="T169" s="6">
        <f t="shared" si="86"/>
        <v>0</v>
      </c>
      <c r="U169" s="6">
        <f t="shared" si="86"/>
        <v>0</v>
      </c>
      <c r="V169" s="6">
        <f t="shared" si="86"/>
        <v>0</v>
      </c>
      <c r="W169" s="6">
        <f t="shared" si="86"/>
        <v>0</v>
      </c>
      <c r="X169" s="6">
        <f t="shared" si="86"/>
        <v>0</v>
      </c>
      <c r="Y169" s="6">
        <f t="shared" si="86"/>
        <v>0</v>
      </c>
      <c r="Z169" s="6">
        <f t="shared" si="86"/>
        <v>0</v>
      </c>
      <c r="AA169" s="6">
        <f t="shared" si="87"/>
        <v>0</v>
      </c>
      <c r="AB169" s="6">
        <f t="shared" si="87"/>
        <v>0</v>
      </c>
      <c r="AC169" s="6">
        <f t="shared" si="87"/>
        <v>0</v>
      </c>
      <c r="AD169" s="6">
        <f t="shared" si="87"/>
        <v>0</v>
      </c>
      <c r="AE169" s="6">
        <f t="shared" si="87"/>
        <v>0</v>
      </c>
      <c r="AF169" s="6">
        <f t="shared" si="87"/>
        <v>0</v>
      </c>
      <c r="AG169" s="6">
        <f t="shared" si="87"/>
        <v>0</v>
      </c>
      <c r="AH169" s="6">
        <f t="shared" si="87"/>
        <v>0</v>
      </c>
      <c r="AI169" s="6">
        <f t="shared" si="87"/>
        <v>0</v>
      </c>
      <c r="AJ169" s="6">
        <f t="shared" si="87"/>
        <v>0</v>
      </c>
      <c r="AK169" s="6">
        <f t="shared" si="88"/>
        <v>0</v>
      </c>
      <c r="AL169" s="6">
        <f t="shared" si="88"/>
        <v>0</v>
      </c>
      <c r="AM169" s="6">
        <f t="shared" si="88"/>
        <v>0</v>
      </c>
      <c r="AN169" s="6">
        <f t="shared" si="88"/>
        <v>8.8629381196525109E-2</v>
      </c>
      <c r="AO169" s="6">
        <f t="shared" si="88"/>
        <v>0</v>
      </c>
      <c r="AP169" s="6">
        <f t="shared" si="88"/>
        <v>0</v>
      </c>
      <c r="AQ169" s="6">
        <f t="shared" si="88"/>
        <v>0</v>
      </c>
      <c r="AR169" s="6">
        <f t="shared" si="88"/>
        <v>0</v>
      </c>
      <c r="AS169" s="6">
        <f t="shared" si="88"/>
        <v>0</v>
      </c>
      <c r="AT169" s="6">
        <f t="shared" si="88"/>
        <v>0</v>
      </c>
      <c r="AU169" s="6">
        <f t="shared" si="88"/>
        <v>0</v>
      </c>
    </row>
    <row r="170" spans="1:47" x14ac:dyDescent="0.25">
      <c r="A170" s="9">
        <v>149</v>
      </c>
      <c r="B170" s="9">
        <v>1</v>
      </c>
      <c r="C170" s="32">
        <f t="shared" si="83"/>
        <v>13</v>
      </c>
      <c r="D170" s="10" t="s">
        <v>858</v>
      </c>
      <c r="E170" s="28" t="s">
        <v>858</v>
      </c>
      <c r="F170" s="15">
        <f t="shared" si="69"/>
        <v>5.9266765739380077E-2</v>
      </c>
      <c r="G170" s="6">
        <f t="shared" si="77"/>
        <v>2.5283860134413079</v>
      </c>
      <c r="H170" s="6">
        <f t="shared" si="78"/>
        <v>0</v>
      </c>
      <c r="I170" s="7">
        <f t="shared" si="79"/>
        <v>0</v>
      </c>
      <c r="N170" s="28" t="s">
        <v>956</v>
      </c>
      <c r="O170" s="6">
        <f t="shared" si="84"/>
        <v>3.468106220733591E-3</v>
      </c>
      <c r="P170" s="6">
        <f t="shared" si="85"/>
        <v>1</v>
      </c>
      <c r="Q170" s="6">
        <f t="shared" si="86"/>
        <v>0</v>
      </c>
      <c r="R170" s="6">
        <f t="shared" si="86"/>
        <v>0</v>
      </c>
      <c r="S170" s="6">
        <f t="shared" si="86"/>
        <v>0</v>
      </c>
      <c r="T170" s="6">
        <f t="shared" si="86"/>
        <v>0</v>
      </c>
      <c r="U170" s="6">
        <f t="shared" si="86"/>
        <v>0</v>
      </c>
      <c r="V170" s="6">
        <f t="shared" si="86"/>
        <v>0</v>
      </c>
      <c r="W170" s="6">
        <f t="shared" si="86"/>
        <v>0</v>
      </c>
      <c r="X170" s="6">
        <f t="shared" si="86"/>
        <v>0</v>
      </c>
      <c r="Y170" s="6">
        <f t="shared" si="86"/>
        <v>0</v>
      </c>
      <c r="Z170" s="6">
        <f t="shared" si="86"/>
        <v>0</v>
      </c>
      <c r="AA170" s="6">
        <f t="shared" si="87"/>
        <v>0</v>
      </c>
      <c r="AB170" s="6">
        <f t="shared" si="87"/>
        <v>0</v>
      </c>
      <c r="AC170" s="6">
        <f t="shared" si="87"/>
        <v>0</v>
      </c>
      <c r="AD170" s="6">
        <f t="shared" si="87"/>
        <v>0</v>
      </c>
      <c r="AE170" s="6">
        <f t="shared" si="87"/>
        <v>0</v>
      </c>
      <c r="AF170" s="6">
        <f t="shared" si="87"/>
        <v>0</v>
      </c>
      <c r="AG170" s="6">
        <f t="shared" si="87"/>
        <v>0</v>
      </c>
      <c r="AH170" s="6">
        <f t="shared" si="87"/>
        <v>0</v>
      </c>
      <c r="AI170" s="6">
        <f t="shared" si="87"/>
        <v>0</v>
      </c>
      <c r="AJ170" s="6">
        <f t="shared" si="87"/>
        <v>0</v>
      </c>
      <c r="AK170" s="6">
        <f t="shared" si="88"/>
        <v>0</v>
      </c>
      <c r="AL170" s="6">
        <f t="shared" si="88"/>
        <v>0</v>
      </c>
      <c r="AM170" s="6">
        <f t="shared" si="88"/>
        <v>0</v>
      </c>
      <c r="AN170" s="6">
        <f t="shared" si="88"/>
        <v>0</v>
      </c>
      <c r="AO170" s="6">
        <f t="shared" si="88"/>
        <v>7.9766443076872598E-2</v>
      </c>
      <c r="AP170" s="6">
        <f t="shared" si="88"/>
        <v>0</v>
      </c>
      <c r="AQ170" s="6">
        <f t="shared" si="88"/>
        <v>0</v>
      </c>
      <c r="AR170" s="6">
        <f t="shared" si="88"/>
        <v>0</v>
      </c>
      <c r="AS170" s="6">
        <f t="shared" si="88"/>
        <v>0</v>
      </c>
      <c r="AT170" s="6">
        <f t="shared" si="88"/>
        <v>0</v>
      </c>
      <c r="AU170" s="6">
        <f t="shared" si="88"/>
        <v>0</v>
      </c>
    </row>
    <row r="171" spans="1:47" x14ac:dyDescent="0.25">
      <c r="A171" s="9">
        <v>149</v>
      </c>
      <c r="B171" s="9">
        <v>1</v>
      </c>
      <c r="C171" s="32">
        <f t="shared" si="83"/>
        <v>14</v>
      </c>
      <c r="D171" s="10" t="s">
        <v>950</v>
      </c>
      <c r="E171" s="28" t="s">
        <v>900</v>
      </c>
      <c r="F171" s="15">
        <f t="shared" si="69"/>
        <v>0</v>
      </c>
      <c r="G171" s="6">
        <f t="shared" si="77"/>
        <v>2.5283860134413079</v>
      </c>
      <c r="H171" s="6">
        <f t="shared" si="78"/>
        <v>0</v>
      </c>
      <c r="I171" s="7">
        <f t="shared" si="79"/>
        <v>0</v>
      </c>
      <c r="N171" s="27" t="s">
        <v>396</v>
      </c>
      <c r="O171" s="6">
        <f t="shared" si="84"/>
        <v>3.468106220733591E-3</v>
      </c>
      <c r="P171" s="6">
        <f t="shared" si="85"/>
        <v>1</v>
      </c>
      <c r="Q171" s="6">
        <f t="shared" si="86"/>
        <v>0</v>
      </c>
      <c r="R171" s="6">
        <f t="shared" si="86"/>
        <v>0</v>
      </c>
      <c r="S171" s="6">
        <f t="shared" si="86"/>
        <v>0</v>
      </c>
      <c r="T171" s="6">
        <f t="shared" si="86"/>
        <v>0</v>
      </c>
      <c r="U171" s="6">
        <f t="shared" si="86"/>
        <v>0</v>
      </c>
      <c r="V171" s="6">
        <f t="shared" si="86"/>
        <v>0</v>
      </c>
      <c r="W171" s="6">
        <f t="shared" si="86"/>
        <v>0</v>
      </c>
      <c r="X171" s="6">
        <f t="shared" si="86"/>
        <v>0</v>
      </c>
      <c r="Y171" s="6">
        <f t="shared" si="86"/>
        <v>0</v>
      </c>
      <c r="Z171" s="6">
        <f t="shared" si="86"/>
        <v>0</v>
      </c>
      <c r="AA171" s="6">
        <f t="shared" si="87"/>
        <v>0</v>
      </c>
      <c r="AB171" s="6">
        <f t="shared" si="87"/>
        <v>0</v>
      </c>
      <c r="AC171" s="6">
        <f t="shared" si="87"/>
        <v>0</v>
      </c>
      <c r="AD171" s="6">
        <f t="shared" si="87"/>
        <v>0</v>
      </c>
      <c r="AE171" s="6">
        <f t="shared" si="87"/>
        <v>0</v>
      </c>
      <c r="AF171" s="6">
        <f t="shared" si="87"/>
        <v>0</v>
      </c>
      <c r="AG171" s="6">
        <f t="shared" si="87"/>
        <v>0</v>
      </c>
      <c r="AH171" s="6">
        <f t="shared" si="87"/>
        <v>0</v>
      </c>
      <c r="AI171" s="6">
        <f t="shared" si="87"/>
        <v>0</v>
      </c>
      <c r="AJ171" s="6">
        <f t="shared" si="87"/>
        <v>0</v>
      </c>
      <c r="AK171" s="6">
        <f t="shared" si="88"/>
        <v>0</v>
      </c>
      <c r="AL171" s="6">
        <f t="shared" si="88"/>
        <v>0</v>
      </c>
      <c r="AM171" s="6">
        <f t="shared" si="88"/>
        <v>0</v>
      </c>
      <c r="AN171" s="6">
        <f t="shared" si="88"/>
        <v>0</v>
      </c>
      <c r="AO171" s="6">
        <f t="shared" si="88"/>
        <v>7.9766443076872598E-2</v>
      </c>
      <c r="AP171" s="6">
        <f t="shared" si="88"/>
        <v>0</v>
      </c>
      <c r="AQ171" s="6">
        <f t="shared" si="88"/>
        <v>0</v>
      </c>
      <c r="AR171" s="6">
        <f t="shared" si="88"/>
        <v>0</v>
      </c>
      <c r="AS171" s="6">
        <f t="shared" si="88"/>
        <v>0</v>
      </c>
      <c r="AT171" s="6">
        <f t="shared" si="88"/>
        <v>0</v>
      </c>
      <c r="AU171" s="6">
        <f t="shared" si="88"/>
        <v>0</v>
      </c>
    </row>
    <row r="172" spans="1:47" x14ac:dyDescent="0.25">
      <c r="A172" s="9">
        <v>149</v>
      </c>
      <c r="B172" s="9">
        <v>1</v>
      </c>
      <c r="C172" s="32">
        <f>C171+1</f>
        <v>15</v>
      </c>
      <c r="D172" s="10" t="s">
        <v>904</v>
      </c>
      <c r="E172" s="27" t="s">
        <v>904</v>
      </c>
      <c r="F172" s="15">
        <f t="shared" si="69"/>
        <v>0</v>
      </c>
      <c r="G172" s="6">
        <f t="shared" si="77"/>
        <v>2.5283860134413079</v>
      </c>
      <c r="H172" s="6">
        <f t="shared" si="78"/>
        <v>0</v>
      </c>
      <c r="I172" s="7">
        <f t="shared" si="79"/>
        <v>0</v>
      </c>
      <c r="N172" s="27" t="s">
        <v>885</v>
      </c>
      <c r="O172" s="6">
        <f t="shared" si="84"/>
        <v>3.1212955986602321E-3</v>
      </c>
      <c r="P172" s="6">
        <f t="shared" si="85"/>
        <v>1</v>
      </c>
      <c r="Q172" s="6">
        <f t="shared" si="86"/>
        <v>0</v>
      </c>
      <c r="R172" s="6">
        <f t="shared" si="86"/>
        <v>0</v>
      </c>
      <c r="S172" s="6">
        <f t="shared" si="86"/>
        <v>0</v>
      </c>
      <c r="T172" s="6">
        <f t="shared" si="86"/>
        <v>0</v>
      </c>
      <c r="U172" s="6">
        <f t="shared" si="86"/>
        <v>0</v>
      </c>
      <c r="V172" s="6">
        <f t="shared" si="86"/>
        <v>0</v>
      </c>
      <c r="W172" s="6">
        <f t="shared" si="86"/>
        <v>0</v>
      </c>
      <c r="X172" s="6">
        <f t="shared" si="86"/>
        <v>0</v>
      </c>
      <c r="Y172" s="6">
        <f t="shared" si="86"/>
        <v>0</v>
      </c>
      <c r="Z172" s="6">
        <f t="shared" si="86"/>
        <v>0</v>
      </c>
      <c r="AA172" s="6">
        <f t="shared" si="87"/>
        <v>0</v>
      </c>
      <c r="AB172" s="6">
        <f t="shared" si="87"/>
        <v>0</v>
      </c>
      <c r="AC172" s="6">
        <f t="shared" si="87"/>
        <v>0</v>
      </c>
      <c r="AD172" s="6">
        <f t="shared" si="87"/>
        <v>0</v>
      </c>
      <c r="AE172" s="6">
        <f t="shared" si="87"/>
        <v>0</v>
      </c>
      <c r="AF172" s="6">
        <f t="shared" si="87"/>
        <v>0</v>
      </c>
      <c r="AG172" s="6">
        <f t="shared" si="87"/>
        <v>0</v>
      </c>
      <c r="AH172" s="6">
        <f t="shared" si="87"/>
        <v>0</v>
      </c>
      <c r="AI172" s="6">
        <f t="shared" si="87"/>
        <v>0</v>
      </c>
      <c r="AJ172" s="6">
        <f t="shared" si="87"/>
        <v>0</v>
      </c>
      <c r="AK172" s="6">
        <f t="shared" si="88"/>
        <v>0</v>
      </c>
      <c r="AL172" s="6">
        <f t="shared" si="88"/>
        <v>0</v>
      </c>
      <c r="AM172" s="6">
        <f t="shared" si="88"/>
        <v>0</v>
      </c>
      <c r="AN172" s="6">
        <f t="shared" si="88"/>
        <v>0</v>
      </c>
      <c r="AO172" s="6">
        <f t="shared" si="88"/>
        <v>0</v>
      </c>
      <c r="AP172" s="6">
        <f t="shared" si="88"/>
        <v>7.1789798769185342E-2</v>
      </c>
      <c r="AQ172" s="6">
        <f t="shared" si="88"/>
        <v>0</v>
      </c>
      <c r="AR172" s="6">
        <f t="shared" si="88"/>
        <v>0</v>
      </c>
      <c r="AS172" s="6">
        <f t="shared" si="88"/>
        <v>0</v>
      </c>
      <c r="AT172" s="6">
        <f t="shared" si="88"/>
        <v>0</v>
      </c>
      <c r="AU172" s="6">
        <f t="shared" si="88"/>
        <v>0</v>
      </c>
    </row>
    <row r="173" spans="1:47" x14ac:dyDescent="0.25">
      <c r="A173" s="9">
        <v>149</v>
      </c>
      <c r="B173" s="9">
        <v>1</v>
      </c>
      <c r="C173" s="32">
        <f t="shared" si="83"/>
        <v>16</v>
      </c>
      <c r="D173" s="10" t="s">
        <v>951</v>
      </c>
      <c r="E173" s="27" t="s">
        <v>951</v>
      </c>
      <c r="F173" s="15">
        <f t="shared" si="69"/>
        <v>0</v>
      </c>
      <c r="G173" s="6">
        <f t="shared" si="77"/>
        <v>2.5283860134413079</v>
      </c>
      <c r="H173" s="6">
        <f t="shared" si="78"/>
        <v>2.5283860134413079</v>
      </c>
      <c r="I173" s="7">
        <f t="shared" si="79"/>
        <v>0.49241025040900899</v>
      </c>
      <c r="N173" s="27" t="s">
        <v>957</v>
      </c>
      <c r="O173" s="6">
        <f t="shared" si="84"/>
        <v>2.8091660387942093E-3</v>
      </c>
      <c r="P173" s="6">
        <f t="shared" si="85"/>
        <v>1</v>
      </c>
      <c r="Q173" s="6">
        <f t="shared" si="86"/>
        <v>0</v>
      </c>
      <c r="R173" s="6">
        <f t="shared" si="86"/>
        <v>0</v>
      </c>
      <c r="S173" s="6">
        <f t="shared" si="86"/>
        <v>0</v>
      </c>
      <c r="T173" s="6">
        <f t="shared" si="86"/>
        <v>0</v>
      </c>
      <c r="U173" s="6">
        <f t="shared" si="86"/>
        <v>0</v>
      </c>
      <c r="V173" s="6">
        <f t="shared" si="86"/>
        <v>0</v>
      </c>
      <c r="W173" s="6">
        <f t="shared" si="86"/>
        <v>0</v>
      </c>
      <c r="X173" s="6">
        <f t="shared" si="86"/>
        <v>0</v>
      </c>
      <c r="Y173" s="6">
        <f t="shared" si="86"/>
        <v>0</v>
      </c>
      <c r="Z173" s="6">
        <f t="shared" si="86"/>
        <v>0</v>
      </c>
      <c r="AA173" s="6">
        <f t="shared" si="87"/>
        <v>0</v>
      </c>
      <c r="AB173" s="6">
        <f t="shared" si="87"/>
        <v>0</v>
      </c>
      <c r="AC173" s="6">
        <f t="shared" si="87"/>
        <v>0</v>
      </c>
      <c r="AD173" s="6">
        <f t="shared" si="87"/>
        <v>0</v>
      </c>
      <c r="AE173" s="6">
        <f t="shared" si="87"/>
        <v>0</v>
      </c>
      <c r="AF173" s="6">
        <f t="shared" si="87"/>
        <v>0</v>
      </c>
      <c r="AG173" s="6">
        <f t="shared" si="87"/>
        <v>0</v>
      </c>
      <c r="AH173" s="6">
        <f t="shared" si="87"/>
        <v>0</v>
      </c>
      <c r="AI173" s="6">
        <f t="shared" si="87"/>
        <v>0</v>
      </c>
      <c r="AJ173" s="6">
        <f t="shared" si="87"/>
        <v>0</v>
      </c>
      <c r="AK173" s="6">
        <f t="shared" si="88"/>
        <v>0</v>
      </c>
      <c r="AL173" s="6">
        <f t="shared" si="88"/>
        <v>0</v>
      </c>
      <c r="AM173" s="6">
        <f t="shared" si="88"/>
        <v>0</v>
      </c>
      <c r="AN173" s="6">
        <f t="shared" si="88"/>
        <v>0</v>
      </c>
      <c r="AO173" s="6">
        <f t="shared" si="88"/>
        <v>0</v>
      </c>
      <c r="AP173" s="6">
        <f t="shared" si="88"/>
        <v>0</v>
      </c>
      <c r="AQ173" s="6">
        <f t="shared" si="88"/>
        <v>6.4610818892266816E-2</v>
      </c>
      <c r="AR173" s="6">
        <f t="shared" si="88"/>
        <v>0</v>
      </c>
      <c r="AS173" s="6">
        <f t="shared" si="88"/>
        <v>0</v>
      </c>
      <c r="AT173" s="6">
        <f t="shared" si="88"/>
        <v>0</v>
      </c>
      <c r="AU173" s="6">
        <f t="shared" si="88"/>
        <v>0</v>
      </c>
    </row>
    <row r="174" spans="1:47" x14ac:dyDescent="0.25">
      <c r="A174" s="9">
        <v>150</v>
      </c>
      <c r="B174" s="9">
        <v>1</v>
      </c>
      <c r="C174" s="32">
        <v>1</v>
      </c>
      <c r="D174" s="10" t="s">
        <v>824</v>
      </c>
      <c r="E174" s="27" t="s">
        <v>825</v>
      </c>
      <c r="F174" s="15">
        <f t="shared" si="69"/>
        <v>0.30058737046259171</v>
      </c>
      <c r="G174" s="6">
        <f t="shared" si="77"/>
        <v>0.30058737046259171</v>
      </c>
      <c r="H174" s="6">
        <f t="shared" si="78"/>
        <v>0</v>
      </c>
      <c r="I174" s="7">
        <f t="shared" si="79"/>
        <v>0</v>
      </c>
      <c r="N174" s="27" t="s">
        <v>275</v>
      </c>
      <c r="O174" s="6">
        <f t="shared" si="84"/>
        <v>2.5282494349147884E-3</v>
      </c>
      <c r="P174" s="6">
        <f t="shared" si="85"/>
        <v>1</v>
      </c>
      <c r="Q174" s="6">
        <f t="shared" si="86"/>
        <v>0</v>
      </c>
      <c r="R174" s="6">
        <f t="shared" si="86"/>
        <v>0</v>
      </c>
      <c r="S174" s="6">
        <f t="shared" si="86"/>
        <v>0</v>
      </c>
      <c r="T174" s="6">
        <f t="shared" si="86"/>
        <v>0</v>
      </c>
      <c r="U174" s="6">
        <f t="shared" si="86"/>
        <v>0</v>
      </c>
      <c r="V174" s="6">
        <f t="shared" si="86"/>
        <v>0</v>
      </c>
      <c r="W174" s="6">
        <f t="shared" si="86"/>
        <v>0</v>
      </c>
      <c r="X174" s="6">
        <f t="shared" si="86"/>
        <v>0</v>
      </c>
      <c r="Y174" s="6">
        <f t="shared" si="86"/>
        <v>0</v>
      </c>
      <c r="Z174" s="6">
        <f t="shared" si="86"/>
        <v>0</v>
      </c>
      <c r="AA174" s="6">
        <f t="shared" si="87"/>
        <v>0</v>
      </c>
      <c r="AB174" s="6">
        <f t="shared" si="87"/>
        <v>0</v>
      </c>
      <c r="AC174" s="6">
        <f t="shared" si="87"/>
        <v>0</v>
      </c>
      <c r="AD174" s="6">
        <f t="shared" si="87"/>
        <v>0</v>
      </c>
      <c r="AE174" s="6">
        <f t="shared" si="87"/>
        <v>0</v>
      </c>
      <c r="AF174" s="6">
        <f t="shared" si="87"/>
        <v>0</v>
      </c>
      <c r="AG174" s="6">
        <f t="shared" si="87"/>
        <v>0</v>
      </c>
      <c r="AH174" s="6">
        <f t="shared" si="87"/>
        <v>0</v>
      </c>
      <c r="AI174" s="6">
        <f t="shared" si="87"/>
        <v>0</v>
      </c>
      <c r="AJ174" s="6">
        <f t="shared" si="87"/>
        <v>0</v>
      </c>
      <c r="AK174" s="6">
        <f t="shared" si="88"/>
        <v>0</v>
      </c>
      <c r="AL174" s="6">
        <f t="shared" si="88"/>
        <v>0</v>
      </c>
      <c r="AM174" s="6">
        <f t="shared" si="88"/>
        <v>0</v>
      </c>
      <c r="AN174" s="6">
        <f t="shared" si="88"/>
        <v>0</v>
      </c>
      <c r="AO174" s="6">
        <f t="shared" si="88"/>
        <v>0</v>
      </c>
      <c r="AP174" s="6">
        <f t="shared" si="88"/>
        <v>0</v>
      </c>
      <c r="AQ174" s="6">
        <f t="shared" si="88"/>
        <v>0</v>
      </c>
      <c r="AR174" s="6">
        <f t="shared" si="88"/>
        <v>5.8149737003040138E-2</v>
      </c>
      <c r="AS174" s="6">
        <f t="shared" si="88"/>
        <v>0</v>
      </c>
      <c r="AT174" s="6">
        <f t="shared" si="88"/>
        <v>0</v>
      </c>
      <c r="AU174" s="6">
        <f t="shared" si="88"/>
        <v>0</v>
      </c>
    </row>
    <row r="175" spans="1:47" x14ac:dyDescent="0.25">
      <c r="A175" s="9">
        <v>150</v>
      </c>
      <c r="B175" s="9">
        <v>1</v>
      </c>
      <c r="C175" s="32">
        <f>C174+1</f>
        <v>2</v>
      </c>
      <c r="D175" s="10" t="s">
        <v>47</v>
      </c>
      <c r="E175" s="27" t="s">
        <v>47</v>
      </c>
      <c r="F175" s="15">
        <f t="shared" si="69"/>
        <v>0.37705166949968427</v>
      </c>
      <c r="G175" s="6">
        <f t="shared" si="77"/>
        <v>0.67763903996227604</v>
      </c>
      <c r="H175" s="6">
        <f t="shared" si="78"/>
        <v>0</v>
      </c>
      <c r="I175" s="7">
        <f t="shared" si="79"/>
        <v>0</v>
      </c>
      <c r="N175" s="27" t="s">
        <v>124</v>
      </c>
      <c r="O175" s="6">
        <f t="shared" si="84"/>
        <v>1.8430938380528811E-3</v>
      </c>
      <c r="P175" s="6">
        <f t="shared" si="85"/>
        <v>1</v>
      </c>
      <c r="Q175" s="6">
        <f t="shared" si="86"/>
        <v>0</v>
      </c>
      <c r="R175" s="6">
        <f t="shared" si="86"/>
        <v>0</v>
      </c>
      <c r="S175" s="6">
        <f t="shared" si="86"/>
        <v>0</v>
      </c>
      <c r="T175" s="6">
        <f t="shared" si="86"/>
        <v>0</v>
      </c>
      <c r="U175" s="6">
        <f t="shared" si="86"/>
        <v>0</v>
      </c>
      <c r="V175" s="6">
        <f t="shared" si="86"/>
        <v>0</v>
      </c>
      <c r="W175" s="6">
        <f t="shared" si="86"/>
        <v>0</v>
      </c>
      <c r="X175" s="6">
        <f t="shared" si="86"/>
        <v>0</v>
      </c>
      <c r="Y175" s="6">
        <f t="shared" si="86"/>
        <v>0</v>
      </c>
      <c r="Z175" s="6">
        <f t="shared" si="86"/>
        <v>0</v>
      </c>
      <c r="AA175" s="6">
        <f t="shared" si="87"/>
        <v>0</v>
      </c>
      <c r="AB175" s="6">
        <f t="shared" si="87"/>
        <v>0</v>
      </c>
      <c r="AC175" s="6">
        <f t="shared" si="87"/>
        <v>0</v>
      </c>
      <c r="AD175" s="6">
        <f t="shared" si="87"/>
        <v>0</v>
      </c>
      <c r="AE175" s="6">
        <f t="shared" si="87"/>
        <v>0</v>
      </c>
      <c r="AF175" s="6">
        <f t="shared" si="87"/>
        <v>0</v>
      </c>
      <c r="AG175" s="6">
        <f t="shared" si="87"/>
        <v>0</v>
      </c>
      <c r="AH175" s="6">
        <f t="shared" si="87"/>
        <v>0</v>
      </c>
      <c r="AI175" s="6">
        <f t="shared" si="87"/>
        <v>0</v>
      </c>
      <c r="AJ175" s="6">
        <f t="shared" si="87"/>
        <v>0</v>
      </c>
      <c r="AK175" s="6">
        <f t="shared" si="88"/>
        <v>0</v>
      </c>
      <c r="AL175" s="6">
        <f t="shared" si="88"/>
        <v>0</v>
      </c>
      <c r="AM175" s="6">
        <f t="shared" si="88"/>
        <v>0</v>
      </c>
      <c r="AN175" s="6">
        <f t="shared" si="88"/>
        <v>0</v>
      </c>
      <c r="AO175" s="6">
        <f t="shared" si="88"/>
        <v>0</v>
      </c>
      <c r="AP175" s="6">
        <f t="shared" si="88"/>
        <v>0</v>
      </c>
      <c r="AQ175" s="6">
        <f t="shared" si="88"/>
        <v>0</v>
      </c>
      <c r="AR175" s="6">
        <f t="shared" si="88"/>
        <v>0</v>
      </c>
      <c r="AS175" s="6">
        <f t="shared" si="88"/>
        <v>0</v>
      </c>
      <c r="AT175" s="6">
        <f t="shared" si="88"/>
        <v>0</v>
      </c>
      <c r="AU175" s="6">
        <f t="shared" si="88"/>
        <v>4.2391158275216265E-2</v>
      </c>
    </row>
    <row r="176" spans="1:47" x14ac:dyDescent="0.25">
      <c r="A176" s="9">
        <v>150</v>
      </c>
      <c r="B176" s="9">
        <v>1</v>
      </c>
      <c r="C176" s="32">
        <f t="shared" ref="C176:C198" si="89">C175+1</f>
        <v>3</v>
      </c>
      <c r="D176" s="10" t="s">
        <v>65</v>
      </c>
      <c r="E176" s="27" t="s">
        <v>65</v>
      </c>
      <c r="F176" s="15">
        <f t="shared" si="69"/>
        <v>0.4031655493718812</v>
      </c>
      <c r="G176" s="6">
        <f t="shared" si="77"/>
        <v>1.0808045893341571</v>
      </c>
      <c r="H176" s="6">
        <f t="shared" si="78"/>
        <v>0</v>
      </c>
      <c r="I176" s="7">
        <f t="shared" si="79"/>
        <v>0</v>
      </c>
      <c r="N176" s="27" t="s">
        <v>41</v>
      </c>
      <c r="O176" s="6">
        <f t="shared" si="84"/>
        <v>1.8430938380528811E-3</v>
      </c>
      <c r="P176" s="6">
        <f t="shared" si="85"/>
        <v>1</v>
      </c>
      <c r="Q176" s="6">
        <f t="shared" si="86"/>
        <v>0</v>
      </c>
      <c r="R176" s="6">
        <f t="shared" si="86"/>
        <v>0</v>
      </c>
      <c r="S176" s="6">
        <f t="shared" si="86"/>
        <v>0</v>
      </c>
      <c r="T176" s="6">
        <f t="shared" si="86"/>
        <v>0</v>
      </c>
      <c r="U176" s="6">
        <f t="shared" si="86"/>
        <v>0</v>
      </c>
      <c r="V176" s="6">
        <f t="shared" si="86"/>
        <v>0</v>
      </c>
      <c r="W176" s="6">
        <f t="shared" si="86"/>
        <v>0</v>
      </c>
      <c r="X176" s="6">
        <f t="shared" si="86"/>
        <v>0</v>
      </c>
      <c r="Y176" s="6">
        <f t="shared" si="86"/>
        <v>0</v>
      </c>
      <c r="Z176" s="6">
        <f t="shared" si="86"/>
        <v>0</v>
      </c>
      <c r="AA176" s="6">
        <f t="shared" si="87"/>
        <v>0</v>
      </c>
      <c r="AB176" s="6">
        <f t="shared" si="87"/>
        <v>0</v>
      </c>
      <c r="AC176" s="6">
        <f t="shared" si="87"/>
        <v>0</v>
      </c>
      <c r="AD176" s="6">
        <f t="shared" si="87"/>
        <v>0</v>
      </c>
      <c r="AE176" s="6">
        <f t="shared" si="87"/>
        <v>0</v>
      </c>
      <c r="AF176" s="6">
        <f t="shared" si="87"/>
        <v>0</v>
      </c>
      <c r="AG176" s="6">
        <f t="shared" si="87"/>
        <v>0</v>
      </c>
      <c r="AH176" s="6">
        <f t="shared" si="87"/>
        <v>0</v>
      </c>
      <c r="AI176" s="6">
        <f t="shared" si="87"/>
        <v>0</v>
      </c>
      <c r="AJ176" s="6">
        <f t="shared" si="87"/>
        <v>0</v>
      </c>
      <c r="AK176" s="6">
        <f t="shared" si="88"/>
        <v>0</v>
      </c>
      <c r="AL176" s="6">
        <f t="shared" si="88"/>
        <v>0</v>
      </c>
      <c r="AM176" s="6">
        <f t="shared" si="88"/>
        <v>0</v>
      </c>
      <c r="AN176" s="6">
        <f t="shared" si="88"/>
        <v>0</v>
      </c>
      <c r="AO176" s="6">
        <f t="shared" si="88"/>
        <v>0</v>
      </c>
      <c r="AP176" s="6">
        <f t="shared" si="88"/>
        <v>0</v>
      </c>
      <c r="AQ176" s="6">
        <f t="shared" si="88"/>
        <v>0</v>
      </c>
      <c r="AR176" s="6">
        <f t="shared" si="88"/>
        <v>0</v>
      </c>
      <c r="AS176" s="6">
        <f t="shared" si="88"/>
        <v>0</v>
      </c>
      <c r="AT176" s="6">
        <f t="shared" si="88"/>
        <v>0</v>
      </c>
      <c r="AU176" s="6">
        <f t="shared" si="88"/>
        <v>4.2391158275216265E-2</v>
      </c>
    </row>
    <row r="177" spans="1:14" x14ac:dyDescent="0.25">
      <c r="A177" s="9">
        <v>150</v>
      </c>
      <c r="B177" s="9">
        <v>1</v>
      </c>
      <c r="C177" s="32">
        <f t="shared" si="89"/>
        <v>4</v>
      </c>
      <c r="D177" s="10" t="s">
        <v>48</v>
      </c>
      <c r="E177" s="27" t="s">
        <v>48</v>
      </c>
      <c r="F177" s="15">
        <f t="shared" si="69"/>
        <v>0.35545601599721488</v>
      </c>
      <c r="G177" s="6">
        <f t="shared" si="77"/>
        <v>1.436260605331372</v>
      </c>
      <c r="H177" s="6">
        <f t="shared" si="78"/>
        <v>0</v>
      </c>
      <c r="I177" s="7">
        <f t="shared" si="79"/>
        <v>0</v>
      </c>
      <c r="N177" s="2"/>
    </row>
    <row r="178" spans="1:14" x14ac:dyDescent="0.25">
      <c r="A178" s="9">
        <v>150</v>
      </c>
      <c r="B178" s="9">
        <v>1</v>
      </c>
      <c r="C178" s="32">
        <f t="shared" si="89"/>
        <v>5</v>
      </c>
      <c r="D178" s="10" t="s">
        <v>877</v>
      </c>
      <c r="E178" s="27" t="s">
        <v>877</v>
      </c>
      <c r="F178" s="15">
        <f t="shared" si="69"/>
        <v>0</v>
      </c>
      <c r="G178" s="6">
        <f t="shared" si="77"/>
        <v>1.436260605331372</v>
      </c>
      <c r="H178" s="6">
        <f t="shared" si="78"/>
        <v>0</v>
      </c>
      <c r="I178" s="7">
        <f t="shared" si="79"/>
        <v>0</v>
      </c>
      <c r="N178" s="2"/>
    </row>
    <row r="179" spans="1:14" x14ac:dyDescent="0.25">
      <c r="A179" s="9">
        <v>150</v>
      </c>
      <c r="B179" s="9">
        <v>1</v>
      </c>
      <c r="C179" s="32">
        <f t="shared" si="89"/>
        <v>6</v>
      </c>
      <c r="D179" s="10" t="s">
        <v>842</v>
      </c>
      <c r="E179" s="27" t="s">
        <v>842</v>
      </c>
      <c r="F179" s="15">
        <f t="shared" si="69"/>
        <v>9.8511189965217433E-2</v>
      </c>
      <c r="G179" s="6">
        <f t="shared" si="77"/>
        <v>1.5347717952965894</v>
      </c>
      <c r="H179" s="6">
        <f t="shared" si="78"/>
        <v>0</v>
      </c>
      <c r="I179" s="7">
        <f t="shared" si="79"/>
        <v>0</v>
      </c>
      <c r="N179" s="2"/>
    </row>
    <row r="180" spans="1:14" x14ac:dyDescent="0.25">
      <c r="A180" s="9">
        <v>150</v>
      </c>
      <c r="B180" s="9">
        <v>1</v>
      </c>
      <c r="C180" s="32">
        <f t="shared" si="89"/>
        <v>7</v>
      </c>
      <c r="D180" s="10" t="s">
        <v>837</v>
      </c>
      <c r="E180" s="28" t="s">
        <v>837</v>
      </c>
      <c r="F180" s="15">
        <f t="shared" si="69"/>
        <v>0.20613864889346137</v>
      </c>
      <c r="G180" s="6">
        <f t="shared" si="77"/>
        <v>1.7409104441900507</v>
      </c>
      <c r="H180" s="6">
        <f t="shared" si="78"/>
        <v>0</v>
      </c>
      <c r="I180" s="7">
        <f t="shared" si="79"/>
        <v>0</v>
      </c>
      <c r="N180" s="2"/>
    </row>
    <row r="181" spans="1:14" x14ac:dyDescent="0.25">
      <c r="A181" s="9">
        <v>150</v>
      </c>
      <c r="B181" s="9">
        <v>1</v>
      </c>
      <c r="C181" s="32">
        <f t="shared" si="89"/>
        <v>8</v>
      </c>
      <c r="D181" s="10" t="s">
        <v>849</v>
      </c>
      <c r="E181" s="27" t="s">
        <v>849</v>
      </c>
      <c r="F181" s="15">
        <f t="shared" si="69"/>
        <v>0</v>
      </c>
      <c r="G181" s="6">
        <f t="shared" si="77"/>
        <v>1.7409104441900507</v>
      </c>
      <c r="H181" s="6">
        <f t="shared" si="78"/>
        <v>0</v>
      </c>
      <c r="I181" s="7">
        <f t="shared" si="79"/>
        <v>0</v>
      </c>
      <c r="N181" s="2"/>
    </row>
    <row r="182" spans="1:14" x14ac:dyDescent="0.25">
      <c r="A182" s="9">
        <v>150</v>
      </c>
      <c r="B182" s="9">
        <v>1</v>
      </c>
      <c r="C182" s="32">
        <f t="shared" si="89"/>
        <v>9</v>
      </c>
      <c r="D182" s="10" t="s">
        <v>952</v>
      </c>
      <c r="E182" s="27" t="s">
        <v>952</v>
      </c>
      <c r="F182" s="15">
        <f t="shared" si="69"/>
        <v>0</v>
      </c>
      <c r="G182" s="6">
        <f t="shared" si="77"/>
        <v>1.7409104441900507</v>
      </c>
      <c r="H182" s="6">
        <f t="shared" si="78"/>
        <v>0</v>
      </c>
      <c r="I182" s="7">
        <f t="shared" si="79"/>
        <v>0</v>
      </c>
      <c r="N182" s="2"/>
    </row>
    <row r="183" spans="1:14" x14ac:dyDescent="0.25">
      <c r="A183" s="9">
        <v>150</v>
      </c>
      <c r="B183" s="9">
        <v>1</v>
      </c>
      <c r="C183" s="32">
        <f t="shared" si="89"/>
        <v>10</v>
      </c>
      <c r="D183" s="10" t="s">
        <v>953</v>
      </c>
      <c r="E183" s="27" t="s">
        <v>953</v>
      </c>
      <c r="F183" s="15">
        <f t="shared" si="69"/>
        <v>0</v>
      </c>
      <c r="G183" s="6">
        <f t="shared" si="77"/>
        <v>1.7409104441900507</v>
      </c>
      <c r="H183" s="6">
        <f t="shared" si="78"/>
        <v>0</v>
      </c>
      <c r="I183" s="7">
        <f t="shared" si="79"/>
        <v>0</v>
      </c>
      <c r="N183" s="2"/>
    </row>
    <row r="184" spans="1:14" x14ac:dyDescent="0.25">
      <c r="A184" s="9">
        <v>150</v>
      </c>
      <c r="B184" s="9">
        <v>1</v>
      </c>
      <c r="C184" s="32">
        <f t="shared" si="89"/>
        <v>11</v>
      </c>
      <c r="D184" s="10" t="s">
        <v>63</v>
      </c>
      <c r="E184" s="27" t="s">
        <v>63</v>
      </c>
      <c r="F184" s="15">
        <f t="shared" si="69"/>
        <v>0</v>
      </c>
      <c r="G184" s="6">
        <f t="shared" si="77"/>
        <v>1.7409104441900507</v>
      </c>
      <c r="H184" s="6">
        <f t="shared" si="78"/>
        <v>0</v>
      </c>
      <c r="I184" s="7">
        <f t="shared" si="79"/>
        <v>0</v>
      </c>
      <c r="N184" s="2"/>
    </row>
    <row r="185" spans="1:14" x14ac:dyDescent="0.25">
      <c r="A185" s="9">
        <v>150</v>
      </c>
      <c r="B185" s="9">
        <v>1</v>
      </c>
      <c r="C185" s="32">
        <f t="shared" si="89"/>
        <v>12</v>
      </c>
      <c r="D185" s="10" t="s">
        <v>64</v>
      </c>
      <c r="E185" s="27" t="s">
        <v>64</v>
      </c>
      <c r="F185" s="15">
        <f t="shared" si="69"/>
        <v>0</v>
      </c>
      <c r="G185" s="6">
        <f t="shared" si="77"/>
        <v>1.7409104441900507</v>
      </c>
      <c r="H185" s="6">
        <f t="shared" si="78"/>
        <v>0</v>
      </c>
      <c r="I185" s="7">
        <f t="shared" si="79"/>
        <v>0</v>
      </c>
      <c r="N185" s="2"/>
    </row>
    <row r="186" spans="1:14" x14ac:dyDescent="0.25">
      <c r="A186" s="9">
        <v>150</v>
      </c>
      <c r="B186" s="9">
        <v>1</v>
      </c>
      <c r="C186" s="32">
        <f t="shared" si="89"/>
        <v>13</v>
      </c>
      <c r="D186" s="10" t="s">
        <v>514</v>
      </c>
      <c r="E186" s="27" t="s">
        <v>514</v>
      </c>
      <c r="F186" s="15">
        <f t="shared" si="69"/>
        <v>0</v>
      </c>
      <c r="G186" s="6">
        <f t="shared" si="77"/>
        <v>1.7409104441900507</v>
      </c>
      <c r="H186" s="6">
        <f t="shared" si="78"/>
        <v>0</v>
      </c>
      <c r="I186" s="7">
        <f t="shared" si="79"/>
        <v>0</v>
      </c>
      <c r="N186" s="2"/>
    </row>
    <row r="187" spans="1:14" x14ac:dyDescent="0.25">
      <c r="A187" s="9">
        <v>150</v>
      </c>
      <c r="B187" s="9">
        <v>1</v>
      </c>
      <c r="C187" s="32">
        <f t="shared" si="89"/>
        <v>14</v>
      </c>
      <c r="D187" s="10" t="s">
        <v>890</v>
      </c>
      <c r="E187" s="27" t="s">
        <v>890</v>
      </c>
      <c r="F187" s="15">
        <f t="shared" si="69"/>
        <v>0</v>
      </c>
      <c r="G187" s="6">
        <f t="shared" si="77"/>
        <v>1.7409104441900507</v>
      </c>
      <c r="H187" s="6">
        <f t="shared" si="78"/>
        <v>0</v>
      </c>
      <c r="I187" s="7">
        <f t="shared" si="79"/>
        <v>0</v>
      </c>
      <c r="N187" s="2"/>
    </row>
    <row r="188" spans="1:14" x14ac:dyDescent="0.25">
      <c r="A188" s="9">
        <v>150</v>
      </c>
      <c r="B188" s="9">
        <v>1</v>
      </c>
      <c r="C188" s="32">
        <f t="shared" si="89"/>
        <v>15</v>
      </c>
      <c r="D188" s="10" t="s">
        <v>834</v>
      </c>
      <c r="E188" s="27" t="s">
        <v>834</v>
      </c>
      <c r="F188" s="15">
        <f t="shared" si="69"/>
        <v>0.15804456688323829</v>
      </c>
      <c r="G188" s="6">
        <f t="shared" si="77"/>
        <v>1.8989550110732889</v>
      </c>
      <c r="H188" s="6">
        <f t="shared" si="78"/>
        <v>0</v>
      </c>
      <c r="I188" s="7">
        <f t="shared" si="79"/>
        <v>0</v>
      </c>
      <c r="N188" s="2"/>
    </row>
    <row r="189" spans="1:14" x14ac:dyDescent="0.25">
      <c r="A189" s="9">
        <v>150</v>
      </c>
      <c r="B189" s="9">
        <v>1</v>
      </c>
      <c r="C189" s="32">
        <f t="shared" si="89"/>
        <v>16</v>
      </c>
      <c r="D189" s="10" t="s">
        <v>44</v>
      </c>
      <c r="E189" s="27" t="s">
        <v>44</v>
      </c>
      <c r="F189" s="15">
        <f t="shared" si="69"/>
        <v>0.2102878839559004</v>
      </c>
      <c r="G189" s="6">
        <f t="shared" si="77"/>
        <v>2.1092428950291895</v>
      </c>
      <c r="H189" s="6">
        <f t="shared" si="78"/>
        <v>0</v>
      </c>
      <c r="I189" s="7">
        <f t="shared" si="79"/>
        <v>0</v>
      </c>
      <c r="N189" s="2"/>
    </row>
    <row r="190" spans="1:14" x14ac:dyDescent="0.25">
      <c r="A190" s="9">
        <v>150</v>
      </c>
      <c r="B190" s="9">
        <v>1</v>
      </c>
      <c r="C190" s="32">
        <f t="shared" si="89"/>
        <v>17</v>
      </c>
      <c r="D190" s="10" t="s">
        <v>604</v>
      </c>
      <c r="E190" s="27" t="s">
        <v>267</v>
      </c>
      <c r="F190" s="15">
        <f t="shared" si="69"/>
        <v>0</v>
      </c>
      <c r="G190" s="6">
        <f t="shared" si="77"/>
        <v>2.1092428950291895</v>
      </c>
      <c r="H190" s="6">
        <f t="shared" si="78"/>
        <v>0</v>
      </c>
      <c r="I190" s="7">
        <f t="shared" si="79"/>
        <v>0</v>
      </c>
      <c r="N190" s="2"/>
    </row>
    <row r="191" spans="1:14" x14ac:dyDescent="0.25">
      <c r="A191" s="9">
        <v>150</v>
      </c>
      <c r="B191" s="9">
        <v>1</v>
      </c>
      <c r="C191" s="32">
        <f t="shared" si="89"/>
        <v>18</v>
      </c>
      <c r="D191" s="10" t="s">
        <v>172</v>
      </c>
      <c r="E191" s="27" t="s">
        <v>173</v>
      </c>
      <c r="F191" s="15">
        <f t="shared" si="69"/>
        <v>7.3104321731720268E-2</v>
      </c>
      <c r="G191" s="6">
        <f t="shared" si="77"/>
        <v>2.1823472167609097</v>
      </c>
      <c r="H191" s="6">
        <f t="shared" si="78"/>
        <v>0</v>
      </c>
      <c r="I191" s="7">
        <f t="shared" si="79"/>
        <v>0</v>
      </c>
      <c r="N191" s="2"/>
    </row>
    <row r="192" spans="1:14" x14ac:dyDescent="0.25">
      <c r="A192" s="9">
        <v>150</v>
      </c>
      <c r="B192" s="9">
        <v>1</v>
      </c>
      <c r="C192" s="32">
        <f t="shared" si="89"/>
        <v>19</v>
      </c>
      <c r="D192" s="10" t="s">
        <v>954</v>
      </c>
      <c r="E192" s="27" t="s">
        <v>149</v>
      </c>
      <c r="F192" s="15">
        <f t="shared" si="69"/>
        <v>0</v>
      </c>
      <c r="G192" s="6">
        <f t="shared" si="77"/>
        <v>2.1823472167609097</v>
      </c>
      <c r="H192" s="6">
        <f t="shared" si="78"/>
        <v>0</v>
      </c>
      <c r="I192" s="7">
        <f t="shared" si="79"/>
        <v>0</v>
      </c>
      <c r="N192" s="2"/>
    </row>
    <row r="193" spans="1:14" x14ac:dyDescent="0.25">
      <c r="A193" s="9">
        <v>150</v>
      </c>
      <c r="B193" s="9">
        <v>1</v>
      </c>
      <c r="C193" s="32">
        <f t="shared" si="89"/>
        <v>20</v>
      </c>
      <c r="D193" s="10" t="s">
        <v>818</v>
      </c>
      <c r="E193" s="27" t="s">
        <v>818</v>
      </c>
      <c r="F193" s="15">
        <f t="shared" si="69"/>
        <v>0.59860565538388266</v>
      </c>
      <c r="G193" s="6">
        <f t="shared" si="77"/>
        <v>2.7809528721447925</v>
      </c>
      <c r="H193" s="6">
        <f t="shared" si="78"/>
        <v>0</v>
      </c>
      <c r="I193" s="7">
        <f t="shared" si="79"/>
        <v>0</v>
      </c>
      <c r="N193" s="2"/>
    </row>
    <row r="194" spans="1:14" x14ac:dyDescent="0.25">
      <c r="A194" s="9">
        <v>150</v>
      </c>
      <c r="B194" s="9">
        <v>1</v>
      </c>
      <c r="C194" s="32">
        <f>C193+1</f>
        <v>21</v>
      </c>
      <c r="D194" s="10" t="s">
        <v>62</v>
      </c>
      <c r="E194" s="27" t="s">
        <v>62</v>
      </c>
      <c r="F194" s="15">
        <f t="shared" si="69"/>
        <v>0</v>
      </c>
      <c r="G194" s="6">
        <f t="shared" si="77"/>
        <v>2.7809528721447925</v>
      </c>
      <c r="H194" s="6">
        <f t="shared" si="78"/>
        <v>0</v>
      </c>
      <c r="I194" s="7">
        <f t="shared" si="79"/>
        <v>0</v>
      </c>
      <c r="N194" s="2"/>
    </row>
    <row r="195" spans="1:14" x14ac:dyDescent="0.25">
      <c r="A195" s="9">
        <v>150</v>
      </c>
      <c r="B195" s="9">
        <v>1</v>
      </c>
      <c r="C195" s="32">
        <f t="shared" si="89"/>
        <v>22</v>
      </c>
      <c r="D195" s="10" t="s">
        <v>904</v>
      </c>
      <c r="E195" s="27" t="s">
        <v>904</v>
      </c>
      <c r="F195" s="15">
        <f t="shared" si="69"/>
        <v>0</v>
      </c>
      <c r="G195" s="6">
        <f t="shared" si="77"/>
        <v>2.7809528721447925</v>
      </c>
      <c r="H195" s="6">
        <f t="shared" si="78"/>
        <v>0</v>
      </c>
      <c r="I195" s="7">
        <f t="shared" si="79"/>
        <v>0</v>
      </c>
      <c r="N195" s="2"/>
    </row>
    <row r="196" spans="1:14" x14ac:dyDescent="0.25">
      <c r="A196" s="9">
        <v>150</v>
      </c>
      <c r="B196" s="9">
        <v>1</v>
      </c>
      <c r="C196" s="32">
        <f t="shared" si="89"/>
        <v>23</v>
      </c>
      <c r="D196" s="10" t="s">
        <v>127</v>
      </c>
      <c r="E196" s="27" t="s">
        <v>127</v>
      </c>
      <c r="F196" s="15">
        <f t="shared" ref="F196:F259" si="90">IF(ISERROR(VLOOKUP(E196,$N$2:$O$32,2,FALSE)),0,VLOOKUP(E196,$N$2:$O$32,2,FALSE))</f>
        <v>0</v>
      </c>
      <c r="G196" s="6">
        <f t="shared" si="77"/>
        <v>2.7809528721447925</v>
      </c>
      <c r="H196" s="6">
        <f t="shared" si="78"/>
        <v>0</v>
      </c>
      <c r="I196" s="7">
        <f t="shared" si="79"/>
        <v>0</v>
      </c>
      <c r="N196" s="2"/>
    </row>
    <row r="197" spans="1:14" x14ac:dyDescent="0.25">
      <c r="A197" s="9">
        <v>150</v>
      </c>
      <c r="B197" s="9">
        <v>1</v>
      </c>
      <c r="C197" s="32">
        <f t="shared" si="89"/>
        <v>24</v>
      </c>
      <c r="D197" s="10" t="s">
        <v>908</v>
      </c>
      <c r="E197" s="27" t="s">
        <v>908</v>
      </c>
      <c r="F197" s="15">
        <f t="shared" si="90"/>
        <v>0</v>
      </c>
      <c r="G197" s="6">
        <f t="shared" si="77"/>
        <v>2.7809528721447925</v>
      </c>
      <c r="H197" s="6">
        <f t="shared" si="78"/>
        <v>0</v>
      </c>
      <c r="I197" s="7">
        <f t="shared" si="79"/>
        <v>0</v>
      </c>
      <c r="N197" s="2"/>
    </row>
    <row r="198" spans="1:14" x14ac:dyDescent="0.25">
      <c r="A198" s="9">
        <v>150</v>
      </c>
      <c r="B198" s="9">
        <v>1</v>
      </c>
      <c r="C198" s="32">
        <f t="shared" si="89"/>
        <v>25</v>
      </c>
      <c r="D198" s="10" t="s">
        <v>955</v>
      </c>
      <c r="E198" s="28" t="s">
        <v>956</v>
      </c>
      <c r="F198" s="15">
        <f t="shared" si="90"/>
        <v>0</v>
      </c>
      <c r="G198" s="6">
        <f t="shared" si="77"/>
        <v>2.7809528721447925</v>
      </c>
      <c r="H198" s="6">
        <f t="shared" si="78"/>
        <v>2.7809528721447925</v>
      </c>
      <c r="I198" s="7">
        <f t="shared" si="79"/>
        <v>0.54159835281032243</v>
      </c>
      <c r="N198" s="2"/>
    </row>
    <row r="199" spans="1:14" x14ac:dyDescent="0.25">
      <c r="A199" s="9">
        <v>152</v>
      </c>
      <c r="B199" s="9">
        <v>0</v>
      </c>
      <c r="C199" s="32">
        <v>1</v>
      </c>
      <c r="D199" s="10" t="s">
        <v>402</v>
      </c>
      <c r="E199" s="28" t="s">
        <v>402</v>
      </c>
      <c r="F199" s="15">
        <f t="shared" si="90"/>
        <v>0.26799671664490871</v>
      </c>
      <c r="G199" s="6">
        <f t="shared" si="77"/>
        <v>0.26799671664490871</v>
      </c>
      <c r="H199" s="6">
        <f t="shared" si="78"/>
        <v>0</v>
      </c>
      <c r="I199" s="7">
        <f t="shared" si="79"/>
        <v>0</v>
      </c>
      <c r="N199" s="2"/>
    </row>
    <row r="200" spans="1:14" x14ac:dyDescent="0.25">
      <c r="A200" s="9">
        <v>152</v>
      </c>
      <c r="B200" s="9">
        <v>0</v>
      </c>
      <c r="C200" s="32">
        <f>C199+1</f>
        <v>2</v>
      </c>
      <c r="D200" s="10" t="s">
        <v>837</v>
      </c>
      <c r="E200" s="28" t="s">
        <v>837</v>
      </c>
      <c r="F200" s="15">
        <f t="shared" si="90"/>
        <v>0.20613864889346137</v>
      </c>
      <c r="G200" s="6">
        <f t="shared" si="77"/>
        <v>0.4741353655383701</v>
      </c>
      <c r="H200" s="6">
        <f t="shared" si="78"/>
        <v>0</v>
      </c>
      <c r="I200" s="7">
        <f t="shared" si="79"/>
        <v>0</v>
      </c>
      <c r="N200" s="2"/>
    </row>
    <row r="201" spans="1:14" x14ac:dyDescent="0.25">
      <c r="A201" s="9">
        <v>152</v>
      </c>
      <c r="B201" s="9">
        <v>0</v>
      </c>
      <c r="C201" s="32">
        <f t="shared" ref="C201:C229" si="91">C200+1</f>
        <v>3</v>
      </c>
      <c r="D201" s="10" t="s">
        <v>922</v>
      </c>
      <c r="E201" s="28" t="s">
        <v>42</v>
      </c>
      <c r="F201" s="15">
        <f t="shared" si="90"/>
        <v>0.17686956521739133</v>
      </c>
      <c r="G201" s="6">
        <f t="shared" si="77"/>
        <v>0.65100493075576149</v>
      </c>
      <c r="H201" s="6">
        <f t="shared" si="78"/>
        <v>0</v>
      </c>
      <c r="I201" s="7">
        <f t="shared" si="79"/>
        <v>0</v>
      </c>
      <c r="N201" s="2"/>
    </row>
    <row r="202" spans="1:14" x14ac:dyDescent="0.25">
      <c r="A202" s="9">
        <v>152</v>
      </c>
      <c r="B202" s="9">
        <v>0</v>
      </c>
      <c r="C202" s="32">
        <f t="shared" si="91"/>
        <v>4</v>
      </c>
      <c r="D202" s="10" t="s">
        <v>818</v>
      </c>
      <c r="E202" s="27" t="s">
        <v>818</v>
      </c>
      <c r="F202" s="15">
        <f t="shared" si="90"/>
        <v>0.59860565538388266</v>
      </c>
      <c r="G202" s="6">
        <f t="shared" si="77"/>
        <v>1.249610586139644</v>
      </c>
      <c r="H202" s="6">
        <f t="shared" si="78"/>
        <v>0</v>
      </c>
      <c r="I202" s="7">
        <f t="shared" si="79"/>
        <v>0</v>
      </c>
      <c r="N202" s="2"/>
    </row>
    <row r="203" spans="1:14" x14ac:dyDescent="0.25">
      <c r="A203" s="9">
        <v>152</v>
      </c>
      <c r="B203" s="9">
        <v>0</v>
      </c>
      <c r="C203" s="32">
        <f t="shared" si="91"/>
        <v>5</v>
      </c>
      <c r="D203" s="10" t="s">
        <v>65</v>
      </c>
      <c r="E203" s="27" t="s">
        <v>65</v>
      </c>
      <c r="F203" s="15">
        <f t="shared" si="90"/>
        <v>0.4031655493718812</v>
      </c>
      <c r="G203" s="6">
        <f t="shared" si="77"/>
        <v>1.6527761355115254</v>
      </c>
      <c r="H203" s="6">
        <f t="shared" si="78"/>
        <v>0</v>
      </c>
      <c r="I203" s="7">
        <f t="shared" si="79"/>
        <v>0</v>
      </c>
      <c r="N203" s="2"/>
    </row>
    <row r="204" spans="1:14" x14ac:dyDescent="0.25">
      <c r="A204" s="9">
        <v>152</v>
      </c>
      <c r="B204" s="9">
        <v>0</v>
      </c>
      <c r="C204" s="32">
        <f t="shared" si="91"/>
        <v>6</v>
      </c>
      <c r="D204" s="10" t="s">
        <v>47</v>
      </c>
      <c r="E204" s="27" t="s">
        <v>47</v>
      </c>
      <c r="F204" s="15">
        <f t="shared" si="90"/>
        <v>0.37705166949968427</v>
      </c>
      <c r="G204" s="6">
        <f t="shared" si="77"/>
        <v>2.0298278050112097</v>
      </c>
      <c r="H204" s="6">
        <f t="shared" si="78"/>
        <v>0</v>
      </c>
      <c r="I204" s="7">
        <f t="shared" si="79"/>
        <v>0</v>
      </c>
      <c r="N204" s="2"/>
    </row>
    <row r="205" spans="1:14" x14ac:dyDescent="0.25">
      <c r="A205" s="9">
        <v>152</v>
      </c>
      <c r="B205" s="9">
        <v>0</v>
      </c>
      <c r="C205" s="32">
        <f t="shared" si="91"/>
        <v>7</v>
      </c>
      <c r="D205" s="10" t="s">
        <v>48</v>
      </c>
      <c r="E205" s="27" t="s">
        <v>48</v>
      </c>
      <c r="F205" s="15">
        <f t="shared" si="90"/>
        <v>0.35545601599721488</v>
      </c>
      <c r="G205" s="6">
        <f t="shared" si="77"/>
        <v>2.3852838210084246</v>
      </c>
      <c r="H205" s="6">
        <f t="shared" si="78"/>
        <v>0</v>
      </c>
      <c r="I205" s="7">
        <f t="shared" si="79"/>
        <v>0</v>
      </c>
      <c r="N205" s="2"/>
    </row>
    <row r="206" spans="1:14" x14ac:dyDescent="0.25">
      <c r="A206" s="9">
        <v>152</v>
      </c>
      <c r="B206" s="9">
        <v>0</v>
      </c>
      <c r="C206" s="32">
        <f t="shared" si="91"/>
        <v>8</v>
      </c>
      <c r="D206" s="10" t="s">
        <v>46</v>
      </c>
      <c r="E206" s="27" t="s">
        <v>46</v>
      </c>
      <c r="F206" s="15">
        <f t="shared" si="90"/>
        <v>0.20234190452039691</v>
      </c>
      <c r="G206" s="6">
        <f t="shared" si="77"/>
        <v>2.5876257255288215</v>
      </c>
      <c r="H206" s="6">
        <f t="shared" si="78"/>
        <v>0</v>
      </c>
      <c r="I206" s="7">
        <f t="shared" si="79"/>
        <v>0</v>
      </c>
      <c r="N206" s="2"/>
    </row>
    <row r="207" spans="1:14" x14ac:dyDescent="0.25">
      <c r="A207" s="9">
        <v>152</v>
      </c>
      <c r="B207" s="9">
        <v>0</v>
      </c>
      <c r="C207" s="32">
        <f t="shared" si="91"/>
        <v>9</v>
      </c>
      <c r="D207" s="10" t="s">
        <v>841</v>
      </c>
      <c r="E207" s="27" t="s">
        <v>841</v>
      </c>
      <c r="F207" s="15">
        <f t="shared" si="90"/>
        <v>0.12704801382708267</v>
      </c>
      <c r="G207" s="6">
        <f t="shared" si="77"/>
        <v>2.7146737393559044</v>
      </c>
      <c r="H207" s="6">
        <f t="shared" si="78"/>
        <v>0</v>
      </c>
      <c r="I207" s="7">
        <f t="shared" si="79"/>
        <v>0</v>
      </c>
      <c r="N207" s="2"/>
    </row>
    <row r="208" spans="1:14" x14ac:dyDescent="0.25">
      <c r="A208" s="9">
        <v>152</v>
      </c>
      <c r="B208" s="9">
        <v>0</v>
      </c>
      <c r="C208" s="32">
        <f t="shared" si="91"/>
        <v>10</v>
      </c>
      <c r="D208" s="10" t="s">
        <v>862</v>
      </c>
      <c r="E208" s="27" t="s">
        <v>862</v>
      </c>
      <c r="F208" s="15">
        <f t="shared" si="90"/>
        <v>0</v>
      </c>
      <c r="G208" s="6">
        <f t="shared" si="77"/>
        <v>2.7146737393559044</v>
      </c>
      <c r="H208" s="6">
        <f t="shared" si="78"/>
        <v>0</v>
      </c>
      <c r="I208" s="7">
        <f t="shared" si="79"/>
        <v>0</v>
      </c>
      <c r="N208" s="2"/>
    </row>
    <row r="209" spans="1:14" x14ac:dyDescent="0.25">
      <c r="A209" s="9">
        <v>152</v>
      </c>
      <c r="B209" s="9">
        <v>0</v>
      </c>
      <c r="C209" s="32">
        <f t="shared" si="91"/>
        <v>11</v>
      </c>
      <c r="D209" s="10" t="s">
        <v>877</v>
      </c>
      <c r="E209" s="27" t="s">
        <v>877</v>
      </c>
      <c r="F209" s="15">
        <f t="shared" si="90"/>
        <v>0</v>
      </c>
      <c r="G209" s="6">
        <f t="shared" si="77"/>
        <v>2.7146737393559044</v>
      </c>
      <c r="H209" s="6">
        <f t="shared" si="78"/>
        <v>0</v>
      </c>
      <c r="I209" s="7">
        <f t="shared" si="79"/>
        <v>0</v>
      </c>
      <c r="N209" s="2"/>
    </row>
    <row r="210" spans="1:14" x14ac:dyDescent="0.25">
      <c r="A210" s="9">
        <v>152</v>
      </c>
      <c r="B210" s="9">
        <v>0</v>
      </c>
      <c r="C210" s="32">
        <f t="shared" si="91"/>
        <v>12</v>
      </c>
      <c r="D210" s="10" t="s">
        <v>886</v>
      </c>
      <c r="E210" s="27" t="s">
        <v>886</v>
      </c>
      <c r="F210" s="15">
        <f t="shared" si="90"/>
        <v>8.6559469830000027E-2</v>
      </c>
      <c r="G210" s="6">
        <f t="shared" si="77"/>
        <v>2.8012332091859045</v>
      </c>
      <c r="H210" s="6">
        <f t="shared" si="78"/>
        <v>0</v>
      </c>
      <c r="I210" s="7">
        <f t="shared" si="79"/>
        <v>0</v>
      </c>
      <c r="N210" s="2"/>
    </row>
    <row r="211" spans="1:14" x14ac:dyDescent="0.25">
      <c r="A211" s="9">
        <v>152</v>
      </c>
      <c r="B211" s="9">
        <v>0</v>
      </c>
      <c r="C211" s="32">
        <f t="shared" si="91"/>
        <v>13</v>
      </c>
      <c r="D211" s="10" t="s">
        <v>878</v>
      </c>
      <c r="E211" s="27" t="s">
        <v>878</v>
      </c>
      <c r="F211" s="15">
        <f t="shared" si="90"/>
        <v>0</v>
      </c>
      <c r="G211" s="6">
        <f t="shared" ref="G211:G274" si="92">IF(C211=1,F211,F211+G210)</f>
        <v>2.8012332091859045</v>
      </c>
      <c r="H211" s="6">
        <f t="shared" ref="H211:H274" si="93">IF(C212=1,G211,0)</f>
        <v>0</v>
      </c>
      <c r="I211" s="7">
        <f t="shared" ref="I211:I274" si="94">H211/$L$2</f>
        <v>0</v>
      </c>
      <c r="N211" s="2"/>
    </row>
    <row r="212" spans="1:14" x14ac:dyDescent="0.25">
      <c r="A212" s="9">
        <v>152</v>
      </c>
      <c r="B212" s="9">
        <v>0</v>
      </c>
      <c r="C212" s="32">
        <f t="shared" si="91"/>
        <v>14</v>
      </c>
      <c r="D212" s="10" t="s">
        <v>908</v>
      </c>
      <c r="E212" s="27" t="s">
        <v>908</v>
      </c>
      <c r="F212" s="15">
        <f t="shared" si="90"/>
        <v>0</v>
      </c>
      <c r="G212" s="6">
        <f t="shared" si="92"/>
        <v>2.8012332091859045</v>
      </c>
      <c r="H212" s="6">
        <f t="shared" si="93"/>
        <v>0</v>
      </c>
      <c r="I212" s="7">
        <f t="shared" si="94"/>
        <v>0</v>
      </c>
      <c r="N212" s="2"/>
    </row>
    <row r="213" spans="1:14" x14ac:dyDescent="0.25">
      <c r="A213" s="9">
        <v>152</v>
      </c>
      <c r="B213" s="9">
        <v>0</v>
      </c>
      <c r="C213" s="32">
        <f t="shared" si="91"/>
        <v>15</v>
      </c>
      <c r="D213" s="10" t="s">
        <v>840</v>
      </c>
      <c r="E213" s="27" t="s">
        <v>840</v>
      </c>
      <c r="F213" s="15">
        <f t="shared" si="90"/>
        <v>0</v>
      </c>
      <c r="G213" s="6">
        <f t="shared" si="92"/>
        <v>2.8012332091859045</v>
      </c>
      <c r="H213" s="6">
        <f t="shared" si="93"/>
        <v>0</v>
      </c>
      <c r="I213" s="7">
        <f t="shared" si="94"/>
        <v>0</v>
      </c>
      <c r="N213" s="2"/>
    </row>
    <row r="214" spans="1:14" x14ac:dyDescent="0.25">
      <c r="A214" s="9">
        <v>152</v>
      </c>
      <c r="B214" s="9">
        <v>0</v>
      </c>
      <c r="C214" s="32">
        <f t="shared" si="91"/>
        <v>16</v>
      </c>
      <c r="D214" s="10" t="s">
        <v>107</v>
      </c>
      <c r="E214" s="27" t="s">
        <v>107</v>
      </c>
      <c r="F214" s="15">
        <f t="shared" si="90"/>
        <v>0</v>
      </c>
      <c r="G214" s="6">
        <f t="shared" si="92"/>
        <v>2.8012332091859045</v>
      </c>
      <c r="H214" s="6">
        <f t="shared" si="93"/>
        <v>0</v>
      </c>
      <c r="I214" s="7">
        <f t="shared" si="94"/>
        <v>0</v>
      </c>
      <c r="N214" s="2"/>
    </row>
    <row r="215" spans="1:14" x14ac:dyDescent="0.25">
      <c r="A215" s="9">
        <v>152</v>
      </c>
      <c r="B215" s="9">
        <v>0</v>
      </c>
      <c r="C215" s="32">
        <f t="shared" si="91"/>
        <v>17</v>
      </c>
      <c r="D215" s="10" t="s">
        <v>852</v>
      </c>
      <c r="E215" s="27" t="s">
        <v>852</v>
      </c>
      <c r="F215" s="15">
        <f t="shared" si="90"/>
        <v>0</v>
      </c>
      <c r="G215" s="6">
        <f t="shared" si="92"/>
        <v>2.8012332091859045</v>
      </c>
      <c r="H215" s="6">
        <f t="shared" si="93"/>
        <v>0</v>
      </c>
      <c r="I215" s="7">
        <f t="shared" si="94"/>
        <v>0</v>
      </c>
      <c r="N215" s="2"/>
    </row>
    <row r="216" spans="1:14" x14ac:dyDescent="0.25">
      <c r="A216" s="9">
        <v>152</v>
      </c>
      <c r="B216" s="9">
        <v>0</v>
      </c>
      <c r="C216" s="32">
        <f t="shared" si="91"/>
        <v>18</v>
      </c>
      <c r="D216" s="10" t="s">
        <v>77</v>
      </c>
      <c r="E216" s="27" t="s">
        <v>77</v>
      </c>
      <c r="F216" s="15">
        <f t="shared" si="90"/>
        <v>0.14818316595637676</v>
      </c>
      <c r="G216" s="6">
        <f t="shared" si="92"/>
        <v>2.9494163751422811</v>
      </c>
      <c r="H216" s="6">
        <f t="shared" si="93"/>
        <v>0</v>
      </c>
      <c r="I216" s="7">
        <f t="shared" si="94"/>
        <v>0</v>
      </c>
      <c r="N216" s="2"/>
    </row>
    <row r="217" spans="1:14" x14ac:dyDescent="0.25">
      <c r="A217" s="9">
        <v>152</v>
      </c>
      <c r="B217" s="9">
        <v>0</v>
      </c>
      <c r="C217" s="32">
        <f t="shared" si="91"/>
        <v>19</v>
      </c>
      <c r="D217" s="10" t="s">
        <v>163</v>
      </c>
      <c r="E217" s="27" t="s">
        <v>163</v>
      </c>
      <c r="F217" s="15">
        <f t="shared" si="90"/>
        <v>0.1142934243033966</v>
      </c>
      <c r="G217" s="6">
        <f t="shared" si="92"/>
        <v>3.0637097994456775</v>
      </c>
      <c r="H217" s="6">
        <f t="shared" si="93"/>
        <v>0</v>
      </c>
      <c r="I217" s="7">
        <f t="shared" si="94"/>
        <v>0</v>
      </c>
      <c r="N217" s="2"/>
    </row>
    <row r="218" spans="1:14" x14ac:dyDescent="0.25">
      <c r="A218" s="9">
        <v>152</v>
      </c>
      <c r="B218" s="9">
        <v>0</v>
      </c>
      <c r="C218" s="32">
        <f t="shared" si="91"/>
        <v>20</v>
      </c>
      <c r="D218" s="10" t="s">
        <v>858</v>
      </c>
      <c r="E218" s="27" t="s">
        <v>858</v>
      </c>
      <c r="F218" s="15">
        <f t="shared" si="90"/>
        <v>5.9266765739380077E-2</v>
      </c>
      <c r="G218" s="6">
        <f t="shared" si="92"/>
        <v>3.1229765651850574</v>
      </c>
      <c r="H218" s="6">
        <f t="shared" si="93"/>
        <v>0</v>
      </c>
      <c r="I218" s="7">
        <f t="shared" si="94"/>
        <v>0</v>
      </c>
      <c r="N218" s="2"/>
    </row>
    <row r="219" spans="1:14" x14ac:dyDescent="0.25">
      <c r="A219" s="9">
        <v>152</v>
      </c>
      <c r="B219" s="9">
        <v>0</v>
      </c>
      <c r="C219" s="32">
        <f t="shared" si="91"/>
        <v>21</v>
      </c>
      <c r="D219" s="10" t="s">
        <v>181</v>
      </c>
      <c r="E219" s="27" t="s">
        <v>181</v>
      </c>
      <c r="F219" s="15">
        <f t="shared" si="90"/>
        <v>0.14988865711198929</v>
      </c>
      <c r="G219" s="6">
        <f t="shared" si="92"/>
        <v>3.2728652222970469</v>
      </c>
      <c r="H219" s="6">
        <f t="shared" si="93"/>
        <v>0</v>
      </c>
      <c r="I219" s="7">
        <f t="shared" si="94"/>
        <v>0</v>
      </c>
      <c r="N219" s="2"/>
    </row>
    <row r="220" spans="1:14" x14ac:dyDescent="0.25">
      <c r="A220" s="9">
        <v>152</v>
      </c>
      <c r="B220" s="9">
        <v>0</v>
      </c>
      <c r="C220" s="32">
        <f t="shared" si="91"/>
        <v>22</v>
      </c>
      <c r="D220" s="10" t="s">
        <v>850</v>
      </c>
      <c r="E220" s="27" t="s">
        <v>850</v>
      </c>
      <c r="F220" s="15">
        <f t="shared" si="90"/>
        <v>0</v>
      </c>
      <c r="G220" s="6">
        <f t="shared" si="92"/>
        <v>3.2728652222970469</v>
      </c>
      <c r="H220" s="6">
        <f t="shared" si="93"/>
        <v>0</v>
      </c>
      <c r="I220" s="7">
        <f t="shared" si="94"/>
        <v>0</v>
      </c>
      <c r="N220" s="2"/>
    </row>
    <row r="221" spans="1:14" x14ac:dyDescent="0.25">
      <c r="A221" s="9">
        <v>152</v>
      </c>
      <c r="B221" s="9">
        <v>0</v>
      </c>
      <c r="C221" s="32">
        <f t="shared" si="91"/>
        <v>23</v>
      </c>
      <c r="D221" s="10" t="s">
        <v>851</v>
      </c>
      <c r="E221" s="27" t="s">
        <v>851</v>
      </c>
      <c r="F221" s="15">
        <f t="shared" si="90"/>
        <v>0</v>
      </c>
      <c r="G221" s="6">
        <f t="shared" si="92"/>
        <v>3.2728652222970469</v>
      </c>
      <c r="H221" s="6">
        <f t="shared" si="93"/>
        <v>0</v>
      </c>
      <c r="I221" s="7">
        <f t="shared" si="94"/>
        <v>0</v>
      </c>
      <c r="N221" s="2"/>
    </row>
    <row r="222" spans="1:14" x14ac:dyDescent="0.25">
      <c r="A222" s="9">
        <v>152</v>
      </c>
      <c r="B222" s="9">
        <v>0</v>
      </c>
      <c r="C222" s="32">
        <f t="shared" si="91"/>
        <v>24</v>
      </c>
      <c r="D222" s="10" t="s">
        <v>891</v>
      </c>
      <c r="E222" s="27" t="s">
        <v>891</v>
      </c>
      <c r="F222" s="15">
        <f t="shared" si="90"/>
        <v>0</v>
      </c>
      <c r="G222" s="6">
        <f t="shared" si="92"/>
        <v>3.2728652222970469</v>
      </c>
      <c r="H222" s="6">
        <f t="shared" si="93"/>
        <v>0</v>
      </c>
      <c r="I222" s="7">
        <f t="shared" si="94"/>
        <v>0</v>
      </c>
      <c r="N222" s="2"/>
    </row>
    <row r="223" spans="1:14" x14ac:dyDescent="0.25">
      <c r="A223" s="9">
        <v>152</v>
      </c>
      <c r="B223" s="9">
        <v>0</v>
      </c>
      <c r="C223" s="32">
        <f t="shared" si="91"/>
        <v>25</v>
      </c>
      <c r="D223" s="10" t="s">
        <v>396</v>
      </c>
      <c r="E223" s="27" t="s">
        <v>396</v>
      </c>
      <c r="F223" s="15">
        <f t="shared" si="90"/>
        <v>0</v>
      </c>
      <c r="G223" s="6">
        <f t="shared" si="92"/>
        <v>3.2728652222970469</v>
      </c>
      <c r="H223" s="6">
        <f t="shared" si="93"/>
        <v>0</v>
      </c>
      <c r="I223" s="7">
        <f t="shared" si="94"/>
        <v>0</v>
      </c>
      <c r="N223" s="2"/>
    </row>
    <row r="224" spans="1:14" x14ac:dyDescent="0.25">
      <c r="A224" s="9">
        <v>152</v>
      </c>
      <c r="B224" s="9">
        <v>0</v>
      </c>
      <c r="C224" s="32">
        <f t="shared" si="91"/>
        <v>26</v>
      </c>
      <c r="D224" s="10" t="s">
        <v>904</v>
      </c>
      <c r="E224" s="27" t="s">
        <v>904</v>
      </c>
      <c r="F224" s="15">
        <f t="shared" si="90"/>
        <v>0</v>
      </c>
      <c r="G224" s="6">
        <f t="shared" si="92"/>
        <v>3.2728652222970469</v>
      </c>
      <c r="H224" s="6">
        <f t="shared" si="93"/>
        <v>0</v>
      </c>
      <c r="I224" s="7">
        <f t="shared" si="94"/>
        <v>0</v>
      </c>
      <c r="N224" s="2"/>
    </row>
    <row r="225" spans="1:14" x14ac:dyDescent="0.25">
      <c r="A225" s="9">
        <v>152</v>
      </c>
      <c r="B225" s="9">
        <v>0</v>
      </c>
      <c r="C225" s="32">
        <f t="shared" si="91"/>
        <v>27</v>
      </c>
      <c r="D225" s="10" t="s">
        <v>957</v>
      </c>
      <c r="E225" s="27" t="s">
        <v>957</v>
      </c>
      <c r="F225" s="15">
        <f t="shared" si="90"/>
        <v>0</v>
      </c>
      <c r="G225" s="6">
        <f t="shared" si="92"/>
        <v>3.2728652222970469</v>
      </c>
      <c r="H225" s="6">
        <f t="shared" si="93"/>
        <v>0</v>
      </c>
      <c r="I225" s="7">
        <f t="shared" si="94"/>
        <v>0</v>
      </c>
      <c r="N225" s="2"/>
    </row>
    <row r="226" spans="1:14" x14ac:dyDescent="0.25">
      <c r="A226" s="9">
        <v>152</v>
      </c>
      <c r="B226" s="9">
        <v>0</v>
      </c>
      <c r="C226" s="32">
        <f t="shared" si="91"/>
        <v>28</v>
      </c>
      <c r="D226" s="10" t="s">
        <v>275</v>
      </c>
      <c r="E226" s="27" t="s">
        <v>275</v>
      </c>
      <c r="F226" s="15">
        <f t="shared" si="90"/>
        <v>0</v>
      </c>
      <c r="G226" s="6">
        <f t="shared" si="92"/>
        <v>3.2728652222970469</v>
      </c>
      <c r="H226" s="6">
        <f t="shared" si="93"/>
        <v>0</v>
      </c>
      <c r="I226" s="7">
        <f t="shared" si="94"/>
        <v>0</v>
      </c>
      <c r="N226" s="2"/>
    </row>
    <row r="227" spans="1:14" x14ac:dyDescent="0.25">
      <c r="A227" s="9">
        <v>152</v>
      </c>
      <c r="B227" s="9">
        <v>0</v>
      </c>
      <c r="C227" s="32">
        <f t="shared" si="91"/>
        <v>29</v>
      </c>
      <c r="D227" s="10" t="s">
        <v>846</v>
      </c>
      <c r="E227" s="27" t="s">
        <v>846</v>
      </c>
      <c r="F227" s="15">
        <f t="shared" si="90"/>
        <v>6.6187186947118989E-2</v>
      </c>
      <c r="G227" s="6">
        <f t="shared" si="92"/>
        <v>3.3390524092441658</v>
      </c>
      <c r="H227" s="6">
        <f t="shared" si="93"/>
        <v>0</v>
      </c>
      <c r="I227" s="7">
        <f t="shared" si="94"/>
        <v>0</v>
      </c>
      <c r="N227" s="2"/>
    </row>
    <row r="228" spans="1:14" x14ac:dyDescent="0.25">
      <c r="A228" s="9">
        <v>152</v>
      </c>
      <c r="B228" s="9">
        <v>0</v>
      </c>
      <c r="C228" s="32">
        <f t="shared" si="91"/>
        <v>30</v>
      </c>
      <c r="D228" s="10" t="s">
        <v>847</v>
      </c>
      <c r="E228" s="27" t="s">
        <v>847</v>
      </c>
      <c r="F228" s="15">
        <f t="shared" si="90"/>
        <v>0</v>
      </c>
      <c r="G228" s="6">
        <f t="shared" si="92"/>
        <v>3.3390524092441658</v>
      </c>
      <c r="H228" s="6">
        <f t="shared" si="93"/>
        <v>0</v>
      </c>
      <c r="I228" s="7">
        <f t="shared" si="94"/>
        <v>0</v>
      </c>
      <c r="N228" s="2"/>
    </row>
    <row r="229" spans="1:14" x14ac:dyDescent="0.25">
      <c r="A229" s="9">
        <v>152</v>
      </c>
      <c r="B229" s="9">
        <v>0</v>
      </c>
      <c r="C229" s="32">
        <f t="shared" si="91"/>
        <v>31</v>
      </c>
      <c r="D229" s="10" t="s">
        <v>958</v>
      </c>
      <c r="E229" s="27" t="s">
        <v>41</v>
      </c>
      <c r="F229" s="15">
        <f t="shared" si="90"/>
        <v>0</v>
      </c>
      <c r="G229" s="6">
        <f t="shared" si="92"/>
        <v>3.3390524092441658</v>
      </c>
      <c r="H229" s="6">
        <f t="shared" si="93"/>
        <v>3.3390524092441658</v>
      </c>
      <c r="I229" s="7">
        <f t="shared" si="94"/>
        <v>0.6502897991936275</v>
      </c>
      <c r="N229" s="2"/>
    </row>
    <row r="230" spans="1:14" x14ac:dyDescent="0.25">
      <c r="A230" s="7">
        <v>225</v>
      </c>
      <c r="B230" s="7">
        <v>0</v>
      </c>
      <c r="C230" s="29">
        <v>1</v>
      </c>
      <c r="D230" s="7" t="s">
        <v>818</v>
      </c>
      <c r="E230" s="2" t="s">
        <v>818</v>
      </c>
      <c r="F230" s="15">
        <f t="shared" si="90"/>
        <v>0.59860565538388266</v>
      </c>
      <c r="G230" s="6">
        <f t="shared" si="92"/>
        <v>0.59860565538388266</v>
      </c>
      <c r="H230" s="6">
        <f t="shared" si="93"/>
        <v>0</v>
      </c>
      <c r="I230" s="7">
        <f t="shared" si="94"/>
        <v>0</v>
      </c>
      <c r="N230" s="2"/>
    </row>
    <row r="231" spans="1:14" x14ac:dyDescent="0.25">
      <c r="A231" s="7">
        <v>225</v>
      </c>
      <c r="B231" s="7">
        <v>0</v>
      </c>
      <c r="C231" s="29">
        <v>2</v>
      </c>
      <c r="D231" s="7" t="s">
        <v>819</v>
      </c>
      <c r="E231" s="2" t="s">
        <v>819</v>
      </c>
      <c r="F231" s="15">
        <f t="shared" si="90"/>
        <v>0</v>
      </c>
      <c r="G231" s="6">
        <f t="shared" si="92"/>
        <v>0.59860565538388266</v>
      </c>
      <c r="H231" s="6">
        <f t="shared" si="93"/>
        <v>0</v>
      </c>
      <c r="I231" s="7">
        <f t="shared" si="94"/>
        <v>0</v>
      </c>
      <c r="N231" s="2"/>
    </row>
    <row r="232" spans="1:14" x14ac:dyDescent="0.25">
      <c r="A232" s="7">
        <v>225</v>
      </c>
      <c r="B232" s="7">
        <v>0</v>
      </c>
      <c r="C232" s="29">
        <v>3</v>
      </c>
      <c r="D232" s="7" t="s">
        <v>76</v>
      </c>
      <c r="E232" s="2" t="s">
        <v>77</v>
      </c>
      <c r="F232" s="15">
        <f t="shared" si="90"/>
        <v>0.14818316595637676</v>
      </c>
      <c r="G232" s="6">
        <f t="shared" si="92"/>
        <v>0.74678882134025937</v>
      </c>
      <c r="H232" s="6">
        <f t="shared" si="93"/>
        <v>0</v>
      </c>
      <c r="I232" s="7">
        <f t="shared" si="94"/>
        <v>0</v>
      </c>
      <c r="N232" s="2"/>
    </row>
    <row r="233" spans="1:14" x14ac:dyDescent="0.25">
      <c r="A233" s="7">
        <v>225</v>
      </c>
      <c r="B233" s="7">
        <v>0</v>
      </c>
      <c r="C233" s="29">
        <v>4</v>
      </c>
      <c r="D233" s="7" t="s">
        <v>875</v>
      </c>
      <c r="E233" s="2" t="s">
        <v>855</v>
      </c>
      <c r="F233" s="15">
        <f t="shared" si="90"/>
        <v>0.11475159055795218</v>
      </c>
      <c r="G233" s="6">
        <f t="shared" si="92"/>
        <v>0.86154041189821151</v>
      </c>
      <c r="H233" s="6">
        <f t="shared" si="93"/>
        <v>0</v>
      </c>
      <c r="I233" s="7">
        <f t="shared" si="94"/>
        <v>0</v>
      </c>
      <c r="N233" s="2"/>
    </row>
    <row r="234" spans="1:14" x14ac:dyDescent="0.25">
      <c r="A234" s="7">
        <v>225</v>
      </c>
      <c r="B234" s="7">
        <v>0</v>
      </c>
      <c r="C234" s="29">
        <v>5</v>
      </c>
      <c r="D234" s="7" t="s">
        <v>965</v>
      </c>
      <c r="E234" s="2" t="s">
        <v>245</v>
      </c>
      <c r="F234" s="15">
        <f t="shared" si="90"/>
        <v>0</v>
      </c>
      <c r="G234" s="6">
        <f t="shared" si="92"/>
        <v>0.86154041189821151</v>
      </c>
      <c r="H234" s="6">
        <f t="shared" si="93"/>
        <v>0</v>
      </c>
      <c r="I234" s="7">
        <f t="shared" si="94"/>
        <v>0</v>
      </c>
      <c r="N234" s="2"/>
    </row>
    <row r="235" spans="1:14" x14ac:dyDescent="0.25">
      <c r="A235" s="7">
        <v>225</v>
      </c>
      <c r="B235" s="7">
        <v>0</v>
      </c>
      <c r="C235" s="29">
        <v>6</v>
      </c>
      <c r="D235" s="7" t="s">
        <v>902</v>
      </c>
      <c r="E235" s="2" t="s">
        <v>902</v>
      </c>
      <c r="F235" s="15">
        <f t="shared" si="90"/>
        <v>0</v>
      </c>
      <c r="G235" s="6">
        <f t="shared" si="92"/>
        <v>0.86154041189821151</v>
      </c>
      <c r="H235" s="6">
        <f t="shared" si="93"/>
        <v>0</v>
      </c>
      <c r="I235" s="7">
        <f t="shared" si="94"/>
        <v>0</v>
      </c>
      <c r="N235" s="2"/>
    </row>
    <row r="236" spans="1:14" x14ac:dyDescent="0.25">
      <c r="A236" s="7">
        <v>225</v>
      </c>
      <c r="B236" s="7">
        <v>0</v>
      </c>
      <c r="C236" s="29">
        <v>7</v>
      </c>
      <c r="D236" s="7" t="s">
        <v>861</v>
      </c>
      <c r="E236" s="2" t="s">
        <v>861</v>
      </c>
      <c r="F236" s="15">
        <f t="shared" si="90"/>
        <v>8.2905368603059526E-2</v>
      </c>
      <c r="G236" s="6">
        <f t="shared" si="92"/>
        <v>0.94444578050127104</v>
      </c>
      <c r="H236" s="6">
        <f t="shared" si="93"/>
        <v>0</v>
      </c>
      <c r="I236" s="7">
        <f t="shared" si="94"/>
        <v>0</v>
      </c>
      <c r="N236" s="2"/>
    </row>
    <row r="237" spans="1:14" x14ac:dyDescent="0.25">
      <c r="A237" s="7">
        <v>225</v>
      </c>
      <c r="B237" s="7">
        <v>0</v>
      </c>
      <c r="C237" s="29">
        <v>8</v>
      </c>
      <c r="D237" s="7" t="s">
        <v>831</v>
      </c>
      <c r="E237" s="2" t="s">
        <v>831</v>
      </c>
      <c r="F237" s="15">
        <f t="shared" si="90"/>
        <v>5.6012908695652182E-2</v>
      </c>
      <c r="G237" s="6">
        <f t="shared" si="92"/>
        <v>1.0004586891969232</v>
      </c>
      <c r="H237" s="6">
        <f t="shared" si="93"/>
        <v>0</v>
      </c>
      <c r="I237" s="7">
        <f t="shared" si="94"/>
        <v>0</v>
      </c>
      <c r="N237" s="2"/>
    </row>
    <row r="238" spans="1:14" x14ac:dyDescent="0.25">
      <c r="A238" s="7">
        <v>225</v>
      </c>
      <c r="B238" s="7">
        <v>0</v>
      </c>
      <c r="C238" s="29">
        <v>9</v>
      </c>
      <c r="D238" s="7" t="s">
        <v>835</v>
      </c>
      <c r="E238" s="2" t="s">
        <v>835</v>
      </c>
      <c r="F238" s="15">
        <f t="shared" si="90"/>
        <v>0</v>
      </c>
      <c r="G238" s="6">
        <f t="shared" si="92"/>
        <v>1.0004586891969232</v>
      </c>
      <c r="H238" s="6">
        <f t="shared" si="93"/>
        <v>0</v>
      </c>
      <c r="I238" s="7">
        <f t="shared" si="94"/>
        <v>0</v>
      </c>
      <c r="N238" s="2"/>
    </row>
    <row r="239" spans="1:14" x14ac:dyDescent="0.25">
      <c r="A239" s="7">
        <v>225</v>
      </c>
      <c r="B239" s="7">
        <v>0</v>
      </c>
      <c r="C239" s="29">
        <v>10</v>
      </c>
      <c r="D239" s="7" t="s">
        <v>836</v>
      </c>
      <c r="E239" s="2" t="s">
        <v>644</v>
      </c>
      <c r="F239" s="15">
        <f t="shared" si="90"/>
        <v>0</v>
      </c>
      <c r="G239" s="6">
        <f t="shared" si="92"/>
        <v>1.0004586891969232</v>
      </c>
      <c r="H239" s="6">
        <f t="shared" si="93"/>
        <v>0</v>
      </c>
      <c r="I239" s="7">
        <f t="shared" si="94"/>
        <v>0</v>
      </c>
      <c r="N239" s="2"/>
    </row>
    <row r="240" spans="1:14" x14ac:dyDescent="0.25">
      <c r="A240" s="7">
        <v>225</v>
      </c>
      <c r="B240" s="7">
        <v>0</v>
      </c>
      <c r="C240" s="29">
        <v>11</v>
      </c>
      <c r="D240" s="7" t="s">
        <v>44</v>
      </c>
      <c r="E240" s="2" t="s">
        <v>44</v>
      </c>
      <c r="F240" s="15">
        <f t="shared" si="90"/>
        <v>0.2102878839559004</v>
      </c>
      <c r="G240" s="6">
        <f t="shared" si="92"/>
        <v>1.2107465731528235</v>
      </c>
      <c r="H240" s="6">
        <f t="shared" si="93"/>
        <v>0</v>
      </c>
      <c r="I240" s="7">
        <f t="shared" si="94"/>
        <v>0</v>
      </c>
      <c r="N240" s="2"/>
    </row>
    <row r="241" spans="1:14" x14ac:dyDescent="0.25">
      <c r="A241" s="7">
        <v>225</v>
      </c>
      <c r="B241" s="7">
        <v>0</v>
      </c>
      <c r="C241" s="29">
        <v>12</v>
      </c>
      <c r="D241" s="7" t="s">
        <v>966</v>
      </c>
      <c r="E241" s="2" t="s">
        <v>90</v>
      </c>
      <c r="F241" s="15">
        <f t="shared" si="90"/>
        <v>0</v>
      </c>
      <c r="G241" s="6">
        <f t="shared" si="92"/>
        <v>1.2107465731528235</v>
      </c>
      <c r="H241" s="6">
        <f t="shared" si="93"/>
        <v>0</v>
      </c>
      <c r="I241" s="7">
        <f t="shared" si="94"/>
        <v>0</v>
      </c>
      <c r="N241" s="2"/>
    </row>
    <row r="242" spans="1:14" x14ac:dyDescent="0.25">
      <c r="A242" s="7">
        <v>225</v>
      </c>
      <c r="B242" s="7">
        <v>0</v>
      </c>
      <c r="C242" s="29">
        <v>13</v>
      </c>
      <c r="D242" s="7" t="s">
        <v>967</v>
      </c>
      <c r="E242" s="2" t="s">
        <v>967</v>
      </c>
      <c r="F242" s="15">
        <f t="shared" si="90"/>
        <v>0</v>
      </c>
      <c r="G242" s="6">
        <f t="shared" si="92"/>
        <v>1.2107465731528235</v>
      </c>
      <c r="H242" s="6">
        <f t="shared" si="93"/>
        <v>0</v>
      </c>
      <c r="I242" s="7">
        <f t="shared" si="94"/>
        <v>0</v>
      </c>
      <c r="N242" s="2"/>
    </row>
    <row r="243" spans="1:14" x14ac:dyDescent="0.25">
      <c r="A243" s="7">
        <v>225</v>
      </c>
      <c r="B243" s="7">
        <v>0</v>
      </c>
      <c r="C243" s="29">
        <v>14</v>
      </c>
      <c r="D243" s="7" t="s">
        <v>911</v>
      </c>
      <c r="E243" s="2" t="s">
        <v>911</v>
      </c>
      <c r="F243" s="15">
        <f t="shared" si="90"/>
        <v>0</v>
      </c>
      <c r="G243" s="6">
        <f t="shared" si="92"/>
        <v>1.2107465731528235</v>
      </c>
      <c r="H243" s="6">
        <f t="shared" si="93"/>
        <v>1.2107465731528235</v>
      </c>
      <c r="I243" s="7">
        <f t="shared" si="94"/>
        <v>0.23579628272685457</v>
      </c>
      <c r="N243" s="2"/>
    </row>
    <row r="244" spans="1:14" x14ac:dyDescent="0.25">
      <c r="A244" s="7">
        <v>226</v>
      </c>
      <c r="B244" s="7">
        <v>0</v>
      </c>
      <c r="C244" s="29">
        <v>1</v>
      </c>
      <c r="D244" s="7" t="s">
        <v>53</v>
      </c>
      <c r="E244" s="2" t="s">
        <v>53</v>
      </c>
      <c r="F244" s="15">
        <f t="shared" si="90"/>
        <v>0</v>
      </c>
      <c r="G244" s="6">
        <f t="shared" si="92"/>
        <v>0</v>
      </c>
      <c r="H244" s="6">
        <f t="shared" si="93"/>
        <v>0</v>
      </c>
      <c r="I244" s="7">
        <f t="shared" si="94"/>
        <v>0</v>
      </c>
      <c r="N244" s="2"/>
    </row>
    <row r="245" spans="1:14" x14ac:dyDescent="0.25">
      <c r="A245" s="7">
        <v>226</v>
      </c>
      <c r="B245" s="7">
        <v>0</v>
      </c>
      <c r="C245" s="29">
        <v>2</v>
      </c>
      <c r="D245" s="7" t="s">
        <v>829</v>
      </c>
      <c r="E245" s="2" t="s">
        <v>830</v>
      </c>
      <c r="F245" s="15">
        <f t="shared" si="90"/>
        <v>0.19574380417782608</v>
      </c>
      <c r="G245" s="6">
        <f t="shared" si="92"/>
        <v>0.19574380417782608</v>
      </c>
      <c r="H245" s="6">
        <f t="shared" si="93"/>
        <v>0</v>
      </c>
      <c r="I245" s="7">
        <f t="shared" si="94"/>
        <v>0</v>
      </c>
      <c r="N245" s="2"/>
    </row>
    <row r="246" spans="1:14" x14ac:dyDescent="0.25">
      <c r="A246" s="7">
        <v>226</v>
      </c>
      <c r="B246" s="7">
        <v>0</v>
      </c>
      <c r="C246" s="29">
        <v>3</v>
      </c>
      <c r="D246" s="7" t="s">
        <v>824</v>
      </c>
      <c r="E246" s="2" t="s">
        <v>825</v>
      </c>
      <c r="F246" s="15">
        <f t="shared" si="90"/>
        <v>0.30058737046259171</v>
      </c>
      <c r="G246" s="6">
        <f t="shared" si="92"/>
        <v>0.49633117464041776</v>
      </c>
      <c r="H246" s="6">
        <f t="shared" si="93"/>
        <v>0</v>
      </c>
      <c r="I246" s="7">
        <f t="shared" si="94"/>
        <v>0</v>
      </c>
      <c r="N246" s="2"/>
    </row>
    <row r="247" spans="1:14" x14ac:dyDescent="0.25">
      <c r="A247" s="7">
        <v>226</v>
      </c>
      <c r="B247" s="7">
        <v>0</v>
      </c>
      <c r="C247" s="29">
        <v>4</v>
      </c>
      <c r="D247" s="7" t="s">
        <v>968</v>
      </c>
      <c r="E247" s="2" t="s">
        <v>968</v>
      </c>
      <c r="F247" s="15">
        <f t="shared" si="90"/>
        <v>0</v>
      </c>
      <c r="G247" s="6">
        <f t="shared" si="92"/>
        <v>0.49633117464041776</v>
      </c>
      <c r="H247" s="6">
        <f t="shared" si="93"/>
        <v>0</v>
      </c>
      <c r="I247" s="7">
        <f t="shared" si="94"/>
        <v>0</v>
      </c>
      <c r="N247" s="2"/>
    </row>
    <row r="248" spans="1:14" x14ac:dyDescent="0.25">
      <c r="A248" s="7">
        <v>226</v>
      </c>
      <c r="B248" s="7">
        <v>0</v>
      </c>
      <c r="C248" s="29">
        <v>5</v>
      </c>
      <c r="D248" s="7" t="s">
        <v>826</v>
      </c>
      <c r="E248" s="2" t="s">
        <v>826</v>
      </c>
      <c r="F248" s="15">
        <f t="shared" si="90"/>
        <v>0</v>
      </c>
      <c r="G248" s="6">
        <f t="shared" si="92"/>
        <v>0.49633117464041776</v>
      </c>
      <c r="H248" s="6">
        <f t="shared" si="93"/>
        <v>0</v>
      </c>
      <c r="I248" s="7">
        <f t="shared" si="94"/>
        <v>0</v>
      </c>
      <c r="N248" s="2"/>
    </row>
    <row r="249" spans="1:14" x14ac:dyDescent="0.25">
      <c r="A249" s="7">
        <v>226</v>
      </c>
      <c r="B249" s="7">
        <v>0</v>
      </c>
      <c r="C249" s="29">
        <v>6</v>
      </c>
      <c r="D249" s="7" t="s">
        <v>699</v>
      </c>
      <c r="E249" s="2" t="s">
        <v>699</v>
      </c>
      <c r="F249" s="15">
        <f t="shared" si="90"/>
        <v>0</v>
      </c>
      <c r="G249" s="6">
        <f t="shared" si="92"/>
        <v>0.49633117464041776</v>
      </c>
      <c r="H249" s="6">
        <f t="shared" si="93"/>
        <v>0</v>
      </c>
      <c r="I249" s="7">
        <f t="shared" si="94"/>
        <v>0</v>
      </c>
      <c r="N249" s="2"/>
    </row>
    <row r="250" spans="1:14" x14ac:dyDescent="0.25">
      <c r="A250" s="7">
        <v>226</v>
      </c>
      <c r="B250" s="7">
        <v>0</v>
      </c>
      <c r="C250" s="29">
        <v>7</v>
      </c>
      <c r="D250" s="7" t="s">
        <v>839</v>
      </c>
      <c r="E250" s="2" t="s">
        <v>839</v>
      </c>
      <c r="F250" s="15">
        <f t="shared" si="90"/>
        <v>0</v>
      </c>
      <c r="G250" s="6">
        <f t="shared" si="92"/>
        <v>0.49633117464041776</v>
      </c>
      <c r="H250" s="6">
        <f t="shared" si="93"/>
        <v>0</v>
      </c>
      <c r="I250" s="7">
        <f t="shared" si="94"/>
        <v>0</v>
      </c>
      <c r="N250" s="2"/>
    </row>
    <row r="251" spans="1:14" x14ac:dyDescent="0.25">
      <c r="A251" s="7">
        <v>226</v>
      </c>
      <c r="B251" s="7">
        <v>0</v>
      </c>
      <c r="C251" s="29">
        <v>8</v>
      </c>
      <c r="D251" s="7" t="s">
        <v>148</v>
      </c>
      <c r="E251" s="2" t="s">
        <v>149</v>
      </c>
      <c r="F251" s="15">
        <f t="shared" si="90"/>
        <v>0</v>
      </c>
      <c r="G251" s="6">
        <f t="shared" si="92"/>
        <v>0.49633117464041776</v>
      </c>
      <c r="H251" s="6">
        <f t="shared" si="93"/>
        <v>0</v>
      </c>
      <c r="I251" s="7">
        <f t="shared" si="94"/>
        <v>0</v>
      </c>
      <c r="N251" s="2"/>
    </row>
    <row r="252" spans="1:14" x14ac:dyDescent="0.25">
      <c r="A252" s="7">
        <v>226</v>
      </c>
      <c r="B252" s="7">
        <v>0</v>
      </c>
      <c r="C252" s="29">
        <v>9</v>
      </c>
      <c r="D252" s="7" t="s">
        <v>69</v>
      </c>
      <c r="E252" s="2" t="s">
        <v>70</v>
      </c>
      <c r="F252" s="15">
        <f t="shared" si="90"/>
        <v>0</v>
      </c>
      <c r="G252" s="6">
        <f t="shared" si="92"/>
        <v>0.49633117464041776</v>
      </c>
      <c r="H252" s="6">
        <f t="shared" si="93"/>
        <v>0</v>
      </c>
      <c r="I252" s="7">
        <f t="shared" si="94"/>
        <v>0</v>
      </c>
      <c r="N252" s="2"/>
    </row>
    <row r="253" spans="1:14" x14ac:dyDescent="0.25">
      <c r="A253" s="7">
        <v>226</v>
      </c>
      <c r="B253" s="7">
        <v>0</v>
      </c>
      <c r="C253" s="29">
        <v>10</v>
      </c>
      <c r="D253" s="7" t="s">
        <v>602</v>
      </c>
      <c r="E253" s="2" t="s">
        <v>153</v>
      </c>
      <c r="F253" s="15">
        <f t="shared" si="90"/>
        <v>0</v>
      </c>
      <c r="G253" s="6">
        <f t="shared" si="92"/>
        <v>0.49633117464041776</v>
      </c>
      <c r="H253" s="6">
        <f t="shared" si="93"/>
        <v>0.49633117464041776</v>
      </c>
      <c r="I253" s="7">
        <f t="shared" si="94"/>
        <v>9.6661884969788434E-2</v>
      </c>
      <c r="N253" s="2"/>
    </row>
    <row r="254" spans="1:14" x14ac:dyDescent="0.25">
      <c r="A254" s="7">
        <v>227</v>
      </c>
      <c r="B254" s="7">
        <v>1</v>
      </c>
      <c r="C254" s="29">
        <v>1</v>
      </c>
      <c r="D254" s="7" t="s">
        <v>817</v>
      </c>
      <c r="E254" s="2" t="s">
        <v>818</v>
      </c>
      <c r="F254" s="15">
        <f t="shared" si="90"/>
        <v>0.59860565538388266</v>
      </c>
      <c r="G254" s="6">
        <f t="shared" si="92"/>
        <v>0.59860565538388266</v>
      </c>
      <c r="H254" s="6">
        <f t="shared" si="93"/>
        <v>0</v>
      </c>
      <c r="I254" s="7">
        <f t="shared" si="94"/>
        <v>0</v>
      </c>
      <c r="N254" s="2"/>
    </row>
    <row r="255" spans="1:14" x14ac:dyDescent="0.25">
      <c r="A255" s="7">
        <v>227</v>
      </c>
      <c r="B255" s="7">
        <v>1</v>
      </c>
      <c r="C255" s="29">
        <v>2</v>
      </c>
      <c r="D255" s="7" t="s">
        <v>42</v>
      </c>
      <c r="E255" s="2" t="s">
        <v>42</v>
      </c>
      <c r="F255" s="15">
        <f t="shared" si="90"/>
        <v>0.17686956521739133</v>
      </c>
      <c r="G255" s="6">
        <f t="shared" si="92"/>
        <v>0.77547522060127405</v>
      </c>
      <c r="H255" s="6">
        <f t="shared" si="93"/>
        <v>0</v>
      </c>
      <c r="I255" s="7">
        <f t="shared" si="94"/>
        <v>0</v>
      </c>
      <c r="N255" s="2"/>
    </row>
    <row r="256" spans="1:14" x14ac:dyDescent="0.25">
      <c r="A256" s="7">
        <v>227</v>
      </c>
      <c r="B256" s="7">
        <v>1</v>
      </c>
      <c r="C256" s="29">
        <v>3</v>
      </c>
      <c r="D256" s="7" t="s">
        <v>65</v>
      </c>
      <c r="E256" s="2" t="s">
        <v>65</v>
      </c>
      <c r="F256" s="15">
        <f t="shared" si="90"/>
        <v>0.4031655493718812</v>
      </c>
      <c r="G256" s="6">
        <f t="shared" si="92"/>
        <v>1.1786407699731551</v>
      </c>
      <c r="H256" s="6">
        <f t="shared" si="93"/>
        <v>0</v>
      </c>
      <c r="I256" s="7">
        <f t="shared" si="94"/>
        <v>0</v>
      </c>
      <c r="N256" s="2"/>
    </row>
    <row r="257" spans="1:14" x14ac:dyDescent="0.25">
      <c r="A257" s="7">
        <v>227</v>
      </c>
      <c r="B257" s="7">
        <v>1</v>
      </c>
      <c r="C257" s="29">
        <v>4</v>
      </c>
      <c r="D257" s="7" t="s">
        <v>47</v>
      </c>
      <c r="E257" s="2" t="s">
        <v>47</v>
      </c>
      <c r="F257" s="15">
        <f t="shared" si="90"/>
        <v>0.37705166949968427</v>
      </c>
      <c r="G257" s="6">
        <f t="shared" si="92"/>
        <v>1.5556924394728395</v>
      </c>
      <c r="H257" s="6">
        <f t="shared" si="93"/>
        <v>0</v>
      </c>
      <c r="I257" s="7">
        <f t="shared" si="94"/>
        <v>0</v>
      </c>
      <c r="N257" s="2"/>
    </row>
    <row r="258" spans="1:14" x14ac:dyDescent="0.25">
      <c r="A258" s="7">
        <v>227</v>
      </c>
      <c r="B258" s="7">
        <v>1</v>
      </c>
      <c r="C258" s="29">
        <v>5</v>
      </c>
      <c r="D258" s="7" t="s">
        <v>48</v>
      </c>
      <c r="E258" s="2" t="s">
        <v>48</v>
      </c>
      <c r="F258" s="15">
        <f t="shared" si="90"/>
        <v>0.35545601599721488</v>
      </c>
      <c r="G258" s="6">
        <f t="shared" si="92"/>
        <v>1.9111484554700544</v>
      </c>
      <c r="H258" s="6">
        <f t="shared" si="93"/>
        <v>0</v>
      </c>
      <c r="I258" s="7">
        <f t="shared" si="94"/>
        <v>0</v>
      </c>
      <c r="N258" s="2"/>
    </row>
    <row r="259" spans="1:14" x14ac:dyDescent="0.25">
      <c r="A259" s="7">
        <v>227</v>
      </c>
      <c r="B259" s="7">
        <v>1</v>
      </c>
      <c r="C259" s="29">
        <v>6</v>
      </c>
      <c r="D259" s="7" t="s">
        <v>824</v>
      </c>
      <c r="E259" s="2" t="s">
        <v>825</v>
      </c>
      <c r="F259" s="15">
        <f t="shared" si="90"/>
        <v>0.30058737046259171</v>
      </c>
      <c r="G259" s="6">
        <f t="shared" si="92"/>
        <v>2.2117358259326463</v>
      </c>
      <c r="H259" s="6">
        <f t="shared" si="93"/>
        <v>0</v>
      </c>
      <c r="I259" s="7">
        <f t="shared" si="94"/>
        <v>0</v>
      </c>
      <c r="N259" s="2"/>
    </row>
    <row r="260" spans="1:14" x14ac:dyDescent="0.25">
      <c r="A260" s="7">
        <v>227</v>
      </c>
      <c r="B260" s="7">
        <v>1</v>
      </c>
      <c r="C260" s="29">
        <v>7</v>
      </c>
      <c r="D260" s="7" t="s">
        <v>969</v>
      </c>
      <c r="E260" s="2" t="s">
        <v>970</v>
      </c>
      <c r="F260" s="15">
        <f t="shared" ref="F260:F323" si="95">IF(ISERROR(VLOOKUP(E260,$N$2:$O$32,2,FALSE)),0,VLOOKUP(E260,$N$2:$O$32,2,FALSE))</f>
        <v>0</v>
      </c>
      <c r="G260" s="6">
        <f t="shared" si="92"/>
        <v>2.2117358259326463</v>
      </c>
      <c r="H260" s="6">
        <f t="shared" si="93"/>
        <v>0</v>
      </c>
      <c r="I260" s="7">
        <f t="shared" si="94"/>
        <v>0</v>
      </c>
      <c r="N260" s="2"/>
    </row>
    <row r="261" spans="1:14" x14ac:dyDescent="0.25">
      <c r="A261" s="7">
        <v>227</v>
      </c>
      <c r="B261" s="7">
        <v>1</v>
      </c>
      <c r="C261" s="29">
        <v>8</v>
      </c>
      <c r="D261" s="7" t="s">
        <v>829</v>
      </c>
      <c r="E261" s="2" t="s">
        <v>830</v>
      </c>
      <c r="F261" s="15">
        <f t="shared" si="95"/>
        <v>0.19574380417782608</v>
      </c>
      <c r="G261" s="6">
        <f t="shared" si="92"/>
        <v>2.4074796301104722</v>
      </c>
      <c r="H261" s="6">
        <f t="shared" si="93"/>
        <v>0</v>
      </c>
      <c r="I261" s="7">
        <f t="shared" si="94"/>
        <v>0</v>
      </c>
      <c r="N261" s="2"/>
    </row>
    <row r="262" spans="1:14" x14ac:dyDescent="0.25">
      <c r="A262" s="7">
        <v>227</v>
      </c>
      <c r="B262" s="7">
        <v>1</v>
      </c>
      <c r="C262" s="29">
        <v>9</v>
      </c>
      <c r="D262" s="7" t="s">
        <v>940</v>
      </c>
      <c r="E262" s="2" t="s">
        <v>822</v>
      </c>
      <c r="F262" s="15">
        <f t="shared" si="95"/>
        <v>0</v>
      </c>
      <c r="G262" s="6">
        <f t="shared" si="92"/>
        <v>2.4074796301104722</v>
      </c>
      <c r="H262" s="6">
        <f t="shared" si="93"/>
        <v>0</v>
      </c>
      <c r="I262" s="7">
        <f t="shared" si="94"/>
        <v>0</v>
      </c>
      <c r="N262" s="2"/>
    </row>
    <row r="263" spans="1:14" x14ac:dyDescent="0.25">
      <c r="A263" s="7">
        <v>227</v>
      </c>
      <c r="B263" s="7">
        <v>1</v>
      </c>
      <c r="C263" s="29">
        <v>10</v>
      </c>
      <c r="D263" s="7" t="s">
        <v>898</v>
      </c>
      <c r="E263" s="2" t="s">
        <v>820</v>
      </c>
      <c r="F263" s="15">
        <f t="shared" si="95"/>
        <v>0</v>
      </c>
      <c r="G263" s="6">
        <f t="shared" si="92"/>
        <v>2.4074796301104722</v>
      </c>
      <c r="H263" s="6">
        <f t="shared" si="93"/>
        <v>0</v>
      </c>
      <c r="I263" s="7">
        <f t="shared" si="94"/>
        <v>0</v>
      </c>
      <c r="N263" s="2"/>
    </row>
    <row r="264" spans="1:14" x14ac:dyDescent="0.25">
      <c r="A264" s="7">
        <v>227</v>
      </c>
      <c r="B264" s="7">
        <v>1</v>
      </c>
      <c r="C264" s="29">
        <v>11</v>
      </c>
      <c r="D264" s="7" t="s">
        <v>964</v>
      </c>
      <c r="E264" s="2" t="s">
        <v>856</v>
      </c>
      <c r="F264" s="15">
        <f t="shared" si="95"/>
        <v>0</v>
      </c>
      <c r="G264" s="6">
        <f t="shared" si="92"/>
        <v>2.4074796301104722</v>
      </c>
      <c r="H264" s="6">
        <f t="shared" si="93"/>
        <v>0</v>
      </c>
      <c r="I264" s="7">
        <f t="shared" si="94"/>
        <v>0</v>
      </c>
      <c r="N264" s="2"/>
    </row>
    <row r="265" spans="1:14" x14ac:dyDescent="0.25">
      <c r="A265" s="7">
        <v>227</v>
      </c>
      <c r="B265" s="7">
        <v>1</v>
      </c>
      <c r="C265" s="29">
        <v>12</v>
      </c>
      <c r="D265" s="7" t="s">
        <v>834</v>
      </c>
      <c r="E265" s="2" t="s">
        <v>834</v>
      </c>
      <c r="F265" s="15">
        <f t="shared" si="95"/>
        <v>0.15804456688323829</v>
      </c>
      <c r="G265" s="6">
        <f t="shared" si="92"/>
        <v>2.5655241969937106</v>
      </c>
      <c r="H265" s="6">
        <f t="shared" si="93"/>
        <v>0</v>
      </c>
      <c r="I265" s="7">
        <f t="shared" si="94"/>
        <v>0</v>
      </c>
      <c r="N265" s="2"/>
    </row>
    <row r="266" spans="1:14" x14ac:dyDescent="0.25">
      <c r="A266" s="7">
        <v>227</v>
      </c>
      <c r="B266" s="7">
        <v>1</v>
      </c>
      <c r="C266" s="29">
        <v>13</v>
      </c>
      <c r="D266" s="7" t="s">
        <v>44</v>
      </c>
      <c r="E266" s="2" t="s">
        <v>44</v>
      </c>
      <c r="F266" s="15">
        <f t="shared" si="95"/>
        <v>0.2102878839559004</v>
      </c>
      <c r="G266" s="6">
        <f t="shared" si="92"/>
        <v>2.7758120809496112</v>
      </c>
      <c r="H266" s="6">
        <f t="shared" si="93"/>
        <v>0</v>
      </c>
      <c r="I266" s="7">
        <f t="shared" si="94"/>
        <v>0</v>
      </c>
      <c r="N266" s="2"/>
    </row>
    <row r="267" spans="1:14" x14ac:dyDescent="0.25">
      <c r="A267" s="7">
        <v>227</v>
      </c>
      <c r="B267" s="7">
        <v>1</v>
      </c>
      <c r="C267" s="29">
        <v>14</v>
      </c>
      <c r="D267" s="7" t="s">
        <v>841</v>
      </c>
      <c r="E267" s="2" t="s">
        <v>841</v>
      </c>
      <c r="F267" s="15">
        <f t="shared" si="95"/>
        <v>0.12704801382708267</v>
      </c>
      <c r="G267" s="6">
        <f t="shared" si="92"/>
        <v>2.902860094776694</v>
      </c>
      <c r="H267" s="6">
        <f t="shared" si="93"/>
        <v>0</v>
      </c>
      <c r="I267" s="7">
        <f t="shared" si="94"/>
        <v>0</v>
      </c>
      <c r="N267" s="2"/>
    </row>
    <row r="268" spans="1:14" x14ac:dyDescent="0.25">
      <c r="A268" s="7">
        <v>227</v>
      </c>
      <c r="B268" s="7">
        <v>1</v>
      </c>
      <c r="C268" s="29">
        <v>15</v>
      </c>
      <c r="D268" s="7" t="s">
        <v>867</v>
      </c>
      <c r="E268" s="2" t="s">
        <v>867</v>
      </c>
      <c r="F268" s="15">
        <f t="shared" si="95"/>
        <v>7.6516343527417846E-2</v>
      </c>
      <c r="G268" s="6">
        <f t="shared" si="92"/>
        <v>2.9793764383041119</v>
      </c>
      <c r="H268" s="6">
        <f t="shared" si="93"/>
        <v>0</v>
      </c>
      <c r="I268" s="7">
        <f t="shared" si="94"/>
        <v>0</v>
      </c>
      <c r="N268" s="2"/>
    </row>
    <row r="269" spans="1:14" x14ac:dyDescent="0.25">
      <c r="A269" s="7">
        <v>227</v>
      </c>
      <c r="B269" s="7">
        <v>1</v>
      </c>
      <c r="C269" s="29">
        <v>16</v>
      </c>
      <c r="D269" s="7" t="s">
        <v>857</v>
      </c>
      <c r="E269" s="2" t="s">
        <v>857</v>
      </c>
      <c r="F269" s="15">
        <f t="shared" si="95"/>
        <v>0</v>
      </c>
      <c r="G269" s="6">
        <f t="shared" si="92"/>
        <v>2.9793764383041119</v>
      </c>
      <c r="H269" s="6">
        <f t="shared" si="93"/>
        <v>2.9793764383041119</v>
      </c>
      <c r="I269" s="7">
        <f t="shared" si="94"/>
        <v>0.5802418974985698</v>
      </c>
      <c r="N269" s="2"/>
    </row>
    <row r="270" spans="1:14" x14ac:dyDescent="0.25">
      <c r="A270" s="7">
        <v>228</v>
      </c>
      <c r="B270" s="7">
        <v>0</v>
      </c>
      <c r="C270" s="29">
        <v>1</v>
      </c>
      <c r="D270" s="7" t="s">
        <v>818</v>
      </c>
      <c r="E270" s="2" t="s">
        <v>818</v>
      </c>
      <c r="F270" s="15">
        <f t="shared" si="95"/>
        <v>0.59860565538388266</v>
      </c>
      <c r="G270" s="6">
        <f t="shared" si="92"/>
        <v>0.59860565538388266</v>
      </c>
      <c r="H270" s="6">
        <f t="shared" si="93"/>
        <v>0</v>
      </c>
      <c r="I270" s="7">
        <f t="shared" si="94"/>
        <v>0</v>
      </c>
      <c r="N270" s="2"/>
    </row>
    <row r="271" spans="1:14" x14ac:dyDescent="0.25">
      <c r="A271" s="7">
        <v>228</v>
      </c>
      <c r="B271" s="7">
        <v>0</v>
      </c>
      <c r="C271" s="29">
        <v>2</v>
      </c>
      <c r="D271" s="7" t="s">
        <v>891</v>
      </c>
      <c r="E271" s="2" t="s">
        <v>897</v>
      </c>
      <c r="F271" s="15">
        <f t="shared" si="95"/>
        <v>8.7593706178028238E-2</v>
      </c>
      <c r="G271" s="6">
        <f t="shared" si="92"/>
        <v>0.68619936156191086</v>
      </c>
      <c r="H271" s="6">
        <f t="shared" si="93"/>
        <v>0</v>
      </c>
      <c r="I271" s="7">
        <f t="shared" si="94"/>
        <v>0</v>
      </c>
      <c r="N271" s="2"/>
    </row>
    <row r="272" spans="1:14" x14ac:dyDescent="0.25">
      <c r="A272" s="7">
        <v>228</v>
      </c>
      <c r="B272" s="7">
        <v>0</v>
      </c>
      <c r="C272" s="29">
        <v>3</v>
      </c>
      <c r="D272" s="7" t="s">
        <v>396</v>
      </c>
      <c r="E272" s="2" t="s">
        <v>205</v>
      </c>
      <c r="F272" s="15">
        <f t="shared" si="95"/>
        <v>8.2785483864573239E-2</v>
      </c>
      <c r="G272" s="6">
        <f t="shared" si="92"/>
        <v>0.76898484542648404</v>
      </c>
      <c r="H272" s="6">
        <f t="shared" si="93"/>
        <v>0</v>
      </c>
      <c r="I272" s="7">
        <f t="shared" si="94"/>
        <v>0</v>
      </c>
      <c r="N272" s="2"/>
    </row>
    <row r="273" spans="1:14" x14ac:dyDescent="0.25">
      <c r="A273" s="7">
        <v>228</v>
      </c>
      <c r="B273" s="7">
        <v>0</v>
      </c>
      <c r="C273" s="29">
        <v>4</v>
      </c>
      <c r="D273" s="7" t="s">
        <v>221</v>
      </c>
      <c r="E273" s="2" t="s">
        <v>181</v>
      </c>
      <c r="F273" s="15">
        <f t="shared" si="95"/>
        <v>0.14988865711198929</v>
      </c>
      <c r="G273" s="6">
        <f t="shared" si="92"/>
        <v>0.91887350253847333</v>
      </c>
      <c r="H273" s="6">
        <f t="shared" si="93"/>
        <v>0</v>
      </c>
      <c r="I273" s="7">
        <f t="shared" si="94"/>
        <v>0</v>
      </c>
      <c r="N273" s="2"/>
    </row>
    <row r="274" spans="1:14" x14ac:dyDescent="0.25">
      <c r="A274" s="7">
        <v>228</v>
      </c>
      <c r="B274" s="7">
        <v>0</v>
      </c>
      <c r="C274" s="29">
        <v>5</v>
      </c>
      <c r="D274" s="7" t="s">
        <v>959</v>
      </c>
      <c r="E274" s="2" t="s">
        <v>861</v>
      </c>
      <c r="F274" s="15">
        <f t="shared" si="95"/>
        <v>8.2905368603059526E-2</v>
      </c>
      <c r="G274" s="6">
        <f t="shared" si="92"/>
        <v>1.001778871141533</v>
      </c>
      <c r="H274" s="6">
        <f t="shared" si="93"/>
        <v>0</v>
      </c>
      <c r="I274" s="7">
        <f t="shared" si="94"/>
        <v>0</v>
      </c>
      <c r="N274" s="2"/>
    </row>
    <row r="275" spans="1:14" x14ac:dyDescent="0.25">
      <c r="A275" s="7">
        <v>228</v>
      </c>
      <c r="B275" s="7">
        <v>0</v>
      </c>
      <c r="C275" s="29">
        <v>6</v>
      </c>
      <c r="D275" s="7" t="s">
        <v>837</v>
      </c>
      <c r="E275" s="2" t="s">
        <v>837</v>
      </c>
      <c r="F275" s="15">
        <f t="shared" si="95"/>
        <v>0.20613864889346137</v>
      </c>
      <c r="G275" s="6">
        <f t="shared" ref="G275:G338" si="96">IF(C275=1,F275,F275+G274)</f>
        <v>1.2079175200349943</v>
      </c>
      <c r="H275" s="6">
        <f t="shared" ref="H275:H338" si="97">IF(C276=1,G275,0)</f>
        <v>0</v>
      </c>
      <c r="I275" s="7">
        <f t="shared" ref="I275:I338" si="98">H275/$L$2</f>
        <v>0</v>
      </c>
      <c r="N275" s="2"/>
    </row>
    <row r="276" spans="1:14" x14ac:dyDescent="0.25">
      <c r="A276" s="7">
        <v>228</v>
      </c>
      <c r="B276" s="7">
        <v>0</v>
      </c>
      <c r="C276" s="29">
        <v>7</v>
      </c>
      <c r="D276" s="7" t="s">
        <v>56</v>
      </c>
      <c r="E276" s="2" t="s">
        <v>57</v>
      </c>
      <c r="F276" s="15">
        <f t="shared" si="95"/>
        <v>0</v>
      </c>
      <c r="G276" s="6">
        <f t="shared" si="96"/>
        <v>1.2079175200349943</v>
      </c>
      <c r="H276" s="6">
        <f t="shared" si="97"/>
        <v>0</v>
      </c>
      <c r="I276" s="7">
        <f t="shared" si="98"/>
        <v>0</v>
      </c>
      <c r="N276" s="2"/>
    </row>
    <row r="277" spans="1:14" x14ac:dyDescent="0.25">
      <c r="A277" s="7">
        <v>228</v>
      </c>
      <c r="B277" s="7">
        <v>0</v>
      </c>
      <c r="C277" s="29">
        <v>8</v>
      </c>
      <c r="D277" s="7" t="s">
        <v>135</v>
      </c>
      <c r="E277" s="2" t="s">
        <v>136</v>
      </c>
      <c r="F277" s="15">
        <f t="shared" si="95"/>
        <v>0</v>
      </c>
      <c r="G277" s="6">
        <f t="shared" si="96"/>
        <v>1.2079175200349943</v>
      </c>
      <c r="H277" s="6">
        <f t="shared" si="97"/>
        <v>0</v>
      </c>
      <c r="I277" s="7">
        <f t="shared" si="98"/>
        <v>0</v>
      </c>
      <c r="N277" s="2"/>
    </row>
    <row r="278" spans="1:14" x14ac:dyDescent="0.25">
      <c r="A278" s="7">
        <v>228</v>
      </c>
      <c r="B278" s="7">
        <v>0</v>
      </c>
      <c r="C278" s="29">
        <v>9</v>
      </c>
      <c r="D278" s="7" t="s">
        <v>886</v>
      </c>
      <c r="E278" s="2" t="s">
        <v>886</v>
      </c>
      <c r="F278" s="15">
        <f t="shared" si="95"/>
        <v>8.6559469830000027E-2</v>
      </c>
      <c r="G278" s="6">
        <f t="shared" si="96"/>
        <v>1.2944769898649944</v>
      </c>
      <c r="H278" s="6">
        <f t="shared" si="97"/>
        <v>0</v>
      </c>
      <c r="I278" s="7">
        <f t="shared" si="98"/>
        <v>0</v>
      </c>
      <c r="N278" s="2"/>
    </row>
    <row r="279" spans="1:14" x14ac:dyDescent="0.25">
      <c r="A279" s="7">
        <v>228</v>
      </c>
      <c r="B279" s="7">
        <v>0</v>
      </c>
      <c r="C279" s="29">
        <v>10</v>
      </c>
      <c r="D279" s="7" t="s">
        <v>841</v>
      </c>
      <c r="E279" s="2" t="s">
        <v>841</v>
      </c>
      <c r="F279" s="15">
        <f t="shared" si="95"/>
        <v>0.12704801382708267</v>
      </c>
      <c r="G279" s="6">
        <f t="shared" si="96"/>
        <v>1.421525003692077</v>
      </c>
      <c r="H279" s="6">
        <f t="shared" si="97"/>
        <v>0</v>
      </c>
      <c r="I279" s="7">
        <f t="shared" si="98"/>
        <v>0</v>
      </c>
      <c r="N279" s="2"/>
    </row>
    <row r="280" spans="1:14" x14ac:dyDescent="0.25">
      <c r="A280" s="7">
        <v>228</v>
      </c>
      <c r="B280" s="7">
        <v>0</v>
      </c>
      <c r="C280" s="29">
        <v>11</v>
      </c>
      <c r="D280" s="7" t="s">
        <v>892</v>
      </c>
      <c r="E280" s="2" t="s">
        <v>892</v>
      </c>
      <c r="F280" s="15">
        <f t="shared" si="95"/>
        <v>0</v>
      </c>
      <c r="G280" s="6">
        <f t="shared" si="96"/>
        <v>1.421525003692077</v>
      </c>
      <c r="H280" s="6">
        <f t="shared" si="97"/>
        <v>0</v>
      </c>
      <c r="I280" s="7">
        <f t="shared" si="98"/>
        <v>0</v>
      </c>
      <c r="N280" s="2"/>
    </row>
    <row r="281" spans="1:14" x14ac:dyDescent="0.25">
      <c r="A281" s="7">
        <v>228</v>
      </c>
      <c r="B281" s="7">
        <v>0</v>
      </c>
      <c r="C281" s="29">
        <v>12</v>
      </c>
      <c r="D281" s="7" t="s">
        <v>47</v>
      </c>
      <c r="E281" s="2" t="s">
        <v>47</v>
      </c>
      <c r="F281" s="15">
        <f t="shared" si="95"/>
        <v>0.37705166949968427</v>
      </c>
      <c r="G281" s="6">
        <f t="shared" si="96"/>
        <v>1.7985766731917612</v>
      </c>
      <c r="H281" s="6">
        <f t="shared" si="97"/>
        <v>0</v>
      </c>
      <c r="I281" s="7">
        <f t="shared" si="98"/>
        <v>0</v>
      </c>
      <c r="N281" s="2"/>
    </row>
    <row r="282" spans="1:14" x14ac:dyDescent="0.25">
      <c r="A282" s="7">
        <v>228</v>
      </c>
      <c r="B282" s="7">
        <v>0</v>
      </c>
      <c r="C282" s="29">
        <v>13</v>
      </c>
      <c r="D282" s="7" t="s">
        <v>65</v>
      </c>
      <c r="E282" s="2" t="s">
        <v>65</v>
      </c>
      <c r="F282" s="15">
        <f t="shared" si="95"/>
        <v>0.4031655493718812</v>
      </c>
      <c r="G282" s="6">
        <f t="shared" si="96"/>
        <v>2.2017422225636425</v>
      </c>
      <c r="H282" s="6">
        <f t="shared" si="97"/>
        <v>0</v>
      </c>
      <c r="I282" s="7">
        <f t="shared" si="98"/>
        <v>0</v>
      </c>
      <c r="N282" s="2"/>
    </row>
    <row r="283" spans="1:14" x14ac:dyDescent="0.25">
      <c r="A283" s="7">
        <v>228</v>
      </c>
      <c r="B283" s="7">
        <v>0</v>
      </c>
      <c r="C283" s="29">
        <v>14</v>
      </c>
      <c r="D283" s="7" t="s">
        <v>48</v>
      </c>
      <c r="E283" s="2" t="s">
        <v>48</v>
      </c>
      <c r="F283" s="15">
        <f t="shared" si="95"/>
        <v>0.35545601599721488</v>
      </c>
      <c r="G283" s="6">
        <f t="shared" si="96"/>
        <v>2.5571982385608574</v>
      </c>
      <c r="H283" s="6">
        <f t="shared" si="97"/>
        <v>0</v>
      </c>
      <c r="I283" s="7">
        <f t="shared" si="98"/>
        <v>0</v>
      </c>
      <c r="N283" s="2"/>
    </row>
    <row r="284" spans="1:14" x14ac:dyDescent="0.25">
      <c r="A284" s="7">
        <v>228</v>
      </c>
      <c r="B284" s="7">
        <v>0</v>
      </c>
      <c r="C284" s="29">
        <v>15</v>
      </c>
      <c r="D284" s="7" t="s">
        <v>834</v>
      </c>
      <c r="E284" s="2" t="s">
        <v>834</v>
      </c>
      <c r="F284" s="15">
        <f t="shared" si="95"/>
        <v>0.15804456688323829</v>
      </c>
      <c r="G284" s="6">
        <f t="shared" si="96"/>
        <v>2.7152428054440958</v>
      </c>
      <c r="H284" s="6">
        <f t="shared" si="97"/>
        <v>0</v>
      </c>
      <c r="I284" s="7">
        <f t="shared" si="98"/>
        <v>0</v>
      </c>
      <c r="N284" s="2"/>
    </row>
    <row r="285" spans="1:14" x14ac:dyDescent="0.25">
      <c r="A285" s="7">
        <v>228</v>
      </c>
      <c r="B285" s="7">
        <v>0</v>
      </c>
      <c r="C285" s="29">
        <v>16</v>
      </c>
      <c r="D285" s="7" t="s">
        <v>44</v>
      </c>
      <c r="E285" s="2" t="s">
        <v>44</v>
      </c>
      <c r="F285" s="15">
        <f t="shared" si="95"/>
        <v>0.2102878839559004</v>
      </c>
      <c r="G285" s="6">
        <f t="shared" si="96"/>
        <v>2.9255306893999964</v>
      </c>
      <c r="H285" s="6">
        <f t="shared" si="97"/>
        <v>0</v>
      </c>
      <c r="I285" s="7">
        <f t="shared" si="98"/>
        <v>0</v>
      </c>
      <c r="N285" s="2"/>
    </row>
    <row r="286" spans="1:14" x14ac:dyDescent="0.25">
      <c r="A286" s="7">
        <v>228</v>
      </c>
      <c r="B286" s="7">
        <v>0</v>
      </c>
      <c r="C286" s="29">
        <v>17</v>
      </c>
      <c r="D286" s="7" t="s">
        <v>971</v>
      </c>
      <c r="E286" s="2" t="s">
        <v>971</v>
      </c>
      <c r="F286" s="15">
        <f t="shared" si="95"/>
        <v>0</v>
      </c>
      <c r="G286" s="6">
        <f t="shared" si="96"/>
        <v>2.9255306893999964</v>
      </c>
      <c r="H286" s="6">
        <f t="shared" si="97"/>
        <v>0</v>
      </c>
      <c r="I286" s="7">
        <f t="shared" si="98"/>
        <v>0</v>
      </c>
      <c r="N286" s="2"/>
    </row>
    <row r="287" spans="1:14" x14ac:dyDescent="0.25">
      <c r="A287" s="7">
        <v>228</v>
      </c>
      <c r="B287" s="7">
        <v>0</v>
      </c>
      <c r="C287" s="29">
        <v>18</v>
      </c>
      <c r="D287" s="7" t="s">
        <v>178</v>
      </c>
      <c r="E287" s="2" t="s">
        <v>179</v>
      </c>
      <c r="F287" s="15">
        <f t="shared" si="95"/>
        <v>0</v>
      </c>
      <c r="G287" s="6">
        <f t="shared" si="96"/>
        <v>2.9255306893999964</v>
      </c>
      <c r="H287" s="6">
        <f t="shared" si="97"/>
        <v>0</v>
      </c>
      <c r="I287" s="7">
        <f t="shared" si="98"/>
        <v>0</v>
      </c>
      <c r="N287" s="2"/>
    </row>
    <row r="288" spans="1:14" x14ac:dyDescent="0.25">
      <c r="A288" s="7">
        <v>228</v>
      </c>
      <c r="B288" s="7">
        <v>0</v>
      </c>
      <c r="C288" s="29">
        <v>19</v>
      </c>
      <c r="D288" s="7" t="s">
        <v>972</v>
      </c>
      <c r="E288" s="2" t="s">
        <v>972</v>
      </c>
      <c r="F288" s="15">
        <f t="shared" si="95"/>
        <v>0</v>
      </c>
      <c r="G288" s="6">
        <f t="shared" si="96"/>
        <v>2.9255306893999964</v>
      </c>
      <c r="H288" s="6">
        <f t="shared" si="97"/>
        <v>2.9255306893999964</v>
      </c>
      <c r="I288" s="7">
        <f t="shared" si="98"/>
        <v>0.56975528724191504</v>
      </c>
      <c r="N288" s="2"/>
    </row>
    <row r="289" spans="1:14" x14ac:dyDescent="0.25">
      <c r="A289" s="7">
        <v>229</v>
      </c>
      <c r="B289" s="7">
        <v>0</v>
      </c>
      <c r="C289" s="29">
        <v>1</v>
      </c>
      <c r="D289" s="7" t="s">
        <v>76</v>
      </c>
      <c r="E289" s="2" t="s">
        <v>77</v>
      </c>
      <c r="F289" s="15">
        <f t="shared" si="95"/>
        <v>0.14818316595637676</v>
      </c>
      <c r="G289" s="6">
        <f t="shared" si="96"/>
        <v>0.14818316595637676</v>
      </c>
      <c r="H289" s="6">
        <f t="shared" si="97"/>
        <v>0</v>
      </c>
      <c r="I289" s="7">
        <f t="shared" si="98"/>
        <v>0</v>
      </c>
      <c r="N289" s="2"/>
    </row>
    <row r="290" spans="1:14" x14ac:dyDescent="0.25">
      <c r="A290" s="7">
        <v>229</v>
      </c>
      <c r="B290" s="7">
        <v>0</v>
      </c>
      <c r="C290" s="29">
        <v>2</v>
      </c>
      <c r="D290" s="7" t="s">
        <v>863</v>
      </c>
      <c r="E290" s="2" t="s">
        <v>863</v>
      </c>
      <c r="F290" s="15">
        <f t="shared" si="95"/>
        <v>0</v>
      </c>
      <c r="G290" s="6">
        <f t="shared" si="96"/>
        <v>0.14818316595637676</v>
      </c>
      <c r="H290" s="6">
        <f t="shared" si="97"/>
        <v>0</v>
      </c>
      <c r="I290" s="7">
        <f t="shared" si="98"/>
        <v>0</v>
      </c>
      <c r="N290" s="2"/>
    </row>
    <row r="291" spans="1:14" x14ac:dyDescent="0.25">
      <c r="A291" s="7">
        <v>229</v>
      </c>
      <c r="B291" s="7">
        <v>0</v>
      </c>
      <c r="C291" s="29">
        <v>3</v>
      </c>
      <c r="D291" s="7" t="s">
        <v>46</v>
      </c>
      <c r="E291" s="2" t="s">
        <v>46</v>
      </c>
      <c r="F291" s="15">
        <f t="shared" si="95"/>
        <v>0.20234190452039691</v>
      </c>
      <c r="G291" s="6">
        <f t="shared" si="96"/>
        <v>0.35052507047677367</v>
      </c>
      <c r="H291" s="6">
        <f t="shared" si="97"/>
        <v>0</v>
      </c>
      <c r="I291" s="7">
        <f t="shared" si="98"/>
        <v>0</v>
      </c>
      <c r="N291" s="2"/>
    </row>
    <row r="292" spans="1:14" x14ac:dyDescent="0.25">
      <c r="A292" s="7">
        <v>229</v>
      </c>
      <c r="B292" s="7">
        <v>0</v>
      </c>
      <c r="C292" s="29">
        <v>4</v>
      </c>
      <c r="D292" s="7" t="s">
        <v>65</v>
      </c>
      <c r="E292" s="2" t="s">
        <v>65</v>
      </c>
      <c r="F292" s="15">
        <f t="shared" si="95"/>
        <v>0.4031655493718812</v>
      </c>
      <c r="G292" s="6">
        <f t="shared" si="96"/>
        <v>0.75369061984865482</v>
      </c>
      <c r="H292" s="6">
        <f t="shared" si="97"/>
        <v>0</v>
      </c>
      <c r="I292" s="7">
        <f t="shared" si="98"/>
        <v>0</v>
      </c>
      <c r="N292" s="2"/>
    </row>
    <row r="293" spans="1:14" x14ac:dyDescent="0.25">
      <c r="A293" s="7">
        <v>229</v>
      </c>
      <c r="B293" s="7">
        <v>0</v>
      </c>
      <c r="C293" s="29">
        <v>5</v>
      </c>
      <c r="D293" s="7" t="s">
        <v>47</v>
      </c>
      <c r="E293" s="2" t="s">
        <v>47</v>
      </c>
      <c r="F293" s="15">
        <f t="shared" si="95"/>
        <v>0.37705166949968427</v>
      </c>
      <c r="G293" s="6">
        <f t="shared" si="96"/>
        <v>1.1307422893483392</v>
      </c>
      <c r="H293" s="6">
        <f t="shared" si="97"/>
        <v>0</v>
      </c>
      <c r="I293" s="7">
        <f t="shared" si="98"/>
        <v>0</v>
      </c>
      <c r="N293" s="2"/>
    </row>
    <row r="294" spans="1:14" x14ac:dyDescent="0.25">
      <c r="A294" s="7">
        <v>229</v>
      </c>
      <c r="B294" s="7">
        <v>0</v>
      </c>
      <c r="C294" s="29">
        <v>6</v>
      </c>
      <c r="D294" s="7" t="s">
        <v>842</v>
      </c>
      <c r="E294" s="2" t="s">
        <v>842</v>
      </c>
      <c r="F294" s="15">
        <f t="shared" si="95"/>
        <v>9.8511189965217433E-2</v>
      </c>
      <c r="G294" s="6">
        <f t="shared" si="96"/>
        <v>1.2292534793135566</v>
      </c>
      <c r="H294" s="6">
        <f t="shared" si="97"/>
        <v>0</v>
      </c>
      <c r="I294" s="7">
        <f t="shared" si="98"/>
        <v>0</v>
      </c>
      <c r="N294" s="2"/>
    </row>
    <row r="295" spans="1:14" x14ac:dyDescent="0.25">
      <c r="A295" s="7">
        <v>229</v>
      </c>
      <c r="B295" s="7">
        <v>0</v>
      </c>
      <c r="C295" s="29">
        <v>7</v>
      </c>
      <c r="D295" s="7" t="s">
        <v>870</v>
      </c>
      <c r="E295" s="2" t="s">
        <v>870</v>
      </c>
      <c r="F295" s="15">
        <f t="shared" si="95"/>
        <v>0</v>
      </c>
      <c r="G295" s="6">
        <f t="shared" si="96"/>
        <v>1.2292534793135566</v>
      </c>
      <c r="H295" s="6">
        <f t="shared" si="97"/>
        <v>0</v>
      </c>
      <c r="I295" s="7">
        <f t="shared" si="98"/>
        <v>0</v>
      </c>
      <c r="N295" s="2"/>
    </row>
    <row r="296" spans="1:14" x14ac:dyDescent="0.25">
      <c r="A296" s="7">
        <v>229</v>
      </c>
      <c r="B296" s="7">
        <v>0</v>
      </c>
      <c r="C296" s="29">
        <v>8</v>
      </c>
      <c r="D296" s="7" t="s">
        <v>107</v>
      </c>
      <c r="E296" s="2" t="s">
        <v>107</v>
      </c>
      <c r="F296" s="15">
        <f t="shared" si="95"/>
        <v>0</v>
      </c>
      <c r="G296" s="6">
        <f t="shared" si="96"/>
        <v>1.2292534793135566</v>
      </c>
      <c r="H296" s="6">
        <f t="shared" si="97"/>
        <v>0</v>
      </c>
      <c r="I296" s="7">
        <f t="shared" si="98"/>
        <v>0</v>
      </c>
      <c r="N296" s="2"/>
    </row>
    <row r="297" spans="1:14" x14ac:dyDescent="0.25">
      <c r="A297" s="7">
        <v>229</v>
      </c>
      <c r="B297" s="7">
        <v>0</v>
      </c>
      <c r="C297" s="29">
        <v>9</v>
      </c>
      <c r="D297" s="7" t="s">
        <v>869</v>
      </c>
      <c r="E297" s="2" t="s">
        <v>869</v>
      </c>
      <c r="F297" s="15">
        <f t="shared" si="95"/>
        <v>0</v>
      </c>
      <c r="G297" s="6">
        <f t="shared" si="96"/>
        <v>1.2292534793135566</v>
      </c>
      <c r="H297" s="6">
        <f t="shared" si="97"/>
        <v>0</v>
      </c>
      <c r="I297" s="7">
        <f t="shared" si="98"/>
        <v>0</v>
      </c>
      <c r="N297" s="2"/>
    </row>
    <row r="298" spans="1:14" x14ac:dyDescent="0.25">
      <c r="A298" s="7">
        <v>229</v>
      </c>
      <c r="B298" s="7">
        <v>0</v>
      </c>
      <c r="C298" s="29">
        <v>10</v>
      </c>
      <c r="D298" s="7" t="s">
        <v>973</v>
      </c>
      <c r="E298" s="2" t="s">
        <v>973</v>
      </c>
      <c r="F298" s="15">
        <f t="shared" si="95"/>
        <v>0</v>
      </c>
      <c r="G298" s="6">
        <f t="shared" si="96"/>
        <v>1.2292534793135566</v>
      </c>
      <c r="H298" s="6">
        <f t="shared" si="97"/>
        <v>0</v>
      </c>
      <c r="I298" s="7">
        <f t="shared" si="98"/>
        <v>0</v>
      </c>
      <c r="N298" s="2"/>
    </row>
    <row r="299" spans="1:14" x14ac:dyDescent="0.25">
      <c r="A299" s="7">
        <v>229</v>
      </c>
      <c r="B299" s="7">
        <v>0</v>
      </c>
      <c r="C299" s="29">
        <v>11</v>
      </c>
      <c r="D299" s="7" t="s">
        <v>841</v>
      </c>
      <c r="E299" s="2" t="s">
        <v>841</v>
      </c>
      <c r="F299" s="15">
        <f t="shared" si="95"/>
        <v>0.12704801382708267</v>
      </c>
      <c r="G299" s="6">
        <f t="shared" si="96"/>
        <v>1.3563014931406392</v>
      </c>
      <c r="H299" s="6">
        <f t="shared" si="97"/>
        <v>0</v>
      </c>
      <c r="I299" s="7">
        <f t="shared" si="98"/>
        <v>0</v>
      </c>
      <c r="N299" s="2"/>
    </row>
    <row r="300" spans="1:14" x14ac:dyDescent="0.25">
      <c r="A300" s="7">
        <v>229</v>
      </c>
      <c r="B300" s="7">
        <v>0</v>
      </c>
      <c r="C300" s="29">
        <v>12</v>
      </c>
      <c r="D300" s="7" t="s">
        <v>825</v>
      </c>
      <c r="E300" s="2" t="s">
        <v>825</v>
      </c>
      <c r="F300" s="15">
        <f t="shared" si="95"/>
        <v>0.30058737046259171</v>
      </c>
      <c r="G300" s="6">
        <f t="shared" si="96"/>
        <v>1.6568888636032308</v>
      </c>
      <c r="H300" s="6">
        <f t="shared" si="97"/>
        <v>0</v>
      </c>
      <c r="I300" s="7">
        <f t="shared" si="98"/>
        <v>0</v>
      </c>
      <c r="N300" s="2"/>
    </row>
    <row r="301" spans="1:14" x14ac:dyDescent="0.25">
      <c r="A301" s="7">
        <v>229</v>
      </c>
      <c r="B301" s="7">
        <v>0</v>
      </c>
      <c r="C301" s="29">
        <v>13</v>
      </c>
      <c r="D301" s="7" t="s">
        <v>818</v>
      </c>
      <c r="E301" s="2" t="s">
        <v>818</v>
      </c>
      <c r="F301" s="15">
        <f t="shared" si="95"/>
        <v>0.59860565538388266</v>
      </c>
      <c r="G301" s="6">
        <f t="shared" si="96"/>
        <v>2.2554945189871134</v>
      </c>
      <c r="H301" s="6">
        <f t="shared" si="97"/>
        <v>0</v>
      </c>
      <c r="I301" s="7">
        <f t="shared" si="98"/>
        <v>0</v>
      </c>
      <c r="N301" s="2"/>
    </row>
    <row r="302" spans="1:14" x14ac:dyDescent="0.25">
      <c r="A302" s="7">
        <v>229</v>
      </c>
      <c r="B302" s="7">
        <v>0</v>
      </c>
      <c r="C302" s="29">
        <v>14</v>
      </c>
      <c r="D302" s="7" t="s">
        <v>173</v>
      </c>
      <c r="E302" s="2" t="s">
        <v>173</v>
      </c>
      <c r="F302" s="15">
        <f t="shared" si="95"/>
        <v>7.3104321731720268E-2</v>
      </c>
      <c r="G302" s="6">
        <f t="shared" si="96"/>
        <v>2.3285988407188336</v>
      </c>
      <c r="H302" s="6">
        <f t="shared" si="97"/>
        <v>2.3285988407188336</v>
      </c>
      <c r="I302" s="7">
        <f t="shared" si="98"/>
        <v>0.45350113952728754</v>
      </c>
      <c r="N302" s="2"/>
    </row>
    <row r="303" spans="1:14" x14ac:dyDescent="0.25">
      <c r="A303" s="7">
        <v>230</v>
      </c>
      <c r="B303" s="7">
        <v>0</v>
      </c>
      <c r="C303" s="29">
        <v>1</v>
      </c>
      <c r="D303" s="7" t="s">
        <v>830</v>
      </c>
      <c r="E303" s="2" t="s">
        <v>830</v>
      </c>
      <c r="F303" s="15">
        <f t="shared" si="95"/>
        <v>0.19574380417782608</v>
      </c>
      <c r="G303" s="6">
        <f t="shared" si="96"/>
        <v>0.19574380417782608</v>
      </c>
      <c r="H303" s="6">
        <f t="shared" si="97"/>
        <v>0</v>
      </c>
      <c r="I303" s="7">
        <f t="shared" si="98"/>
        <v>0</v>
      </c>
      <c r="N303" s="2"/>
    </row>
    <row r="304" spans="1:14" x14ac:dyDescent="0.25">
      <c r="A304" s="7">
        <v>230</v>
      </c>
      <c r="B304" s="7">
        <v>0</v>
      </c>
      <c r="C304" s="29">
        <v>2</v>
      </c>
      <c r="D304" s="7" t="s">
        <v>825</v>
      </c>
      <c r="E304" s="2" t="s">
        <v>825</v>
      </c>
      <c r="F304" s="15">
        <f t="shared" si="95"/>
        <v>0.30058737046259171</v>
      </c>
      <c r="G304" s="6">
        <f t="shared" si="96"/>
        <v>0.49633117464041776</v>
      </c>
      <c r="H304" s="6">
        <f t="shared" si="97"/>
        <v>0</v>
      </c>
      <c r="I304" s="7">
        <f t="shared" si="98"/>
        <v>0</v>
      </c>
      <c r="N304" s="2"/>
    </row>
    <row r="305" spans="1:14" x14ac:dyDescent="0.25">
      <c r="A305" s="7">
        <v>230</v>
      </c>
      <c r="B305" s="7">
        <v>0</v>
      </c>
      <c r="C305" s="29">
        <v>3</v>
      </c>
      <c r="D305" s="7" t="s">
        <v>818</v>
      </c>
      <c r="E305" s="2" t="s">
        <v>818</v>
      </c>
      <c r="F305" s="15">
        <f t="shared" si="95"/>
        <v>0.59860565538388266</v>
      </c>
      <c r="G305" s="6">
        <f t="shared" si="96"/>
        <v>1.0949368300243005</v>
      </c>
      <c r="H305" s="6">
        <f t="shared" si="97"/>
        <v>0</v>
      </c>
      <c r="I305" s="7">
        <f t="shared" si="98"/>
        <v>0</v>
      </c>
      <c r="N305" s="2"/>
    </row>
    <row r="306" spans="1:14" x14ac:dyDescent="0.25">
      <c r="A306" s="7">
        <v>230</v>
      </c>
      <c r="B306" s="7">
        <v>0</v>
      </c>
      <c r="C306" s="29">
        <v>4</v>
      </c>
      <c r="D306" s="7" t="s">
        <v>173</v>
      </c>
      <c r="E306" s="2" t="s">
        <v>173</v>
      </c>
      <c r="F306" s="15">
        <f t="shared" si="95"/>
        <v>7.3104321731720268E-2</v>
      </c>
      <c r="G306" s="6">
        <f t="shared" si="96"/>
        <v>1.1680411517560207</v>
      </c>
      <c r="H306" s="6">
        <f t="shared" si="97"/>
        <v>0</v>
      </c>
      <c r="I306" s="7">
        <f t="shared" si="98"/>
        <v>0</v>
      </c>
      <c r="N306" s="2"/>
    </row>
    <row r="307" spans="1:14" x14ac:dyDescent="0.25">
      <c r="A307" s="7">
        <v>230</v>
      </c>
      <c r="B307" s="7">
        <v>0</v>
      </c>
      <c r="C307" s="29">
        <v>5</v>
      </c>
      <c r="D307" s="7" t="s">
        <v>974</v>
      </c>
      <c r="E307" s="2" t="s">
        <v>974</v>
      </c>
      <c r="F307" s="15">
        <f t="shared" si="95"/>
        <v>0</v>
      </c>
      <c r="G307" s="6">
        <f t="shared" si="96"/>
        <v>1.1680411517560207</v>
      </c>
      <c r="H307" s="6">
        <f t="shared" si="97"/>
        <v>0</v>
      </c>
      <c r="I307" s="7">
        <f t="shared" si="98"/>
        <v>0</v>
      </c>
      <c r="N307" s="2"/>
    </row>
    <row r="308" spans="1:14" x14ac:dyDescent="0.25">
      <c r="A308" s="7">
        <v>230</v>
      </c>
      <c r="B308" s="7">
        <v>0</v>
      </c>
      <c r="C308" s="29">
        <v>6</v>
      </c>
      <c r="D308" s="7" t="s">
        <v>838</v>
      </c>
      <c r="E308" s="2" t="s">
        <v>397</v>
      </c>
      <c r="F308" s="15">
        <f t="shared" si="95"/>
        <v>0</v>
      </c>
      <c r="G308" s="6">
        <f t="shared" si="96"/>
        <v>1.1680411517560207</v>
      </c>
      <c r="H308" s="6">
        <f t="shared" si="97"/>
        <v>0</v>
      </c>
      <c r="I308" s="7">
        <f t="shared" si="98"/>
        <v>0</v>
      </c>
      <c r="N308" s="2"/>
    </row>
    <row r="309" spans="1:14" x14ac:dyDescent="0.25">
      <c r="A309" s="7">
        <v>230</v>
      </c>
      <c r="B309" s="7">
        <v>0</v>
      </c>
      <c r="C309" s="29">
        <v>7</v>
      </c>
      <c r="D309" s="7" t="s">
        <v>824</v>
      </c>
      <c r="E309" s="2" t="s">
        <v>825</v>
      </c>
      <c r="F309" s="15">
        <f t="shared" si="95"/>
        <v>0.30058737046259171</v>
      </c>
      <c r="G309" s="6">
        <f t="shared" si="96"/>
        <v>1.4686285222186124</v>
      </c>
      <c r="H309" s="6">
        <f t="shared" si="97"/>
        <v>0</v>
      </c>
      <c r="I309" s="7">
        <f t="shared" si="98"/>
        <v>0</v>
      </c>
      <c r="N309" s="2"/>
    </row>
    <row r="310" spans="1:14" x14ac:dyDescent="0.25">
      <c r="A310" s="7">
        <v>230</v>
      </c>
      <c r="B310" s="7">
        <v>0</v>
      </c>
      <c r="C310" s="29">
        <v>8</v>
      </c>
      <c r="D310" s="7" t="s">
        <v>975</v>
      </c>
      <c r="E310" s="2" t="s">
        <v>975</v>
      </c>
      <c r="F310" s="15">
        <f t="shared" si="95"/>
        <v>0</v>
      </c>
      <c r="G310" s="6">
        <f t="shared" si="96"/>
        <v>1.4686285222186124</v>
      </c>
      <c r="H310" s="6">
        <f t="shared" si="97"/>
        <v>0</v>
      </c>
      <c r="I310" s="7">
        <f t="shared" si="98"/>
        <v>0</v>
      </c>
      <c r="N310" s="2"/>
    </row>
    <row r="311" spans="1:14" x14ac:dyDescent="0.25">
      <c r="A311" s="7">
        <v>230</v>
      </c>
      <c r="B311" s="7">
        <v>0</v>
      </c>
      <c r="C311" s="29">
        <v>9</v>
      </c>
      <c r="D311" s="7" t="s">
        <v>892</v>
      </c>
      <c r="E311" s="2" t="s">
        <v>892</v>
      </c>
      <c r="F311" s="15">
        <f t="shared" si="95"/>
        <v>0</v>
      </c>
      <c r="G311" s="6">
        <f t="shared" si="96"/>
        <v>1.4686285222186124</v>
      </c>
      <c r="H311" s="6">
        <f t="shared" si="97"/>
        <v>0</v>
      </c>
      <c r="I311" s="7">
        <f t="shared" si="98"/>
        <v>0</v>
      </c>
      <c r="N311" s="2"/>
    </row>
    <row r="312" spans="1:14" x14ac:dyDescent="0.25">
      <c r="A312" s="7">
        <v>230</v>
      </c>
      <c r="B312" s="7">
        <v>0</v>
      </c>
      <c r="C312" s="29">
        <v>10</v>
      </c>
      <c r="D312" s="7" t="s">
        <v>47</v>
      </c>
      <c r="E312" s="2" t="s">
        <v>47</v>
      </c>
      <c r="F312" s="15">
        <f t="shared" si="95"/>
        <v>0.37705166949968427</v>
      </c>
      <c r="G312" s="6">
        <f t="shared" si="96"/>
        <v>1.8456801917182966</v>
      </c>
      <c r="H312" s="6">
        <f t="shared" si="97"/>
        <v>0</v>
      </c>
      <c r="I312" s="7">
        <f t="shared" si="98"/>
        <v>0</v>
      </c>
      <c r="N312" s="2"/>
    </row>
    <row r="313" spans="1:14" x14ac:dyDescent="0.25">
      <c r="A313" s="7">
        <v>230</v>
      </c>
      <c r="B313" s="7">
        <v>0</v>
      </c>
      <c r="C313" s="29">
        <v>11</v>
      </c>
      <c r="D313" s="7" t="s">
        <v>48</v>
      </c>
      <c r="E313" s="2" t="s">
        <v>48</v>
      </c>
      <c r="F313" s="15">
        <f t="shared" si="95"/>
        <v>0.35545601599721488</v>
      </c>
      <c r="G313" s="6">
        <f t="shared" si="96"/>
        <v>2.2011362077155114</v>
      </c>
      <c r="H313" s="6">
        <f t="shared" si="97"/>
        <v>0</v>
      </c>
      <c r="I313" s="7">
        <f t="shared" si="98"/>
        <v>0</v>
      </c>
      <c r="N313" s="2"/>
    </row>
    <row r="314" spans="1:14" x14ac:dyDescent="0.25">
      <c r="A314" s="7">
        <v>230</v>
      </c>
      <c r="B314" s="7">
        <v>0</v>
      </c>
      <c r="C314" s="29">
        <v>12</v>
      </c>
      <c r="D314" s="7" t="s">
        <v>65</v>
      </c>
      <c r="E314" s="2" t="s">
        <v>65</v>
      </c>
      <c r="F314" s="15">
        <f t="shared" si="95"/>
        <v>0.4031655493718812</v>
      </c>
      <c r="G314" s="6">
        <f t="shared" si="96"/>
        <v>2.6043017570873928</v>
      </c>
      <c r="H314" s="6">
        <f t="shared" si="97"/>
        <v>0</v>
      </c>
      <c r="I314" s="7">
        <f t="shared" si="98"/>
        <v>0</v>
      </c>
      <c r="N314" s="2"/>
    </row>
    <row r="315" spans="1:14" x14ac:dyDescent="0.25">
      <c r="A315" s="7">
        <v>230</v>
      </c>
      <c r="B315" s="7">
        <v>0</v>
      </c>
      <c r="C315" s="29">
        <v>13</v>
      </c>
      <c r="D315" s="7" t="s">
        <v>845</v>
      </c>
      <c r="E315" s="2" t="s">
        <v>846</v>
      </c>
      <c r="F315" s="15">
        <f t="shared" si="95"/>
        <v>6.6187186947118989E-2</v>
      </c>
      <c r="G315" s="6">
        <f t="shared" si="96"/>
        <v>2.6704889440345116</v>
      </c>
      <c r="H315" s="6">
        <f t="shared" si="97"/>
        <v>0</v>
      </c>
      <c r="I315" s="7">
        <f t="shared" si="98"/>
        <v>0</v>
      </c>
      <c r="N315" s="2"/>
    </row>
    <row r="316" spans="1:14" x14ac:dyDescent="0.25">
      <c r="A316" s="7">
        <v>230</v>
      </c>
      <c r="B316" s="7">
        <v>0</v>
      </c>
      <c r="C316" s="29">
        <v>14</v>
      </c>
      <c r="D316" s="7" t="s">
        <v>976</v>
      </c>
      <c r="E316" s="2" t="s">
        <v>977</v>
      </c>
      <c r="F316" s="15">
        <f t="shared" si="95"/>
        <v>0</v>
      </c>
      <c r="G316" s="6">
        <f t="shared" si="96"/>
        <v>2.6704889440345116</v>
      </c>
      <c r="H316" s="6">
        <f t="shared" si="97"/>
        <v>2.6704889440345116</v>
      </c>
      <c r="I316" s="7">
        <f t="shared" si="98"/>
        <v>0.5200851937385742</v>
      </c>
      <c r="N316" s="2"/>
    </row>
    <row r="317" spans="1:14" x14ac:dyDescent="0.25">
      <c r="A317" s="7">
        <v>231</v>
      </c>
      <c r="B317" s="7">
        <v>1</v>
      </c>
      <c r="C317" s="29">
        <v>1</v>
      </c>
      <c r="D317" s="7" t="s">
        <v>401</v>
      </c>
      <c r="E317" s="2" t="s">
        <v>402</v>
      </c>
      <c r="F317" s="15">
        <f t="shared" si="95"/>
        <v>0.26799671664490871</v>
      </c>
      <c r="G317" s="6">
        <f t="shared" si="96"/>
        <v>0.26799671664490871</v>
      </c>
      <c r="H317" s="6">
        <f t="shared" si="97"/>
        <v>0</v>
      </c>
      <c r="I317" s="7">
        <f t="shared" si="98"/>
        <v>0</v>
      </c>
      <c r="N317" s="2"/>
    </row>
    <row r="318" spans="1:14" x14ac:dyDescent="0.25">
      <c r="A318" s="7">
        <v>231</v>
      </c>
      <c r="B318" s="7">
        <v>1</v>
      </c>
      <c r="C318" s="29">
        <v>2</v>
      </c>
      <c r="D318" s="7" t="s">
        <v>837</v>
      </c>
      <c r="E318" s="2" t="s">
        <v>837</v>
      </c>
      <c r="F318" s="15">
        <f t="shared" si="95"/>
        <v>0.20613864889346137</v>
      </c>
      <c r="G318" s="6">
        <f t="shared" si="96"/>
        <v>0.4741353655383701</v>
      </c>
      <c r="H318" s="6">
        <f t="shared" si="97"/>
        <v>0</v>
      </c>
      <c r="I318" s="7">
        <f t="shared" si="98"/>
        <v>0</v>
      </c>
      <c r="N318" s="2"/>
    </row>
    <row r="319" spans="1:14" x14ac:dyDescent="0.25">
      <c r="A319" s="7">
        <v>231</v>
      </c>
      <c r="B319" s="7">
        <v>1</v>
      </c>
      <c r="C319" s="29">
        <v>3</v>
      </c>
      <c r="D319" s="7" t="s">
        <v>829</v>
      </c>
      <c r="E319" s="2" t="s">
        <v>830</v>
      </c>
      <c r="F319" s="15">
        <f t="shared" si="95"/>
        <v>0.19574380417782608</v>
      </c>
      <c r="G319" s="6">
        <f t="shared" si="96"/>
        <v>0.66987916971619621</v>
      </c>
      <c r="H319" s="6">
        <f t="shared" si="97"/>
        <v>0</v>
      </c>
      <c r="I319" s="7">
        <f t="shared" si="98"/>
        <v>0</v>
      </c>
      <c r="N319" s="2"/>
    </row>
    <row r="320" spans="1:14" x14ac:dyDescent="0.25">
      <c r="A320" s="7">
        <v>231</v>
      </c>
      <c r="B320" s="7">
        <v>1</v>
      </c>
      <c r="C320" s="29">
        <v>4</v>
      </c>
      <c r="D320" s="7" t="s">
        <v>824</v>
      </c>
      <c r="E320" s="2" t="s">
        <v>825</v>
      </c>
      <c r="F320" s="15">
        <f t="shared" si="95"/>
        <v>0.30058737046259171</v>
      </c>
      <c r="G320" s="6">
        <f t="shared" si="96"/>
        <v>0.97046654017878797</v>
      </c>
      <c r="H320" s="6">
        <f t="shared" si="97"/>
        <v>0</v>
      </c>
      <c r="I320" s="7">
        <f t="shared" si="98"/>
        <v>0</v>
      </c>
      <c r="N320" s="2"/>
    </row>
    <row r="321" spans="1:14" x14ac:dyDescent="0.25">
      <c r="A321" s="7">
        <v>231</v>
      </c>
      <c r="B321" s="7">
        <v>1</v>
      </c>
      <c r="C321" s="29">
        <v>5</v>
      </c>
      <c r="D321" s="7" t="s">
        <v>817</v>
      </c>
      <c r="E321" s="2" t="s">
        <v>818</v>
      </c>
      <c r="F321" s="15">
        <f t="shared" si="95"/>
        <v>0.59860565538388266</v>
      </c>
      <c r="G321" s="6">
        <f t="shared" si="96"/>
        <v>1.5690721955626707</v>
      </c>
      <c r="H321" s="6">
        <f t="shared" si="97"/>
        <v>0</v>
      </c>
      <c r="I321" s="7">
        <f t="shared" si="98"/>
        <v>0</v>
      </c>
      <c r="N321" s="2"/>
    </row>
    <row r="322" spans="1:14" x14ac:dyDescent="0.25">
      <c r="A322" s="7">
        <v>231</v>
      </c>
      <c r="B322" s="7">
        <v>1</v>
      </c>
      <c r="C322" s="29">
        <v>6</v>
      </c>
      <c r="D322" s="7" t="s">
        <v>978</v>
      </c>
      <c r="E322" s="2" t="s">
        <v>978</v>
      </c>
      <c r="F322" s="15">
        <f t="shared" si="95"/>
        <v>0</v>
      </c>
      <c r="G322" s="6">
        <f t="shared" si="96"/>
        <v>1.5690721955626707</v>
      </c>
      <c r="H322" s="6">
        <f t="shared" si="97"/>
        <v>0</v>
      </c>
      <c r="I322" s="7">
        <f t="shared" si="98"/>
        <v>0</v>
      </c>
      <c r="N322" s="2"/>
    </row>
    <row r="323" spans="1:14" x14ac:dyDescent="0.25">
      <c r="A323" s="7">
        <v>231</v>
      </c>
      <c r="B323" s="7">
        <v>1</v>
      </c>
      <c r="C323" s="29">
        <v>7</v>
      </c>
      <c r="D323" s="7" t="s">
        <v>846</v>
      </c>
      <c r="E323" s="2" t="s">
        <v>846</v>
      </c>
      <c r="F323" s="15">
        <f t="shared" si="95"/>
        <v>6.6187186947118989E-2</v>
      </c>
      <c r="G323" s="6">
        <f t="shared" si="96"/>
        <v>1.6352593825097896</v>
      </c>
      <c r="H323" s="6">
        <f t="shared" si="97"/>
        <v>0</v>
      </c>
      <c r="I323" s="7">
        <f t="shared" si="98"/>
        <v>0</v>
      </c>
      <c r="N323" s="2"/>
    </row>
    <row r="324" spans="1:14" x14ac:dyDescent="0.25">
      <c r="A324" s="7">
        <v>231</v>
      </c>
      <c r="B324" s="7">
        <v>1</v>
      </c>
      <c r="C324" s="29">
        <v>8</v>
      </c>
      <c r="D324" s="7" t="s">
        <v>65</v>
      </c>
      <c r="E324" s="2" t="s">
        <v>65</v>
      </c>
      <c r="F324" s="15">
        <f t="shared" ref="F324:F387" si="99">IF(ISERROR(VLOOKUP(E324,$N$2:$O$32,2,FALSE)),0,VLOOKUP(E324,$N$2:$O$32,2,FALSE))</f>
        <v>0.4031655493718812</v>
      </c>
      <c r="G324" s="6">
        <f t="shared" si="96"/>
        <v>2.038424931881671</v>
      </c>
      <c r="H324" s="6">
        <f t="shared" si="97"/>
        <v>0</v>
      </c>
      <c r="I324" s="7">
        <f t="shared" si="98"/>
        <v>0</v>
      </c>
      <c r="N324" s="2"/>
    </row>
    <row r="325" spans="1:14" x14ac:dyDescent="0.25">
      <c r="A325" s="7">
        <v>231</v>
      </c>
      <c r="B325" s="7">
        <v>1</v>
      </c>
      <c r="C325" s="29">
        <v>9</v>
      </c>
      <c r="D325" s="7" t="s">
        <v>47</v>
      </c>
      <c r="E325" s="2" t="s">
        <v>47</v>
      </c>
      <c r="F325" s="15">
        <f t="shared" si="99"/>
        <v>0.37705166949968427</v>
      </c>
      <c r="G325" s="6">
        <f t="shared" si="96"/>
        <v>2.4154766013813553</v>
      </c>
      <c r="H325" s="6">
        <f t="shared" si="97"/>
        <v>0</v>
      </c>
      <c r="I325" s="7">
        <f t="shared" si="98"/>
        <v>0</v>
      </c>
      <c r="N325" s="2"/>
    </row>
    <row r="326" spans="1:14" x14ac:dyDescent="0.25">
      <c r="A326" s="7">
        <v>231</v>
      </c>
      <c r="B326" s="7">
        <v>1</v>
      </c>
      <c r="C326" s="29">
        <v>10</v>
      </c>
      <c r="D326" s="7" t="s">
        <v>48</v>
      </c>
      <c r="E326" s="2" t="s">
        <v>48</v>
      </c>
      <c r="F326" s="15">
        <f t="shared" si="99"/>
        <v>0.35545601599721488</v>
      </c>
      <c r="G326" s="6">
        <f t="shared" si="96"/>
        <v>2.7709326173785702</v>
      </c>
      <c r="H326" s="6">
        <f t="shared" si="97"/>
        <v>0</v>
      </c>
      <c r="I326" s="7">
        <f t="shared" si="98"/>
        <v>0</v>
      </c>
      <c r="N326" s="2"/>
    </row>
    <row r="327" spans="1:14" x14ac:dyDescent="0.25">
      <c r="A327" s="7">
        <v>231</v>
      </c>
      <c r="B327" s="7">
        <v>1</v>
      </c>
      <c r="C327" s="29">
        <v>11</v>
      </c>
      <c r="D327" s="7" t="s">
        <v>842</v>
      </c>
      <c r="E327" s="2" t="s">
        <v>842</v>
      </c>
      <c r="F327" s="15">
        <f t="shared" si="99"/>
        <v>9.8511189965217433E-2</v>
      </c>
      <c r="G327" s="6">
        <f t="shared" si="96"/>
        <v>2.8694438073437878</v>
      </c>
      <c r="H327" s="6">
        <f t="shared" si="97"/>
        <v>0</v>
      </c>
      <c r="I327" s="7">
        <f t="shared" si="98"/>
        <v>0</v>
      </c>
      <c r="N327" s="2"/>
    </row>
    <row r="328" spans="1:14" x14ac:dyDescent="0.25">
      <c r="A328" s="7">
        <v>231</v>
      </c>
      <c r="B328" s="7">
        <v>1</v>
      </c>
      <c r="C328" s="29">
        <v>12</v>
      </c>
      <c r="D328" s="7" t="s">
        <v>979</v>
      </c>
      <c r="E328" s="2" t="s">
        <v>979</v>
      </c>
      <c r="F328" s="15">
        <f t="shared" si="99"/>
        <v>0</v>
      </c>
      <c r="G328" s="6">
        <f t="shared" si="96"/>
        <v>2.8694438073437878</v>
      </c>
      <c r="H328" s="6">
        <f t="shared" si="97"/>
        <v>0</v>
      </c>
      <c r="I328" s="7">
        <f t="shared" si="98"/>
        <v>0</v>
      </c>
      <c r="N328" s="2"/>
    </row>
    <row r="329" spans="1:14" x14ac:dyDescent="0.25">
      <c r="A329" s="7">
        <v>231</v>
      </c>
      <c r="B329" s="7">
        <v>1</v>
      </c>
      <c r="C329" s="29">
        <v>13</v>
      </c>
      <c r="D329" s="7" t="s">
        <v>980</v>
      </c>
      <c r="E329" s="2" t="s">
        <v>980</v>
      </c>
      <c r="F329" s="15">
        <f t="shared" si="99"/>
        <v>0</v>
      </c>
      <c r="G329" s="6">
        <f t="shared" si="96"/>
        <v>2.8694438073437878</v>
      </c>
      <c r="H329" s="6">
        <f t="shared" si="97"/>
        <v>0</v>
      </c>
      <c r="I329" s="7">
        <f t="shared" si="98"/>
        <v>0</v>
      </c>
      <c r="N329" s="2"/>
    </row>
    <row r="330" spans="1:14" x14ac:dyDescent="0.25">
      <c r="A330" s="7">
        <v>231</v>
      </c>
      <c r="B330" s="7">
        <v>1</v>
      </c>
      <c r="C330" s="29">
        <v>14</v>
      </c>
      <c r="D330" s="7" t="s">
        <v>881</v>
      </c>
      <c r="E330" s="2" t="s">
        <v>981</v>
      </c>
      <c r="F330" s="15">
        <f t="shared" si="99"/>
        <v>0</v>
      </c>
      <c r="G330" s="6">
        <f t="shared" si="96"/>
        <v>2.8694438073437878</v>
      </c>
      <c r="H330" s="6">
        <f t="shared" si="97"/>
        <v>0</v>
      </c>
      <c r="I330" s="7">
        <f t="shared" si="98"/>
        <v>0</v>
      </c>
      <c r="N330" s="2"/>
    </row>
    <row r="331" spans="1:14" x14ac:dyDescent="0.25">
      <c r="A331" s="7">
        <v>231</v>
      </c>
      <c r="B331" s="7">
        <v>1</v>
      </c>
      <c r="C331" s="29">
        <v>15</v>
      </c>
      <c r="D331" s="7" t="s">
        <v>44</v>
      </c>
      <c r="E331" s="2" t="s">
        <v>44</v>
      </c>
      <c r="F331" s="15">
        <f t="shared" si="99"/>
        <v>0.2102878839559004</v>
      </c>
      <c r="G331" s="6">
        <f t="shared" si="96"/>
        <v>3.0797316912996884</v>
      </c>
      <c r="H331" s="6">
        <f t="shared" si="97"/>
        <v>0</v>
      </c>
      <c r="I331" s="7">
        <f t="shared" si="98"/>
        <v>0</v>
      </c>
      <c r="N331" s="2"/>
    </row>
    <row r="332" spans="1:14" x14ac:dyDescent="0.25">
      <c r="A332" s="7">
        <v>231</v>
      </c>
      <c r="B332" s="7">
        <v>1</v>
      </c>
      <c r="C332" s="29">
        <v>16</v>
      </c>
      <c r="D332" s="7" t="s">
        <v>834</v>
      </c>
      <c r="E332" s="2" t="s">
        <v>834</v>
      </c>
      <c r="F332" s="15">
        <f t="shared" si="99"/>
        <v>0.15804456688323829</v>
      </c>
      <c r="G332" s="6">
        <f t="shared" si="96"/>
        <v>3.2377762581829268</v>
      </c>
      <c r="H332" s="6">
        <f t="shared" si="97"/>
        <v>0</v>
      </c>
      <c r="I332" s="7">
        <f t="shared" si="98"/>
        <v>0</v>
      </c>
      <c r="N332" s="2"/>
    </row>
    <row r="333" spans="1:14" x14ac:dyDescent="0.25">
      <c r="A333" s="7">
        <v>231</v>
      </c>
      <c r="B333" s="7">
        <v>1</v>
      </c>
      <c r="C333" s="29">
        <v>17</v>
      </c>
      <c r="D333" s="7" t="s">
        <v>861</v>
      </c>
      <c r="E333" s="2" t="s">
        <v>861</v>
      </c>
      <c r="F333" s="15">
        <f t="shared" si="99"/>
        <v>8.2905368603059526E-2</v>
      </c>
      <c r="G333" s="6">
        <f t="shared" si="96"/>
        <v>3.3206816267859862</v>
      </c>
      <c r="H333" s="6">
        <f t="shared" si="97"/>
        <v>0</v>
      </c>
      <c r="I333" s="7">
        <f t="shared" si="98"/>
        <v>0</v>
      </c>
      <c r="N333" s="2"/>
    </row>
    <row r="334" spans="1:14" x14ac:dyDescent="0.25">
      <c r="A334" s="7">
        <v>231</v>
      </c>
      <c r="B334" s="7">
        <v>1</v>
      </c>
      <c r="C334" s="29">
        <v>18</v>
      </c>
      <c r="D334" s="7" t="s">
        <v>982</v>
      </c>
      <c r="E334" s="2" t="s">
        <v>982</v>
      </c>
      <c r="F334" s="15">
        <f t="shared" si="99"/>
        <v>0</v>
      </c>
      <c r="G334" s="6">
        <f t="shared" si="96"/>
        <v>3.3206816267859862</v>
      </c>
      <c r="H334" s="6">
        <f t="shared" si="97"/>
        <v>3.3206816267859862</v>
      </c>
      <c r="I334" s="7">
        <f t="shared" si="98"/>
        <v>0.64671203790941223</v>
      </c>
      <c r="N334" s="2"/>
    </row>
    <row r="335" spans="1:14" x14ac:dyDescent="0.25">
      <c r="A335" s="7">
        <v>232</v>
      </c>
      <c r="B335" s="7">
        <v>1</v>
      </c>
      <c r="C335" s="29">
        <v>1</v>
      </c>
      <c r="D335" s="7" t="s">
        <v>47</v>
      </c>
      <c r="E335" s="2" t="s">
        <v>47</v>
      </c>
      <c r="F335" s="15">
        <f t="shared" si="99"/>
        <v>0.37705166949968427</v>
      </c>
      <c r="G335" s="6">
        <f t="shared" si="96"/>
        <v>0.37705166949968427</v>
      </c>
      <c r="H335" s="6">
        <f t="shared" si="97"/>
        <v>0</v>
      </c>
      <c r="I335" s="7">
        <f t="shared" si="98"/>
        <v>0</v>
      </c>
      <c r="N335" s="2"/>
    </row>
    <row r="336" spans="1:14" x14ac:dyDescent="0.25">
      <c r="A336" s="7">
        <v>232</v>
      </c>
      <c r="B336" s="7">
        <v>1</v>
      </c>
      <c r="C336" s="29">
        <v>2</v>
      </c>
      <c r="D336" s="7" t="s">
        <v>48</v>
      </c>
      <c r="E336" s="2" t="s">
        <v>48</v>
      </c>
      <c r="F336" s="15">
        <f t="shared" si="99"/>
        <v>0.35545601599721488</v>
      </c>
      <c r="G336" s="6">
        <f t="shared" si="96"/>
        <v>0.73250768549689915</v>
      </c>
      <c r="H336" s="6">
        <f t="shared" si="97"/>
        <v>0</v>
      </c>
      <c r="I336" s="7">
        <f t="shared" si="98"/>
        <v>0</v>
      </c>
      <c r="N336" s="2"/>
    </row>
    <row r="337" spans="1:14" x14ac:dyDescent="0.25">
      <c r="A337" s="7">
        <v>232</v>
      </c>
      <c r="B337" s="7">
        <v>1</v>
      </c>
      <c r="C337" s="29">
        <v>3</v>
      </c>
      <c r="D337" s="7" t="s">
        <v>65</v>
      </c>
      <c r="E337" s="2" t="s">
        <v>65</v>
      </c>
      <c r="F337" s="15">
        <f t="shared" si="99"/>
        <v>0.4031655493718812</v>
      </c>
      <c r="G337" s="6">
        <f t="shared" si="96"/>
        <v>1.1356732348687804</v>
      </c>
      <c r="H337" s="6">
        <f t="shared" si="97"/>
        <v>0</v>
      </c>
      <c r="I337" s="7">
        <f t="shared" si="98"/>
        <v>0</v>
      </c>
      <c r="N337" s="2"/>
    </row>
    <row r="338" spans="1:14" x14ac:dyDescent="0.25">
      <c r="A338" s="7">
        <v>232</v>
      </c>
      <c r="B338" s="7">
        <v>1</v>
      </c>
      <c r="C338" s="29">
        <v>4</v>
      </c>
      <c r="D338" s="7" t="s">
        <v>42</v>
      </c>
      <c r="E338" s="2" t="s">
        <v>42</v>
      </c>
      <c r="F338" s="15">
        <f t="shared" si="99"/>
        <v>0.17686956521739133</v>
      </c>
      <c r="G338" s="6">
        <f t="shared" si="96"/>
        <v>1.3125428000861716</v>
      </c>
      <c r="H338" s="6">
        <f t="shared" si="97"/>
        <v>0</v>
      </c>
      <c r="I338" s="7">
        <f t="shared" si="98"/>
        <v>0</v>
      </c>
      <c r="N338" s="2"/>
    </row>
    <row r="339" spans="1:14" x14ac:dyDescent="0.25">
      <c r="A339" s="7">
        <v>232</v>
      </c>
      <c r="B339" s="7">
        <v>1</v>
      </c>
      <c r="C339" s="29">
        <v>5</v>
      </c>
      <c r="D339" s="7" t="s">
        <v>834</v>
      </c>
      <c r="E339" s="2" t="s">
        <v>834</v>
      </c>
      <c r="F339" s="15">
        <f t="shared" si="99"/>
        <v>0.15804456688323829</v>
      </c>
      <c r="G339" s="6">
        <f t="shared" ref="G339:G401" si="100">IF(C339=1,F339,F339+G338)</f>
        <v>1.4705873669694098</v>
      </c>
      <c r="H339" s="6">
        <f t="shared" ref="H339:H401" si="101">IF(C340=1,G339,0)</f>
        <v>0</v>
      </c>
      <c r="I339" s="7">
        <f t="shared" ref="I339:I401" si="102">H339/$L$2</f>
        <v>0</v>
      </c>
      <c r="N339" s="2"/>
    </row>
    <row r="340" spans="1:14" x14ac:dyDescent="0.25">
      <c r="A340" s="7">
        <v>232</v>
      </c>
      <c r="B340" s="7">
        <v>1</v>
      </c>
      <c r="C340" s="29">
        <v>6</v>
      </c>
      <c r="D340" s="7" t="s">
        <v>44</v>
      </c>
      <c r="E340" s="2" t="s">
        <v>44</v>
      </c>
      <c r="F340" s="15">
        <f t="shared" si="99"/>
        <v>0.2102878839559004</v>
      </c>
      <c r="G340" s="6">
        <f t="shared" si="100"/>
        <v>1.6808752509253102</v>
      </c>
      <c r="H340" s="6">
        <f t="shared" si="101"/>
        <v>0</v>
      </c>
      <c r="I340" s="7">
        <f t="shared" si="102"/>
        <v>0</v>
      </c>
      <c r="N340" s="2"/>
    </row>
    <row r="341" spans="1:14" x14ac:dyDescent="0.25">
      <c r="A341" s="7">
        <v>232</v>
      </c>
      <c r="B341" s="7">
        <v>1</v>
      </c>
      <c r="C341" s="29">
        <v>7</v>
      </c>
      <c r="D341" s="7" t="s">
        <v>181</v>
      </c>
      <c r="E341" s="2" t="s">
        <v>181</v>
      </c>
      <c r="F341" s="15">
        <f t="shared" si="99"/>
        <v>0.14988865711198929</v>
      </c>
      <c r="G341" s="6">
        <f t="shared" si="100"/>
        <v>1.8307639080372995</v>
      </c>
      <c r="H341" s="6">
        <f t="shared" si="101"/>
        <v>0</v>
      </c>
      <c r="I341" s="7">
        <f t="shared" si="102"/>
        <v>0</v>
      </c>
      <c r="N341" s="2"/>
    </row>
    <row r="342" spans="1:14" x14ac:dyDescent="0.25">
      <c r="A342" s="7">
        <v>232</v>
      </c>
      <c r="B342" s="7">
        <v>1</v>
      </c>
      <c r="C342" s="29">
        <v>8</v>
      </c>
      <c r="D342" s="7" t="s">
        <v>897</v>
      </c>
      <c r="E342" s="2" t="s">
        <v>897</v>
      </c>
      <c r="F342" s="15">
        <f t="shared" si="99"/>
        <v>8.7593706178028238E-2</v>
      </c>
      <c r="G342" s="6">
        <f t="shared" si="100"/>
        <v>1.9183576142153278</v>
      </c>
      <c r="H342" s="6">
        <f t="shared" si="101"/>
        <v>0</v>
      </c>
      <c r="I342" s="7">
        <f t="shared" si="102"/>
        <v>0</v>
      </c>
      <c r="N342" s="2"/>
    </row>
    <row r="343" spans="1:14" x14ac:dyDescent="0.25">
      <c r="A343" s="7">
        <v>232</v>
      </c>
      <c r="B343" s="7">
        <v>1</v>
      </c>
      <c r="C343" s="29">
        <v>9</v>
      </c>
      <c r="D343" s="7" t="s">
        <v>205</v>
      </c>
      <c r="E343" s="2" t="s">
        <v>205</v>
      </c>
      <c r="F343" s="15">
        <f t="shared" si="99"/>
        <v>8.2785483864573239E-2</v>
      </c>
      <c r="G343" s="6">
        <f t="shared" si="100"/>
        <v>2.001143098079901</v>
      </c>
      <c r="H343" s="6">
        <f t="shared" si="101"/>
        <v>0</v>
      </c>
      <c r="I343" s="7">
        <f t="shared" si="102"/>
        <v>0</v>
      </c>
      <c r="N343" s="2"/>
    </row>
    <row r="344" spans="1:14" x14ac:dyDescent="0.25">
      <c r="A344" s="7">
        <v>232</v>
      </c>
      <c r="B344" s="7">
        <v>1</v>
      </c>
      <c r="C344" s="29">
        <v>10</v>
      </c>
      <c r="D344" s="7" t="s">
        <v>818</v>
      </c>
      <c r="E344" s="2" t="s">
        <v>818</v>
      </c>
      <c r="F344" s="15">
        <f t="shared" si="99"/>
        <v>0.59860565538388266</v>
      </c>
      <c r="G344" s="6">
        <f t="shared" si="100"/>
        <v>2.5997487534637838</v>
      </c>
      <c r="H344" s="6">
        <f t="shared" si="101"/>
        <v>0</v>
      </c>
      <c r="I344" s="7">
        <f t="shared" si="102"/>
        <v>0</v>
      </c>
      <c r="N344" s="2"/>
    </row>
    <row r="345" spans="1:14" x14ac:dyDescent="0.25">
      <c r="A345" s="7">
        <v>232</v>
      </c>
      <c r="B345" s="7">
        <v>1</v>
      </c>
      <c r="C345" s="29">
        <v>11</v>
      </c>
      <c r="D345" s="7" t="s">
        <v>861</v>
      </c>
      <c r="E345" s="2" t="s">
        <v>861</v>
      </c>
      <c r="F345" s="15">
        <f t="shared" si="99"/>
        <v>8.2905368603059526E-2</v>
      </c>
      <c r="G345" s="6">
        <f t="shared" si="100"/>
        <v>2.6826541220668432</v>
      </c>
      <c r="H345" s="6">
        <f t="shared" si="101"/>
        <v>0</v>
      </c>
      <c r="I345" s="7">
        <f t="shared" si="102"/>
        <v>0</v>
      </c>
      <c r="N345" s="2"/>
    </row>
    <row r="346" spans="1:14" x14ac:dyDescent="0.25">
      <c r="A346" s="7">
        <v>232</v>
      </c>
      <c r="B346" s="7">
        <v>1</v>
      </c>
      <c r="C346" s="29">
        <v>12</v>
      </c>
      <c r="D346" s="7" t="s">
        <v>841</v>
      </c>
      <c r="E346" s="2" t="s">
        <v>841</v>
      </c>
      <c r="F346" s="15">
        <f t="shared" si="99"/>
        <v>0.12704801382708267</v>
      </c>
      <c r="G346" s="6">
        <f t="shared" si="100"/>
        <v>2.809702135893926</v>
      </c>
      <c r="H346" s="6">
        <f t="shared" si="101"/>
        <v>0</v>
      </c>
      <c r="I346" s="7">
        <f t="shared" si="102"/>
        <v>0</v>
      </c>
      <c r="N346" s="2"/>
    </row>
    <row r="347" spans="1:14" x14ac:dyDescent="0.25">
      <c r="A347" s="7">
        <v>232</v>
      </c>
      <c r="B347" s="7">
        <v>1</v>
      </c>
      <c r="C347" s="29">
        <v>13</v>
      </c>
      <c r="D347" s="7" t="s">
        <v>940</v>
      </c>
      <c r="E347" s="2" t="s">
        <v>822</v>
      </c>
      <c r="F347" s="15">
        <f t="shared" si="99"/>
        <v>0</v>
      </c>
      <c r="G347" s="6">
        <f t="shared" si="100"/>
        <v>2.809702135893926</v>
      </c>
      <c r="H347" s="6">
        <f t="shared" si="101"/>
        <v>0</v>
      </c>
      <c r="I347" s="7">
        <f t="shared" si="102"/>
        <v>0</v>
      </c>
      <c r="N347" s="2"/>
    </row>
    <row r="348" spans="1:14" x14ac:dyDescent="0.25">
      <c r="A348" s="7">
        <v>232</v>
      </c>
      <c r="B348" s="7">
        <v>1</v>
      </c>
      <c r="C348" s="29">
        <v>14</v>
      </c>
      <c r="D348" s="7" t="s">
        <v>402</v>
      </c>
      <c r="E348" s="2" t="s">
        <v>402</v>
      </c>
      <c r="F348" s="15">
        <f t="shared" si="99"/>
        <v>0.26799671664490871</v>
      </c>
      <c r="G348" s="6">
        <f t="shared" si="100"/>
        <v>3.0776988525388349</v>
      </c>
      <c r="H348" s="6">
        <f t="shared" si="101"/>
        <v>0</v>
      </c>
      <c r="I348" s="7">
        <f t="shared" si="102"/>
        <v>0</v>
      </c>
      <c r="N348" s="2"/>
    </row>
    <row r="349" spans="1:14" x14ac:dyDescent="0.25">
      <c r="A349" s="7">
        <v>232</v>
      </c>
      <c r="B349" s="7">
        <v>1</v>
      </c>
      <c r="C349" s="29">
        <v>15</v>
      </c>
      <c r="D349" s="7" t="s">
        <v>833</v>
      </c>
      <c r="E349" s="2" t="s">
        <v>833</v>
      </c>
      <c r="F349" s="15">
        <f t="shared" si="99"/>
        <v>0</v>
      </c>
      <c r="G349" s="6">
        <f t="shared" si="100"/>
        <v>3.0776988525388349</v>
      </c>
      <c r="H349" s="6">
        <f t="shared" si="101"/>
        <v>0</v>
      </c>
      <c r="I349" s="7">
        <f t="shared" si="102"/>
        <v>0</v>
      </c>
      <c r="N349" s="2"/>
    </row>
    <row r="350" spans="1:14" x14ac:dyDescent="0.25">
      <c r="A350" s="7">
        <v>232</v>
      </c>
      <c r="B350" s="7">
        <v>1</v>
      </c>
      <c r="C350" s="29">
        <v>16</v>
      </c>
      <c r="D350" s="7" t="s">
        <v>865</v>
      </c>
      <c r="E350" s="2" t="s">
        <v>865</v>
      </c>
      <c r="F350" s="15">
        <f t="shared" si="99"/>
        <v>0</v>
      </c>
      <c r="G350" s="6">
        <f t="shared" si="100"/>
        <v>3.0776988525388349</v>
      </c>
      <c r="H350" s="6">
        <f t="shared" si="101"/>
        <v>3.0776988525388349</v>
      </c>
      <c r="I350" s="7">
        <f t="shared" si="102"/>
        <v>0.5993904627717348</v>
      </c>
      <c r="N350" s="2"/>
    </row>
    <row r="351" spans="1:14" x14ac:dyDescent="0.25">
      <c r="A351" s="7">
        <v>233</v>
      </c>
      <c r="B351" s="7">
        <v>1</v>
      </c>
      <c r="C351" s="29">
        <v>1</v>
      </c>
      <c r="D351" s="7" t="s">
        <v>983</v>
      </c>
      <c r="E351" s="2" t="s">
        <v>983</v>
      </c>
      <c r="F351" s="15">
        <f t="shared" si="99"/>
        <v>0</v>
      </c>
      <c r="G351" s="6">
        <f t="shared" si="100"/>
        <v>0</v>
      </c>
      <c r="H351" s="6">
        <f t="shared" si="101"/>
        <v>0</v>
      </c>
      <c r="I351" s="7">
        <f t="shared" si="102"/>
        <v>0</v>
      </c>
      <c r="N351" s="2"/>
    </row>
    <row r="352" spans="1:14" x14ac:dyDescent="0.25">
      <c r="A352" s="7">
        <v>233</v>
      </c>
      <c r="B352" s="7">
        <v>1</v>
      </c>
      <c r="C352" s="29">
        <v>2</v>
      </c>
      <c r="D352" s="7" t="s">
        <v>867</v>
      </c>
      <c r="E352" s="2" t="s">
        <v>867</v>
      </c>
      <c r="F352" s="15">
        <f t="shared" si="99"/>
        <v>7.6516343527417846E-2</v>
      </c>
      <c r="G352" s="6">
        <f t="shared" si="100"/>
        <v>7.6516343527417846E-2</v>
      </c>
      <c r="H352" s="6">
        <f t="shared" si="101"/>
        <v>0</v>
      </c>
      <c r="I352" s="7">
        <f t="shared" si="102"/>
        <v>0</v>
      </c>
      <c r="N352" s="2"/>
    </row>
    <row r="353" spans="1:14" x14ac:dyDescent="0.25">
      <c r="A353" s="7">
        <v>233</v>
      </c>
      <c r="B353" s="7">
        <v>1</v>
      </c>
      <c r="C353" s="29">
        <v>3</v>
      </c>
      <c r="D353" s="7" t="s">
        <v>46</v>
      </c>
      <c r="E353" s="2" t="s">
        <v>46</v>
      </c>
      <c r="F353" s="15">
        <f t="shared" si="99"/>
        <v>0.20234190452039691</v>
      </c>
      <c r="G353" s="6">
        <f t="shared" si="100"/>
        <v>0.27885824804781478</v>
      </c>
      <c r="H353" s="6">
        <f t="shared" si="101"/>
        <v>0</v>
      </c>
      <c r="I353" s="7">
        <f t="shared" si="102"/>
        <v>0</v>
      </c>
      <c r="N353" s="2"/>
    </row>
    <row r="354" spans="1:14" x14ac:dyDescent="0.25">
      <c r="A354" s="7">
        <v>233</v>
      </c>
      <c r="B354" s="7">
        <v>1</v>
      </c>
      <c r="C354" s="29">
        <v>4</v>
      </c>
      <c r="D354" s="7" t="s">
        <v>47</v>
      </c>
      <c r="E354" s="2" t="s">
        <v>47</v>
      </c>
      <c r="F354" s="15">
        <f t="shared" si="99"/>
        <v>0.37705166949968427</v>
      </c>
      <c r="G354" s="6">
        <f t="shared" si="100"/>
        <v>0.65590991754749906</v>
      </c>
      <c r="H354" s="6">
        <f t="shared" si="101"/>
        <v>0</v>
      </c>
      <c r="I354" s="7">
        <f t="shared" si="102"/>
        <v>0</v>
      </c>
      <c r="N354" s="2"/>
    </row>
    <row r="355" spans="1:14" x14ac:dyDescent="0.25">
      <c r="A355" s="7">
        <v>233</v>
      </c>
      <c r="B355" s="7">
        <v>1</v>
      </c>
      <c r="C355" s="29">
        <v>5</v>
      </c>
      <c r="D355" s="7" t="s">
        <v>48</v>
      </c>
      <c r="E355" s="2" t="s">
        <v>48</v>
      </c>
      <c r="F355" s="15">
        <f t="shared" si="99"/>
        <v>0.35545601599721488</v>
      </c>
      <c r="G355" s="6">
        <f t="shared" si="100"/>
        <v>1.011365933544714</v>
      </c>
      <c r="H355" s="6">
        <f t="shared" si="101"/>
        <v>0</v>
      </c>
      <c r="I355" s="7">
        <f t="shared" si="102"/>
        <v>0</v>
      </c>
      <c r="N355" s="2"/>
    </row>
    <row r="356" spans="1:14" x14ac:dyDescent="0.25">
      <c r="A356" s="7">
        <v>233</v>
      </c>
      <c r="B356" s="7">
        <v>1</v>
      </c>
      <c r="C356" s="29">
        <v>6</v>
      </c>
      <c r="D356" s="7" t="s">
        <v>984</v>
      </c>
      <c r="E356" s="2" t="s">
        <v>984</v>
      </c>
      <c r="F356" s="15">
        <f t="shared" si="99"/>
        <v>0</v>
      </c>
      <c r="G356" s="6">
        <f t="shared" si="100"/>
        <v>1.011365933544714</v>
      </c>
      <c r="H356" s="6">
        <f t="shared" si="101"/>
        <v>0</v>
      </c>
      <c r="I356" s="7">
        <f t="shared" si="102"/>
        <v>0</v>
      </c>
      <c r="N356" s="2"/>
    </row>
    <row r="357" spans="1:14" x14ac:dyDescent="0.25">
      <c r="A357" s="7">
        <v>233</v>
      </c>
      <c r="B357" s="7">
        <v>1</v>
      </c>
      <c r="C357" s="29">
        <v>7</v>
      </c>
      <c r="D357" s="7" t="s">
        <v>876</v>
      </c>
      <c r="E357" s="2" t="s">
        <v>876</v>
      </c>
      <c r="F357" s="15">
        <f t="shared" si="99"/>
        <v>0</v>
      </c>
      <c r="G357" s="6">
        <f t="shared" si="100"/>
        <v>1.011365933544714</v>
      </c>
      <c r="H357" s="6">
        <f t="shared" si="101"/>
        <v>0</v>
      </c>
      <c r="I357" s="7">
        <f t="shared" si="102"/>
        <v>0</v>
      </c>
      <c r="N357" s="2"/>
    </row>
    <row r="358" spans="1:14" x14ac:dyDescent="0.25">
      <c r="A358" s="7">
        <v>233</v>
      </c>
      <c r="B358" s="7">
        <v>1</v>
      </c>
      <c r="C358" s="29">
        <v>8</v>
      </c>
      <c r="D358" s="7" t="s">
        <v>961</v>
      </c>
      <c r="E358" s="2" t="s">
        <v>961</v>
      </c>
      <c r="F358" s="15">
        <f t="shared" si="99"/>
        <v>0</v>
      </c>
      <c r="G358" s="6">
        <f t="shared" si="100"/>
        <v>1.011365933544714</v>
      </c>
      <c r="H358" s="6">
        <f t="shared" si="101"/>
        <v>0</v>
      </c>
      <c r="I358" s="7">
        <f t="shared" si="102"/>
        <v>0</v>
      </c>
      <c r="N358" s="2"/>
    </row>
    <row r="359" spans="1:14" x14ac:dyDescent="0.25">
      <c r="A359" s="7">
        <v>233</v>
      </c>
      <c r="B359" s="7">
        <v>1</v>
      </c>
      <c r="C359" s="29">
        <v>9</v>
      </c>
      <c r="D359" s="7" t="s">
        <v>962</v>
      </c>
      <c r="E359" s="2" t="s">
        <v>962</v>
      </c>
      <c r="F359" s="15">
        <f t="shared" si="99"/>
        <v>0</v>
      </c>
      <c r="G359" s="6">
        <f t="shared" si="100"/>
        <v>1.011365933544714</v>
      </c>
      <c r="H359" s="6">
        <f t="shared" si="101"/>
        <v>0</v>
      </c>
      <c r="I359" s="7">
        <f t="shared" si="102"/>
        <v>0</v>
      </c>
      <c r="N359" s="2"/>
    </row>
    <row r="360" spans="1:14" x14ac:dyDescent="0.25">
      <c r="A360" s="7">
        <v>233</v>
      </c>
      <c r="B360" s="7">
        <v>1</v>
      </c>
      <c r="C360" s="29">
        <v>10</v>
      </c>
      <c r="D360" s="7" t="s">
        <v>960</v>
      </c>
      <c r="E360" s="2" t="s">
        <v>960</v>
      </c>
      <c r="F360" s="15">
        <f t="shared" si="99"/>
        <v>0</v>
      </c>
      <c r="G360" s="6">
        <f t="shared" si="100"/>
        <v>1.011365933544714</v>
      </c>
      <c r="H360" s="6">
        <f t="shared" si="101"/>
        <v>0</v>
      </c>
      <c r="I360" s="7">
        <f t="shared" si="102"/>
        <v>0</v>
      </c>
      <c r="N360" s="2"/>
    </row>
    <row r="361" spans="1:14" x14ac:dyDescent="0.25">
      <c r="A361" s="7">
        <v>233</v>
      </c>
      <c r="B361" s="7">
        <v>1</v>
      </c>
      <c r="C361" s="29">
        <v>11</v>
      </c>
      <c r="D361" s="7" t="s">
        <v>859</v>
      </c>
      <c r="E361" s="2" t="s">
        <v>860</v>
      </c>
      <c r="F361" s="15">
        <f t="shared" si="99"/>
        <v>0</v>
      </c>
      <c r="G361" s="6">
        <f t="shared" si="100"/>
        <v>1.011365933544714</v>
      </c>
      <c r="H361" s="6">
        <f t="shared" si="101"/>
        <v>0</v>
      </c>
      <c r="I361" s="7">
        <f t="shared" si="102"/>
        <v>0</v>
      </c>
      <c r="N361" s="2"/>
    </row>
    <row r="362" spans="1:14" x14ac:dyDescent="0.25">
      <c r="A362" s="7">
        <v>233</v>
      </c>
      <c r="B362" s="7">
        <v>1</v>
      </c>
      <c r="C362" s="29">
        <v>12</v>
      </c>
      <c r="D362" s="7" t="s">
        <v>858</v>
      </c>
      <c r="E362" s="2" t="s">
        <v>858</v>
      </c>
      <c r="F362" s="15">
        <f t="shared" si="99"/>
        <v>5.9266765739380077E-2</v>
      </c>
      <c r="G362" s="6">
        <f t="shared" si="100"/>
        <v>1.0706326992840942</v>
      </c>
      <c r="H362" s="6">
        <f t="shared" si="101"/>
        <v>0</v>
      </c>
      <c r="I362" s="7">
        <f t="shared" si="102"/>
        <v>0</v>
      </c>
      <c r="N362" s="2"/>
    </row>
    <row r="363" spans="1:14" x14ac:dyDescent="0.25">
      <c r="A363" s="7">
        <v>233</v>
      </c>
      <c r="B363" s="7">
        <v>1</v>
      </c>
      <c r="C363" s="29">
        <v>13</v>
      </c>
      <c r="D363" s="7" t="s">
        <v>817</v>
      </c>
      <c r="E363" s="2" t="s">
        <v>818</v>
      </c>
      <c r="F363" s="15">
        <f t="shared" si="99"/>
        <v>0.59860565538388266</v>
      </c>
      <c r="G363" s="6">
        <f t="shared" si="100"/>
        <v>1.6692383546679768</v>
      </c>
      <c r="H363" s="6">
        <f t="shared" si="101"/>
        <v>0</v>
      </c>
      <c r="I363" s="7">
        <f t="shared" si="102"/>
        <v>0</v>
      </c>
      <c r="N363" s="2"/>
    </row>
    <row r="364" spans="1:14" x14ac:dyDescent="0.25">
      <c r="A364" s="7">
        <v>233</v>
      </c>
      <c r="B364" s="7">
        <v>1</v>
      </c>
      <c r="C364" s="29">
        <v>14</v>
      </c>
      <c r="D364" s="7" t="s">
        <v>901</v>
      </c>
      <c r="E364" s="2" t="s">
        <v>887</v>
      </c>
      <c r="F364" s="15">
        <f t="shared" si="99"/>
        <v>6.5581441985469585E-2</v>
      </c>
      <c r="G364" s="6">
        <f t="shared" si="100"/>
        <v>1.7348197966534464</v>
      </c>
      <c r="H364" s="6">
        <f t="shared" si="101"/>
        <v>0</v>
      </c>
      <c r="I364" s="7">
        <f t="shared" si="102"/>
        <v>0</v>
      </c>
      <c r="N364" s="2"/>
    </row>
    <row r="365" spans="1:14" x14ac:dyDescent="0.25">
      <c r="A365" s="7">
        <v>233</v>
      </c>
      <c r="B365" s="7">
        <v>1</v>
      </c>
      <c r="C365" s="29">
        <v>15</v>
      </c>
      <c r="D365" s="7" t="s">
        <v>857</v>
      </c>
      <c r="E365" s="2" t="s">
        <v>857</v>
      </c>
      <c r="F365" s="15">
        <f t="shared" si="99"/>
        <v>0</v>
      </c>
      <c r="G365" s="6">
        <f t="shared" si="100"/>
        <v>1.7348197966534464</v>
      </c>
      <c r="H365" s="6">
        <f t="shared" si="101"/>
        <v>0</v>
      </c>
      <c r="I365" s="7">
        <f t="shared" si="102"/>
        <v>0</v>
      </c>
      <c r="N365" s="2"/>
    </row>
    <row r="366" spans="1:14" x14ac:dyDescent="0.25">
      <c r="A366" s="7">
        <v>233</v>
      </c>
      <c r="B366" s="7">
        <v>1</v>
      </c>
      <c r="C366" s="29">
        <v>16</v>
      </c>
      <c r="D366" s="7" t="s">
        <v>895</v>
      </c>
      <c r="E366" s="2" t="s">
        <v>895</v>
      </c>
      <c r="F366" s="15">
        <f t="shared" si="99"/>
        <v>0</v>
      </c>
      <c r="G366" s="6">
        <f t="shared" si="100"/>
        <v>1.7348197966534464</v>
      </c>
      <c r="H366" s="6">
        <f t="shared" si="101"/>
        <v>0</v>
      </c>
      <c r="I366" s="7">
        <f t="shared" si="102"/>
        <v>0</v>
      </c>
      <c r="N366" s="2"/>
    </row>
    <row r="367" spans="1:14" x14ac:dyDescent="0.25">
      <c r="A367" s="7">
        <v>233</v>
      </c>
      <c r="B367" s="7">
        <v>1</v>
      </c>
      <c r="C367" s="29">
        <v>17</v>
      </c>
      <c r="D367" s="7" t="s">
        <v>913</v>
      </c>
      <c r="E367" s="2" t="s">
        <v>913</v>
      </c>
      <c r="F367" s="15">
        <f t="shared" si="99"/>
        <v>0</v>
      </c>
      <c r="G367" s="6">
        <f t="shared" si="100"/>
        <v>1.7348197966534464</v>
      </c>
      <c r="H367" s="6">
        <f t="shared" si="101"/>
        <v>1.7348197966534464</v>
      </c>
      <c r="I367" s="7">
        <f t="shared" si="102"/>
        <v>0.33786100933296409</v>
      </c>
      <c r="N367" s="2"/>
    </row>
    <row r="368" spans="1:14" x14ac:dyDescent="0.25">
      <c r="A368" s="7">
        <v>234</v>
      </c>
      <c r="B368" s="7">
        <v>1</v>
      </c>
      <c r="C368" s="29">
        <v>1</v>
      </c>
      <c r="D368" s="7" t="s">
        <v>829</v>
      </c>
      <c r="E368" s="2" t="s">
        <v>830</v>
      </c>
      <c r="F368" s="15">
        <f t="shared" si="99"/>
        <v>0.19574380417782608</v>
      </c>
      <c r="G368" s="6">
        <f t="shared" si="100"/>
        <v>0.19574380417782608</v>
      </c>
      <c r="H368" s="6">
        <f t="shared" si="101"/>
        <v>0</v>
      </c>
      <c r="I368" s="7">
        <f t="shared" si="102"/>
        <v>0</v>
      </c>
      <c r="N368" s="2"/>
    </row>
    <row r="369" spans="1:14" x14ac:dyDescent="0.25">
      <c r="A369" s="7">
        <v>234</v>
      </c>
      <c r="B369" s="7">
        <v>1</v>
      </c>
      <c r="C369" s="29">
        <v>2</v>
      </c>
      <c r="D369" s="7" t="s">
        <v>848</v>
      </c>
      <c r="E369" s="2" t="s">
        <v>848</v>
      </c>
      <c r="F369" s="15">
        <f t="shared" si="99"/>
        <v>0</v>
      </c>
      <c r="G369" s="6">
        <f t="shared" si="100"/>
        <v>0.19574380417782608</v>
      </c>
      <c r="H369" s="6">
        <f t="shared" si="101"/>
        <v>0</v>
      </c>
      <c r="I369" s="7">
        <f t="shared" si="102"/>
        <v>0</v>
      </c>
      <c r="N369" s="2"/>
    </row>
    <row r="370" spans="1:14" x14ac:dyDescent="0.25">
      <c r="A370" s="7">
        <v>234</v>
      </c>
      <c r="B370" s="7">
        <v>1</v>
      </c>
      <c r="C370" s="29">
        <v>3</v>
      </c>
      <c r="D370" s="7" t="s">
        <v>824</v>
      </c>
      <c r="E370" s="2" t="s">
        <v>825</v>
      </c>
      <c r="F370" s="15">
        <f t="shared" si="99"/>
        <v>0.30058737046259171</v>
      </c>
      <c r="G370" s="6">
        <f t="shared" si="100"/>
        <v>0.49633117464041776</v>
      </c>
      <c r="H370" s="6">
        <f t="shared" si="101"/>
        <v>0</v>
      </c>
      <c r="I370" s="7">
        <f t="shared" si="102"/>
        <v>0</v>
      </c>
      <c r="N370" s="2"/>
    </row>
    <row r="371" spans="1:14" x14ac:dyDescent="0.25">
      <c r="A371" s="7">
        <v>234</v>
      </c>
      <c r="B371" s="7">
        <v>1</v>
      </c>
      <c r="C371" s="29">
        <v>4</v>
      </c>
      <c r="D371" s="7" t="s">
        <v>985</v>
      </c>
      <c r="E371" s="2" t="s">
        <v>985</v>
      </c>
      <c r="F371" s="15">
        <f t="shared" si="99"/>
        <v>0</v>
      </c>
      <c r="G371" s="6">
        <f t="shared" si="100"/>
        <v>0.49633117464041776</v>
      </c>
      <c r="H371" s="6">
        <f t="shared" si="101"/>
        <v>0</v>
      </c>
      <c r="I371" s="7">
        <f t="shared" si="102"/>
        <v>0</v>
      </c>
      <c r="N371" s="2"/>
    </row>
    <row r="372" spans="1:14" x14ac:dyDescent="0.25">
      <c r="A372" s="7">
        <v>234</v>
      </c>
      <c r="B372" s="7">
        <v>1</v>
      </c>
      <c r="C372" s="29">
        <v>5</v>
      </c>
      <c r="D372" s="7" t="s">
        <v>986</v>
      </c>
      <c r="E372" s="2" t="s">
        <v>986</v>
      </c>
      <c r="F372" s="15">
        <f t="shared" si="99"/>
        <v>0</v>
      </c>
      <c r="G372" s="6">
        <f t="shared" si="100"/>
        <v>0.49633117464041776</v>
      </c>
      <c r="H372" s="6">
        <f t="shared" si="101"/>
        <v>0</v>
      </c>
      <c r="I372" s="7">
        <f t="shared" si="102"/>
        <v>0</v>
      </c>
      <c r="N372" s="2"/>
    </row>
    <row r="373" spans="1:14" x14ac:dyDescent="0.25">
      <c r="A373" s="7">
        <v>234</v>
      </c>
      <c r="B373" s="7">
        <v>1</v>
      </c>
      <c r="C373" s="29">
        <v>6</v>
      </c>
      <c r="D373" s="7" t="s">
        <v>837</v>
      </c>
      <c r="E373" s="2" t="s">
        <v>837</v>
      </c>
      <c r="F373" s="15">
        <f t="shared" si="99"/>
        <v>0.20613864889346137</v>
      </c>
      <c r="G373" s="6">
        <f t="shared" si="100"/>
        <v>0.7024698235338791</v>
      </c>
      <c r="H373" s="6">
        <f t="shared" si="101"/>
        <v>0</v>
      </c>
      <c r="I373" s="7">
        <f t="shared" si="102"/>
        <v>0</v>
      </c>
      <c r="N373" s="2"/>
    </row>
    <row r="374" spans="1:14" x14ac:dyDescent="0.25">
      <c r="A374" s="7">
        <v>234</v>
      </c>
      <c r="B374" s="7">
        <v>1</v>
      </c>
      <c r="C374" s="29">
        <v>7</v>
      </c>
      <c r="D374" s="7" t="s">
        <v>879</v>
      </c>
      <c r="E374" s="2" t="s">
        <v>879</v>
      </c>
      <c r="F374" s="15">
        <f t="shared" si="99"/>
        <v>0</v>
      </c>
      <c r="G374" s="6">
        <f t="shared" si="100"/>
        <v>0.7024698235338791</v>
      </c>
      <c r="H374" s="6">
        <f t="shared" si="101"/>
        <v>0</v>
      </c>
      <c r="I374" s="7">
        <f t="shared" si="102"/>
        <v>0</v>
      </c>
      <c r="N374" s="2"/>
    </row>
    <row r="375" spans="1:14" x14ac:dyDescent="0.25">
      <c r="A375" s="7">
        <v>234</v>
      </c>
      <c r="B375" s="7">
        <v>1</v>
      </c>
      <c r="C375" s="29">
        <v>8</v>
      </c>
      <c r="D375" s="7" t="s">
        <v>987</v>
      </c>
      <c r="E375" s="2" t="s">
        <v>963</v>
      </c>
      <c r="F375" s="15">
        <f t="shared" si="99"/>
        <v>0</v>
      </c>
      <c r="G375" s="6">
        <f t="shared" si="100"/>
        <v>0.7024698235338791</v>
      </c>
      <c r="H375" s="6">
        <f t="shared" si="101"/>
        <v>0</v>
      </c>
      <c r="I375" s="7">
        <f t="shared" si="102"/>
        <v>0</v>
      </c>
      <c r="N375" s="2"/>
    </row>
    <row r="376" spans="1:14" x14ac:dyDescent="0.25">
      <c r="A376" s="7">
        <v>234</v>
      </c>
      <c r="B376" s="7">
        <v>1</v>
      </c>
      <c r="C376" s="29">
        <v>9</v>
      </c>
      <c r="D376" s="7" t="s">
        <v>163</v>
      </c>
      <c r="E376" s="2" t="s">
        <v>163</v>
      </c>
      <c r="F376" s="15">
        <f t="shared" si="99"/>
        <v>0.1142934243033966</v>
      </c>
      <c r="G376" s="6">
        <f t="shared" si="100"/>
        <v>0.81676324783727572</v>
      </c>
      <c r="H376" s="6">
        <f t="shared" si="101"/>
        <v>0</v>
      </c>
      <c r="I376" s="7">
        <f t="shared" si="102"/>
        <v>0</v>
      </c>
      <c r="N376" s="2"/>
    </row>
    <row r="377" spans="1:14" x14ac:dyDescent="0.25">
      <c r="A377" s="7">
        <v>234</v>
      </c>
      <c r="B377" s="7">
        <v>1</v>
      </c>
      <c r="C377" s="29">
        <v>10</v>
      </c>
      <c r="D377" s="7" t="s">
        <v>871</v>
      </c>
      <c r="E377" s="2" t="s">
        <v>871</v>
      </c>
      <c r="F377" s="15">
        <f t="shared" si="99"/>
        <v>0</v>
      </c>
      <c r="G377" s="6">
        <f t="shared" si="100"/>
        <v>0.81676324783727572</v>
      </c>
      <c r="H377" s="6">
        <f t="shared" si="101"/>
        <v>0</v>
      </c>
      <c r="I377" s="7">
        <f t="shared" si="102"/>
        <v>0</v>
      </c>
      <c r="N377" s="2"/>
    </row>
    <row r="378" spans="1:14" x14ac:dyDescent="0.25">
      <c r="A378" s="7">
        <v>234</v>
      </c>
      <c r="B378" s="7">
        <v>1</v>
      </c>
      <c r="C378" s="29">
        <v>11</v>
      </c>
      <c r="D378" s="7" t="s">
        <v>872</v>
      </c>
      <c r="E378" s="2" t="s">
        <v>872</v>
      </c>
      <c r="F378" s="15">
        <f t="shared" si="99"/>
        <v>0</v>
      </c>
      <c r="G378" s="6">
        <f t="shared" si="100"/>
        <v>0.81676324783727572</v>
      </c>
      <c r="H378" s="6">
        <f t="shared" si="101"/>
        <v>0</v>
      </c>
      <c r="I378" s="7">
        <f t="shared" si="102"/>
        <v>0</v>
      </c>
      <c r="N378" s="2"/>
    </row>
    <row r="379" spans="1:14" x14ac:dyDescent="0.25">
      <c r="A379" s="7">
        <v>234</v>
      </c>
      <c r="B379" s="7">
        <v>1</v>
      </c>
      <c r="C379" s="29">
        <v>12</v>
      </c>
      <c r="D379" s="7" t="s">
        <v>880</v>
      </c>
      <c r="E379" s="2" t="s">
        <v>880</v>
      </c>
      <c r="F379" s="15">
        <f t="shared" si="99"/>
        <v>0</v>
      </c>
      <c r="G379" s="6">
        <f t="shared" si="100"/>
        <v>0.81676324783727572</v>
      </c>
      <c r="H379" s="6">
        <f t="shared" si="101"/>
        <v>0</v>
      </c>
      <c r="I379" s="7">
        <f t="shared" si="102"/>
        <v>0</v>
      </c>
      <c r="N379" s="2"/>
    </row>
    <row r="380" spans="1:14" x14ac:dyDescent="0.25">
      <c r="A380" s="7">
        <v>234</v>
      </c>
      <c r="B380" s="7">
        <v>1</v>
      </c>
      <c r="C380" s="29">
        <v>13</v>
      </c>
      <c r="D380" s="7" t="s">
        <v>988</v>
      </c>
      <c r="E380" s="2" t="s">
        <v>903</v>
      </c>
      <c r="F380" s="15">
        <f t="shared" si="99"/>
        <v>0</v>
      </c>
      <c r="G380" s="6">
        <f t="shared" si="100"/>
        <v>0.81676324783727572</v>
      </c>
      <c r="H380" s="6">
        <f t="shared" si="101"/>
        <v>0</v>
      </c>
      <c r="I380" s="7">
        <f t="shared" si="102"/>
        <v>0</v>
      </c>
      <c r="N380" s="2"/>
    </row>
    <row r="381" spans="1:14" x14ac:dyDescent="0.25">
      <c r="A381" s="7">
        <v>234</v>
      </c>
      <c r="B381" s="7">
        <v>1</v>
      </c>
      <c r="C381" s="29">
        <v>14</v>
      </c>
      <c r="D381" s="7" t="s">
        <v>43</v>
      </c>
      <c r="E381" s="2" t="s">
        <v>43</v>
      </c>
      <c r="F381" s="15">
        <f t="shared" si="99"/>
        <v>0</v>
      </c>
      <c r="G381" s="6">
        <f t="shared" si="100"/>
        <v>0.81676324783727572</v>
      </c>
      <c r="H381" s="6">
        <f t="shared" si="101"/>
        <v>0</v>
      </c>
      <c r="I381" s="7">
        <f t="shared" si="102"/>
        <v>0</v>
      </c>
      <c r="N381" s="2"/>
    </row>
    <row r="382" spans="1:14" x14ac:dyDescent="0.25">
      <c r="A382" s="7">
        <v>234</v>
      </c>
      <c r="B382" s="7">
        <v>1</v>
      </c>
      <c r="C382" s="29">
        <v>15</v>
      </c>
      <c r="D382" s="7" t="s">
        <v>505</v>
      </c>
      <c r="E382" s="2" t="s">
        <v>505</v>
      </c>
      <c r="F382" s="15">
        <f t="shared" si="99"/>
        <v>0</v>
      </c>
      <c r="G382" s="6">
        <f t="shared" si="100"/>
        <v>0.81676324783727572</v>
      </c>
      <c r="H382" s="6">
        <f t="shared" si="101"/>
        <v>0</v>
      </c>
      <c r="I382" s="7">
        <f t="shared" si="102"/>
        <v>0</v>
      </c>
      <c r="N382" s="2"/>
    </row>
    <row r="383" spans="1:14" x14ac:dyDescent="0.25">
      <c r="A383" s="7">
        <v>234</v>
      </c>
      <c r="B383" s="7">
        <v>1</v>
      </c>
      <c r="C383" s="29">
        <v>16</v>
      </c>
      <c r="D383" s="7" t="s">
        <v>989</v>
      </c>
      <c r="E383" s="2" t="s">
        <v>990</v>
      </c>
      <c r="F383" s="15">
        <f t="shared" si="99"/>
        <v>0</v>
      </c>
      <c r="G383" s="6">
        <f t="shared" si="100"/>
        <v>0.81676324783727572</v>
      </c>
      <c r="H383" s="6">
        <f t="shared" si="101"/>
        <v>0</v>
      </c>
      <c r="I383" s="7">
        <f t="shared" si="102"/>
        <v>0</v>
      </c>
      <c r="N383" s="2"/>
    </row>
    <row r="384" spans="1:14" x14ac:dyDescent="0.25">
      <c r="A384" s="7">
        <v>234</v>
      </c>
      <c r="B384" s="7">
        <v>1</v>
      </c>
      <c r="C384" s="29">
        <v>17</v>
      </c>
      <c r="D384" s="7" t="s">
        <v>181</v>
      </c>
      <c r="E384" s="2" t="s">
        <v>181</v>
      </c>
      <c r="F384" s="15">
        <f t="shared" si="99"/>
        <v>0.14988865711198929</v>
      </c>
      <c r="G384" s="6">
        <f t="shared" si="100"/>
        <v>0.96665190494926501</v>
      </c>
      <c r="H384" s="6">
        <f t="shared" si="101"/>
        <v>0</v>
      </c>
      <c r="I384" s="7">
        <f t="shared" si="102"/>
        <v>0</v>
      </c>
      <c r="N384" s="2"/>
    </row>
    <row r="385" spans="1:14" x14ac:dyDescent="0.25">
      <c r="A385" s="7">
        <v>234</v>
      </c>
      <c r="B385" s="7">
        <v>1</v>
      </c>
      <c r="C385" s="29">
        <v>18</v>
      </c>
      <c r="D385" s="7" t="s">
        <v>46</v>
      </c>
      <c r="E385" s="2" t="s">
        <v>46</v>
      </c>
      <c r="F385" s="15">
        <f t="shared" si="99"/>
        <v>0.20234190452039691</v>
      </c>
      <c r="G385" s="6">
        <f t="shared" si="100"/>
        <v>1.1689938094696619</v>
      </c>
      <c r="H385" s="6">
        <f t="shared" si="101"/>
        <v>1.1689938094696619</v>
      </c>
      <c r="I385" s="7">
        <f t="shared" si="102"/>
        <v>0.22766481517751824</v>
      </c>
      <c r="N385" s="2"/>
    </row>
    <row r="386" spans="1:14" x14ac:dyDescent="0.25">
      <c r="A386" s="7">
        <v>235</v>
      </c>
      <c r="B386" s="7">
        <v>1</v>
      </c>
      <c r="C386" s="29">
        <v>1</v>
      </c>
      <c r="D386" s="7" t="s">
        <v>948</v>
      </c>
      <c r="E386" s="2" t="s">
        <v>887</v>
      </c>
      <c r="F386" s="15">
        <f t="shared" si="99"/>
        <v>6.5581441985469585E-2</v>
      </c>
      <c r="G386" s="6">
        <f t="shared" si="100"/>
        <v>6.5581441985469585E-2</v>
      </c>
      <c r="H386" s="6">
        <f t="shared" si="101"/>
        <v>0</v>
      </c>
      <c r="I386" s="7">
        <f t="shared" si="102"/>
        <v>0</v>
      </c>
      <c r="N386" s="2"/>
    </row>
    <row r="387" spans="1:14" x14ac:dyDescent="0.25">
      <c r="A387" s="7">
        <v>235</v>
      </c>
      <c r="B387" s="7">
        <v>1</v>
      </c>
      <c r="C387" s="29">
        <v>2</v>
      </c>
      <c r="D387" s="7" t="s">
        <v>873</v>
      </c>
      <c r="E387" s="2" t="s">
        <v>873</v>
      </c>
      <c r="F387" s="15">
        <f t="shared" si="99"/>
        <v>0</v>
      </c>
      <c r="G387" s="6">
        <f t="shared" si="100"/>
        <v>6.5581441985469585E-2</v>
      </c>
      <c r="H387" s="6">
        <f t="shared" si="101"/>
        <v>0</v>
      </c>
      <c r="I387" s="7">
        <f t="shared" si="102"/>
        <v>0</v>
      </c>
      <c r="N387" s="2"/>
    </row>
    <row r="388" spans="1:14" x14ac:dyDescent="0.25">
      <c r="A388" s="7">
        <v>235</v>
      </c>
      <c r="B388" s="7">
        <v>1</v>
      </c>
      <c r="C388" s="29">
        <v>3</v>
      </c>
      <c r="D388" s="7" t="s">
        <v>874</v>
      </c>
      <c r="E388" s="2" t="s">
        <v>874</v>
      </c>
      <c r="F388" s="15">
        <f t="shared" ref="F388:F401" si="103">IF(ISERROR(VLOOKUP(E388,$N$2:$O$32,2,FALSE)),0,VLOOKUP(E388,$N$2:$O$32,2,FALSE))</f>
        <v>0</v>
      </c>
      <c r="G388" s="6">
        <f t="shared" si="100"/>
        <v>6.5581441985469585E-2</v>
      </c>
      <c r="H388" s="6">
        <f t="shared" si="101"/>
        <v>0</v>
      </c>
      <c r="I388" s="7">
        <f t="shared" si="102"/>
        <v>0</v>
      </c>
      <c r="N388" s="2"/>
    </row>
    <row r="389" spans="1:14" x14ac:dyDescent="0.25">
      <c r="A389" s="7">
        <v>235</v>
      </c>
      <c r="B389" s="7">
        <v>1</v>
      </c>
      <c r="C389" s="29">
        <v>4</v>
      </c>
      <c r="D389" s="7" t="s">
        <v>65</v>
      </c>
      <c r="E389" s="2" t="s">
        <v>65</v>
      </c>
      <c r="F389" s="15">
        <f t="shared" si="103"/>
        <v>0.4031655493718812</v>
      </c>
      <c r="G389" s="6">
        <f t="shared" si="100"/>
        <v>0.46874699135735076</v>
      </c>
      <c r="H389" s="6">
        <f t="shared" si="101"/>
        <v>0</v>
      </c>
      <c r="I389" s="7">
        <f t="shared" si="102"/>
        <v>0</v>
      </c>
      <c r="N389" s="2"/>
    </row>
    <row r="390" spans="1:14" x14ac:dyDescent="0.25">
      <c r="A390" s="7">
        <v>235</v>
      </c>
      <c r="B390" s="7">
        <v>1</v>
      </c>
      <c r="C390" s="29">
        <v>5</v>
      </c>
      <c r="D390" s="7" t="s">
        <v>47</v>
      </c>
      <c r="E390" s="2" t="s">
        <v>47</v>
      </c>
      <c r="F390" s="15">
        <f t="shared" si="103"/>
        <v>0.37705166949968427</v>
      </c>
      <c r="G390" s="6">
        <f t="shared" si="100"/>
        <v>0.84579866085703503</v>
      </c>
      <c r="H390" s="6">
        <f t="shared" si="101"/>
        <v>0</v>
      </c>
      <c r="I390" s="7">
        <f t="shared" si="102"/>
        <v>0</v>
      </c>
      <c r="N390" s="2"/>
    </row>
    <row r="391" spans="1:14" x14ac:dyDescent="0.25">
      <c r="A391" s="7">
        <v>235</v>
      </c>
      <c r="B391" s="7">
        <v>1</v>
      </c>
      <c r="C391" s="29">
        <v>6</v>
      </c>
      <c r="D391" s="7" t="s">
        <v>48</v>
      </c>
      <c r="E391" s="2" t="s">
        <v>48</v>
      </c>
      <c r="F391" s="15">
        <f t="shared" si="103"/>
        <v>0.35545601599721488</v>
      </c>
      <c r="G391" s="6">
        <f t="shared" si="100"/>
        <v>1.20125467685425</v>
      </c>
      <c r="H391" s="6">
        <f t="shared" si="101"/>
        <v>0</v>
      </c>
      <c r="I391" s="7">
        <f t="shared" si="102"/>
        <v>0</v>
      </c>
      <c r="N391" s="2"/>
    </row>
    <row r="392" spans="1:14" x14ac:dyDescent="0.25">
      <c r="A392" s="7">
        <v>235</v>
      </c>
      <c r="B392" s="7">
        <v>1</v>
      </c>
      <c r="C392" s="29">
        <v>7</v>
      </c>
      <c r="D392" s="7" t="s">
        <v>883</v>
      </c>
      <c r="E392" s="2" t="s">
        <v>860</v>
      </c>
      <c r="F392" s="15">
        <f t="shared" si="103"/>
        <v>0</v>
      </c>
      <c r="G392" s="6">
        <f t="shared" si="100"/>
        <v>1.20125467685425</v>
      </c>
      <c r="H392" s="6">
        <f t="shared" si="101"/>
        <v>0</v>
      </c>
      <c r="I392" s="7">
        <f t="shared" si="102"/>
        <v>0</v>
      </c>
      <c r="N392" s="2"/>
    </row>
    <row r="393" spans="1:14" x14ac:dyDescent="0.25">
      <c r="A393" s="7">
        <v>235</v>
      </c>
      <c r="B393" s="7">
        <v>1</v>
      </c>
      <c r="C393" s="29">
        <v>8</v>
      </c>
      <c r="D393" s="7" t="s">
        <v>739</v>
      </c>
      <c r="E393" s="2" t="s">
        <v>739</v>
      </c>
      <c r="F393" s="15">
        <f t="shared" si="103"/>
        <v>0</v>
      </c>
      <c r="G393" s="6">
        <f t="shared" si="100"/>
        <v>1.20125467685425</v>
      </c>
      <c r="H393" s="6">
        <f t="shared" si="101"/>
        <v>0</v>
      </c>
      <c r="I393" s="7">
        <f t="shared" si="102"/>
        <v>0</v>
      </c>
      <c r="N393" s="2"/>
    </row>
    <row r="394" spans="1:14" x14ac:dyDescent="0.25">
      <c r="A394" s="7">
        <v>235</v>
      </c>
      <c r="B394" s="7">
        <v>1</v>
      </c>
      <c r="C394" s="29">
        <v>9</v>
      </c>
      <c r="D394" s="7" t="s">
        <v>858</v>
      </c>
      <c r="E394" s="2" t="s">
        <v>858</v>
      </c>
      <c r="F394" s="15">
        <f t="shared" si="103"/>
        <v>5.9266765739380077E-2</v>
      </c>
      <c r="G394" s="6">
        <f t="shared" si="100"/>
        <v>1.2605214425936302</v>
      </c>
      <c r="H394" s="6">
        <f t="shared" si="101"/>
        <v>0</v>
      </c>
      <c r="I394" s="7">
        <f t="shared" si="102"/>
        <v>0</v>
      </c>
      <c r="N394" s="2"/>
    </row>
    <row r="395" spans="1:14" x14ac:dyDescent="0.25">
      <c r="A395" s="7">
        <v>235</v>
      </c>
      <c r="B395" s="7">
        <v>1</v>
      </c>
      <c r="C395" s="29">
        <v>10</v>
      </c>
      <c r="D395" s="7" t="s">
        <v>872</v>
      </c>
      <c r="E395" s="2" t="s">
        <v>872</v>
      </c>
      <c r="F395" s="15">
        <f t="shared" si="103"/>
        <v>0</v>
      </c>
      <c r="G395" s="6">
        <f t="shared" si="100"/>
        <v>1.2605214425936302</v>
      </c>
      <c r="H395" s="6">
        <f t="shared" si="101"/>
        <v>0</v>
      </c>
      <c r="I395" s="7">
        <f t="shared" si="102"/>
        <v>0</v>
      </c>
      <c r="N395" s="2"/>
    </row>
    <row r="396" spans="1:14" x14ac:dyDescent="0.25">
      <c r="A396" s="7">
        <v>235</v>
      </c>
      <c r="B396" s="7">
        <v>1</v>
      </c>
      <c r="C396" s="29">
        <v>11</v>
      </c>
      <c r="D396" s="7" t="s">
        <v>817</v>
      </c>
      <c r="E396" s="2" t="s">
        <v>818</v>
      </c>
      <c r="F396" s="15">
        <f t="shared" si="103"/>
        <v>0.59860565538388266</v>
      </c>
      <c r="G396" s="6">
        <f t="shared" si="100"/>
        <v>1.8591270979775127</v>
      </c>
      <c r="H396" s="6">
        <f t="shared" si="101"/>
        <v>0</v>
      </c>
      <c r="I396" s="7">
        <f t="shared" si="102"/>
        <v>0</v>
      </c>
      <c r="N396" s="2"/>
    </row>
    <row r="397" spans="1:14" x14ac:dyDescent="0.25">
      <c r="A397" s="7">
        <v>235</v>
      </c>
      <c r="B397" s="7">
        <v>1</v>
      </c>
      <c r="C397" s="29">
        <v>12</v>
      </c>
      <c r="D397" s="7" t="s">
        <v>906</v>
      </c>
      <c r="E397" s="2" t="s">
        <v>906</v>
      </c>
      <c r="F397" s="15">
        <f t="shared" si="103"/>
        <v>0</v>
      </c>
      <c r="G397" s="6">
        <f t="shared" si="100"/>
        <v>1.8591270979775127</v>
      </c>
      <c r="H397" s="6">
        <f t="shared" si="101"/>
        <v>0</v>
      </c>
      <c r="I397" s="7">
        <f t="shared" si="102"/>
        <v>0</v>
      </c>
      <c r="N397" s="2"/>
    </row>
    <row r="398" spans="1:14" x14ac:dyDescent="0.25">
      <c r="A398" s="7">
        <v>235</v>
      </c>
      <c r="B398" s="7">
        <v>1</v>
      </c>
      <c r="C398" s="29">
        <v>13</v>
      </c>
      <c r="D398" s="7" t="s">
        <v>991</v>
      </c>
      <c r="E398" s="2" t="s">
        <v>991</v>
      </c>
      <c r="F398" s="15">
        <f t="shared" si="103"/>
        <v>0</v>
      </c>
      <c r="G398" s="6">
        <f t="shared" si="100"/>
        <v>1.8591270979775127</v>
      </c>
      <c r="H398" s="6">
        <f t="shared" si="101"/>
        <v>0</v>
      </c>
      <c r="I398" s="7">
        <f t="shared" si="102"/>
        <v>0</v>
      </c>
      <c r="N398" s="2"/>
    </row>
    <row r="399" spans="1:14" x14ac:dyDescent="0.25">
      <c r="A399" s="7">
        <v>235</v>
      </c>
      <c r="B399" s="7">
        <v>1</v>
      </c>
      <c r="C399" s="29">
        <v>14</v>
      </c>
      <c r="D399" s="7" t="s">
        <v>992</v>
      </c>
      <c r="E399" s="2" t="s">
        <v>992</v>
      </c>
      <c r="F399" s="15">
        <f t="shared" si="103"/>
        <v>0</v>
      </c>
      <c r="G399" s="6">
        <f t="shared" si="100"/>
        <v>1.8591270979775127</v>
      </c>
      <c r="H399" s="6">
        <f t="shared" si="101"/>
        <v>0</v>
      </c>
      <c r="I399" s="7">
        <f t="shared" si="102"/>
        <v>0</v>
      </c>
      <c r="N399" s="2"/>
    </row>
    <row r="400" spans="1:14" x14ac:dyDescent="0.25">
      <c r="A400" s="7">
        <v>235</v>
      </c>
      <c r="B400" s="7">
        <v>1</v>
      </c>
      <c r="C400" s="29">
        <v>15</v>
      </c>
      <c r="D400" s="7" t="s">
        <v>824</v>
      </c>
      <c r="E400" s="2" t="s">
        <v>825</v>
      </c>
      <c r="F400" s="15">
        <f t="shared" si="103"/>
        <v>0.30058737046259171</v>
      </c>
      <c r="G400" s="6">
        <f t="shared" si="100"/>
        <v>2.1597144684401046</v>
      </c>
      <c r="H400" s="6">
        <f t="shared" si="101"/>
        <v>0</v>
      </c>
      <c r="I400" s="7">
        <f t="shared" si="102"/>
        <v>0</v>
      </c>
      <c r="N400" s="2"/>
    </row>
    <row r="401" spans="1:14" x14ac:dyDescent="0.25">
      <c r="A401" s="7">
        <v>235</v>
      </c>
      <c r="B401" s="7">
        <v>1</v>
      </c>
      <c r="C401" s="29">
        <v>16</v>
      </c>
      <c r="D401" s="7" t="s">
        <v>832</v>
      </c>
      <c r="E401" s="2" t="s">
        <v>826</v>
      </c>
      <c r="F401" s="15">
        <f t="shared" si="103"/>
        <v>0</v>
      </c>
      <c r="G401" s="6">
        <f t="shared" si="100"/>
        <v>2.1597144684401046</v>
      </c>
      <c r="H401" s="6">
        <f t="shared" si="101"/>
        <v>2.1597144684401046</v>
      </c>
      <c r="I401" s="7">
        <f t="shared" si="102"/>
        <v>0.42061043549639859</v>
      </c>
      <c r="N401" s="2"/>
    </row>
    <row r="402" spans="1:14" x14ac:dyDescent="0.25">
      <c r="C402" s="29">
        <v>1</v>
      </c>
    </row>
    <row r="404" spans="1:14" x14ac:dyDescent="0.25">
      <c r="C404" s="29">
        <f>COUNTIF(C2:C401,1)</f>
        <v>23</v>
      </c>
      <c r="E404" s="29">
        <v>31</v>
      </c>
    </row>
  </sheetData>
  <autoFilter ref="A1:E401" xr:uid="{00000000-0009-0000-0000-000005000000}"/>
  <sortState xmlns:xlrd2="http://schemas.microsoft.com/office/spreadsheetml/2017/richdata2" ref="N2:AU176">
    <sortCondition descending="1" ref="O2:O176"/>
  </sortState>
  <conditionalFormatting sqref="I2:I401">
    <cfRule type="cellIs" dxfId="3" priority="2" operator="notEqual">
      <formula>0</formula>
    </cfRule>
  </conditionalFormatting>
  <conditionalFormatting sqref="F2:F401">
    <cfRule type="cellIs" dxfId="2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4"/>
  <sheetViews>
    <sheetView zoomScale="125" zoomScaleNormal="125" workbookViewId="0">
      <selection activeCell="Q9" sqref="Q9"/>
    </sheetView>
  </sheetViews>
  <sheetFormatPr baseColWidth="10" defaultRowHeight="15" x14ac:dyDescent="0.25"/>
  <cols>
    <col min="1" max="1" width="4.140625" style="6" bestFit="1" customWidth="1"/>
    <col min="2" max="2" width="11.28515625" style="6" customWidth="1"/>
    <col min="3" max="3" width="11.28515625" style="7" customWidth="1"/>
    <col min="4" max="4" width="9" style="7" customWidth="1"/>
    <col min="5" max="5" width="36.28515625" style="6" bestFit="1" customWidth="1"/>
    <col min="6" max="6" width="4.140625" style="6" bestFit="1" customWidth="1"/>
    <col min="7" max="7" width="18.5703125" style="6" bestFit="1" customWidth="1"/>
    <col min="8" max="8" width="4.140625" style="6" bestFit="1" customWidth="1"/>
    <col min="9" max="9" width="11.42578125" style="6"/>
    <col min="10" max="10" width="4.140625" style="6" bestFit="1" customWidth="1"/>
    <col min="11" max="11" width="15" style="6" bestFit="1" customWidth="1"/>
    <col min="12" max="12" width="4.140625" style="6" bestFit="1" customWidth="1"/>
    <col min="13" max="13" width="14.5703125" style="6" bestFit="1" customWidth="1"/>
    <col min="14" max="14" width="4.140625" style="6" bestFit="1" customWidth="1"/>
    <col min="15" max="15" width="16.140625" style="6" bestFit="1" customWidth="1"/>
    <col min="16" max="16384" width="11.42578125" style="6"/>
  </cols>
  <sheetData>
    <row r="1" spans="1:15" x14ac:dyDescent="0.25">
      <c r="B1" s="6" t="s">
        <v>0</v>
      </c>
      <c r="C1" s="7" t="s">
        <v>24</v>
      </c>
      <c r="D1" s="7" t="s">
        <v>25</v>
      </c>
      <c r="E1" s="6" t="s">
        <v>1</v>
      </c>
      <c r="G1" s="7" t="s">
        <v>1096</v>
      </c>
      <c r="H1" s="7"/>
      <c r="I1" s="7" t="s">
        <v>1097</v>
      </c>
      <c r="J1" s="7"/>
      <c r="K1" s="7" t="s">
        <v>1098</v>
      </c>
      <c r="L1" s="7"/>
      <c r="M1" s="7" t="s">
        <v>1099</v>
      </c>
      <c r="N1" s="7"/>
      <c r="O1" s="7" t="s">
        <v>1100</v>
      </c>
    </row>
    <row r="2" spans="1:15" x14ac:dyDescent="0.25">
      <c r="A2" s="6">
        <v>140</v>
      </c>
      <c r="B2" s="7">
        <v>140</v>
      </c>
      <c r="C2" s="7" t="s">
        <v>27</v>
      </c>
      <c r="D2" s="7" t="s">
        <v>28</v>
      </c>
      <c r="E2" s="6" t="s">
        <v>29</v>
      </c>
      <c r="F2" s="6">
        <f>COUNTIF(NUM!$A$2:$A$397,B2)+1</f>
        <v>9</v>
      </c>
      <c r="G2" s="7">
        <f>INDEX(NUM!$A$1:$I$397,F2,9)</f>
        <v>4.551351176311394E-2</v>
      </c>
      <c r="H2" s="6">
        <f>COUNTIF(CALC!$A$2:$A$397,B2)+1</f>
        <v>19</v>
      </c>
      <c r="I2" s="7">
        <f>INDEX(CALC!$A$1:$I$397,H2,9)</f>
        <v>0.52386259036649885</v>
      </c>
      <c r="J2" s="7">
        <f>COUNTIF(ESTR!$A$2:$A$259,B2)+1</f>
        <v>15</v>
      </c>
      <c r="K2" s="7">
        <f>INDEX(ESTR!$A$1:$I$259,J2,9)</f>
        <v>0.62633141581717944</v>
      </c>
      <c r="L2" s="7">
        <f>COUNTIF(GEOM!$A$2:$A$568,B2)+1</f>
        <v>24</v>
      </c>
      <c r="M2" s="7">
        <f>INDEX(GEOM!$A$1:$I$568,L2,9)</f>
        <v>0.45086463382876008</v>
      </c>
      <c r="N2" s="7">
        <f>COUNTIF(AZAR!$A$2:$A$401,B2)+1</f>
        <v>11</v>
      </c>
      <c r="O2" s="7">
        <f>INDEX(AZAR!$A$1:$I$401,N2,9)</f>
        <v>0.19758743340531859</v>
      </c>
    </row>
    <row r="3" spans="1:15" x14ac:dyDescent="0.25">
      <c r="A3" s="6">
        <v>141</v>
      </c>
      <c r="B3" s="7">
        <v>141</v>
      </c>
      <c r="C3" s="7" t="s">
        <v>27</v>
      </c>
      <c r="D3" s="7" t="s">
        <v>28</v>
      </c>
      <c r="E3" s="6" t="s">
        <v>30</v>
      </c>
      <c r="F3" s="6">
        <f>COUNTIF(NUM!$A$2:$A$397,B3)+F2</f>
        <v>20</v>
      </c>
      <c r="G3" s="7">
        <f>INDEX(NUM!$A$1:$I$397,F3,9)</f>
        <v>0.16941965874628578</v>
      </c>
      <c r="H3" s="6">
        <f>COUNTIF(CALC!$A$2:$A$397,B3)+H2</f>
        <v>29</v>
      </c>
      <c r="I3" s="7">
        <f>INDEX(CALC!$A$1:$I$397,H3,9)</f>
        <v>4.6998582930298453E-2</v>
      </c>
      <c r="J3" s="7">
        <f>COUNTIF(ESTR!$A$2:$A$259,B3)+J2</f>
        <v>20</v>
      </c>
      <c r="K3" s="7">
        <f>INDEX(ESTR!$A$1:$I$259,J3,9)</f>
        <v>0.45709731383465374</v>
      </c>
      <c r="L3" s="7">
        <f>COUNTIF(GEOM!$A$2:$A$568,B3)+L2</f>
        <v>56</v>
      </c>
      <c r="M3" s="7">
        <f>INDEX(GEOM!$A$1:$I$568,L3,9)</f>
        <v>0.34837096416896896</v>
      </c>
      <c r="N3" s="7">
        <f>COUNTIF(AZAR!$A$2:$A$401,B3)+N2</f>
        <v>28</v>
      </c>
      <c r="O3" s="7">
        <f>INDEX(AZAR!$A$1:$I$401,N3,9)</f>
        <v>0.44798198895506525</v>
      </c>
    </row>
    <row r="4" spans="1:15" x14ac:dyDescent="0.25">
      <c r="A4" s="6">
        <v>142</v>
      </c>
      <c r="B4" s="7">
        <v>142</v>
      </c>
      <c r="C4" s="7" t="s">
        <v>27</v>
      </c>
      <c r="D4" s="7" t="s">
        <v>28</v>
      </c>
      <c r="E4" s="6" t="s">
        <v>31</v>
      </c>
      <c r="F4" s="6">
        <f>COUNTIF(NUM!$A$2:$A$397,B4)+F3</f>
        <v>33</v>
      </c>
      <c r="G4" s="7">
        <f>INDEX(NUM!$A$1:$I$397,F4,9)</f>
        <v>0.1285837656042933</v>
      </c>
      <c r="H4" s="6">
        <f>COUNTIF(CALC!$A$2:$A$397,B4)+H3</f>
        <v>46</v>
      </c>
      <c r="I4" s="7">
        <f>INDEX(CALC!$A$1:$I$397,H4,9)</f>
        <v>0.52869807183136242</v>
      </c>
      <c r="J4" s="7">
        <f>COUNTIF(ESTR!$A$2:$A$259,B4)+J3</f>
        <v>30</v>
      </c>
      <c r="K4" s="7">
        <f>INDEX(ESTR!$A$1:$I$259,J4,9)</f>
        <v>0.6049494564107194</v>
      </c>
      <c r="L4" s="7">
        <f>COUNTIF(GEOM!$A$2:$A$568,B4)+L3</f>
        <v>81</v>
      </c>
      <c r="M4" s="7">
        <f>INDEX(GEOM!$A$1:$I$568,L4,9)</f>
        <v>0.51271414485742461</v>
      </c>
      <c r="N4" s="7">
        <f>COUNTIF(AZAR!$A$2:$A$401,B4)+N3</f>
        <v>46</v>
      </c>
      <c r="O4" s="7">
        <f>INDEX(AZAR!$A$1:$I$401,N4,9)</f>
        <v>0.38350253516313199</v>
      </c>
    </row>
    <row r="5" spans="1:15" x14ac:dyDescent="0.25">
      <c r="A5" s="6">
        <v>143</v>
      </c>
      <c r="B5" s="7">
        <v>143</v>
      </c>
      <c r="C5" s="7" t="s">
        <v>27</v>
      </c>
      <c r="D5" s="7" t="s">
        <v>28</v>
      </c>
      <c r="E5" s="6" t="s">
        <v>32</v>
      </c>
      <c r="F5" s="6">
        <f>COUNTIF(NUM!$A$2:$A$397,B5)+F4</f>
        <v>44</v>
      </c>
      <c r="G5" s="7">
        <f>INDEX(NUM!$A$1:$I$397,F5,9)</f>
        <v>0.21783920781639665</v>
      </c>
      <c r="H5" s="6">
        <f>COUNTIF(CALC!$A$2:$A$397,B5)+H4</f>
        <v>63</v>
      </c>
      <c r="I5" s="7">
        <f>INDEX(CALC!$A$1:$I$397,H5,9)</f>
        <v>0.43773872732775776</v>
      </c>
      <c r="J5" s="7">
        <f>COUNTIF(ESTR!$A$2:$A$259,B5)+J4</f>
        <v>41</v>
      </c>
      <c r="K5" s="7">
        <f>INDEX(ESTR!$A$1:$I$259,J5,9)</f>
        <v>0.43524805033113262</v>
      </c>
      <c r="L5" s="7">
        <f>COUNTIF(GEOM!$A$2:$A$568,B5)+L4</f>
        <v>101</v>
      </c>
      <c r="M5" s="7">
        <f>INDEX(GEOM!$A$1:$I$568,L5,9)</f>
        <v>0.42958393904549347</v>
      </c>
      <c r="N5" s="7">
        <f>COUNTIF(AZAR!$A$2:$A$401,B5)+N4</f>
        <v>61</v>
      </c>
      <c r="O5" s="7">
        <f>INDEX(AZAR!$A$1:$I$401,N5,9)</f>
        <v>0.36494004225799109</v>
      </c>
    </row>
    <row r="6" spans="1:15" x14ac:dyDescent="0.25">
      <c r="A6" s="6">
        <v>144</v>
      </c>
      <c r="B6" s="7">
        <v>144</v>
      </c>
      <c r="C6" s="7" t="s">
        <v>27</v>
      </c>
      <c r="D6" s="7" t="s">
        <v>28</v>
      </c>
      <c r="E6" s="6" t="s">
        <v>33</v>
      </c>
      <c r="F6" s="6">
        <f>COUNTIF(NUM!$A$2:$A$397,B6)+F5</f>
        <v>69</v>
      </c>
      <c r="G6" s="7">
        <f>INDEX(NUM!$A$1:$I$397,F6,9)</f>
        <v>0.56410895772052805</v>
      </c>
      <c r="H6" s="6">
        <f>COUNTIF(CALC!$A$2:$A$397,B6)+H5</f>
        <v>80</v>
      </c>
      <c r="I6" s="7">
        <f>INDEX(CALC!$A$1:$I$397,H6,9)</f>
        <v>0.52590072994533865</v>
      </c>
      <c r="J6" s="7">
        <f>COUNTIF(ESTR!$A$2:$A$259,B6)+J5</f>
        <v>54</v>
      </c>
      <c r="K6" s="7">
        <f>INDEX(ESTR!$A$1:$I$259,J6,9)</f>
        <v>0.71033825959958241</v>
      </c>
      <c r="L6" s="7">
        <f>COUNTIF(GEOM!$A$2:$A$568,B6)+L5</f>
        <v>133</v>
      </c>
      <c r="M6" s="7">
        <f>INDEX(GEOM!$A$1:$I$568,L6,9)</f>
        <v>0.61293239042401626</v>
      </c>
      <c r="N6" s="7">
        <f>COUNTIF(AZAR!$A$2:$A$401,B6)+N5</f>
        <v>92</v>
      </c>
      <c r="O6" s="7">
        <f>INDEX(AZAR!$A$1:$I$401,N6,9)</f>
        <v>0.6349851282776352</v>
      </c>
    </row>
    <row r="7" spans="1:15" x14ac:dyDescent="0.25">
      <c r="A7" s="6">
        <v>145</v>
      </c>
      <c r="B7" s="7">
        <v>145</v>
      </c>
      <c r="C7" s="7" t="s">
        <v>27</v>
      </c>
      <c r="D7" s="7" t="s">
        <v>28</v>
      </c>
      <c r="E7" s="6" t="s">
        <v>34</v>
      </c>
      <c r="F7" s="6">
        <f>COUNTIF(NUM!$A$2:$A$397,B7)+F6</f>
        <v>87</v>
      </c>
      <c r="G7" s="7">
        <f>INDEX(NUM!$A$1:$I$397,F7,9)</f>
        <v>0.11820088930785538</v>
      </c>
      <c r="H7" s="6">
        <f>COUNTIF(CALC!$A$2:$A$397,B7)+H6</f>
        <v>99</v>
      </c>
      <c r="I7" s="7">
        <f>INDEX(CALC!$A$1:$I$397,H7,9)</f>
        <v>0.5815654470707623</v>
      </c>
      <c r="J7" s="7">
        <f>COUNTIF(ESTR!$A$2:$A$259,B7)+J6</f>
        <v>68</v>
      </c>
      <c r="K7" s="7">
        <f>INDEX(ESTR!$A$1:$I$259,J7,9)</f>
        <v>0.64069836399739599</v>
      </c>
      <c r="L7" s="7">
        <f>COUNTIF(GEOM!$A$2:$A$568,B7)+L6</f>
        <v>160</v>
      </c>
      <c r="M7" s="7">
        <f>INDEX(GEOM!$A$1:$I$568,L7,9)</f>
        <v>0.51461092861293944</v>
      </c>
      <c r="N7" s="7">
        <f>COUNTIF(AZAR!$A$2:$A$401,B7)+N6</f>
        <v>110</v>
      </c>
      <c r="O7" s="7">
        <f>INDEX(AZAR!$A$1:$I$401,N7,9)</f>
        <v>0.50931938579115688</v>
      </c>
    </row>
    <row r="8" spans="1:15" x14ac:dyDescent="0.25">
      <c r="A8" s="6">
        <v>146</v>
      </c>
      <c r="B8" s="7">
        <v>146</v>
      </c>
      <c r="C8" s="7" t="s">
        <v>27</v>
      </c>
      <c r="D8" s="7" t="s">
        <v>28</v>
      </c>
      <c r="E8" s="6" t="s">
        <v>35</v>
      </c>
      <c r="F8" s="6">
        <f>COUNTIF(NUM!$A$2:$A$397,B8)+F7</f>
        <v>103</v>
      </c>
      <c r="G8" s="7">
        <f>INDEX(NUM!$A$1:$I$397,F8,9)</f>
        <v>0.30303677438611415</v>
      </c>
      <c r="H8" s="6">
        <f>COUNTIF(CALC!$A$2:$A$397,B8)+H7</f>
        <v>115</v>
      </c>
      <c r="I8" s="7">
        <f>INDEX(CALC!$A$1:$I$397,H8,9)</f>
        <v>0.52762189447808538</v>
      </c>
      <c r="J8" s="7">
        <f>COUNTIF(ESTR!$A$2:$A$259,B8)+J7</f>
        <v>79</v>
      </c>
      <c r="K8" s="7">
        <f>INDEX(ESTR!$A$1:$I$259,J8,9)</f>
        <v>0.58820178924485189</v>
      </c>
      <c r="L8" s="7">
        <f>COUNTIF(GEOM!$A$2:$A$568,B8)+L7</f>
        <v>174</v>
      </c>
      <c r="M8" s="7">
        <f>INDEX(GEOM!$A$1:$I$568,L8,9)</f>
        <v>0.22447059346689027</v>
      </c>
      <c r="N8" s="7">
        <f>COUNTIF(AZAR!$A$2:$A$401,B8)+N7</f>
        <v>121</v>
      </c>
      <c r="O8" s="7">
        <f>INDEX(AZAR!$A$1:$I$401,N8,9)</f>
        <v>0.39773711721104427</v>
      </c>
    </row>
    <row r="9" spans="1:15" x14ac:dyDescent="0.25">
      <c r="A9" s="6">
        <v>147</v>
      </c>
      <c r="B9" s="7">
        <v>147</v>
      </c>
      <c r="C9" s="7" t="s">
        <v>27</v>
      </c>
      <c r="D9" s="7" t="s">
        <v>28</v>
      </c>
      <c r="E9" s="6" t="s">
        <v>36</v>
      </c>
      <c r="F9" s="6">
        <f>COUNTIF(NUM!$A$2:$A$397,B9)+F8</f>
        <v>127</v>
      </c>
      <c r="G9" s="7">
        <f>INDEX(NUM!$A$1:$I$397,F9,9)</f>
        <v>0.3905921764388891</v>
      </c>
      <c r="H9" s="6">
        <f>COUNTIF(CALC!$A$2:$A$397,B9)+H8</f>
        <v>135</v>
      </c>
      <c r="I9" s="7">
        <f>INDEX(CALC!$A$1:$I$397,H9,9)</f>
        <v>0.58828958438731627</v>
      </c>
      <c r="J9" s="7">
        <f>COUNTIF(ESTR!$A$2:$A$259,B9)+J8</f>
        <v>100</v>
      </c>
      <c r="K9" s="7">
        <f>INDEX(ESTR!$A$1:$I$259,J9,9)</f>
        <v>0.69102510535239881</v>
      </c>
      <c r="L9" s="7">
        <f>COUNTIF(GEOM!$A$2:$A$568,B9)+L8</f>
        <v>204</v>
      </c>
      <c r="M9" s="7">
        <f>INDEX(GEOM!$A$1:$I$568,L9,9)</f>
        <v>0.58238188656982282</v>
      </c>
      <c r="N9" s="7">
        <f>COUNTIF(AZAR!$A$2:$A$401,B9)+N8</f>
        <v>142</v>
      </c>
      <c r="O9" s="7">
        <f>INDEX(AZAR!$A$1:$I$401,N9,9)</f>
        <v>0.43734435931653376</v>
      </c>
    </row>
    <row r="10" spans="1:15" x14ac:dyDescent="0.25">
      <c r="A10" s="6">
        <v>148</v>
      </c>
      <c r="B10" s="7">
        <v>148</v>
      </c>
      <c r="C10" s="7" t="s">
        <v>27</v>
      </c>
      <c r="D10" s="7" t="s">
        <v>28</v>
      </c>
      <c r="E10" s="6" t="s">
        <v>37</v>
      </c>
      <c r="F10" s="6">
        <f>COUNTIF(NUM!$A$2:$A$397,B10)+F9</f>
        <v>138</v>
      </c>
      <c r="G10" s="7">
        <f>INDEX(NUM!$A$1:$I$397,F10,9)</f>
        <v>0.39981450303849575</v>
      </c>
      <c r="H10" s="6">
        <f>COUNTIF(CALC!$A$2:$A$397,B10)+H9</f>
        <v>150</v>
      </c>
      <c r="I10" s="7">
        <f>INDEX(CALC!$A$1:$I$397,H10,9)</f>
        <v>0.56096038156556727</v>
      </c>
      <c r="J10" s="7">
        <f>COUNTIF(ESTR!$A$2:$A$259,B10)+J9</f>
        <v>115</v>
      </c>
      <c r="K10" s="7">
        <f>INDEX(ESTR!$A$1:$I$259,J10,9)</f>
        <v>0.50178635243197223</v>
      </c>
      <c r="L10" s="7">
        <f>COUNTIF(GEOM!$A$2:$A$568,B10)+L9</f>
        <v>223</v>
      </c>
      <c r="M10" s="7">
        <f>INDEX(GEOM!$A$1:$I$568,L10,9)</f>
        <v>0.31664215691074932</v>
      </c>
      <c r="N10" s="7">
        <f>COUNTIF(AZAR!$A$2:$A$401,B10)+N9</f>
        <v>157</v>
      </c>
      <c r="O10" s="7">
        <f>INDEX(AZAR!$A$1:$I$401,N10,9)</f>
        <v>0.40636209448557314</v>
      </c>
    </row>
    <row r="11" spans="1:15" x14ac:dyDescent="0.25">
      <c r="A11" s="6">
        <v>149</v>
      </c>
      <c r="B11" s="7">
        <v>149</v>
      </c>
      <c r="C11" s="7" t="s">
        <v>27</v>
      </c>
      <c r="D11" s="7" t="s">
        <v>28</v>
      </c>
      <c r="E11" s="6" t="s">
        <v>38</v>
      </c>
      <c r="F11" s="6">
        <f>COUNTIF(NUM!$A$2:$A$397,B11)+F10</f>
        <v>151</v>
      </c>
      <c r="G11" s="7">
        <f>INDEX(NUM!$A$1:$I$397,F11,9)</f>
        <v>0.16850457044139075</v>
      </c>
      <c r="H11" s="6">
        <f>COUNTIF(CALC!$A$2:$A$397,B11)+H10</f>
        <v>169</v>
      </c>
      <c r="I11" s="7">
        <f>INDEX(CALC!$A$1:$I$397,H11,9)</f>
        <v>0.54347669941478072</v>
      </c>
      <c r="J11" s="7">
        <f>COUNTIF(ESTR!$A$2:$A$259,B11)+J10</f>
        <v>119</v>
      </c>
      <c r="K11" s="7">
        <f>INDEX(ESTR!$A$1:$I$259,J11,9)</f>
        <v>0.38659566895459002</v>
      </c>
      <c r="L11" s="7">
        <f>COUNTIF(GEOM!$A$2:$A$568,B11)+L10</f>
        <v>246</v>
      </c>
      <c r="M11" s="7">
        <f>INDEX(GEOM!$A$1:$I$568,L11,9)</f>
        <v>0.36798789440378871</v>
      </c>
      <c r="N11" s="7">
        <f>COUNTIF(AZAR!$A$2:$A$401,B11)+N10</f>
        <v>173</v>
      </c>
      <c r="O11" s="7">
        <f>INDEX(AZAR!$A$1:$I$401,N11,9)</f>
        <v>0.49241025040900899</v>
      </c>
    </row>
    <row r="12" spans="1:15" x14ac:dyDescent="0.25">
      <c r="A12" s="6">
        <v>150</v>
      </c>
      <c r="B12" s="7">
        <v>150</v>
      </c>
      <c r="C12" s="7" t="s">
        <v>27</v>
      </c>
      <c r="D12" s="7" t="s">
        <v>28</v>
      </c>
      <c r="E12" s="6" t="s">
        <v>39</v>
      </c>
      <c r="F12" s="6">
        <f>COUNTIF(NUM!$A$2:$A$397,B12)+F11</f>
        <v>177</v>
      </c>
      <c r="G12" s="7">
        <f>INDEX(NUM!$A$1:$I$397,F12,9)</f>
        <v>0.57658879876858049</v>
      </c>
      <c r="H12" s="6">
        <f>COUNTIF(CALC!$A$2:$A$397,B12)+H11</f>
        <v>200</v>
      </c>
      <c r="I12" s="7">
        <f>INDEX(CALC!$A$1:$I$397,H12,9)</f>
        <v>0.55308974661405985</v>
      </c>
      <c r="J12" s="7">
        <f>COUNTIF(ESTR!$A$2:$A$259,B12)+J11</f>
        <v>139</v>
      </c>
      <c r="K12" s="7">
        <f>INDEX(ESTR!$A$1:$I$259,J12,9)</f>
        <v>0.65727152394191224</v>
      </c>
      <c r="L12" s="7">
        <f>COUNTIF(GEOM!$A$2:$A$568,B12)+L11</f>
        <v>283</v>
      </c>
      <c r="M12" s="7">
        <f>INDEX(GEOM!$A$1:$I$568,L12,9)</f>
        <v>0.65474205705295163</v>
      </c>
      <c r="N12" s="7">
        <f>COUNTIF(AZAR!$A$2:$A$401,B12)+N11</f>
        <v>198</v>
      </c>
      <c r="O12" s="7">
        <f>INDEX(AZAR!$A$1:$I$401,N12,9)</f>
        <v>0.54159835281032243</v>
      </c>
    </row>
    <row r="13" spans="1:15" x14ac:dyDescent="0.25">
      <c r="A13" s="6">
        <v>151</v>
      </c>
      <c r="B13" s="3">
        <v>152</v>
      </c>
      <c r="C13" s="7" t="s">
        <v>27</v>
      </c>
      <c r="D13" s="7" t="s">
        <v>28</v>
      </c>
      <c r="E13" s="6" t="s">
        <v>40</v>
      </c>
      <c r="F13" s="6">
        <f>COUNTIF(NUM!$A$2:$A$397,B13)+F12</f>
        <v>205</v>
      </c>
      <c r="G13" s="7">
        <f>INDEX(NUM!$A$1:$I$397,F13,9)</f>
        <v>0.52940360668081843</v>
      </c>
      <c r="H13" s="6">
        <f>COUNTIF(CALC!$A$2:$A$397,B13)+H12</f>
        <v>224</v>
      </c>
      <c r="I13" s="7">
        <f>INDEX(CALC!$A$1:$I$397,H13,9)</f>
        <v>0.72180790011293128</v>
      </c>
      <c r="J13" s="7">
        <f>COUNTIF(ESTR!$A$2:$A$259,B13)+J12</f>
        <v>155</v>
      </c>
      <c r="K13" s="7">
        <f>INDEX(ESTR!$A$1:$I$259,J13,9)</f>
        <v>0.694003022547791</v>
      </c>
      <c r="L13" s="7">
        <f>COUNTIF(GEOM!$A$2:$A$568,B13)+L12</f>
        <v>322</v>
      </c>
      <c r="M13" s="7">
        <f>INDEX(GEOM!$A$1:$I$568,L13,9)</f>
        <v>0.58305862921186247</v>
      </c>
      <c r="N13" s="7">
        <f>COUNTIF(AZAR!$A$2:$A$401,B13)+N12</f>
        <v>229</v>
      </c>
      <c r="O13" s="7">
        <f>INDEX(AZAR!$A$1:$I$401,N13,9)</f>
        <v>0.6502897991936275</v>
      </c>
    </row>
    <row r="14" spans="1:15" x14ac:dyDescent="0.25">
      <c r="A14" s="6">
        <v>223</v>
      </c>
      <c r="B14" s="7">
        <v>225</v>
      </c>
      <c r="C14" s="7" t="s">
        <v>26</v>
      </c>
      <c r="D14" s="7" t="s">
        <v>28</v>
      </c>
      <c r="E14" s="6" t="s">
        <v>415</v>
      </c>
      <c r="F14" s="6">
        <f>COUNTIF(NUM!$A$2:$A$397,B14)+F13</f>
        <v>216</v>
      </c>
      <c r="G14" s="7">
        <f>INDEX(NUM!$A$1:$I$397,F14,9)</f>
        <v>0.29706840587065797</v>
      </c>
      <c r="H14" s="6">
        <f>COUNTIF(CALC!$A$2:$A$397,B14)+H13</f>
        <v>237</v>
      </c>
      <c r="I14" s="7">
        <f>INDEX(CALC!$A$1:$I$397,H14,9)</f>
        <v>0.38544589737475338</v>
      </c>
      <c r="J14" s="7">
        <f>COUNTIF(ESTR!$A$2:$A$259,B14)+J13</f>
        <v>166</v>
      </c>
      <c r="K14" s="7">
        <f>INDEX(ESTR!$A$1:$I$259,J14,9)</f>
        <v>0.6779070760485435</v>
      </c>
      <c r="L14" s="7">
        <f>COUNTIF(GEOM!$A$2:$A$568,B14)+L13</f>
        <v>340</v>
      </c>
      <c r="M14" s="7">
        <f>INDEX(GEOM!$A$1:$I$568,L14,9)</f>
        <v>0.43133293414328616</v>
      </c>
      <c r="N14" s="7">
        <f>COUNTIF(AZAR!$A$2:$A$401,B14)+N13</f>
        <v>243</v>
      </c>
      <c r="O14" s="7">
        <f>INDEX(AZAR!$A$1:$I$401,N14,9)</f>
        <v>0.23579628272685457</v>
      </c>
    </row>
    <row r="15" spans="1:15" x14ac:dyDescent="0.25">
      <c r="A15" s="6">
        <v>224</v>
      </c>
      <c r="B15" s="7">
        <v>226</v>
      </c>
      <c r="C15" s="7" t="s">
        <v>26</v>
      </c>
      <c r="D15" s="7" t="s">
        <v>28</v>
      </c>
      <c r="E15" s="6" t="s">
        <v>416</v>
      </c>
      <c r="F15" s="6">
        <f>COUNTIF(NUM!$A$2:$A$397,B15)+F14</f>
        <v>232</v>
      </c>
      <c r="G15" s="7">
        <f>INDEX(NUM!$A$1:$I$397,F15,9)</f>
        <v>0.48810764088730291</v>
      </c>
      <c r="H15" s="6">
        <f>COUNTIF(CALC!$A$2:$A$397,B15)+H14</f>
        <v>257</v>
      </c>
      <c r="I15" s="7">
        <f>INDEX(CALC!$A$1:$I$397,H15,9)</f>
        <v>0.55984017056092905</v>
      </c>
      <c r="J15" s="7">
        <f>COUNTIF(ESTR!$A$2:$A$259,B15)+J14</f>
        <v>186</v>
      </c>
      <c r="K15" s="7">
        <f>INDEX(ESTR!$A$1:$I$259,J15,9)</f>
        <v>0.697037199545119</v>
      </c>
      <c r="L15" s="7">
        <f>COUNTIF(GEOM!$A$2:$A$568,B15)+L14</f>
        <v>365</v>
      </c>
      <c r="M15" s="7">
        <f>INDEX(GEOM!$A$1:$I$568,L15,9)</f>
        <v>0.35635968562313408</v>
      </c>
      <c r="N15" s="7">
        <f>COUNTIF(AZAR!$A$2:$A$401,B15)+N14</f>
        <v>253</v>
      </c>
      <c r="O15" s="7">
        <f>INDEX(AZAR!$A$1:$I$401,N15,9)</f>
        <v>9.6661884969788434E-2</v>
      </c>
    </row>
    <row r="16" spans="1:15" x14ac:dyDescent="0.25">
      <c r="A16" s="6">
        <v>225</v>
      </c>
      <c r="B16" s="7">
        <v>227</v>
      </c>
      <c r="C16" s="7" t="s">
        <v>26</v>
      </c>
      <c r="D16" s="7" t="s">
        <v>28</v>
      </c>
      <c r="E16" s="6" t="s">
        <v>417</v>
      </c>
      <c r="F16" s="6">
        <f>COUNTIF(NUM!$A$2:$A$397,B16)+F15</f>
        <v>247</v>
      </c>
      <c r="G16" s="7">
        <f>INDEX(NUM!$A$1:$I$397,F16,9)</f>
        <v>0.46995849053657129</v>
      </c>
      <c r="H16" s="6">
        <f>COUNTIF(CALC!$A$2:$A$397,B16)+H15</f>
        <v>270</v>
      </c>
      <c r="I16" s="7">
        <f>INDEX(CALC!$A$1:$I$397,H16,9)</f>
        <v>0.41599816106648702</v>
      </c>
      <c r="J16" s="7">
        <f>COUNTIF(ESTR!$A$2:$A$259,B16)+J15</f>
        <v>191</v>
      </c>
      <c r="K16" s="7">
        <f>INDEX(ESTR!$A$1:$I$259,J16,9)</f>
        <v>0.4194843826086852</v>
      </c>
      <c r="L16" s="7">
        <f>COUNTIF(GEOM!$A$2:$A$568,B16)+L15</f>
        <v>383</v>
      </c>
      <c r="M16" s="7">
        <f>INDEX(GEOM!$A$1:$I$568,L16,9)</f>
        <v>0.18471331258807658</v>
      </c>
      <c r="N16" s="7">
        <f>COUNTIF(AZAR!$A$2:$A$401,B16)+N15</f>
        <v>269</v>
      </c>
      <c r="O16" s="7">
        <f>INDEX(AZAR!$A$1:$I$401,N16,9)</f>
        <v>0.5802418974985698</v>
      </c>
    </row>
    <row r="17" spans="1:15" x14ac:dyDescent="0.25">
      <c r="A17" s="6">
        <v>226</v>
      </c>
      <c r="B17" s="7">
        <v>228</v>
      </c>
      <c r="C17" s="7" t="s">
        <v>26</v>
      </c>
      <c r="D17" s="7" t="s">
        <v>28</v>
      </c>
      <c r="E17" s="6" t="s">
        <v>418</v>
      </c>
      <c r="F17" s="6">
        <f>COUNTIF(NUM!$A$2:$A$397,B17)+F16</f>
        <v>264</v>
      </c>
      <c r="G17" s="7">
        <f>INDEX(NUM!$A$1:$I$397,F17,9)</f>
        <v>0.43019580483223369</v>
      </c>
      <c r="H17" s="6">
        <f>COUNTIF(CALC!$A$2:$A$397,B17)+H16</f>
        <v>285</v>
      </c>
      <c r="I17" s="7">
        <f>INDEX(CALC!$A$1:$I$397,H17,9)</f>
        <v>0.48962207874022234</v>
      </c>
      <c r="J17" s="7">
        <f>COUNTIF(ESTR!$A$2:$A$259,B17)+J16</f>
        <v>203</v>
      </c>
      <c r="K17" s="7">
        <f>INDEX(ESTR!$A$1:$I$259,J17,9)</f>
        <v>0.61001724469523966</v>
      </c>
      <c r="L17" s="7">
        <f>COUNTIF(GEOM!$A$2:$A$568,B17)+L16</f>
        <v>404</v>
      </c>
      <c r="M17" s="7">
        <f>INDEX(GEOM!$A$1:$I$568,L17,9)</f>
        <v>0.31578079051860847</v>
      </c>
      <c r="N17" s="7">
        <f>COUNTIF(AZAR!$A$2:$A$401,B17)+N16</f>
        <v>288</v>
      </c>
      <c r="O17" s="7">
        <f>INDEX(AZAR!$A$1:$I$401,N17,9)</f>
        <v>0.56975528724191504</v>
      </c>
    </row>
    <row r="18" spans="1:15" x14ac:dyDescent="0.25">
      <c r="A18" s="6">
        <v>227</v>
      </c>
      <c r="B18" s="7">
        <v>229</v>
      </c>
      <c r="C18" s="7" t="s">
        <v>26</v>
      </c>
      <c r="D18" s="7" t="s">
        <v>28</v>
      </c>
      <c r="E18" s="6" t="s">
        <v>419</v>
      </c>
      <c r="F18" s="6">
        <f>COUNTIF(NUM!$A$2:$A$397,B18)+F17</f>
        <v>284</v>
      </c>
      <c r="G18" s="7">
        <f>INDEX(NUM!$A$1:$I$397,F18,9)</f>
        <v>0.5336625065623134</v>
      </c>
      <c r="H18" s="6">
        <f>COUNTIF(CALC!$A$2:$A$397,B18)+H17</f>
        <v>297</v>
      </c>
      <c r="I18" s="7">
        <f>INDEX(CALC!$A$1:$I$397,H18,9)</f>
        <v>0.51373870693123758</v>
      </c>
      <c r="J18" s="7">
        <f>COUNTIF(ESTR!$A$2:$A$259,B18)+J17</f>
        <v>207</v>
      </c>
      <c r="K18" s="7">
        <f>INDEX(ESTR!$A$1:$I$259,J18,9)</f>
        <v>0.3567010694339357</v>
      </c>
      <c r="L18" s="7">
        <f>COUNTIF(GEOM!$A$2:$A$568,B18)+L17</f>
        <v>423</v>
      </c>
      <c r="M18" s="7">
        <f>INDEX(GEOM!$A$1:$I$568,L18,9)</f>
        <v>0.45515380105756603</v>
      </c>
      <c r="N18" s="7">
        <f>COUNTIF(AZAR!$A$2:$A$401,B18)+N17</f>
        <v>302</v>
      </c>
      <c r="O18" s="7">
        <f>INDEX(AZAR!$A$1:$I$401,N18,9)</f>
        <v>0.45350113952728754</v>
      </c>
    </row>
    <row r="19" spans="1:15" x14ac:dyDescent="0.25">
      <c r="A19" s="6">
        <v>228</v>
      </c>
      <c r="B19" s="7">
        <v>230</v>
      </c>
      <c r="C19" s="7" t="s">
        <v>26</v>
      </c>
      <c r="D19" s="7" t="s">
        <v>28</v>
      </c>
      <c r="E19" s="6" t="s">
        <v>420</v>
      </c>
      <c r="F19" s="6">
        <f>COUNTIF(NUM!$A$2:$A$397,B19)+F18</f>
        <v>307</v>
      </c>
      <c r="G19" s="7">
        <f>INDEX(NUM!$A$1:$I$397,F19,9)</f>
        <v>0.64409054778794472</v>
      </c>
      <c r="H19" s="6">
        <f>COUNTIF(CALC!$A$2:$A$397,B19)+H18</f>
        <v>312</v>
      </c>
      <c r="I19" s="7">
        <f>INDEX(CALC!$A$1:$I$397,H19,9)</f>
        <v>0.51591128341831416</v>
      </c>
      <c r="J19" s="7">
        <f>COUNTIF(ESTR!$A$2:$A$259,B19)+J18</f>
        <v>215</v>
      </c>
      <c r="K19" s="7">
        <f>INDEX(ESTR!$A$1:$I$259,J19,9)</f>
        <v>0.56313735902466244</v>
      </c>
      <c r="L19" s="7">
        <f>COUNTIF(GEOM!$A$2:$A$568,B19)+L18</f>
        <v>448</v>
      </c>
      <c r="M19" s="7">
        <f>INDEX(GEOM!$A$1:$I$568,L19,9)</f>
        <v>0.50901316265340202</v>
      </c>
      <c r="N19" s="7">
        <f>COUNTIF(AZAR!$A$2:$A$401,B19)+N18</f>
        <v>316</v>
      </c>
      <c r="O19" s="7">
        <f>INDEX(AZAR!$A$1:$I$401,N19,9)</f>
        <v>0.5200851937385742</v>
      </c>
    </row>
    <row r="20" spans="1:15" x14ac:dyDescent="0.25">
      <c r="A20" s="6">
        <v>229</v>
      </c>
      <c r="B20" s="7">
        <v>231</v>
      </c>
      <c r="C20" s="7" t="s">
        <v>26</v>
      </c>
      <c r="D20" s="7" t="s">
        <v>28</v>
      </c>
      <c r="E20" s="6" t="s">
        <v>421</v>
      </c>
      <c r="F20" s="6">
        <f>COUNTIF(NUM!$A$2:$A$397,B20)+F19</f>
        <v>322</v>
      </c>
      <c r="G20" s="7">
        <f>INDEX(NUM!$A$1:$I$397,F20,9)</f>
        <v>0.33726527880521151</v>
      </c>
      <c r="H20" s="6">
        <f>COUNTIF(CALC!$A$2:$A$397,B20)+H19</f>
        <v>332</v>
      </c>
      <c r="I20" s="7">
        <f>INDEX(CALC!$A$1:$I$397,H20,9)</f>
        <v>0.51547855707191514</v>
      </c>
      <c r="J20" s="7">
        <f>COUNTIF(ESTR!$A$2:$A$259,B20)+J19</f>
        <v>224</v>
      </c>
      <c r="K20" s="7">
        <f>INDEX(ESTR!$A$1:$I$259,J20,9)</f>
        <v>0.55731879939975215</v>
      </c>
      <c r="L20" s="7">
        <f>COUNTIF(GEOM!$A$2:$A$568,B20)+L19</f>
        <v>472</v>
      </c>
      <c r="M20" s="7">
        <f>INDEX(GEOM!$A$1:$I$568,L20,9)</f>
        <v>0.1922997925725273</v>
      </c>
      <c r="N20" s="7">
        <f>COUNTIF(AZAR!$A$2:$A$401,B20)+N19</f>
        <v>334</v>
      </c>
      <c r="O20" s="7">
        <f>INDEX(AZAR!$A$1:$I$401,N20,9)</f>
        <v>0.64671203790941223</v>
      </c>
    </row>
    <row r="21" spans="1:15" x14ac:dyDescent="0.25">
      <c r="A21" s="6">
        <v>230</v>
      </c>
      <c r="B21" s="7">
        <v>232</v>
      </c>
      <c r="C21" s="7" t="s">
        <v>26</v>
      </c>
      <c r="D21" s="7" t="s">
        <v>28</v>
      </c>
      <c r="E21" s="6" t="s">
        <v>422</v>
      </c>
      <c r="F21" s="6">
        <f>COUNTIF(NUM!$A$2:$A$397,B21)+F20</f>
        <v>339</v>
      </c>
      <c r="G21" s="7">
        <f>INDEX(NUM!$A$1:$I$397,F21,9)</f>
        <v>0.41902601727674682</v>
      </c>
      <c r="H21" s="6">
        <f>COUNTIF(CALC!$A$2:$A$397,B21)+H20</f>
        <v>353</v>
      </c>
      <c r="I21" s="7">
        <f>INDEX(CALC!$A$1:$I$397,H21,9)</f>
        <v>0.56850380003578116</v>
      </c>
      <c r="J21" s="7">
        <f>COUNTIF(ESTR!$A$2:$A$259,B21)+J20</f>
        <v>229</v>
      </c>
      <c r="K21" s="7">
        <f>INDEX(ESTR!$A$1:$I$259,J21,9)</f>
        <v>0.51602399327529325</v>
      </c>
      <c r="L21" s="7">
        <f>COUNTIF(GEOM!$A$2:$A$568,B21)+L20</f>
        <v>493</v>
      </c>
      <c r="M21" s="7">
        <f>INDEX(GEOM!$A$1:$I$568,L21,9)</f>
        <v>0.4950631437975484</v>
      </c>
      <c r="N21" s="7">
        <f>COUNTIF(AZAR!$A$2:$A$401,B21)+N20</f>
        <v>350</v>
      </c>
      <c r="O21" s="7">
        <f>INDEX(AZAR!$A$1:$I$401,N21,9)</f>
        <v>0.5993904627717348</v>
      </c>
    </row>
    <row r="22" spans="1:15" x14ac:dyDescent="0.25">
      <c r="A22" s="6">
        <v>231</v>
      </c>
      <c r="B22" s="7">
        <v>233</v>
      </c>
      <c r="C22" s="7" t="s">
        <v>26</v>
      </c>
      <c r="D22" s="7" t="s">
        <v>28</v>
      </c>
      <c r="E22" s="6" t="s">
        <v>423</v>
      </c>
      <c r="F22" s="6">
        <f>COUNTIF(NUM!$A$2:$A$397,B22)+F21</f>
        <v>364</v>
      </c>
      <c r="G22" s="7">
        <f>INDEX(NUM!$A$1:$I$397,F22,9)</f>
        <v>0.40317958345313004</v>
      </c>
      <c r="H22" s="6">
        <f>COUNTIF(CALC!$A$2:$A$397,B22)+H21</f>
        <v>368</v>
      </c>
      <c r="I22" s="7">
        <f>INDEX(CALC!$A$1:$I$397,H22,9)</f>
        <v>0.53582424615750024</v>
      </c>
      <c r="J22" s="7">
        <f>COUNTIF(ESTR!$A$2:$A$259,B22)+J21</f>
        <v>237</v>
      </c>
      <c r="K22" s="7">
        <f>INDEX(ESTR!$A$1:$I$259,J22,9)</f>
        <v>0.58495889854576688</v>
      </c>
      <c r="L22" s="7">
        <f>COUNTIF(GEOM!$A$2:$A$568,B22)+L21</f>
        <v>522</v>
      </c>
      <c r="M22" s="7">
        <f>INDEX(GEOM!$A$1:$I$568,L22,9)</f>
        <v>0.44973383877966228</v>
      </c>
      <c r="N22" s="7">
        <f>COUNTIF(AZAR!$A$2:$A$401,B22)+N21</f>
        <v>367</v>
      </c>
      <c r="O22" s="7">
        <f>INDEX(AZAR!$A$1:$I$401,N22,9)</f>
        <v>0.33786100933296409</v>
      </c>
    </row>
    <row r="23" spans="1:15" x14ac:dyDescent="0.25">
      <c r="A23" s="6">
        <v>232</v>
      </c>
      <c r="B23" s="7">
        <v>234</v>
      </c>
      <c r="C23" s="7" t="s">
        <v>26</v>
      </c>
      <c r="D23" s="7" t="s">
        <v>28</v>
      </c>
      <c r="E23" s="6" t="s">
        <v>424</v>
      </c>
      <c r="F23" s="6">
        <f>COUNTIF(NUM!$A$2:$A$397,B23)+F22</f>
        <v>385</v>
      </c>
      <c r="G23" s="7">
        <f>INDEX(NUM!$A$1:$I$397,F23,9)</f>
        <v>0.35682753346606161</v>
      </c>
      <c r="H23" s="6">
        <f>COUNTIF(CALC!$A$2:$A$397,B23)+H22</f>
        <v>386</v>
      </c>
      <c r="I23" s="7">
        <f>INDEX(CALC!$A$1:$I$397,H23,9)</f>
        <v>0.52036572941898895</v>
      </c>
      <c r="J23" s="7">
        <f>COUNTIF(ESTR!$A$2:$A$259,B23)+J22</f>
        <v>249</v>
      </c>
      <c r="K23" s="7">
        <f>INDEX(ESTR!$A$1:$I$259,J23,9)</f>
        <v>0.65903062626732056</v>
      </c>
      <c r="L23" s="7">
        <f>COUNTIF(GEOM!$A$2:$A$568,B23)+L22</f>
        <v>548</v>
      </c>
      <c r="M23" s="7">
        <f>INDEX(GEOM!$A$1:$I$568,L23,9)</f>
        <v>0.5157411147302654</v>
      </c>
      <c r="N23" s="7">
        <f>COUNTIF(AZAR!$A$2:$A$401,B23)+N22</f>
        <v>385</v>
      </c>
      <c r="O23" s="7">
        <f>INDEX(AZAR!$A$1:$I$401,N23,9)</f>
        <v>0.22766481517751824</v>
      </c>
    </row>
    <row r="24" spans="1:15" x14ac:dyDescent="0.25">
      <c r="A24" s="6">
        <v>233</v>
      </c>
      <c r="B24" s="7">
        <v>235</v>
      </c>
      <c r="C24" s="7" t="s">
        <v>26</v>
      </c>
      <c r="D24" s="7" t="s">
        <v>28</v>
      </c>
      <c r="E24" s="6" t="s">
        <v>425</v>
      </c>
      <c r="F24" s="6">
        <f>COUNTIF(NUM!$A$2:$A$397,B24)+F23</f>
        <v>397</v>
      </c>
      <c r="G24" s="7">
        <f>INDEX(NUM!$A$1:$I$397,F24,9)</f>
        <v>0.46843397787534363</v>
      </c>
      <c r="H24" s="6">
        <f>COUNTIF(CALC!$A$2:$A$397,B24)+H23</f>
        <v>397</v>
      </c>
      <c r="I24" s="7">
        <f>INDEX(CALC!$A$1:$I$397,H24,9)</f>
        <v>0.52594065544608415</v>
      </c>
      <c r="J24" s="7">
        <f>COUNTIF(ESTR!$A$2:$A$259,B24)+J23</f>
        <v>259</v>
      </c>
      <c r="K24" s="7">
        <f>INDEX(ESTR!$A$1:$I$259,J24,9)</f>
        <v>0.68452221820114134</v>
      </c>
      <c r="L24" s="7">
        <f>COUNTIF(GEOM!$A$2:$A$568,B24)+L23</f>
        <v>568</v>
      </c>
      <c r="M24" s="7">
        <f>INDEX(GEOM!$A$1:$I$568,L24,9)</f>
        <v>0.36863635284677976</v>
      </c>
      <c r="N24" s="7">
        <f>COUNTIF(AZAR!$A$2:$A$401,B24)+N23</f>
        <v>401</v>
      </c>
      <c r="O24" s="7">
        <f>INDEX(AZAR!$A$1:$I$401,N24,9)</f>
        <v>0.42061043549639859</v>
      </c>
    </row>
  </sheetData>
  <autoFilter ref="B1:E24" xr:uid="{00000000-0009-0000-0000-000006000000}"/>
  <conditionalFormatting sqref="G2:G24">
    <cfRule type="top10" dxfId="1" priority="1" percent="1" rank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4"/>
  <sheetViews>
    <sheetView topLeftCell="C7" zoomScale="125" zoomScaleNormal="125" workbookViewId="0">
      <selection activeCell="G15" sqref="G15"/>
    </sheetView>
  </sheetViews>
  <sheetFormatPr baseColWidth="10" defaultRowHeight="15" x14ac:dyDescent="0.25"/>
  <cols>
    <col min="1" max="1" width="4.140625" style="6" bestFit="1" customWidth="1"/>
    <col min="2" max="2" width="11.28515625" style="6" customWidth="1"/>
    <col min="3" max="3" width="11.28515625" style="7" customWidth="1"/>
    <col min="4" max="4" width="9" style="7" customWidth="1"/>
    <col min="5" max="5" width="36.28515625" style="6" bestFit="1" customWidth="1"/>
    <col min="6" max="6" width="18.5703125" style="6" bestFit="1" customWidth="1"/>
    <col min="7" max="7" width="11.42578125" style="6"/>
    <col min="8" max="8" width="15" style="6" bestFit="1" customWidth="1"/>
    <col min="9" max="9" width="14.5703125" style="6" bestFit="1" customWidth="1"/>
    <col min="10" max="10" width="16.140625" style="6" bestFit="1" customWidth="1"/>
    <col min="11" max="16384" width="11.42578125" style="6"/>
  </cols>
  <sheetData>
    <row r="1" spans="1:11" x14ac:dyDescent="0.25">
      <c r="B1" s="6" t="s">
        <v>0</v>
      </c>
      <c r="C1" s="7" t="s">
        <v>24</v>
      </c>
      <c r="D1" s="7" t="s">
        <v>25</v>
      </c>
      <c r="E1" s="6" t="s">
        <v>1</v>
      </c>
      <c r="F1" s="7" t="s">
        <v>1096</v>
      </c>
      <c r="G1" s="7" t="s">
        <v>1097</v>
      </c>
      <c r="H1" s="7" t="s">
        <v>1098</v>
      </c>
      <c r="I1" s="7" t="s">
        <v>1099</v>
      </c>
      <c r="J1" s="7" t="s">
        <v>1100</v>
      </c>
      <c r="K1" s="7" t="s">
        <v>1101</v>
      </c>
    </row>
    <row r="2" spans="1:11" x14ac:dyDescent="0.25">
      <c r="A2" s="6">
        <v>140</v>
      </c>
      <c r="B2" s="7">
        <v>140</v>
      </c>
      <c r="C2" s="7" t="s">
        <v>27</v>
      </c>
      <c r="D2" s="7" t="s">
        <v>28</v>
      </c>
      <c r="E2" s="6" t="s">
        <v>1102</v>
      </c>
      <c r="F2" s="7">
        <v>4.551351176311394E-2</v>
      </c>
      <c r="G2" s="7">
        <v>0.52386259036649885</v>
      </c>
      <c r="H2" s="7">
        <v>0.62633141581717944</v>
      </c>
      <c r="I2" s="7">
        <v>0.45086463382876008</v>
      </c>
      <c r="J2" s="7">
        <v>0.19758743340531859</v>
      </c>
      <c r="K2" s="6" t="e">
        <f>VLOOKUP(E2,[1]UDEC______!$C$2:$D$274,2,FALSE)</f>
        <v>#N/A</v>
      </c>
    </row>
    <row r="3" spans="1:11" x14ac:dyDescent="0.25">
      <c r="A3" s="6">
        <v>141</v>
      </c>
      <c r="B3" s="7">
        <v>141</v>
      </c>
      <c r="C3" s="7" t="s">
        <v>27</v>
      </c>
      <c r="D3" s="7" t="s">
        <v>28</v>
      </c>
      <c r="E3" s="6" t="s">
        <v>1122</v>
      </c>
      <c r="F3" s="7">
        <v>0.16941965874628578</v>
      </c>
      <c r="G3" s="7">
        <v>4.6998582930298453E-2</v>
      </c>
      <c r="H3" s="7">
        <v>0.45709731383465374</v>
      </c>
      <c r="I3" s="7">
        <v>0.34837096416896896</v>
      </c>
      <c r="J3" s="7">
        <v>0.44798198895506525</v>
      </c>
      <c r="K3" s="6" t="e">
        <f>VLOOKUP(E3,[1]UDEC______!$C$2:$D$274,2,FALSE)</f>
        <v>#N/A</v>
      </c>
    </row>
    <row r="4" spans="1:11" x14ac:dyDescent="0.25">
      <c r="A4" s="6">
        <v>142</v>
      </c>
      <c r="B4" s="7">
        <v>142</v>
      </c>
      <c r="C4" s="7" t="s">
        <v>27</v>
      </c>
      <c r="D4" s="7" t="s">
        <v>28</v>
      </c>
      <c r="E4" s="6" t="s">
        <v>1103</v>
      </c>
      <c r="F4" s="7">
        <v>0.1285837656042933</v>
      </c>
      <c r="G4" s="7">
        <v>0.52869807183136242</v>
      </c>
      <c r="H4" s="7">
        <v>0.6049494564107194</v>
      </c>
      <c r="I4" s="7">
        <v>0.51271414485742461</v>
      </c>
      <c r="J4" s="7">
        <v>0.38350253516313199</v>
      </c>
      <c r="K4" s="6" t="e">
        <f>VLOOKUP(E4,[1]UDEC______!$C$2:$D$274,2,FALSE)</f>
        <v>#N/A</v>
      </c>
    </row>
    <row r="5" spans="1:11" x14ac:dyDescent="0.25">
      <c r="A5" s="6">
        <v>143</v>
      </c>
      <c r="B5" s="7">
        <v>143</v>
      </c>
      <c r="C5" s="7" t="s">
        <v>27</v>
      </c>
      <c r="D5" s="7" t="s">
        <v>28</v>
      </c>
      <c r="E5" s="6" t="s">
        <v>1104</v>
      </c>
      <c r="F5" s="7">
        <v>0.21783920781639665</v>
      </c>
      <c r="G5" s="7">
        <v>0.43773872732775776</v>
      </c>
      <c r="H5" s="7">
        <v>0.43524805033113262</v>
      </c>
      <c r="I5" s="7">
        <v>0.42958393904549347</v>
      </c>
      <c r="J5" s="7">
        <v>0.36494004225799109</v>
      </c>
      <c r="K5" s="6" t="e">
        <f>VLOOKUP(E5,[1]UDEC______!$C$2:$D$274,2,FALSE)</f>
        <v>#N/A</v>
      </c>
    </row>
    <row r="6" spans="1:11" x14ac:dyDescent="0.25">
      <c r="A6" s="6">
        <v>144</v>
      </c>
      <c r="B6" s="7">
        <v>144</v>
      </c>
      <c r="C6" s="7" t="s">
        <v>27</v>
      </c>
      <c r="D6" s="7" t="s">
        <v>28</v>
      </c>
      <c r="E6" s="6" t="s">
        <v>1105</v>
      </c>
      <c r="F6" s="7">
        <v>0.56410895772052805</v>
      </c>
      <c r="G6" s="7">
        <v>0.52590072994533865</v>
      </c>
      <c r="H6" s="7">
        <v>0.71033825959958241</v>
      </c>
      <c r="I6" s="7">
        <v>0.61293239042401626</v>
      </c>
      <c r="J6" s="7">
        <v>0.6349851282776352</v>
      </c>
      <c r="K6" s="6" t="e">
        <f>VLOOKUP(E6,[1]UDEC______!$C$2:$D$274,2,FALSE)</f>
        <v>#N/A</v>
      </c>
    </row>
    <row r="7" spans="1:11" x14ac:dyDescent="0.25">
      <c r="A7" s="6">
        <v>145</v>
      </c>
      <c r="B7" s="7">
        <v>145</v>
      </c>
      <c r="C7" s="7" t="s">
        <v>27</v>
      </c>
      <c r="D7" s="7" t="s">
        <v>28</v>
      </c>
      <c r="E7" s="6" t="s">
        <v>1123</v>
      </c>
      <c r="F7" s="7">
        <v>0.11820088930785538</v>
      </c>
      <c r="G7" s="7">
        <v>0.5815654470707623</v>
      </c>
      <c r="H7" s="7">
        <v>0.64069836399739599</v>
      </c>
      <c r="I7" s="7">
        <v>0.51461092861293944</v>
      </c>
      <c r="J7" s="7">
        <v>0.50931938579115688</v>
      </c>
      <c r="K7" s="6" t="e">
        <f>VLOOKUP(E7,[1]UDEC______!$C$2:$D$274,2,FALSE)</f>
        <v>#N/A</v>
      </c>
    </row>
    <row r="8" spans="1:11" x14ac:dyDescent="0.25">
      <c r="A8" s="6">
        <v>146</v>
      </c>
      <c r="B8" s="7">
        <v>146</v>
      </c>
      <c r="C8" s="7" t="s">
        <v>27</v>
      </c>
      <c r="D8" s="7" t="s">
        <v>28</v>
      </c>
      <c r="E8" s="6" t="s">
        <v>1113</v>
      </c>
      <c r="F8" s="7">
        <v>0.30303677438611415</v>
      </c>
      <c r="G8" s="7">
        <v>0.52762189447808538</v>
      </c>
      <c r="H8" s="7">
        <v>0.58820178924485189</v>
      </c>
      <c r="I8" s="7">
        <v>0.22447059346689027</v>
      </c>
      <c r="J8" s="7">
        <v>0.39773711721104427</v>
      </c>
      <c r="K8" s="6" t="e">
        <f>VLOOKUP(E8,[1]UDEC______!$C$2:$D$274,2,FALSE)</f>
        <v>#N/A</v>
      </c>
    </row>
    <row r="9" spans="1:11" x14ac:dyDescent="0.25">
      <c r="A9" s="6">
        <v>147</v>
      </c>
      <c r="B9" s="7">
        <v>147</v>
      </c>
      <c r="C9" s="7" t="s">
        <v>27</v>
      </c>
      <c r="D9" s="7" t="s">
        <v>28</v>
      </c>
      <c r="E9" s="6" t="s">
        <v>1114</v>
      </c>
      <c r="F9" s="7">
        <v>0.3905921764388891</v>
      </c>
      <c r="G9" s="7">
        <v>0.58828958438731627</v>
      </c>
      <c r="H9" s="7">
        <v>0.69102510535239881</v>
      </c>
      <c r="I9" s="7">
        <v>0.58238188656982282</v>
      </c>
      <c r="J9" s="7">
        <v>0.43734435931653376</v>
      </c>
      <c r="K9" s="6" t="e">
        <f>VLOOKUP(E9,[1]UDEC______!$C$2:$D$274,2,FALSE)</f>
        <v>#N/A</v>
      </c>
    </row>
    <row r="10" spans="1:11" x14ac:dyDescent="0.25">
      <c r="A10" s="6">
        <v>148</v>
      </c>
      <c r="B10" s="7">
        <v>148</v>
      </c>
      <c r="C10" s="7" t="s">
        <v>27</v>
      </c>
      <c r="D10" s="7" t="s">
        <v>28</v>
      </c>
      <c r="E10" s="6" t="s">
        <v>1106</v>
      </c>
      <c r="F10" s="7">
        <v>0.39981450303849575</v>
      </c>
      <c r="G10" s="7">
        <v>0.56096038156556727</v>
      </c>
      <c r="H10" s="7">
        <v>0.50178635243197223</v>
      </c>
      <c r="I10" s="7">
        <v>0.31664215691074932</v>
      </c>
      <c r="J10" s="7">
        <v>0.40636209448557314</v>
      </c>
      <c r="K10" s="6" t="e">
        <f>VLOOKUP(E10,[1]UDEC______!$C$2:$D$274,2,FALSE)</f>
        <v>#N/A</v>
      </c>
    </row>
    <row r="11" spans="1:11" x14ac:dyDescent="0.25">
      <c r="A11" s="6">
        <v>149</v>
      </c>
      <c r="B11" s="7">
        <v>149</v>
      </c>
      <c r="C11" s="7" t="s">
        <v>27</v>
      </c>
      <c r="D11" s="7" t="s">
        <v>28</v>
      </c>
      <c r="E11" s="6" t="s">
        <v>1107</v>
      </c>
      <c r="F11" s="7">
        <v>0.16850457044139075</v>
      </c>
      <c r="G11" s="7">
        <v>0.54347669941478072</v>
      </c>
      <c r="H11" s="7">
        <v>0.38659566895459002</v>
      </c>
      <c r="I11" s="7">
        <v>0.36798789440378871</v>
      </c>
      <c r="J11" s="7">
        <v>0.49241025040900899</v>
      </c>
      <c r="K11" s="6" t="e">
        <f>VLOOKUP(E11,[1]UDEC______!$C$2:$D$274,2,FALSE)</f>
        <v>#N/A</v>
      </c>
    </row>
    <row r="12" spans="1:11" x14ac:dyDescent="0.25">
      <c r="A12" s="6">
        <v>150</v>
      </c>
      <c r="B12" s="7">
        <v>150</v>
      </c>
      <c r="C12" s="7" t="s">
        <v>27</v>
      </c>
      <c r="D12" s="7" t="s">
        <v>28</v>
      </c>
      <c r="E12" s="6" t="s">
        <v>1115</v>
      </c>
      <c r="F12" s="7">
        <v>0.57658879876858049</v>
      </c>
      <c r="G12" s="7">
        <v>0.55308974661405985</v>
      </c>
      <c r="H12" s="7">
        <v>0.65727152394191224</v>
      </c>
      <c r="I12" s="7">
        <v>0.65474205705295163</v>
      </c>
      <c r="J12" s="7">
        <v>0.54159835281032243</v>
      </c>
      <c r="K12" s="6" t="e">
        <f>VLOOKUP(E12,[1]UDEC______!$C$2:$D$274,2,FALSE)</f>
        <v>#N/A</v>
      </c>
    </row>
    <row r="13" spans="1:11" x14ac:dyDescent="0.25">
      <c r="A13" s="6">
        <v>151</v>
      </c>
      <c r="B13" s="3">
        <v>152</v>
      </c>
      <c r="C13" s="7" t="s">
        <v>27</v>
      </c>
      <c r="D13" s="7" t="s">
        <v>28</v>
      </c>
      <c r="E13" s="6" t="s">
        <v>1117</v>
      </c>
      <c r="F13" s="7">
        <v>0.52940360668081843</v>
      </c>
      <c r="G13" s="7">
        <v>0.72180790011293128</v>
      </c>
      <c r="H13" s="7">
        <v>0.694003022547791</v>
      </c>
      <c r="I13" s="7">
        <v>0.58305862921186247</v>
      </c>
      <c r="J13" s="7">
        <v>0.6502897991936275</v>
      </c>
      <c r="K13" s="6" t="e">
        <f>VLOOKUP(E13,[1]UDEC______!$C$2:$D$274,2,FALSE)</f>
        <v>#N/A</v>
      </c>
    </row>
    <row r="14" spans="1:11" x14ac:dyDescent="0.25">
      <c r="A14" s="6">
        <v>223</v>
      </c>
      <c r="B14" s="7">
        <v>225</v>
      </c>
      <c r="C14" s="7" t="s">
        <v>26</v>
      </c>
      <c r="D14" s="7" t="s">
        <v>28</v>
      </c>
      <c r="E14" s="6" t="s">
        <v>1108</v>
      </c>
      <c r="F14" s="7">
        <v>0.29706840587065797</v>
      </c>
      <c r="G14" s="7">
        <v>0.38544589737475338</v>
      </c>
      <c r="H14" s="7">
        <v>0.6779070760485435</v>
      </c>
      <c r="I14" s="7">
        <v>0.43133293414328616</v>
      </c>
      <c r="J14" s="7">
        <v>0.23579628272685457</v>
      </c>
      <c r="K14" s="6" t="e">
        <f>VLOOKUP(E14,[1]UDEC______!$C$2:$D$274,2,FALSE)</f>
        <v>#N/A</v>
      </c>
    </row>
    <row r="15" spans="1:11" x14ac:dyDescent="0.25">
      <c r="A15" s="6">
        <v>224</v>
      </c>
      <c r="B15" s="7">
        <v>226</v>
      </c>
      <c r="C15" s="7" t="s">
        <v>26</v>
      </c>
      <c r="D15" s="7" t="s">
        <v>28</v>
      </c>
      <c r="E15" s="6" t="s">
        <v>1109</v>
      </c>
      <c r="F15" s="7">
        <v>0.48810764088730291</v>
      </c>
      <c r="G15" s="7">
        <v>0.55984017056092905</v>
      </c>
      <c r="H15" s="7">
        <v>0.697037199545119</v>
      </c>
      <c r="I15" s="7">
        <v>0.35635968562313408</v>
      </c>
      <c r="J15" s="7">
        <v>9.6661884969788434E-2</v>
      </c>
      <c r="K15" s="6" t="e">
        <f>VLOOKUP(E15,[1]UDEC______!$C$2:$D$274,2,FALSE)</f>
        <v>#N/A</v>
      </c>
    </row>
    <row r="16" spans="1:11" x14ac:dyDescent="0.25">
      <c r="A16" s="6">
        <v>225</v>
      </c>
      <c r="B16" s="7">
        <v>227</v>
      </c>
      <c r="C16" s="7" t="s">
        <v>26</v>
      </c>
      <c r="D16" s="7" t="s">
        <v>28</v>
      </c>
      <c r="E16" s="6" t="s">
        <v>1110</v>
      </c>
      <c r="F16" s="7">
        <v>0.46995849053657129</v>
      </c>
      <c r="G16" s="7">
        <v>0.41599816106648702</v>
      </c>
      <c r="H16" s="7">
        <v>0.4194843826086852</v>
      </c>
      <c r="I16" s="7">
        <v>0.18471331258807658</v>
      </c>
      <c r="J16" s="7">
        <v>0.5802418974985698</v>
      </c>
      <c r="K16" s="6" t="e">
        <f>VLOOKUP(E16,[1]UDEC______!$C$2:$D$274,2,FALSE)</f>
        <v>#N/A</v>
      </c>
    </row>
    <row r="17" spans="1:11" x14ac:dyDescent="0.25">
      <c r="A17" s="6">
        <v>226</v>
      </c>
      <c r="B17" s="7">
        <v>228</v>
      </c>
      <c r="C17" s="7" t="s">
        <v>26</v>
      </c>
      <c r="D17" s="7" t="s">
        <v>28</v>
      </c>
      <c r="E17" s="6" t="s">
        <v>1118</v>
      </c>
      <c r="F17" s="7">
        <v>0.43019580483223369</v>
      </c>
      <c r="G17" s="7">
        <v>0.48962207874022234</v>
      </c>
      <c r="H17" s="7">
        <v>0.61001724469523966</v>
      </c>
      <c r="I17" s="7">
        <v>0.31578079051860847</v>
      </c>
      <c r="J17" s="7">
        <v>0.56975528724191504</v>
      </c>
      <c r="K17" s="6" t="e">
        <f>VLOOKUP(E17,[1]UDEC______!$C$2:$D$274,2,FALSE)</f>
        <v>#N/A</v>
      </c>
    </row>
    <row r="18" spans="1:11" x14ac:dyDescent="0.25">
      <c r="A18" s="6">
        <v>227</v>
      </c>
      <c r="B18" s="7">
        <v>229</v>
      </c>
      <c r="C18" s="7" t="s">
        <v>26</v>
      </c>
      <c r="D18" s="7" t="s">
        <v>28</v>
      </c>
      <c r="E18" s="6" t="s">
        <v>1121</v>
      </c>
      <c r="F18" s="7">
        <v>0.5336625065623134</v>
      </c>
      <c r="G18" s="7">
        <v>0.51373870693123758</v>
      </c>
      <c r="H18" s="7">
        <v>0.3567010694339357</v>
      </c>
      <c r="I18" s="7">
        <v>0.45515380105756603</v>
      </c>
      <c r="J18" s="7">
        <v>0.45350113952728754</v>
      </c>
      <c r="K18" s="6" t="e">
        <f>VLOOKUP(E18,[1]UDEC______!$C$2:$D$274,2,FALSE)</f>
        <v>#N/A</v>
      </c>
    </row>
    <row r="19" spans="1:11" x14ac:dyDescent="0.25">
      <c r="A19" s="6">
        <v>228</v>
      </c>
      <c r="B19" s="7">
        <v>230</v>
      </c>
      <c r="C19" s="7" t="s">
        <v>26</v>
      </c>
      <c r="D19" s="7" t="s">
        <v>28</v>
      </c>
      <c r="E19" s="6" t="s">
        <v>1119</v>
      </c>
      <c r="F19" s="7">
        <v>0.64409054778794472</v>
      </c>
      <c r="G19" s="7">
        <v>0.51591128341831416</v>
      </c>
      <c r="H19" s="7">
        <v>0.56313735902466244</v>
      </c>
      <c r="I19" s="7">
        <v>0.50901316265340202</v>
      </c>
      <c r="J19" s="7">
        <v>0.5200851937385742</v>
      </c>
      <c r="K19" s="6" t="e">
        <f>VLOOKUP(E19,[1]UDEC______!$C$2:$D$274,2,FALSE)</f>
        <v>#N/A</v>
      </c>
    </row>
    <row r="20" spans="1:11" x14ac:dyDescent="0.25">
      <c r="A20" s="6">
        <v>229</v>
      </c>
      <c r="B20" s="7">
        <v>231</v>
      </c>
      <c r="C20" s="7" t="s">
        <v>26</v>
      </c>
      <c r="D20" s="7" t="s">
        <v>28</v>
      </c>
      <c r="E20" s="6" t="s">
        <v>1124</v>
      </c>
      <c r="F20" s="7">
        <v>0.33726527880521151</v>
      </c>
      <c r="G20" s="7">
        <v>0.51547855707191514</v>
      </c>
      <c r="H20" s="7">
        <v>0.55731879939975215</v>
      </c>
      <c r="I20" s="7">
        <v>0.1922997925725273</v>
      </c>
      <c r="J20" s="7">
        <v>0.64671203790941223</v>
      </c>
      <c r="K20" s="6" t="e">
        <f>VLOOKUP(E20,[1]UDEC______!$C$2:$D$274,2,FALSE)</f>
        <v>#N/A</v>
      </c>
    </row>
    <row r="21" spans="1:11" x14ac:dyDescent="0.25">
      <c r="A21" s="6">
        <v>230</v>
      </c>
      <c r="B21" s="7">
        <v>232</v>
      </c>
      <c r="C21" s="7" t="s">
        <v>26</v>
      </c>
      <c r="D21" s="7" t="s">
        <v>28</v>
      </c>
      <c r="E21" s="6" t="s">
        <v>1116</v>
      </c>
      <c r="F21" s="7">
        <v>0.41902601727674682</v>
      </c>
      <c r="G21" s="7">
        <v>0.56850380003578116</v>
      </c>
      <c r="H21" s="7">
        <v>0.51602399327529325</v>
      </c>
      <c r="I21" s="7">
        <v>0.4950631437975484</v>
      </c>
      <c r="J21" s="7">
        <v>0.5993904627717348</v>
      </c>
      <c r="K21" s="6" t="e">
        <f>VLOOKUP(E21,[1]UDEC______!$C$2:$D$274,2,FALSE)</f>
        <v>#N/A</v>
      </c>
    </row>
    <row r="22" spans="1:11" x14ac:dyDescent="0.25">
      <c r="A22" s="6">
        <v>231</v>
      </c>
      <c r="B22" s="7">
        <v>233</v>
      </c>
      <c r="C22" s="7" t="s">
        <v>26</v>
      </c>
      <c r="D22" s="7" t="s">
        <v>28</v>
      </c>
      <c r="E22" s="6" t="s">
        <v>1111</v>
      </c>
      <c r="F22" s="7">
        <v>0.40317958345313004</v>
      </c>
      <c r="G22" s="7">
        <v>0.53582424615750024</v>
      </c>
      <c r="H22" s="7">
        <v>0.58495889854576688</v>
      </c>
      <c r="I22" s="7">
        <v>0.44973383877966228</v>
      </c>
      <c r="J22" s="7">
        <v>0.33786100933296409</v>
      </c>
      <c r="K22" s="6" t="e">
        <f>VLOOKUP(E22,[1]UDEC______!$C$2:$D$274,2,FALSE)</f>
        <v>#N/A</v>
      </c>
    </row>
    <row r="23" spans="1:11" x14ac:dyDescent="0.25">
      <c r="A23" s="6">
        <v>232</v>
      </c>
      <c r="B23" s="7">
        <v>234</v>
      </c>
      <c r="C23" s="7" t="s">
        <v>26</v>
      </c>
      <c r="D23" s="7" t="s">
        <v>28</v>
      </c>
      <c r="E23" s="6" t="s">
        <v>1112</v>
      </c>
      <c r="F23" s="7">
        <v>0.35682753346606161</v>
      </c>
      <c r="G23" s="7">
        <v>0.52036572941898895</v>
      </c>
      <c r="H23" s="7">
        <v>0.65903062626732056</v>
      </c>
      <c r="I23" s="7">
        <v>0.5157411147302654</v>
      </c>
      <c r="J23" s="7">
        <v>0.22766481517751824</v>
      </c>
      <c r="K23" s="6" t="e">
        <f>VLOOKUP(E23,[1]UDEC______!$C$2:$D$274,2,FALSE)</f>
        <v>#N/A</v>
      </c>
    </row>
    <row r="24" spans="1:11" x14ac:dyDescent="0.25">
      <c r="A24" s="6">
        <v>233</v>
      </c>
      <c r="B24" s="7">
        <v>235</v>
      </c>
      <c r="C24" s="7" t="s">
        <v>26</v>
      </c>
      <c r="D24" s="7" t="s">
        <v>28</v>
      </c>
      <c r="E24" s="6" t="s">
        <v>1120</v>
      </c>
      <c r="F24" s="7">
        <v>0.46843397787534363</v>
      </c>
      <c r="G24" s="7">
        <v>0.52594065544608415</v>
      </c>
      <c r="H24" s="7">
        <v>0.68452221820114134</v>
      </c>
      <c r="I24" s="7">
        <v>0.36863635284677976</v>
      </c>
      <c r="J24" s="7">
        <v>0.42061043549639859</v>
      </c>
      <c r="K24" s="6" t="e">
        <f>VLOOKUP(E24,[1]UDEC______!$C$2:$D$274,2,FALSE)</f>
        <v>#N/A</v>
      </c>
    </row>
  </sheetData>
  <autoFilter ref="B1:E24" xr:uid="{00000000-0009-0000-0000-000007000000}"/>
  <conditionalFormatting sqref="F2:F24">
    <cfRule type="top10" dxfId="0" priority="1" percent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Datos Personales</vt:lpstr>
      <vt:lpstr>NUM</vt:lpstr>
      <vt:lpstr>CALC</vt:lpstr>
      <vt:lpstr>ESTR</vt:lpstr>
      <vt:lpstr>GEOM</vt:lpstr>
      <vt:lpstr>AZAR</vt:lpstr>
      <vt:lpstr>IDLp_1</vt:lpstr>
      <vt:lpstr>IDLp_2</vt:lpstr>
    </vt:vector>
  </TitlesOfParts>
  <Company>pas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psalcedo</dc:creator>
  <cp:lastModifiedBy>Valentina Hern�ndez P�rez</cp:lastModifiedBy>
  <dcterms:created xsi:type="dcterms:W3CDTF">2012-06-18T15:53:44Z</dcterms:created>
  <dcterms:modified xsi:type="dcterms:W3CDTF">2020-08-15T06:07:38Z</dcterms:modified>
</cp:coreProperties>
</file>